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13_ncr:1_{7A81FCB8-8F3A-45FA-AA90-B3C4A641ED62}" xr6:coauthVersionLast="47" xr6:coauthVersionMax="47" xr10:uidLastSave="{00000000-0000-0000-0000-000000000000}"/>
  <bookViews>
    <workbookView xWindow="-28920" yWindow="-120" windowWidth="29040" windowHeight="15840" activeTab="2" xr2:uid="{563038C2-3EDF-4497-849E-0342E0986165}"/>
  </bookViews>
  <sheets>
    <sheet name="Cover Page" sheetId="3" r:id="rId1"/>
    <sheet name="AER change log" sheetId="4" r:id="rId2"/>
    <sheet name="Summary" sheetId="2" r:id="rId3"/>
    <sheet name="Detail" sheetId="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Order1" hidden="1">0</definedName>
    <definedName name="AAA" localSheetId="1" hidden="1">'[1]FNC Department'!#REF!</definedName>
    <definedName name="AAA" hidden="1">'[1]FNC Department'!#REF!</definedName>
    <definedName name="AER_capex_category" localSheetId="1">OFFSET(#REF!,1,0,COUNTA(#REF!),1)</definedName>
    <definedName name="AER_capex_category">OFFSET(#REF!,1,0,COUNTA(#REF!),1)</definedName>
    <definedName name="AERinflation">[2]CPI!$J$21</definedName>
    <definedName name="after_hours" localSheetId="1">'[3]Input|Labour Rates'!$B$16:$I$21</definedName>
    <definedName name="after_hours">'[4]Input|Labour Rates'!$B$16:$I$21</definedName>
    <definedName name="anscount" hidden="1">1</definedName>
    <definedName name="BaseYear">'[5]Input|General'!$G$12</definedName>
    <definedName name="Basis_Capex" localSheetId="1">'[6]Input|General'!$L$33</definedName>
    <definedName name="Basis_Capex">'[7]Input|General'!$L$33</definedName>
    <definedName name="Basis_CapexEY" localSheetId="1">'[6]Input|General'!$J$32</definedName>
    <definedName name="Basis_CapexEY">'[7]Input|General'!$J$32</definedName>
    <definedName name="Basis_OpexForecast" localSheetId="1">'[6]Input|General'!$L$30</definedName>
    <definedName name="Basis_OpexForecast">'[7]Input|General'!$L$30</definedName>
    <definedName name="Basis_OpexForecastEY" localSheetId="1">'[6]Input|General'!$J$30</definedName>
    <definedName name="Basis_OpexForecastEY">'[7]Input|General'!$J$30</definedName>
    <definedName name="Basis_OpexHist" localSheetId="1">'[6]Input|General'!$L$29</definedName>
    <definedName name="Basis_OpexHist">'[7]Input|General'!$L$29</definedName>
    <definedName name="Basis_OpexHistEY" localSheetId="1">'[6]Input|General'!$J$29</definedName>
    <definedName name="Basis_OpexHistEY">'[7]Input|General'!$J$29</definedName>
    <definedName name="Basis_Ptrm" localSheetId="1">'[6]Input|General'!$L$35</definedName>
    <definedName name="Basis_Ptrm">'[7]Input|General'!$L$35</definedName>
    <definedName name="Basis_PTRM_Capex" localSheetId="1">'[6]Input|General'!#REF!</definedName>
    <definedName name="Basis_PTRM_Capex">'[7]Input|General'!#REF!</definedName>
    <definedName name="Basis_PtrmEY" localSheetId="1">'[6]Input|General'!$J$35</definedName>
    <definedName name="Basis_PtrmEY">'[7]Input|General'!$J$35</definedName>
    <definedName name="Basis_Rfm" localSheetId="1">'[6]Input|General'!$L$36</definedName>
    <definedName name="Basis_Rfm">'[7]Input|General'!$L$36</definedName>
    <definedName name="Basis_RfmEY" localSheetId="1">'[6]Input|General'!$J$36</definedName>
    <definedName name="Basis_RfmEY">'[7]Input|General'!$J$36</definedName>
    <definedName name="bus_hours" localSheetId="1">'[3]Input|Labour Rates'!$B$10:$I$15</definedName>
    <definedName name="bus_hours">'[4]Input|Labour Rates'!$B$10:$I$15</definedName>
    <definedName name="Capex_BaseYear" localSheetId="1">'[6]Input|General'!$L$19</definedName>
    <definedName name="Capex_BaseYear">'[7]Input|General'!$L$19</definedName>
    <definedName name="CPI_Escalator_to_Y1" localSheetId="1">'[3]Input|Escalations'!$I$18</definedName>
    <definedName name="CPI_Escalator_to_Y1">'[4]Input|Escalations'!$I$18</definedName>
    <definedName name="currentyear" localSheetId="1">'[8]General Inputs'!$D$11</definedName>
    <definedName name="currentyear">'[9]General Inputs'!$D$11</definedName>
    <definedName name="day" localSheetId="1">'[8]Lookup Tables'!#REF!</definedName>
    <definedName name="day">'[9]Lookup Tables'!#REF!</definedName>
    <definedName name="Dec19Jun21CPI">[2]CPI!$F$21</definedName>
    <definedName name="DNSP" localSheetId="1">'[8]General Inputs'!$D$8</definedName>
    <definedName name="DNSP">'[9]General Inputs'!$D$8</definedName>
    <definedName name="Forecastinflation" localSheetId="1">'[8]General Inputs'!#REF!</definedName>
    <definedName name="Forecastinflation">'[9]General Inputs'!#REF!</definedName>
    <definedName name="forecastyear" localSheetId="1">'[8]General Inputs'!$D$10</definedName>
    <definedName name="forecastyear">'[9]General Inputs'!$D$10</definedName>
    <definedName name="FPFirstYear" localSheetId="1">'[6]Input|General'!$J$23</definedName>
    <definedName name="FPFirstYear" localSheetId="0">'[5]Input|General'!$G$15</definedName>
    <definedName name="FPFirstYear">'[7]Input|General'!$J$23</definedName>
    <definedName name="FPLastYear" localSheetId="0">'[5]Input|General'!$G$16</definedName>
    <definedName name="ICC_Action" localSheetId="1">'[6]Input | Comms, IT, Other'!$E$28:$E$37</definedName>
    <definedName name="ICC_Action">'[7]Input | Comms, IT, Other'!$E$28:$E$37</definedName>
    <definedName name="ICC_AllocFields" localSheetId="1">'[6]Input | Comms, IT, Other'!$E$45:$F$64</definedName>
    <definedName name="ICC_AllocFields">'[7]Input | Comms, IT, Other'!$E$45:$F$64</definedName>
    <definedName name="ICC_Calc_Equip" localSheetId="1">'[6]Calc | Capex Comm, IT, Other'!$J$12:$Q$31</definedName>
    <definedName name="ICC_Calc_Equip">'[7]Calc | Capex Comm, IT, Other'!$J$12:$Q$31</definedName>
    <definedName name="ICC_Calc_Install" localSheetId="1">'[6]Calc | Capex Comm, IT, Other'!$J$36:$Q$55</definedName>
    <definedName name="ICC_Calc_Install">'[7]Calc | Capex Comm, IT, Other'!$J$36:$Q$55</definedName>
    <definedName name="ICC_Calc_PopImpact" localSheetId="1">'[6]Input | Comms, IT, Other'!$H$28:$H$37</definedName>
    <definedName name="ICC_Calc_PopImpact">'[7]Input | Comms, IT, Other'!$H$28:$H$37</definedName>
    <definedName name="ICC_EquipType" localSheetId="1">'[6]Input | Comms, IT, Other'!$E$11:$E$25</definedName>
    <definedName name="ICC_EquipType">'[7]Input | Comms, IT, Other'!$E$11:$E$25</definedName>
    <definedName name="ICC_ProjectComCost" localSheetId="1">'[6]Input | Comms, IT, Other'!$J$83:$Q$92</definedName>
    <definedName name="ICC_ProjectComCost">'[7]Input | Comms, IT, Other'!$J$83:$Q$92</definedName>
    <definedName name="ICC_ProjectComInclLab" localSheetId="1">'[6]Input | Comms, IT, Other'!$Q$70:$Q$79</definedName>
    <definedName name="ICC_ProjectComInclLab">'[7]Input | Comms, IT, Other'!$Q$70:$Q$79</definedName>
    <definedName name="ICC_ProjectComInclNonLab" localSheetId="1">'[6]Input | Comms, IT, Other'!$R$70:$R$79</definedName>
    <definedName name="ICC_ProjectComInclNonLab">'[7]Input | Comms, IT, Other'!$R$70:$R$79</definedName>
    <definedName name="ICC_ProjectComLabWeight" localSheetId="1">'[6]Input | Comms, IT, Other'!$J$70:$J$79</definedName>
    <definedName name="ICC_ProjectComLabWeight">'[7]Input | Comms, IT, Other'!$J$70:$J$79</definedName>
    <definedName name="ICC_ProjectComOH" localSheetId="1">'[6]Input | Comms, IT, Other'!$K$70:$K$79</definedName>
    <definedName name="ICC_ProjectComOH">'[7]Input | Comms, IT, Other'!$K$70:$K$79</definedName>
    <definedName name="ICC_ProjectComSCS" localSheetId="1">'[6]Input | Comms, IT, Other'!$G$70:$G$79</definedName>
    <definedName name="ICC_ProjectComSCS">'[7]Input | Comms, IT, Other'!$G$70:$G$79</definedName>
    <definedName name="ICC_ProjectITCost" localSheetId="1">'[6]Input | Comms, IT, Other'!$J$110:$Q$119</definedName>
    <definedName name="ICC_ProjectITCost">'[7]Input | Comms, IT, Other'!$J$110:$Q$119</definedName>
    <definedName name="ICC_ProjectITInclLab" localSheetId="1">'[6]Input | Comms, IT, Other'!$Q$97:$Q$106</definedName>
    <definedName name="ICC_ProjectITInclLab">'[7]Input | Comms, IT, Other'!$Q$97:$Q$106</definedName>
    <definedName name="ICC_ProjectITInclNonLab" localSheetId="1">'[6]Input | Comms, IT, Other'!$R$97:$R$106</definedName>
    <definedName name="ICC_ProjectITInclNonLab">'[7]Input | Comms, IT, Other'!$R$97:$R$106</definedName>
    <definedName name="ICC_ProjectITLabWeight" localSheetId="1">'[6]Input | Comms, IT, Other'!$J$97:$J$106</definedName>
    <definedName name="ICC_ProjectITLabWeight">'[7]Input | Comms, IT, Other'!$J$97:$J$106</definedName>
    <definedName name="ICC_ProjectITOH" localSheetId="1">'[6]Input | Comms, IT, Other'!$K$97:$K$106</definedName>
    <definedName name="ICC_ProjectITOH">'[7]Input | Comms, IT, Other'!$K$97:$K$106</definedName>
    <definedName name="ICC_ProjectITSCS" localSheetId="1">'[6]Input | Comms, IT, Other'!$G$97:$G$106</definedName>
    <definedName name="ICC_ProjectITSCS">'[7]Input | Comms, IT, Other'!$G$97:$G$106</definedName>
    <definedName name="ICC_ProjectO1OH" localSheetId="1">'[6]Input | Comms, IT, Other'!$R$124:$R$127</definedName>
    <definedName name="ICC_ProjectO1OH">'[7]Input | Comms, IT, Other'!$R$124:$R$127</definedName>
    <definedName name="ICC_ProjectO1SCS" localSheetId="1">'[6]Input | Comms, IT, Other'!$F$124:$F$127</definedName>
    <definedName name="ICC_ProjectO1SCS">'[7]Input | Comms, IT, Other'!$F$124:$F$127</definedName>
    <definedName name="ICC_ProjectO2OH" localSheetId="1">'[6]Input | Comms, IT, Other'!$R$131:$R$134</definedName>
    <definedName name="ICC_ProjectO2OH">'[7]Input | Comms, IT, Other'!$R$131:$R$134</definedName>
    <definedName name="ICC_ProjectO2SCS" localSheetId="1">'[6]Input | Comms, IT, Other'!$F$131:$F$134</definedName>
    <definedName name="ICC_ProjectO2SCS">'[7]Input | Comms, IT, Other'!$F$131:$F$134</definedName>
    <definedName name="ICC_ProjectO3OH" localSheetId="1">'[6]Input | Comms, IT, Other'!$R$138:$R$141</definedName>
    <definedName name="ICC_ProjectO3OH">'[7]Input | Comms, IT, Other'!$R$138:$R$141</definedName>
    <definedName name="ICC_ProjectO3SCS" localSheetId="1">'[6]Input | Comms, IT, Other'!$F$138:$F$141</definedName>
    <definedName name="ICC_ProjectO3SCS">'[7]Input | Comms, IT, Other'!$F$138:$F$141</definedName>
    <definedName name="ICC_ProjectO4OH" localSheetId="1">'[6]Input | Comms, IT, Other'!$R$145:$R$148</definedName>
    <definedName name="ICC_ProjectO4OH">'[7]Input | Comms, IT, Other'!$R$145:$R$148</definedName>
    <definedName name="ICC_ProjectO4SCS" localSheetId="1">'[6]Input | Comms, IT, Other'!$F$145:$F$148</definedName>
    <definedName name="ICC_ProjectO4SCS">'[7]Input | Comms, IT, Other'!$F$145:$F$148</definedName>
    <definedName name="ICC_ScsAlloc" localSheetId="1">'[6]Input | Comms, IT, Other'!$M$45:$M$64</definedName>
    <definedName name="ICC_ScsAlloc">'[7]Input | Comms, IT, Other'!$M$45:$M$64</definedName>
    <definedName name="ICM_AddMetReq" localSheetId="1">'[6]Input | Meters Vols &amp; Costs'!$O$433:$U$447</definedName>
    <definedName name="ICM_AddMetReq">'[7]Input | Meters Vols &amp; Costs'!$O$433:$U$447</definedName>
    <definedName name="ICM_D_TC1" localSheetId="1">'[6]Calc | Meters Detail'!$O$467:$U$481</definedName>
    <definedName name="ICM_D_TC1">'[7]Calc | Meters Detail'!$O$467:$U$481</definedName>
    <definedName name="ICM_D_TC10" localSheetId="1">'[6]Calc | Meters Detail'!$O$647:$U$661</definedName>
    <definedName name="ICM_D_TC10">'[7]Calc | Meters Detail'!$O$647:$U$661</definedName>
    <definedName name="ICM_D_TC2" localSheetId="1">'[6]Calc | Meters Detail'!$O$487:$U$501</definedName>
    <definedName name="ICM_D_TC2">'[7]Calc | Meters Detail'!$O$487:$U$501</definedName>
    <definedName name="ICM_D_TC3" localSheetId="1">'[6]Calc | Meters Detail'!$O$507:$U$521</definedName>
    <definedName name="ICM_D_TC3">'[7]Calc | Meters Detail'!$O$507:$U$521</definedName>
    <definedName name="ICM_D_TC4" localSheetId="1">'[6]Calc | Meters Detail'!$O$527:$U$541</definedName>
    <definedName name="ICM_D_TC4">'[7]Calc | Meters Detail'!$O$527:$U$541</definedName>
    <definedName name="ICM_D_TC5" localSheetId="1">'[6]Calc | Meters Detail'!$O$547:$U$561</definedName>
    <definedName name="ICM_D_TC5">'[7]Calc | Meters Detail'!$O$547:$U$561</definedName>
    <definedName name="ICM_D_TC6" localSheetId="1">'[6]Calc | Meters Detail'!$O$567:$U$581</definedName>
    <definedName name="ICM_D_TC6">'[7]Calc | Meters Detail'!$O$567:$U$581</definedName>
    <definedName name="ICM_D_TC7" localSheetId="1">'[6]Calc | Meters Detail'!$O$587:$U$601</definedName>
    <definedName name="ICM_D_TC7">'[7]Calc | Meters Detail'!$O$587:$U$601</definedName>
    <definedName name="ICM_D_TC8" localSheetId="1">'[6]Calc | Meters Detail'!$O$607:$U$621</definedName>
    <definedName name="ICM_D_TC8">'[7]Calc | Meters Detail'!$O$607:$U$621</definedName>
    <definedName name="ICM_D_TC9" localSheetId="1">'[6]Calc | Meters Detail'!$O$627:$U$641</definedName>
    <definedName name="ICM_D_TC9">'[7]Calc | Meters Detail'!$O$627:$U$641</definedName>
    <definedName name="ICM_Hrs" localSheetId="1">'[6]Input | Meters Vols &amp; Costs'!$P$83:$Y$97</definedName>
    <definedName name="ICM_Hrs">'[7]Input | Meters Vols &amp; Costs'!$P$83:$Y$97</definedName>
    <definedName name="ICM_LabourCost" localSheetId="1">'[6]Input | Meters Vols &amp; Costs'!$P$103:$Y$117</definedName>
    <definedName name="ICM_LabourCost">'[7]Input | Meters Vols &amp; Costs'!$P$103:$Y$117</definedName>
    <definedName name="ICM_Rates" localSheetId="1">'[6]Input | Meters Vols &amp; Costs'!$P$76:$P$76</definedName>
    <definedName name="ICM_Rates">'[7]Input | Meters Vols &amp; Costs'!$P$76:$P$76</definedName>
    <definedName name="ICM_UnitCost" localSheetId="1">'[6]Input | Meters Vols &amp; Costs'!$P$125:$P$139</definedName>
    <definedName name="ICM_UnitCost">'[7]Input | Meters Vols &amp; Costs'!$P$125:$P$139</definedName>
    <definedName name="ICM_UnitCostSign" localSheetId="1">'[6]Input | Meters Vols &amp; Costs'!$Q$29:$Q$38</definedName>
    <definedName name="ICM_UnitCostSign">'[7]Input | Meters Vols &amp; Costs'!$Q$29:$Q$38</definedName>
    <definedName name="ICM_Vol1" localSheetId="1">'[6]Input | Meters Vols &amp; Costs'!$O$172:$U$186</definedName>
    <definedName name="ICM_Vol1">'[7]Input | Meters Vols &amp; Costs'!$O$172:$U$186</definedName>
    <definedName name="ICM_Vol10" localSheetId="1">'[6]Input | Meters Vols &amp; Costs'!$O$352:$U$366</definedName>
    <definedName name="ICM_Vol10">'[7]Input | Meters Vols &amp; Costs'!$O$352:$U$366</definedName>
    <definedName name="ICM_Vol2" localSheetId="1">'[6]Input | Meters Vols &amp; Costs'!$O$192:$U$206</definedName>
    <definedName name="ICM_Vol2">'[7]Input | Meters Vols &amp; Costs'!$O$192:$U$206</definedName>
    <definedName name="ICM_Vol3" localSheetId="1">'[6]Input | Meters Vols &amp; Costs'!$O$212:$U$226</definedName>
    <definedName name="ICM_Vol3">'[7]Input | Meters Vols &amp; Costs'!$O$212:$U$226</definedName>
    <definedName name="ICM_Vol4" localSheetId="1">'[6]Input | Meters Vols &amp; Costs'!$O$232:$U$246</definedName>
    <definedName name="ICM_Vol4">'[7]Input | Meters Vols &amp; Costs'!$O$232:$U$246</definedName>
    <definedName name="ICM_Vol5" localSheetId="1">'[6]Input | Meters Vols &amp; Costs'!$O$252:$U$266</definedName>
    <definedName name="ICM_Vol5">'[7]Input | Meters Vols &amp; Costs'!$O$252:$U$266</definedName>
    <definedName name="ICM_Vol6" localSheetId="1">'[6]Input | Meters Vols &amp; Costs'!$O$272:$U$286</definedName>
    <definedName name="ICM_Vol6">'[7]Input | Meters Vols &amp; Costs'!$O$272:$U$286</definedName>
    <definedName name="ICM_Vol7" localSheetId="1">'[6]Input | Meters Vols &amp; Costs'!$O$292:$U$306</definedName>
    <definedName name="ICM_Vol7">'[7]Input | Meters Vols &amp; Costs'!$O$292:$U$306</definedName>
    <definedName name="ICM_Vol8" localSheetId="1">'[6]Input | Meters Vols &amp; Costs'!$O$312:$U$326</definedName>
    <definedName name="ICM_Vol8">'[7]Input | Meters Vols &amp; Costs'!$O$312:$U$326</definedName>
    <definedName name="ICM_Vol9" localSheetId="1">'[6]Input | Meters Vols &amp; Costs'!$O$332:$U$346</definedName>
    <definedName name="ICM_Vol9">'[7]Input | Meters Vols &amp; Costs'!$O$332:$U$346</definedName>
    <definedName name="IE_list">OFFSET(#REF!,0,0,COUNTA(#REF!),1)</definedName>
    <definedName name="IE_list_num">OFFSET(#REF!,0,0,COUNTA(#REF!),1)</definedName>
    <definedName name="Input_base_year">#REF!</definedName>
    <definedName name="InterveningYear">'[5]Input|General'!$G$14</definedName>
    <definedName name="Labour_types">OFFSET('[10]Input|Setup'!$B$33,1,0,COUNTA('[10]Input|Setup'!$B$34:$B$52),1)</definedName>
    <definedName name="LUT_Basis" localSheetId="1">'[6]Lookup|Tables'!$H$41:$H$61</definedName>
    <definedName name="LUT_Basis">'[7]Lookup|Tables'!$H$41:$H$61</definedName>
    <definedName name="LUT_Dollars" localSheetId="1">'[6]Lookup|Tables'!$G$10:$G$12</definedName>
    <definedName name="LUT_Dollars">'[7]Lookup|Tables'!$G$10:$G$12</definedName>
    <definedName name="millions" localSheetId="0">'[9]Lookup Tables'!#REF!</definedName>
    <definedName name="month" localSheetId="1">'[8]Lookup Tables'!#REF!</definedName>
    <definedName name="month">'[9]Lookup Tables'!#REF!</definedName>
    <definedName name="Nominal_to_Real">#REF!</definedName>
    <definedName name="Opex_BaseYear" localSheetId="1">'[6]Input|General'!$L$18</definedName>
    <definedName name="Opex_BaseYear">'[7]Input|General'!$L$18</definedName>
    <definedName name="Output_first_year">#REF!</definedName>
    <definedName name="percent">'[5]Lookup|Tables'!$G$14</definedName>
    <definedName name="PPFirstYear" localSheetId="1">'[6]Input|General'!$J$12</definedName>
    <definedName name="PPFirstYear" localSheetId="0">'[5]Input|General'!$G$11</definedName>
    <definedName name="PPFirstYear">'[7]Input|General'!$J$12</definedName>
    <definedName name="PPLastYear" localSheetId="1">'[6]Input|General'!$J$13</definedName>
    <definedName name="PPLastYear" localSheetId="0">'[5]Input|General'!$G$13</definedName>
    <definedName name="PPLastYear">'[7]Input|General'!$J$13</definedName>
    <definedName name="Project_list" localSheetId="1">OFFSET('[3]Calc|Fee Based'!$C$9,1,0,COUNTA('[3]Calc|Fee Based'!$C$10:$C$1048576),1)</definedName>
    <definedName name="Project_list">OFFSET('[4]Calc|Fee Based'!$C$9,1,0,COUNTA('[4]Calc|Fee Based'!$C$10:$C$1048576),1)</definedName>
    <definedName name="PTRM_Dx_Assets">OFFSET(#REF!,1,0,COUNTA(#REF!),1)</definedName>
    <definedName name="RCP_firstyear" localSheetId="1">'[8]General Inputs'!$D$12</definedName>
    <definedName name="RCP_firstyear">'[9]General Inputs'!$D$12</definedName>
    <definedName name="Real_to_Nominal">#REF!</definedName>
    <definedName name="RealContracts_Escalator_to_Y1" localSheetId="1">'[3]Input|Escalations'!$I$64</definedName>
    <definedName name="RealContracts_Escalator_to_Y1">'[4]Input|Escalations'!$I$64</definedName>
    <definedName name="RealLabour_Escalator_to_Y1" localSheetId="1">'[3]Input|Escalations'!$I$39</definedName>
    <definedName name="RealLabour_Escalator_to_Y1">'[4]Input|Escalations'!$I$39</definedName>
    <definedName name="RealMaterials_Escalator_to_Y1" localSheetId="1">'[3]Input|Escalations'!$I$59</definedName>
    <definedName name="RealMaterials_Escalator_to_Y1">'[4]Input|Escalations'!$I$59</definedName>
    <definedName name="RealOther_Escalator_to_Y1" localSheetId="1">'[3]Input|Escalations'!$I$74</definedName>
    <definedName name="RealOther_Escalator_to_Y1">'[4]Input|Escalations'!$I$74</definedName>
    <definedName name="RealVehicles_Escalator_to_Y1" localSheetId="1">'[3]Input|Escalations'!$I$69</definedName>
    <definedName name="RealVehicles_Escalator_to_Y1">'[4]Input|Escalations'!$I$69</definedName>
    <definedName name="Tax_recovery">'[11]Calc|Tax recovery'!$J$39</definedName>
    <definedName name="thousands" localSheetId="0">'[9]Lookup Tables'!#REF!</definedName>
    <definedName name="year" localSheetId="1">'[8]Lookup Tables'!#REF!</definedName>
    <definedName name="year">'[9]Lookup Tables'!#REF!</definedName>
    <definedName name="yearending" localSheetId="1">'[8]General Inputs'!$D$9</definedName>
    <definedName name="yearending">'[9]General Inputs'!$D$9</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2" l="1"/>
  <c r="C12" i="2"/>
  <c r="C13" i="2"/>
  <c r="D13" i="2"/>
  <c r="E12" i="2"/>
  <c r="E13" i="2"/>
  <c r="F12" i="2"/>
  <c r="F13" i="2"/>
  <c r="G12" i="2"/>
  <c r="G13" i="2"/>
  <c r="F6" i="2"/>
  <c r="Q103" i="1"/>
  <c r="O103" i="1"/>
  <c r="P103" i="1"/>
  <c r="N103" i="1"/>
  <c r="M103" i="1"/>
  <c r="L103" i="1"/>
  <c r="K103" i="1"/>
  <c r="Q101" i="1"/>
  <c r="Q105" i="1"/>
  <c r="P101" i="1"/>
  <c r="P105" i="1"/>
  <c r="O101" i="1"/>
  <c r="O105" i="1"/>
  <c r="N101" i="1"/>
  <c r="N105" i="1"/>
  <c r="M101" i="1"/>
  <c r="M105" i="1"/>
  <c r="L101" i="1"/>
  <c r="L105" i="1"/>
  <c r="K101" i="1"/>
  <c r="K105" i="1"/>
  <c r="G6" i="2"/>
  <c r="E6" i="2"/>
  <c r="D6" i="2"/>
  <c r="C6" i="2"/>
  <c r="G5" i="2"/>
  <c r="G7" i="2"/>
  <c r="G14" i="2"/>
  <c r="F5" i="2"/>
  <c r="E5" i="2"/>
  <c r="D5" i="2"/>
  <c r="D7" i="2"/>
  <c r="D14" i="2"/>
  <c r="C5" i="2"/>
  <c r="F7" i="2"/>
  <c r="F14" i="2"/>
  <c r="C7" i="2"/>
  <c r="C14" i="2"/>
  <c r="E7" i="2"/>
  <c r="E14" i="2"/>
</calcChain>
</file>

<file path=xl/sharedStrings.xml><?xml version="1.0" encoding="utf-8"?>
<sst xmlns="http://schemas.openxmlformats.org/spreadsheetml/2006/main" count="247" uniqueCount="112">
  <si>
    <t>Base Year</t>
  </si>
  <si>
    <t>Forecast RP</t>
  </si>
  <si>
    <t>2022-23</t>
  </si>
  <si>
    <t>2023-24</t>
  </si>
  <si>
    <t>2024-25</t>
  </si>
  <si>
    <t>2025-26</t>
  </si>
  <si>
    <t>2026-27</t>
  </si>
  <si>
    <t>2027-28</t>
  </si>
  <si>
    <t>2028-29</t>
  </si>
  <si>
    <t>2029-30</t>
  </si>
  <si>
    <t>Total Direct Opex $m</t>
  </si>
  <si>
    <t>Total Opex $m</t>
  </si>
  <si>
    <t>MAMP Reduction</t>
  </si>
  <si>
    <t>Meter Reading Mass Market</t>
  </si>
  <si>
    <t>FY</t>
  </si>
  <si>
    <t>MAMP Opex</t>
  </si>
  <si>
    <t>512300000 Other</t>
  </si>
  <si>
    <t>MAMP</t>
  </si>
  <si>
    <t>Meter Investigation</t>
  </si>
  <si>
    <t>Meter Test Network Initiated</t>
  </si>
  <si>
    <t>531300000 Other</t>
  </si>
  <si>
    <t>CT Meter Tests</t>
  </si>
  <si>
    <t>WC Meter Test</t>
  </si>
  <si>
    <t>Maintain Meter 0-100 amps</t>
  </si>
  <si>
    <t>Maintain Program ID</t>
  </si>
  <si>
    <t>Maintain Timeswitch</t>
  </si>
  <si>
    <t>Meter Queries / Maintenance</t>
  </si>
  <si>
    <t>Meter Inv Net Initiated</t>
  </si>
  <si>
    <t>Final Meter Read</t>
  </si>
  <si>
    <t>Rev Protection Theft</t>
  </si>
  <si>
    <t>561100000 Other</t>
  </si>
  <si>
    <t>521300000</t>
  </si>
  <si>
    <t>521300000 (all)</t>
  </si>
  <si>
    <t>531300000</t>
  </si>
  <si>
    <t>531308423</t>
  </si>
  <si>
    <t>531308424</t>
  </si>
  <si>
    <t>531308461</t>
  </si>
  <si>
    <t>531308462</t>
  </si>
  <si>
    <t>531308466</t>
  </si>
  <si>
    <t>531308470</t>
  </si>
  <si>
    <t>531308471</t>
  </si>
  <si>
    <t>531308472</t>
  </si>
  <si>
    <t>560008460</t>
  </si>
  <si>
    <t>560008475</t>
  </si>
  <si>
    <t>560200000</t>
  </si>
  <si>
    <t>560508438</t>
  </si>
  <si>
    <t>561100000</t>
  </si>
  <si>
    <t>Contractor Forecast</t>
  </si>
  <si>
    <t>Total Contrators</t>
  </si>
  <si>
    <t>521300000 Other</t>
  </si>
  <si>
    <t>521308460</t>
  </si>
  <si>
    <t>521308461</t>
  </si>
  <si>
    <t>Meter Churn Rate Reduction</t>
  </si>
  <si>
    <t>Churn Opex</t>
  </si>
  <si>
    <t>Churn Rate %</t>
  </si>
  <si>
    <t>2023/24</t>
  </si>
  <si>
    <t>2024/25</t>
  </si>
  <si>
    <t>2025/26</t>
  </si>
  <si>
    <t>2026/27</t>
  </si>
  <si>
    <t>2027/28</t>
  </si>
  <si>
    <t>2028/29</t>
  </si>
  <si>
    <t>2029/30</t>
  </si>
  <si>
    <t>Other Opex</t>
  </si>
  <si>
    <t>Reductions Relative to Base Year 2023</t>
  </si>
  <si>
    <t>Churn Reduction</t>
  </si>
  <si>
    <t>Churn $million</t>
  </si>
  <si>
    <t>Contracts</t>
  </si>
  <si>
    <t>Contract Reduction</t>
  </si>
  <si>
    <t>Contracts $million</t>
  </si>
  <si>
    <t>MAMP $million</t>
  </si>
  <si>
    <t>Other Maint. Opex</t>
  </si>
  <si>
    <t>Other Maint. Reduction</t>
  </si>
  <si>
    <t>Other Main. $million</t>
  </si>
  <si>
    <t>Total Opex Excl. Contractor</t>
  </si>
  <si>
    <t>Total Opex</t>
  </si>
  <si>
    <t>Total Reductions</t>
  </si>
  <si>
    <t>Total Reductions $million</t>
  </si>
  <si>
    <t>Reg Period</t>
  </si>
  <si>
    <t>Total Reduction 23-30</t>
  </si>
  <si>
    <t>Total Reduction 25-30</t>
  </si>
  <si>
    <t xml:space="preserve">Ordinary Time </t>
  </si>
  <si>
    <t>Overtime</t>
  </si>
  <si>
    <t>Contractor</t>
  </si>
  <si>
    <t xml:space="preserve">Stores Materials </t>
  </si>
  <si>
    <t xml:space="preserve">Other </t>
  </si>
  <si>
    <t>Total Direct Cost</t>
  </si>
  <si>
    <t xml:space="preserve">Network </t>
  </si>
  <si>
    <t>Corporate</t>
  </si>
  <si>
    <t>Total Costs</t>
  </si>
  <si>
    <t>Amount $</t>
  </si>
  <si>
    <t xml:space="preserve">Amount $ </t>
  </si>
  <si>
    <t>Directs, Oncosts &amp; Overheads Combined</t>
  </si>
  <si>
    <t>Financial Year</t>
  </si>
  <si>
    <t>Ergon Energy Bottom Up Forecast (2025-2030 Regulatory Period)</t>
  </si>
  <si>
    <t xml:space="preserve">Total Network &amp; Corporate costs $m </t>
  </si>
  <si>
    <t xml:space="preserve">Other Meter Maintenance </t>
  </si>
  <si>
    <t>Ergon Energy - Legacy Metering Expenditure Model 2025-30</t>
  </si>
  <si>
    <t>Bottom Up Model</t>
  </si>
  <si>
    <t>Total Direct Opex ($m, Nominal)</t>
  </si>
  <si>
    <t xml:space="preserve">Total Network &amp; Corporate costs ($m, Nominal) </t>
  </si>
  <si>
    <t>Total Opex ($m, Nominal)</t>
  </si>
  <si>
    <t>Inflation rate</t>
  </si>
  <si>
    <t>Indexation</t>
  </si>
  <si>
    <t>Total Opex ($m, Real 2024-25)</t>
  </si>
  <si>
    <t>AER Notes</t>
  </si>
  <si>
    <t>Changes</t>
  </si>
  <si>
    <t>Updated forecast inflation for August 2023 RBA Statement on Monetary Policy and draft decision inflation</t>
  </si>
  <si>
    <t>Summary'!B10:G14</t>
  </si>
  <si>
    <t>Added a new table to convert the Nominal opex to real opex using the forecast inflation.</t>
  </si>
  <si>
    <t>Summary'!C11:G11</t>
  </si>
  <si>
    <t>AER change log</t>
  </si>
  <si>
    <t>Added a changelog (separate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</si>
</sst>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quot;$&quot;#,##0.00_);[Red]\(&quot;$&quot;#,##0.00\)"/>
    <numFmt numFmtId="165" formatCode="_(&quot;$&quot;* #,##0.00_);_(&quot;$&quot;* \(#,##0.00\);_(&quot;$&quot;* &quot;-&quot;??_);_(@_)"/>
    <numFmt numFmtId="166" formatCode="_(* #,##0.00_);_(* \(#,##0.00\);_(* &quot;-&quot;??_);_(@_)"/>
    <numFmt numFmtId="167" formatCode="_-&quot;$&quot;* #,##0_-;\-&quot;$&quot;* #,##0_-;_-&quot;$&quot;* &quot;-&quot;??_-;_-@_-"/>
    <numFmt numFmtId="168" formatCode="_-* #,##0_-;\-* #,##0_-;_-* &quot;-&quot;??_-;_-@_-"/>
    <numFmt numFmtId="169" formatCode="_-* #,##0.0_-;\-* #,##0.0_-;_-* &quot;-&quot;??_-;_-@_-"/>
    <numFmt numFmtId="170" formatCode="[$-C09]dd\-mmm\-yy;@"/>
    <numFmt numFmtId="171" formatCode="#,##0.00;\-#,##0.00;&quot;-&quot;"/>
  </numFmts>
  <fonts count="32"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i/>
      <sz val="11"/>
      <color rgb="FF7F7F7F"/>
      <name val="Calibri"/>
      <family val="2"/>
      <scheme val="minor"/>
    </font>
    <font>
      <sz val="11"/>
      <color theme="1"/>
      <name val="Calibri"/>
      <family val="2"/>
    </font>
    <font>
      <b/>
      <sz val="11"/>
      <color rgb="FF000000"/>
      <name val="Calibri"/>
      <family val="2"/>
    </font>
    <font>
      <b/>
      <sz val="15"/>
      <color rgb="FF44546A"/>
      <name val="Calibri"/>
      <family val="2"/>
    </font>
    <font>
      <b/>
      <sz val="13"/>
      <color rgb="FF44546A"/>
      <name val="Calibri"/>
      <family val="2"/>
    </font>
    <font>
      <sz val="11"/>
      <name val="Calibri"/>
      <family val="2"/>
    </font>
    <font>
      <sz val="10"/>
      <name val="Arial"/>
      <family val="2"/>
    </font>
    <font>
      <sz val="9"/>
      <color theme="1"/>
      <name val="Calibri"/>
      <family val="2"/>
      <scheme val="minor"/>
    </font>
    <font>
      <b/>
      <sz val="10"/>
      <color rgb="FF000000"/>
      <name val="Arial"/>
      <family val="2"/>
    </font>
    <font>
      <b/>
      <sz val="11"/>
      <color theme="1"/>
      <name val="Calibri"/>
      <family val="2"/>
    </font>
    <font>
      <sz val="8"/>
      <color theme="1"/>
      <name val="Arial"/>
      <family val="2"/>
    </font>
    <font>
      <b/>
      <sz val="10"/>
      <name val="Arial"/>
      <family val="2"/>
    </font>
    <font>
      <b/>
      <sz val="20"/>
      <color rgb="FF000000"/>
      <name val="Arial"/>
      <family val="2"/>
    </font>
    <font>
      <sz val="20"/>
      <color theme="1"/>
      <name val="Calibri"/>
      <family val="2"/>
    </font>
    <font>
      <sz val="8"/>
      <color indexed="8"/>
      <name val="Arial"/>
      <family val="2"/>
    </font>
    <font>
      <b/>
      <sz val="26"/>
      <color theme="1"/>
      <name val="Arial"/>
      <family val="2"/>
    </font>
    <font>
      <b/>
      <sz val="12"/>
      <color theme="1"/>
      <name val="Arial"/>
      <family val="2"/>
    </font>
    <font>
      <sz val="8"/>
      <color indexed="9"/>
      <name val="Arial"/>
      <family val="2"/>
    </font>
    <font>
      <b/>
      <sz val="11"/>
      <color theme="2"/>
      <name val="Calibri"/>
      <family val="2"/>
      <scheme val="minor"/>
    </font>
    <font>
      <u/>
      <sz val="8"/>
      <color theme="10"/>
      <name val="Arial"/>
      <family val="2"/>
    </font>
    <font>
      <sz val="8"/>
      <name val="Arial"/>
      <family val="2"/>
    </font>
    <font>
      <i/>
      <sz val="8"/>
      <color indexed="8"/>
      <name val="Arial"/>
      <family val="2"/>
    </font>
    <font>
      <i/>
      <u/>
      <sz val="10"/>
      <color indexed="12"/>
      <name val="Calibri"/>
      <family val="2"/>
    </font>
    <font>
      <b/>
      <sz val="8"/>
      <color theme="1"/>
      <name val="Arial"/>
      <family val="2"/>
    </font>
    <font>
      <b/>
      <sz val="20"/>
      <color theme="0"/>
      <name val="Arial"/>
      <family val="2"/>
    </font>
    <font>
      <b/>
      <sz val="20"/>
      <color theme="1"/>
      <name val="Calibri"/>
      <family val="2"/>
    </font>
    <font>
      <b/>
      <sz val="11"/>
      <color theme="1"/>
      <name val="Calibri"/>
      <family val="2"/>
      <scheme val="minor"/>
    </font>
    <font>
      <b/>
      <u/>
      <sz val="11"/>
      <color theme="1"/>
      <name val="Calibri"/>
      <family val="2"/>
      <scheme val="minor"/>
    </font>
  </fonts>
  <fills count="22">
    <fill>
      <patternFill patternType="none"/>
    </fill>
    <fill>
      <patternFill patternType="gray125"/>
    </fill>
    <fill>
      <patternFill patternType="solid">
        <fgColor theme="8" tint="0.59999389629810485"/>
        <bgColor indexed="65"/>
      </patternFill>
    </fill>
    <fill>
      <patternFill patternType="solid">
        <fgColor rgb="FFA9D08E"/>
        <bgColor rgb="FF000000"/>
      </patternFill>
    </fill>
    <fill>
      <patternFill patternType="solid">
        <fgColor rgb="FFBDD7EE"/>
        <bgColor rgb="FF000000"/>
      </patternFill>
    </fill>
    <fill>
      <patternFill patternType="solid">
        <fgColor rgb="FFBDD7EE"/>
        <bgColor rgb="FFFFFFFF"/>
      </patternFill>
    </fill>
    <fill>
      <patternFill patternType="solid">
        <fgColor rgb="FF92D050"/>
        <bgColor rgb="FF000000"/>
      </patternFill>
    </fill>
    <fill>
      <patternFill patternType="solid">
        <fgColor rgb="FFD9E1F2"/>
        <bgColor rgb="FF000000"/>
      </patternFill>
    </fill>
    <fill>
      <patternFill patternType="solid">
        <fgColor theme="4" tint="0.79998168889431442"/>
        <bgColor rgb="FF000000"/>
      </patternFill>
    </fill>
    <fill>
      <patternFill patternType="solid">
        <fgColor theme="4" tint="0.79998168889431442"/>
        <bgColor indexed="64"/>
      </patternFill>
    </fill>
    <fill>
      <patternFill patternType="solid">
        <fgColor rgb="FFF4B084"/>
        <bgColor rgb="FF000000"/>
      </patternFill>
    </fill>
    <fill>
      <patternFill patternType="solid">
        <fgColor rgb="FF9BC2E6"/>
        <bgColor rgb="FF000000"/>
      </patternFill>
    </fill>
    <fill>
      <patternFill patternType="solid">
        <fgColor theme="8" tint="0.59999389629810485"/>
        <bgColor rgb="FF000000"/>
      </patternFill>
    </fill>
    <fill>
      <patternFill patternType="solid">
        <fgColor theme="8" tint="0.39997558519241921"/>
        <bgColor rgb="FF000000"/>
      </patternFill>
    </fill>
    <fill>
      <patternFill patternType="solid">
        <fgColor theme="0"/>
        <bgColor indexed="64"/>
      </patternFill>
    </fill>
    <fill>
      <patternFill patternType="solid">
        <fgColor indexed="48"/>
        <bgColor indexed="64"/>
      </patternFill>
    </fill>
    <fill>
      <patternFill patternType="solid">
        <fgColor rgb="FF2C5697"/>
        <bgColor indexed="64"/>
      </patternFill>
    </fill>
    <fill>
      <patternFill patternType="solid">
        <fgColor indexed="47"/>
        <bgColor indexed="64"/>
      </patternFill>
    </fill>
    <fill>
      <patternFill patternType="solid">
        <fgColor indexed="9"/>
        <bgColor indexed="64"/>
      </patternFill>
    </fill>
    <fill>
      <patternFill patternType="solid">
        <fgColor theme="4" tint="-0.249977111117893"/>
        <bgColor rgb="FF000000"/>
      </patternFill>
    </fill>
    <fill>
      <patternFill patternType="solid">
        <fgColor theme="9" tint="0.39997558519241921"/>
        <bgColor indexed="64"/>
      </patternFill>
    </fill>
    <fill>
      <patternFill patternType="solid">
        <fgColor theme="0" tint="-0.14999847407452621"/>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auto="1"/>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style="double">
        <color indexed="64"/>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ashDot">
        <color indexed="64"/>
      </left>
      <right/>
      <top/>
      <bottom style="hair">
        <color auto="1"/>
      </bottom>
      <diagonal/>
    </border>
    <border>
      <left style="thin">
        <color indexed="64"/>
      </left>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dashDot">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s>
  <cellStyleXfs count="17">
    <xf numFmtId="0" fontId="0" fillId="0" borderId="0"/>
    <xf numFmtId="9"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0" applyNumberFormat="0" applyFill="0" applyBorder="0" applyAlignment="0" applyProtection="0"/>
    <xf numFmtId="0" fontId="1" fillId="2" borderId="0" applyNumberFormat="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0" fillId="0" borderId="0"/>
    <xf numFmtId="0" fontId="1" fillId="0" borderId="0"/>
    <xf numFmtId="165" fontId="1"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0" fontId="14" fillId="0" borderId="0"/>
    <xf numFmtId="0" fontId="1" fillId="0" borderId="0"/>
    <xf numFmtId="0" fontId="23" fillId="0" borderId="0" applyNumberFormat="0" applyFill="0" applyBorder="0" applyAlignment="0" applyProtection="0"/>
  </cellStyleXfs>
  <cellXfs count="176">
    <xf numFmtId="0" fontId="0" fillId="0" borderId="0" xfId="0"/>
    <xf numFmtId="0" fontId="5" fillId="0" borderId="0" xfId="0" applyFont="1"/>
    <xf numFmtId="165" fontId="5" fillId="0" borderId="0" xfId="0" applyNumberFormat="1" applyFont="1"/>
    <xf numFmtId="0" fontId="6" fillId="0" borderId="0" xfId="0" applyFont="1"/>
    <xf numFmtId="10" fontId="5" fillId="0" borderId="0" xfId="0" applyNumberFormat="1" applyFont="1"/>
    <xf numFmtId="0" fontId="8" fillId="0" borderId="0" xfId="3" applyFont="1" applyFill="1" applyBorder="1" applyAlignment="1">
      <alignment horizontal="center"/>
    </xf>
    <xf numFmtId="165" fontId="9" fillId="0" borderId="0" xfId="0" applyNumberFormat="1" applyFont="1"/>
    <xf numFmtId="0" fontId="5" fillId="0" borderId="0" xfId="0" applyFont="1" applyAlignment="1">
      <alignment horizontal="right"/>
    </xf>
    <xf numFmtId="0" fontId="6" fillId="0" borderId="0" xfId="0" applyFont="1" applyAlignment="1">
      <alignment horizontal="center"/>
    </xf>
    <xf numFmtId="0" fontId="7" fillId="0" borderId="0" xfId="2" applyFont="1" applyFill="1" applyBorder="1" applyAlignment="1"/>
    <xf numFmtId="0" fontId="6" fillId="0" borderId="0" xfId="5" applyFont="1" applyFill="1" applyBorder="1" applyAlignment="1">
      <alignment wrapText="1"/>
    </xf>
    <xf numFmtId="0" fontId="6" fillId="5" borderId="7" xfId="5" applyFont="1" applyFill="1" applyBorder="1" applyAlignment="1">
      <alignment horizontal="center"/>
    </xf>
    <xf numFmtId="165" fontId="6" fillId="5" borderId="6" xfId="5" applyNumberFormat="1" applyFont="1" applyFill="1" applyBorder="1" applyAlignment="1">
      <alignment horizontal="center"/>
    </xf>
    <xf numFmtId="165" fontId="6" fillId="5" borderId="5" xfId="5" applyNumberFormat="1" applyFont="1" applyFill="1" applyBorder="1" applyAlignment="1">
      <alignment horizontal="center"/>
    </xf>
    <xf numFmtId="165" fontId="6" fillId="5" borderId="7" xfId="5" applyNumberFormat="1" applyFont="1" applyFill="1" applyBorder="1" applyAlignment="1">
      <alignment horizontal="center"/>
    </xf>
    <xf numFmtId="0" fontId="5" fillId="0" borderId="12" xfId="0" applyFont="1" applyBorder="1" applyAlignment="1">
      <alignment horizontal="center"/>
    </xf>
    <xf numFmtId="165" fontId="5" fillId="0" borderId="12" xfId="0" applyNumberFormat="1" applyFont="1" applyBorder="1"/>
    <xf numFmtId="165" fontId="5" fillId="0" borderId="15" xfId="0" applyNumberFormat="1" applyFont="1" applyBorder="1"/>
    <xf numFmtId="0" fontId="5" fillId="7" borderId="10" xfId="0" applyFont="1" applyFill="1" applyBorder="1" applyAlignment="1">
      <alignment horizontal="center"/>
    </xf>
    <xf numFmtId="165" fontId="5" fillId="7" borderId="16" xfId="0" applyNumberFormat="1" applyFont="1" applyFill="1" applyBorder="1"/>
    <xf numFmtId="165" fontId="5" fillId="7" borderId="9" xfId="0" applyNumberFormat="1" applyFont="1" applyFill="1" applyBorder="1"/>
    <xf numFmtId="165" fontId="5" fillId="7" borderId="9" xfId="0" applyNumberFormat="1" applyFont="1" applyFill="1" applyBorder="1" applyAlignment="1">
      <alignment horizontal="center"/>
    </xf>
    <xf numFmtId="0" fontId="6" fillId="4" borderId="13" xfId="5" applyFont="1" applyFill="1" applyBorder="1" applyAlignment="1"/>
    <xf numFmtId="165" fontId="6" fillId="4" borderId="18" xfId="0" applyNumberFormat="1" applyFont="1" applyFill="1" applyBorder="1"/>
    <xf numFmtId="165" fontId="6" fillId="4" borderId="13" xfId="0" applyNumberFormat="1" applyFont="1" applyFill="1" applyBorder="1"/>
    <xf numFmtId="165" fontId="6" fillId="4" borderId="19" xfId="0" applyNumberFormat="1" applyFont="1" applyFill="1" applyBorder="1"/>
    <xf numFmtId="0" fontId="6" fillId="4" borderId="16" xfId="5" applyFont="1" applyFill="1" applyBorder="1" applyAlignment="1"/>
    <xf numFmtId="165" fontId="6" fillId="4" borderId="10" xfId="0" applyNumberFormat="1" applyFont="1" applyFill="1" applyBorder="1"/>
    <xf numFmtId="165" fontId="6" fillId="4" borderId="16" xfId="0" applyNumberFormat="1" applyFont="1" applyFill="1" applyBorder="1"/>
    <xf numFmtId="165" fontId="6" fillId="4" borderId="9" xfId="0" applyNumberFormat="1" applyFont="1" applyFill="1" applyBorder="1"/>
    <xf numFmtId="0" fontId="8" fillId="0" borderId="0" xfId="3" applyFont="1" applyFill="1" applyBorder="1" applyAlignment="1"/>
    <xf numFmtId="0" fontId="6" fillId="5" borderId="11" xfId="5" applyFont="1" applyFill="1" applyBorder="1" applyAlignment="1">
      <alignment horizontal="center"/>
    </xf>
    <xf numFmtId="167" fontId="5" fillId="0" borderId="12" xfId="7" applyNumberFormat="1" applyFont="1" applyFill="1" applyBorder="1"/>
    <xf numFmtId="165" fontId="6" fillId="0" borderId="0" xfId="5" applyNumberFormat="1" applyFont="1" applyFill="1" applyBorder="1" applyAlignment="1">
      <alignment horizontal="center"/>
    </xf>
    <xf numFmtId="9" fontId="5" fillId="0" borderId="0" xfId="1" applyFont="1" applyFill="1"/>
    <xf numFmtId="0" fontId="13" fillId="0" borderId="0" xfId="0" applyFont="1"/>
    <xf numFmtId="167" fontId="5" fillId="8" borderId="10" xfId="7" applyNumberFormat="1" applyFont="1" applyFill="1" applyBorder="1"/>
    <xf numFmtId="167" fontId="5" fillId="9" borderId="10" xfId="7" applyNumberFormat="1" applyFont="1" applyFill="1" applyBorder="1"/>
    <xf numFmtId="0" fontId="12" fillId="0" borderId="0" xfId="4" applyFont="1" applyFill="1" applyBorder="1" applyAlignment="1" applyProtection="1">
      <protection locked="0"/>
    </xf>
    <xf numFmtId="0" fontId="5" fillId="0" borderId="0" xfId="4" applyFont="1" applyFill="1" applyBorder="1" applyProtection="1">
      <protection locked="0"/>
    </xf>
    <xf numFmtId="0" fontId="12" fillId="7" borderId="0" xfId="14" applyFont="1" applyFill="1" applyAlignment="1">
      <alignment horizontal="center"/>
    </xf>
    <xf numFmtId="0" fontId="12" fillId="10" borderId="7" xfId="14" applyFont="1" applyFill="1" applyBorder="1" applyAlignment="1">
      <alignment horizontal="center"/>
    </xf>
    <xf numFmtId="0" fontId="12" fillId="10" borderId="6" xfId="14" applyFont="1" applyFill="1" applyBorder="1" applyAlignment="1">
      <alignment horizontal="center"/>
    </xf>
    <xf numFmtId="0" fontId="12" fillId="10" borderId="5" xfId="14" applyFont="1" applyFill="1" applyBorder="1" applyAlignment="1">
      <alignment horizontal="center"/>
    </xf>
    <xf numFmtId="0" fontId="12" fillId="0" borderId="0" xfId="4" applyFont="1" applyFill="1" applyBorder="1" applyProtection="1">
      <protection locked="0"/>
    </xf>
    <xf numFmtId="0" fontId="5" fillId="4" borderId="0" xfId="0" applyFont="1" applyFill="1"/>
    <xf numFmtId="165" fontId="5" fillId="4" borderId="0" xfId="0" applyNumberFormat="1" applyFont="1" applyFill="1"/>
    <xf numFmtId="0" fontId="6" fillId="5" borderId="8" xfId="5" applyFont="1" applyFill="1" applyBorder="1" applyAlignment="1">
      <alignment horizontal="center"/>
    </xf>
    <xf numFmtId="0" fontId="6" fillId="5" borderId="3" xfId="5" applyFont="1" applyFill="1" applyBorder="1" applyAlignment="1">
      <alignment horizontal="center"/>
    </xf>
    <xf numFmtId="0" fontId="5" fillId="0" borderId="7" xfId="0" applyFont="1" applyBorder="1"/>
    <xf numFmtId="0" fontId="5" fillId="0" borderId="12" xfId="0" applyFont="1" applyBorder="1"/>
    <xf numFmtId="0" fontId="5" fillId="0" borderId="15" xfId="0" applyFont="1" applyBorder="1"/>
    <xf numFmtId="165" fontId="5" fillId="4" borderId="12" xfId="0" applyNumberFormat="1" applyFont="1" applyFill="1" applyBorder="1"/>
    <xf numFmtId="165" fontId="5" fillId="4" borderId="15" xfId="0" applyNumberFormat="1" applyFont="1" applyFill="1" applyBorder="1"/>
    <xf numFmtId="0" fontId="15" fillId="3" borderId="23" xfId="0" applyFont="1" applyFill="1" applyBorder="1" applyAlignment="1">
      <alignment horizontal="center" vertical="center"/>
    </xf>
    <xf numFmtId="0" fontId="15" fillId="3" borderId="20" xfId="0" applyFont="1" applyFill="1" applyBorder="1" applyAlignment="1">
      <alignment horizontal="center" vertical="center"/>
    </xf>
    <xf numFmtId="0" fontId="15" fillId="3" borderId="22" xfId="0" applyFont="1" applyFill="1" applyBorder="1" applyAlignment="1">
      <alignment horizontal="center" vertical="center"/>
    </xf>
    <xf numFmtId="0" fontId="15" fillId="3" borderId="24" xfId="0" applyFont="1" applyFill="1" applyBorder="1" applyAlignment="1">
      <alignment horizontal="center" vertical="center"/>
    </xf>
    <xf numFmtId="0" fontId="5" fillId="0" borderId="8" xfId="0" applyFont="1" applyBorder="1" applyAlignment="1">
      <alignment horizontal="center"/>
    </xf>
    <xf numFmtId="0" fontId="5" fillId="0" borderId="4" xfId="0" applyFont="1" applyBorder="1" applyAlignment="1">
      <alignment horizontal="center"/>
    </xf>
    <xf numFmtId="165" fontId="5" fillId="0" borderId="14" xfId="0" applyNumberFormat="1" applyFont="1" applyBorder="1"/>
    <xf numFmtId="165" fontId="5" fillId="0" borderId="17" xfId="0" applyNumberFormat="1" applyFont="1" applyBorder="1"/>
    <xf numFmtId="0" fontId="5" fillId="8" borderId="3" xfId="0" applyFont="1" applyFill="1" applyBorder="1" applyAlignment="1">
      <alignment horizontal="center"/>
    </xf>
    <xf numFmtId="167" fontId="5" fillId="0" borderId="7" xfId="7" applyNumberFormat="1" applyFont="1" applyFill="1" applyBorder="1"/>
    <xf numFmtId="167" fontId="5" fillId="0" borderId="11" xfId="7" applyNumberFormat="1" applyFont="1" applyFill="1" applyBorder="1"/>
    <xf numFmtId="167" fontId="5" fillId="0" borderId="8" xfId="7" applyNumberFormat="1" applyFont="1" applyFill="1" applyBorder="1"/>
    <xf numFmtId="167" fontId="5" fillId="9" borderId="3" xfId="7" applyNumberFormat="1" applyFont="1" applyFill="1" applyBorder="1"/>
    <xf numFmtId="167" fontId="5" fillId="0" borderId="21" xfId="7" applyNumberFormat="1" applyFont="1" applyFill="1" applyBorder="1"/>
    <xf numFmtId="167" fontId="5" fillId="0" borderId="4" xfId="7" applyNumberFormat="1" applyFont="1" applyFill="1" applyBorder="1"/>
    <xf numFmtId="0" fontId="0" fillId="0" borderId="0" xfId="0" applyAlignment="1">
      <alignment horizontal="center" vertical="center"/>
    </xf>
    <xf numFmtId="165" fontId="5" fillId="0" borderId="0" xfId="0" applyNumberFormat="1" applyFont="1" applyAlignment="1">
      <alignment wrapText="1"/>
    </xf>
    <xf numFmtId="0" fontId="6" fillId="5" borderId="4" xfId="5" applyFont="1" applyFill="1" applyBorder="1" applyAlignment="1">
      <alignment horizontal="center"/>
    </xf>
    <xf numFmtId="0" fontId="5" fillId="0" borderId="21" xfId="0" applyFont="1" applyBorder="1"/>
    <xf numFmtId="165" fontId="5" fillId="0" borderId="6" xfId="0" applyNumberFormat="1" applyFont="1" applyBorder="1"/>
    <xf numFmtId="165" fontId="5" fillId="0" borderId="5" xfId="0" applyNumberFormat="1" applyFont="1" applyBorder="1"/>
    <xf numFmtId="164" fontId="9" fillId="0" borderId="0" xfId="0" applyNumberFormat="1" applyFont="1"/>
    <xf numFmtId="164" fontId="9" fillId="0" borderId="14" xfId="0" applyNumberFormat="1" applyFont="1" applyBorder="1"/>
    <xf numFmtId="165" fontId="9" fillId="0" borderId="6" xfId="0" applyNumberFormat="1" applyFont="1" applyBorder="1"/>
    <xf numFmtId="0" fontId="8" fillId="0" borderId="14" xfId="3" applyFont="1" applyFill="1" applyBorder="1" applyAlignment="1">
      <alignment horizontal="center"/>
    </xf>
    <xf numFmtId="0" fontId="6" fillId="4" borderId="7" xfId="5" applyFont="1" applyFill="1" applyBorder="1" applyAlignment="1">
      <alignment horizontal="center"/>
    </xf>
    <xf numFmtId="0" fontId="6" fillId="4" borderId="6" xfId="5" applyFont="1" applyFill="1" applyBorder="1" applyAlignment="1">
      <alignment horizontal="center"/>
    </xf>
    <xf numFmtId="0" fontId="6" fillId="4" borderId="6" xfId="0" applyFont="1" applyFill="1" applyBorder="1" applyAlignment="1">
      <alignment horizontal="center"/>
    </xf>
    <xf numFmtId="0" fontId="6" fillId="4" borderId="5" xfId="5" applyFont="1" applyFill="1" applyBorder="1" applyAlignment="1">
      <alignment horizontal="center"/>
    </xf>
    <xf numFmtId="0" fontId="6" fillId="4" borderId="21" xfId="5" applyFont="1" applyFill="1" applyBorder="1" applyAlignment="1">
      <alignment horizontal="center"/>
    </xf>
    <xf numFmtId="0" fontId="6" fillId="4" borderId="14" xfId="5" applyFont="1" applyFill="1" applyBorder="1" applyAlignment="1">
      <alignment horizontal="center"/>
    </xf>
    <xf numFmtId="0" fontId="6" fillId="4" borderId="14" xfId="0" applyFont="1" applyFill="1" applyBorder="1" applyAlignment="1">
      <alignment horizontal="center"/>
    </xf>
    <xf numFmtId="0" fontId="6" fillId="4" borderId="17" xfId="5" applyFont="1" applyFill="1" applyBorder="1" applyAlignment="1">
      <alignment horizontal="center"/>
    </xf>
    <xf numFmtId="165" fontId="5" fillId="0" borderId="0" xfId="0" applyNumberFormat="1" applyFont="1" applyBorder="1"/>
    <xf numFmtId="165" fontId="9" fillId="0" borderId="0" xfId="0" applyNumberFormat="1" applyFont="1" applyBorder="1"/>
    <xf numFmtId="0" fontId="6" fillId="5" borderId="15" xfId="5" applyFont="1" applyFill="1" applyBorder="1" applyAlignment="1">
      <alignment horizontal="center"/>
    </xf>
    <xf numFmtId="0" fontId="8" fillId="0" borderId="0" xfId="3" applyFont="1" applyFill="1" applyBorder="1" applyAlignment="1">
      <alignment horizontal="center"/>
    </xf>
    <xf numFmtId="0" fontId="8" fillId="0" borderId="14" xfId="3" applyFont="1" applyFill="1" applyBorder="1" applyAlignment="1"/>
    <xf numFmtId="0" fontId="8" fillId="0" borderId="21" xfId="3" applyFont="1" applyFill="1" applyBorder="1" applyAlignment="1"/>
    <xf numFmtId="0" fontId="5" fillId="0" borderId="14" xfId="0" applyFont="1" applyBorder="1" applyAlignment="1"/>
    <xf numFmtId="165" fontId="17" fillId="12" borderId="3" xfId="0" applyNumberFormat="1" applyFont="1" applyFill="1" applyBorder="1"/>
    <xf numFmtId="165" fontId="17" fillId="13" borderId="3" xfId="0" applyNumberFormat="1" applyFont="1" applyFill="1" applyBorder="1"/>
    <xf numFmtId="0" fontId="5" fillId="0" borderId="0" xfId="0" applyFont="1" applyBorder="1"/>
    <xf numFmtId="164" fontId="9" fillId="0" borderId="0" xfId="0" applyNumberFormat="1" applyFont="1" applyBorder="1"/>
    <xf numFmtId="165" fontId="9" fillId="0" borderId="14" xfId="0" applyNumberFormat="1" applyFont="1" applyBorder="1"/>
    <xf numFmtId="0" fontId="8" fillId="0" borderId="0" xfId="3" applyFont="1" applyFill="1" applyBorder="1" applyAlignment="1">
      <alignment wrapText="1"/>
    </xf>
    <xf numFmtId="165" fontId="5" fillId="0" borderId="0" xfId="0" applyNumberFormat="1" applyFont="1" applyBorder="1" applyAlignment="1">
      <alignment horizontal="left"/>
    </xf>
    <xf numFmtId="0" fontId="6" fillId="5" borderId="6" xfId="5" applyFont="1" applyFill="1" applyBorder="1" applyAlignment="1">
      <alignment horizontal="center"/>
    </xf>
    <xf numFmtId="0" fontId="6" fillId="5" borderId="5" xfId="5" applyFont="1" applyFill="1" applyBorder="1" applyAlignment="1">
      <alignment horizontal="center"/>
    </xf>
    <xf numFmtId="0" fontId="6" fillId="5" borderId="21" xfId="5" applyFont="1" applyFill="1" applyBorder="1" applyAlignment="1">
      <alignment horizontal="center"/>
    </xf>
    <xf numFmtId="0" fontId="6" fillId="5" borderId="14" xfId="5" applyFont="1" applyFill="1" applyBorder="1" applyAlignment="1">
      <alignment horizontal="center"/>
    </xf>
    <xf numFmtId="0" fontId="6" fillId="5" borderId="17" xfId="5" applyFont="1" applyFill="1" applyBorder="1" applyAlignment="1">
      <alignment horizontal="center"/>
    </xf>
    <xf numFmtId="0" fontId="17" fillId="12" borderId="11" xfId="0" applyFont="1" applyFill="1" applyBorder="1" applyAlignment="1">
      <alignment horizontal="left"/>
    </xf>
    <xf numFmtId="0" fontId="5" fillId="7" borderId="12" xfId="0" applyFont="1" applyFill="1" applyBorder="1" applyAlignment="1">
      <alignment vertical="center"/>
    </xf>
    <xf numFmtId="0" fontId="6" fillId="6" borderId="7" xfId="5" applyFont="1" applyFill="1" applyBorder="1" applyAlignment="1">
      <alignment wrapText="1"/>
    </xf>
    <xf numFmtId="0" fontId="6" fillId="6" borderId="5" xfId="0" applyFont="1" applyFill="1" applyBorder="1"/>
    <xf numFmtId="0" fontId="6" fillId="6" borderId="12" xfId="5" applyFont="1" applyFill="1" applyBorder="1" applyAlignment="1">
      <alignment wrapText="1"/>
    </xf>
    <xf numFmtId="0" fontId="6" fillId="6" borderId="15" xfId="0" applyFont="1" applyFill="1" applyBorder="1"/>
    <xf numFmtId="0" fontId="5" fillId="0" borderId="12" xfId="0" applyFont="1" applyBorder="1" applyAlignment="1">
      <alignment horizontal="right"/>
    </xf>
    <xf numFmtId="10" fontId="5" fillId="0" borderId="12" xfId="0" applyNumberFormat="1" applyFont="1" applyBorder="1"/>
    <xf numFmtId="0" fontId="5" fillId="0" borderId="15" xfId="0" applyFont="1" applyBorder="1" applyAlignment="1">
      <alignment horizontal="right"/>
    </xf>
    <xf numFmtId="10" fontId="5" fillId="0" borderId="21" xfId="0" applyNumberFormat="1" applyFont="1" applyBorder="1"/>
    <xf numFmtId="0" fontId="5" fillId="0" borderId="17" xfId="0" applyFont="1" applyBorder="1" applyAlignment="1">
      <alignment horizontal="right"/>
    </xf>
    <xf numFmtId="168" fontId="18" fillId="0" borderId="0" xfId="14" applyNumberFormat="1" applyFont="1"/>
    <xf numFmtId="0" fontId="14" fillId="14" borderId="0" xfId="14" applyFill="1"/>
    <xf numFmtId="0" fontId="19" fillId="14" borderId="0" xfId="14" applyFont="1" applyFill="1" applyAlignment="1">
      <alignment horizontal="center" vertical="center"/>
    </xf>
    <xf numFmtId="0" fontId="20" fillId="14" borderId="0" xfId="14" applyFont="1" applyFill="1" applyAlignment="1">
      <alignment horizontal="left" vertical="center"/>
    </xf>
    <xf numFmtId="0" fontId="21" fillId="15" borderId="0" xfId="14" applyFont="1" applyFill="1"/>
    <xf numFmtId="0" fontId="21" fillId="15" borderId="0" xfId="14" applyFont="1" applyFill="1" applyAlignment="1">
      <alignment horizontal="right"/>
    </xf>
    <xf numFmtId="0" fontId="18" fillId="15" borderId="0" xfId="14" applyFont="1" applyFill="1" applyAlignment="1">
      <alignment horizontal="center"/>
    </xf>
    <xf numFmtId="0" fontId="18" fillId="15" borderId="0" xfId="14" applyFont="1" applyFill="1"/>
    <xf numFmtId="0" fontId="22" fillId="16" borderId="14" xfId="15" applyFont="1" applyFill="1" applyBorder="1"/>
    <xf numFmtId="0" fontId="15" fillId="17" borderId="16" xfId="14" applyFont="1" applyFill="1" applyBorder="1" applyAlignment="1">
      <alignment vertical="center"/>
    </xf>
    <xf numFmtId="0" fontId="14" fillId="17" borderId="16" xfId="14" applyFill="1" applyBorder="1" applyAlignment="1">
      <alignment wrapText="1"/>
    </xf>
    <xf numFmtId="165" fontId="15" fillId="17" borderId="16" xfId="14" applyNumberFormat="1" applyFont="1" applyFill="1" applyBorder="1" applyAlignment="1">
      <alignment horizontal="center" wrapText="1"/>
    </xf>
    <xf numFmtId="0" fontId="14" fillId="18" borderId="0" xfId="14" applyFill="1" applyAlignment="1">
      <alignment wrapText="1"/>
    </xf>
    <xf numFmtId="0" fontId="14" fillId="18" borderId="0" xfId="14" applyFill="1"/>
    <xf numFmtId="0" fontId="14" fillId="0" borderId="0" xfId="14"/>
    <xf numFmtId="168" fontId="24" fillId="0" borderId="0" xfId="16" applyNumberFormat="1" applyFont="1" applyAlignment="1" applyProtection="1"/>
    <xf numFmtId="168" fontId="25" fillId="0" borderId="0" xfId="14" applyNumberFormat="1" applyFont="1"/>
    <xf numFmtId="169" fontId="25" fillId="0" borderId="0" xfId="14" applyNumberFormat="1" applyFont="1"/>
    <xf numFmtId="0" fontId="25" fillId="0" borderId="0" xfId="14" applyFont="1"/>
    <xf numFmtId="0" fontId="25" fillId="0" borderId="0" xfId="14" applyFont="1" applyAlignment="1">
      <alignment wrapText="1"/>
    </xf>
    <xf numFmtId="168" fontId="24" fillId="0" borderId="0" xfId="16" applyNumberFormat="1" applyFont="1" applyFill="1" applyBorder="1" applyAlignment="1" applyProtection="1"/>
    <xf numFmtId="168" fontId="26" fillId="0" borderId="0" xfId="14" applyNumberFormat="1" applyFont="1"/>
    <xf numFmtId="168" fontId="25" fillId="0" borderId="0" xfId="14" applyNumberFormat="1" applyFont="1" applyAlignment="1">
      <alignment wrapText="1"/>
    </xf>
    <xf numFmtId="0" fontId="27" fillId="0" borderId="0" xfId="14" applyFont="1"/>
    <xf numFmtId="0" fontId="15" fillId="0" borderId="0" xfId="14" applyFont="1" applyAlignment="1">
      <alignment vertical="center"/>
    </xf>
    <xf numFmtId="0" fontId="14" fillId="0" borderId="0" xfId="14" applyAlignment="1">
      <alignment wrapText="1"/>
    </xf>
    <xf numFmtId="165" fontId="15" fillId="0" borderId="0" xfId="14" applyNumberFormat="1" applyFont="1" applyAlignment="1">
      <alignment horizontal="center" wrapText="1"/>
    </xf>
    <xf numFmtId="170" fontId="18" fillId="0" borderId="0" xfId="14" applyNumberFormat="1" applyFont="1"/>
    <xf numFmtId="0" fontId="28" fillId="19" borderId="11" xfId="0" applyFont="1" applyFill="1" applyBorder="1" applyAlignment="1">
      <alignment horizontal="center" vertical="center"/>
    </xf>
    <xf numFmtId="0" fontId="28" fillId="19" borderId="3" xfId="0" applyFont="1" applyFill="1" applyBorder="1" applyAlignment="1">
      <alignment horizontal="center" vertical="center"/>
    </xf>
    <xf numFmtId="0" fontId="29" fillId="12" borderId="4" xfId="0" applyFont="1" applyFill="1" applyBorder="1"/>
    <xf numFmtId="165" fontId="29" fillId="12" borderId="3" xfId="0" applyNumberFormat="1" applyFont="1" applyFill="1" applyBorder="1"/>
    <xf numFmtId="0" fontId="17" fillId="13" borderId="3" xfId="0" applyFont="1" applyFill="1" applyBorder="1" applyAlignment="1">
      <alignment horizontal="left"/>
    </xf>
    <xf numFmtId="0" fontId="13" fillId="11" borderId="0" xfId="0" applyFont="1" applyFill="1"/>
    <xf numFmtId="165" fontId="13" fillId="11" borderId="0" xfId="0" applyNumberFormat="1" applyFont="1" applyFill="1"/>
    <xf numFmtId="165" fontId="13" fillId="11" borderId="21" xfId="0" applyNumberFormat="1" applyFont="1" applyFill="1" applyBorder="1"/>
    <xf numFmtId="165" fontId="13" fillId="11" borderId="14" xfId="0" applyNumberFormat="1" applyFont="1" applyFill="1" applyBorder="1"/>
    <xf numFmtId="165" fontId="13" fillId="11" borderId="17" xfId="0" applyNumberFormat="1" applyFont="1" applyFill="1" applyBorder="1"/>
    <xf numFmtId="0" fontId="31" fillId="0" borderId="0" xfId="0" applyFont="1"/>
    <xf numFmtId="0" fontId="0" fillId="0" borderId="0" xfId="0" quotePrefix="1"/>
    <xf numFmtId="0" fontId="15" fillId="20" borderId="25" xfId="0" applyFont="1" applyFill="1" applyBorder="1" applyAlignment="1">
      <alignment horizontal="left" vertical="center"/>
    </xf>
    <xf numFmtId="0" fontId="15" fillId="20" borderId="26" xfId="0" applyFont="1" applyFill="1" applyBorder="1" applyAlignment="1">
      <alignment horizontal="center" vertical="center"/>
    </xf>
    <xf numFmtId="0" fontId="30" fillId="0" borderId="0" xfId="0" applyFont="1"/>
    <xf numFmtId="10" fontId="10" fillId="20" borderId="25" xfId="0" applyNumberFormat="1" applyFont="1" applyFill="1" applyBorder="1" applyAlignment="1">
      <alignment horizontal="center" vertical="center"/>
    </xf>
    <xf numFmtId="10" fontId="10" fillId="20" borderId="26" xfId="0" applyNumberFormat="1" applyFont="1" applyFill="1" applyBorder="1" applyAlignment="1">
      <alignment horizontal="center" vertical="center"/>
    </xf>
    <xf numFmtId="171" fontId="15" fillId="21" borderId="25" xfId="0" applyNumberFormat="1" applyFont="1" applyFill="1" applyBorder="1" applyAlignment="1">
      <alignment horizontal="center" vertical="center"/>
    </xf>
    <xf numFmtId="0" fontId="16" fillId="0" borderId="0" xfId="14" applyFont="1" applyAlignment="1">
      <alignment horizontal="center"/>
    </xf>
    <xf numFmtId="0" fontId="7" fillId="0" borderId="7" xfId="2" applyFont="1" applyFill="1" applyBorder="1" applyAlignment="1">
      <alignment horizontal="center"/>
    </xf>
    <xf numFmtId="0" fontId="7" fillId="0" borderId="5" xfId="2" applyFont="1" applyFill="1" applyBorder="1" applyAlignment="1">
      <alignment horizontal="center"/>
    </xf>
    <xf numFmtId="0" fontId="7" fillId="0" borderId="12" xfId="2" applyFont="1" applyFill="1" applyBorder="1" applyAlignment="1">
      <alignment horizontal="center"/>
    </xf>
    <xf numFmtId="0" fontId="7" fillId="0" borderId="15" xfId="2" applyFont="1" applyFill="1" applyBorder="1" applyAlignment="1">
      <alignment horizontal="center"/>
    </xf>
    <xf numFmtId="0" fontId="7" fillId="0" borderId="21" xfId="2" applyFont="1" applyFill="1" applyBorder="1" applyAlignment="1">
      <alignment horizontal="center"/>
    </xf>
    <xf numFmtId="0" fontId="7" fillId="0" borderId="17" xfId="2" applyFont="1" applyFill="1" applyBorder="1" applyAlignment="1">
      <alignment horizontal="center"/>
    </xf>
    <xf numFmtId="0" fontId="7" fillId="0" borderId="14" xfId="2" applyFont="1" applyFill="1" applyBorder="1" applyAlignment="1">
      <alignment horizontal="center"/>
    </xf>
    <xf numFmtId="0" fontId="8" fillId="0" borderId="7" xfId="3" applyFont="1" applyFill="1" applyBorder="1" applyAlignment="1">
      <alignment horizontal="center"/>
    </xf>
    <xf numFmtId="0" fontId="8" fillId="0" borderId="5" xfId="3" applyFont="1" applyFill="1" applyBorder="1" applyAlignment="1">
      <alignment horizontal="center"/>
    </xf>
    <xf numFmtId="0" fontId="8" fillId="0" borderId="21" xfId="3" applyFont="1" applyFill="1" applyBorder="1" applyAlignment="1">
      <alignment horizontal="center"/>
    </xf>
    <xf numFmtId="0" fontId="8" fillId="0" borderId="17" xfId="3" applyFont="1" applyFill="1" applyBorder="1" applyAlignment="1">
      <alignment horizontal="center"/>
    </xf>
    <xf numFmtId="0" fontId="8" fillId="0" borderId="0" xfId="3" applyFont="1" applyFill="1" applyBorder="1" applyAlignment="1">
      <alignment horizontal="center"/>
    </xf>
  </cellXfs>
  <cellStyles count="17">
    <cellStyle name="40% - Accent5" xfId="5" builtinId="47"/>
    <cellStyle name="Comma 2" xfId="6" xr:uid="{1BFCC267-C2BB-4DDA-A5D7-F26D473D756C}"/>
    <cellStyle name="Comma 3" xfId="12" xr:uid="{16FE978E-77DC-4C4A-A018-6E2B9CC23F43}"/>
    <cellStyle name="Currency 2" xfId="10" xr:uid="{61095899-52F3-42DF-B87A-1EEBD3415948}"/>
    <cellStyle name="Currency 3" xfId="7" xr:uid="{9D57356F-DA32-4603-8EF9-3B88B441E0FB}"/>
    <cellStyle name="Explanatory Text" xfId="4" builtinId="53"/>
    <cellStyle name="Heading 1" xfId="2" builtinId="16"/>
    <cellStyle name="Heading 2" xfId="3" builtinId="17"/>
    <cellStyle name="Hyperlink 2" xfId="16" xr:uid="{57F4205B-94C3-48F3-B59E-FE39D2C27BA4}"/>
    <cellStyle name="Normal" xfId="0" builtinId="0"/>
    <cellStyle name="Normal 2" xfId="14" xr:uid="{5E4D0121-B793-4AC6-8021-0EBA69106C67}"/>
    <cellStyle name="Normal 3" xfId="11" xr:uid="{92AF8F1A-2EA5-49D4-9D66-31F056281B7C}"/>
    <cellStyle name="Normal 3 2 2" xfId="9" xr:uid="{FCD117EB-9B03-406A-8C48-A20535B27008}"/>
    <cellStyle name="Normal 4" xfId="8" xr:uid="{55E8A6BF-ABA8-47D0-932C-4EC42C0EFDE6}"/>
    <cellStyle name="Normal 4 2" xfId="15" xr:uid="{12FBEEFF-7AD9-4685-8F16-E2E0DACF63F6}"/>
    <cellStyle name="Percent" xfId="1" builtinId="5"/>
    <cellStyle name="Percent 2" xfId="13" xr:uid="{F181698A-97DF-4B09-8B8F-90E4CF8294DC}"/>
  </cellStyles>
  <dxfs count="8">
    <dxf>
      <border>
        <left style="dashDotDot">
          <color auto="1"/>
        </left>
        <right style="dashDotDot">
          <color auto="1"/>
        </right>
        <vertical/>
        <horizontal/>
      </border>
    </dxf>
    <dxf>
      <fill>
        <patternFill patternType="solid">
          <fgColor rgb="FFD9E1F2"/>
          <bgColor rgb="FFD9E1F2"/>
        </patternFill>
      </fill>
    </dxf>
    <dxf>
      <fill>
        <patternFill patternType="solid">
          <fgColor rgb="FFD9E1F2"/>
          <bgColor rgb="FFD9E1F2"/>
        </patternFill>
      </fill>
    </dxf>
    <dxf>
      <font>
        <b/>
        <color rgb="FF000000"/>
      </font>
    </dxf>
    <dxf>
      <font>
        <b/>
        <color rgb="FF000000"/>
      </font>
    </dxf>
    <dxf>
      <font>
        <b/>
        <color rgb="FF000000"/>
      </font>
      <border>
        <top style="double">
          <color rgb="FF4472C4"/>
        </top>
      </border>
    </dxf>
    <dxf>
      <font>
        <b/>
        <color rgb="FFFFFFFF"/>
      </font>
      <fill>
        <patternFill patternType="solid">
          <fgColor rgb="FF4472C4"/>
          <bgColor rgb="FF4472C4"/>
        </patternFill>
      </fill>
    </dxf>
    <dxf>
      <font>
        <color rgb="FF000000"/>
      </font>
      <border>
        <left style="thin">
          <color rgb="FF8EA9DB"/>
        </left>
        <right style="thin">
          <color rgb="FF8EA9DB"/>
        </right>
        <top style="thin">
          <color rgb="FF8EA9DB"/>
        </top>
        <bottom style="thin">
          <color rgb="FF8EA9DB"/>
        </bottom>
        <horizontal style="thin">
          <color rgb="FF8EA9DB"/>
        </horizontal>
      </border>
    </dxf>
  </dxfs>
  <tableStyles count="1" defaultTableStyle="TableStyleMedium2" defaultPivotStyle="PivotStyleLight16">
    <tableStyle name="TableStyleMedium2 2" pivot="0" count="7" xr9:uid="{04DDEE43-B3E6-40AA-9B64-52866F939574}">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10" Type="http://schemas.openxmlformats.org/officeDocument/2006/relationships/externalLink" Target="externalLinks/externalLink6.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483870</xdr:colOff>
      <xdr:row>4</xdr:row>
      <xdr:rowOff>49530</xdr:rowOff>
    </xdr:from>
    <xdr:to>
      <xdr:col>8</xdr:col>
      <xdr:colOff>2397452</xdr:colOff>
      <xdr:row>67</xdr:row>
      <xdr:rowOff>39197</xdr:rowOff>
    </xdr:to>
    <xdr:pic>
      <xdr:nvPicPr>
        <xdr:cNvPr id="2" name="Picture 1">
          <a:extLst>
            <a:ext uri="{FF2B5EF4-FFF2-40B4-BE49-F238E27FC236}">
              <a16:creationId xmlns:a16="http://schemas.microsoft.com/office/drawing/2014/main" id="{B5928777-7602-492B-A304-2EBCA3E8404F}"/>
            </a:ext>
          </a:extLst>
        </xdr:cNvPr>
        <xdr:cNvPicPr>
          <a:picLocks noChangeAspect="1"/>
        </xdr:cNvPicPr>
      </xdr:nvPicPr>
      <xdr:blipFill>
        <a:blip xmlns:r="http://schemas.openxmlformats.org/officeDocument/2006/relationships" r:embed="rId1"/>
        <a:stretch>
          <a:fillRect/>
        </a:stretch>
      </xdr:blipFill>
      <xdr:spPr>
        <a:xfrm>
          <a:off x="2720340" y="1120140"/>
          <a:ext cx="7525712" cy="646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tationery%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nergyqonline.sharepoint.com/Users/idelm/Work%20Folders/Downloads/Jemena%20revisions%20to%20AER%20standardised%20ANS%20model%20-%20September%202021%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cbrfs013\HomeDrives\mtrac\Downloads\Jemena%20-%20Revised%20Regulatory%20Proposal%20-%202021-26%20-%2009-11M%20ACS%20Fee%20Based%20Services%20Model%20-%20December%202020%20(1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nergyqonline.sharepoint.com/Albert%20Working%20Files/AGN%20SA/Final%20Decision/FINAL%20CAPEX%20MODEL/AGN%20SA%20RevFP_Attachment%208.7A_Revised%20Capex%20Forecast%20Model_20210113_CONFIDENTIAL%20(AER%20final%20decision).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energyqonline.sharepoint.com/sites/AER2025/Shared%20Documents/General/Regulatory%20Proposal%20(Energex%20&amp;%20Ergon)/Regulatory%20Proposal%20Energex/B.%20RP%20Supporting%20Documents/11%20Alternative%20Control%20Services/Energex%20-%2011.06%20-%20ACS%20Ancillary%20Services%20Model%20-%20confidential%20(2).xlsb?F7062C85" TargetMode="External"/><Relationship Id="rId1" Type="http://schemas.openxmlformats.org/officeDocument/2006/relationships/externalLinkPath" Target="file:///\\F7062C85\Energex%20-%2011.06%20-%20ACS%20Ancillary%20Services%20Model%20-%20confidential%20(2).xlsb"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s://energyqonline.sharepoint.com/sites/AER2025/Shared%20Documents/General/Regulatory%20Proposal%20(Energex%20&amp;%20Ergon)/Regulatory%20Proposal%20Ergon%20Energy/B.%20RP%20Supporting%20Documents_Ergon/11%20Alternative%20Control%20Services/Ergon%20-%2011.06%20-%20ACS%20Ancillary%20services%20model%20-%20confidential.xlsb?7C61C168" TargetMode="External"/><Relationship Id="rId1" Type="http://schemas.openxmlformats.org/officeDocument/2006/relationships/externalLinkPath" Target="file:///\\7C61C168\Ergon%20-%2011.06%20-%20ACS%20Ancillary%20services%20model%20-%20confidential.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nergyqonline.sharepoint.com/Users/pharr/Work%20Folders/Desktop/Pricing/Copy%20of%20JEN%20%20Att%2007-26%20ACS%20Metering%20Opex%20Model%20FY22-26%20%2020200131%20%20Publ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nergyqonline.sharepoint.com/sites/AER2025project-ACS/Shared%20Documents/AER%20decisions/Information%20requests/Energex%20-%2010.02%20-%20Metering%20Expenditure%20Model%202025-30%20-%20January%202024%20(4).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nergyqonline.sharepoint.com/sites/AER2025project-ACS/Shared%20Documents/AER%20decisions/Information%20requests/Ergon%20-%2010.02%20-%20Metering%20expenditure%20model%202025-30%20-%20January%202024%20-%20public%20(4).xlsm"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https://energyqonline.sharepoint.com/sites/AER2025/Shared%20Documents/General/Regulatory%20Proposal%20(Energex%20&amp;%20Ergon)/Regulatory%20Proposal%20Energex/B.%20RP%20Supporting%20Documents/11%20Alternative%20Control%20Services/Energex%20-%2011.07%20-%20ACS%20Security%20lighting%20pricing%20model.xlsx?F7062C85" TargetMode="External"/><Relationship Id="rId1" Type="http://schemas.openxmlformats.org/officeDocument/2006/relationships/externalLinkPath" Target="file:///\\F7062C85\Energex%20-%2011.07%20-%20ACS%20Security%20lighting%20pricing%20model.xlsx"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https://energyqonline.sharepoint.com/sites/AER2025/Shared%20Documents/General/Regulatory%20Proposal%20(Energex%20&amp;%20Ergon)/Regulatory%20Proposal%20Ergon%20Energy/B.%20RP%20Supporting%20Documents_Ergon/11%20Alternative%20Control%20Services/Ergon%20-%2011.07%20-%20ACS%20Security%20lighting%20pricing%20model.xlsx?7C61C168" TargetMode="External"/><Relationship Id="rId1" Type="http://schemas.openxmlformats.org/officeDocument/2006/relationships/externalLinkPath" Target="file:///\\7C61C168\Ergon%20-%2011.07%20-%20ACS%20Security%20lighting%20pricing%20mod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MFC Section"/>
      <sheetName val="ACCOUNT Section"/>
      <sheetName val="CORPORATE Section"/>
      <sheetName val="BILLING Section"/>
      <sheetName val="FNC Department"/>
      <sheetName val="EMCa - Base Step Trend calc"/>
    </sheetNames>
    <sheetDataSet>
      <sheetData sheetId="0"/>
      <sheetData sheetId="1"/>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Output|Fee Based"/>
      <sheetName val="Output|Quoted"/>
      <sheetName val="Input|Setup"/>
      <sheetName val="Input|Escalations"/>
      <sheetName val="Input|Indirect Cost Rates"/>
      <sheetName val="Input|Labour Rates"/>
      <sheetName val="Input|Fee Based"/>
      <sheetName val="Input|Historical Fee Based"/>
      <sheetName val="Calc|Labour Rates"/>
      <sheetName val="Calc|Fee Based"/>
      <sheetName val="Model Validation"/>
    </sheetNames>
    <sheetDataSet>
      <sheetData sheetId="0"/>
      <sheetData sheetId="1"/>
      <sheetData sheetId="2"/>
      <sheetData sheetId="3">
        <row r="33">
          <cell r="B33" t="str">
            <v>3.7 Labour types</v>
          </cell>
        </row>
        <row r="34">
          <cell r="B34" t="str">
            <v>Administrative officer (BH)</v>
          </cell>
        </row>
        <row r="35">
          <cell r="B35" t="str">
            <v>Field worker (BH)</v>
          </cell>
        </row>
        <row r="36">
          <cell r="B36" t="str">
            <v>Technical Specialist (BH)</v>
          </cell>
        </row>
        <row r="37">
          <cell r="B37" t="str">
            <v>Engineer (BH)</v>
          </cell>
        </row>
        <row r="38">
          <cell r="B38" t="str">
            <v>Senior engineer (BH)</v>
          </cell>
        </row>
        <row r="39">
          <cell r="B39" t="str">
            <v>Field worker (AH)</v>
          </cell>
        </row>
        <row r="40">
          <cell r="B40" t="str">
            <v>Security Lights</v>
          </cell>
        </row>
        <row r="41">
          <cell r="B41"/>
        </row>
        <row r="42">
          <cell r="B42"/>
        </row>
        <row r="43">
          <cell r="B43"/>
        </row>
        <row r="44">
          <cell r="B44"/>
        </row>
        <row r="45">
          <cell r="B45"/>
        </row>
        <row r="46">
          <cell r="B46"/>
        </row>
        <row r="47">
          <cell r="B47"/>
        </row>
        <row r="48">
          <cell r="B48"/>
        </row>
        <row r="49">
          <cell r="B49"/>
        </row>
        <row r="50">
          <cell r="B50"/>
        </row>
        <row r="51">
          <cell r="B51"/>
        </row>
        <row r="52">
          <cell r="B52"/>
        </row>
      </sheetData>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 draft decision 2021-22"/>
      <sheetName val="Index"/>
      <sheetName val="Rates Reconciliation"/>
      <sheetName val="Input|Assumptions"/>
      <sheetName val="Input|Historical"/>
      <sheetName val="Input|Time"/>
      <sheetName val="Input|Reserve Feeder"/>
      <sheetName val="Input|Security Lighting"/>
      <sheetName val="Calc|Volumes"/>
      <sheetName val="Calc|Base year cost"/>
      <sheetName val="Calc|Tax recovery"/>
      <sheetName val="Calc|Escalators"/>
      <sheetName val="Calc|ACS prices"/>
      <sheetName val="Calc|ACS revenues"/>
      <sheetName val="Output|Attachment"/>
      <sheetName val="Output|RIN"/>
      <sheetName val="Lookup|Tables"/>
      <sheetName val="Check|List"/>
      <sheetName val="CostBuildUp&gt;&gt;&gt;"/>
      <sheetName val="A1 NC 1Ph BH"/>
      <sheetName val="A2 NC 1Ph AH"/>
      <sheetName val="A3 NC 3Ph BH"/>
      <sheetName val="A4 NC 3Ph AH"/>
      <sheetName val="A5 Temp 1ph BH"/>
      <sheetName val="A6 Temp 1ph AH"/>
      <sheetName val="A7 Temp 3ph BH"/>
      <sheetName val="A8 Temp 3ph AH"/>
      <sheetName val="A9- Supply upgrade BH"/>
      <sheetName val="A10- Supply upgrade AH"/>
      <sheetName val="A11- OH SL repl. BH"/>
      <sheetName val="A12- OH SL repl. AH"/>
      <sheetName val="A13 Field Re-en BH"/>
      <sheetName val="A14 Field Re-en AH"/>
      <sheetName val="A15 Field De-en BH"/>
      <sheetName val="A16 Temp Discon BH"/>
      <sheetName val="A17 Temp Discon AH"/>
      <sheetName val="A18 Recon after temp discon BH"/>
      <sheetName val="A19 Recon after temp discon AH"/>
      <sheetName val="A20 SL O&amp;M"/>
      <sheetName val="A21 Cust access to data"/>
      <sheetName val="A22 Reserve feeder"/>
      <sheetName val="A23 Remote Re-en"/>
      <sheetName val="A24 Remote De-en"/>
      <sheetName val="A25 Alteration BH"/>
      <sheetName val="A26 Alteration AH"/>
      <sheetName val="A27 Remote spl mtr read"/>
      <sheetName val="A28 Remote Meter reconfig"/>
      <sheetName val="A29 Meter read - field"/>
      <sheetName val="A30 Meter test BH"/>
      <sheetName val="A31 Meter test AH"/>
      <sheetName val="A32 type 7 metering"/>
      <sheetName val="A33 NCUML metering"/>
      <sheetName val="Input|A34"/>
      <sheetName val="A35 WSA - NC 1ph BH"/>
      <sheetName val="A36 WSA - NC 1ph AH"/>
      <sheetName val="A37 OH 3Ph SL repl. BH"/>
      <sheetName val="A38 OH 3Ph SL repl. AH"/>
      <sheetName val="A39 WSA - SL repl BH"/>
      <sheetName val="A40 WSA - SL repl AH"/>
    </sheetNames>
    <sheetDataSet>
      <sheetData sheetId="0"/>
      <sheetData sheetId="1"/>
      <sheetData sheetId="2"/>
      <sheetData sheetId="3">
        <row r="28">
          <cell r="C28" t="str">
            <v>Network Overhead</v>
          </cell>
        </row>
      </sheetData>
      <sheetData sheetId="4"/>
      <sheetData sheetId="5"/>
      <sheetData sheetId="6"/>
      <sheetData sheetId="7"/>
      <sheetData sheetId="8"/>
      <sheetData sheetId="9"/>
      <sheetData sheetId="10">
        <row r="39">
          <cell r="J39">
            <v>1.4485651526505185E-2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Category Index"/>
      <sheetName val="Mapping"/>
      <sheetName val="Inputs &gt;&gt;&gt;"/>
      <sheetName val="CPI"/>
      <sheetName val="Real Cost Escalation"/>
      <sheetName val="New Growth Volumes"/>
      <sheetName val="Unit rate categories"/>
      <sheetName val="IT Changes from AGN IR23"/>
      <sheetName val="Non Unit rate categories"/>
      <sheetName val="Overheads"/>
      <sheetName val="Calculations &gt;&gt;&gt;"/>
      <sheetName val="Category Summary"/>
      <sheetName val="+Overheads"/>
      <sheetName val="Consolidated Summary"/>
      <sheetName val="Outputs &gt;&gt;&gt;"/>
      <sheetName val="PTRM Input"/>
      <sheetName val="Business Case input"/>
      <sheetName val="Cap Cons (via PTRM)"/>
      <sheetName val="AER Summary"/>
    </sheetNames>
    <sheetDataSet>
      <sheetData sheetId="0"/>
      <sheetData sheetId="1"/>
      <sheetData sheetId="2"/>
      <sheetData sheetId="3"/>
      <sheetData sheetId="4"/>
      <sheetData sheetId="5">
        <row r="21">
          <cell r="F21">
            <v>1.0339391377760105</v>
          </cell>
          <cell r="J21">
            <v>1.0178451824958725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Index"/>
      <sheetName val="Output|Fee Based"/>
      <sheetName val="Output|Quoted"/>
      <sheetName val="Input|Setup"/>
      <sheetName val="Input|Escalations"/>
      <sheetName val="Input|Indirect Cost Rates"/>
      <sheetName val="Input|Fee Based|EGX"/>
      <sheetName val="Input|Fee Based Mapping"/>
      <sheetName val="Calc|Fee Based"/>
      <sheetName val="Input|Labour Rates"/>
      <sheetName val="Calc|Labour Rates"/>
      <sheetName val="Model Validation"/>
    </sheetNames>
    <sheetDataSet>
      <sheetData sheetId="0"/>
      <sheetData sheetId="1"/>
      <sheetData sheetId="2"/>
      <sheetData sheetId="3"/>
      <sheetData sheetId="4"/>
      <sheetData sheetId="5">
        <row r="18">
          <cell r="I18">
            <v>1.075353</v>
          </cell>
        </row>
        <row r="39">
          <cell r="I39">
            <v>1.0236530841440938</v>
          </cell>
        </row>
        <row r="59">
          <cell r="I59">
            <v>1.0236530841440938</v>
          </cell>
        </row>
        <row r="64">
          <cell r="I64">
            <v>1.0236530841440938</v>
          </cell>
        </row>
        <row r="69">
          <cell r="I69">
            <v>1.0236530841440938</v>
          </cell>
        </row>
        <row r="74">
          <cell r="I74">
            <v>1.0236530841440938</v>
          </cell>
        </row>
      </sheetData>
      <sheetData sheetId="6"/>
      <sheetData sheetId="7"/>
      <sheetData sheetId="8"/>
      <sheetData sheetId="9">
        <row r="9">
          <cell r="C9" t="str">
            <v>Service</v>
          </cell>
        </row>
        <row r="10">
          <cell r="C10" t="str">
            <v>Retailer requested de-energisation of the customer's premises where the de-energisation can be performed at the premises ie by a method other than main switch seal (eg pole, pillar, transformer or meter isolation link)</v>
          </cell>
        </row>
        <row r="11">
          <cell r="C11" t="str">
            <v>Retailer requested de-energisation of the customer's premises where the de-energisation can be performed at the premises ie by a method other than main switch seal (eg pole, pillar, transformer or meter isolation link)</v>
          </cell>
        </row>
        <row r="12">
          <cell r="C12" t="str">
            <v>Retailer requested de-energisation of the customer's premises where the de-energisation can be performed at the premises ie by a method other than main switch seal (eg pole, pillar, transformer or meter isolation link)</v>
          </cell>
        </row>
        <row r="13">
          <cell r="C13" t="str">
            <v>Retailer requested de-energisation of the customer's premises where the de-energisation can be performed at the premises ie by a method other than main switch seal (eg pole, pillar, transformer or meter isolation link)</v>
          </cell>
        </row>
        <row r="14">
          <cell r="C14" t="str">
            <v>Retailer requested de-energisation (MSS)</v>
          </cell>
        </row>
        <row r="15">
          <cell r="C15" t="str">
            <v>Retailer requested de-energisation (MSS)</v>
          </cell>
        </row>
        <row r="16">
          <cell r="C16" t="str">
            <v>Retailer requests a re-energisation of the customer's premises where the customer has not paid their electricity account. No visual required</v>
          </cell>
        </row>
        <row r="17">
          <cell r="C17" t="str">
            <v>Retailer requests a re-energisation of the customer's premises where the customer has not paid their electricity account. No visual required</v>
          </cell>
        </row>
        <row r="18">
          <cell r="C18" t="str">
            <v>Retailer requests a re-energisation of the customer's premises where the customer has not paid their electricity account. No visual required</v>
          </cell>
        </row>
        <row r="19">
          <cell r="C19" t="str">
            <v>Retailer requests a re-energisation for the customer's premises following a main switch seal (no visual required)</v>
          </cell>
        </row>
        <row r="20">
          <cell r="C20" t="str">
            <v>Retailer requests a re-energisation for the customer's premises following a main switch seal (no visual required)</v>
          </cell>
        </row>
        <row r="21">
          <cell r="C21" t="str">
            <v>Retailer requests a re-energisation for the customer's premises following a main switch seal (no visual required)</v>
          </cell>
        </row>
        <row r="22">
          <cell r="C22" t="str">
            <v>Retailer or metering coordinator/provider requests a visual examination upon re-energisation (physical or remote) of the customer’s premises.</v>
          </cell>
        </row>
        <row r="23">
          <cell r="C23" t="str">
            <v>Retailer or metering coordinator/provider requests a visual examination upon re-energisation (physical or remote) of the customer’s premises.</v>
          </cell>
        </row>
        <row r="24">
          <cell r="C24" t="str">
            <v>Retailer or metering coordinator/provider requests a visual examination upon re-energisation (physical or remote) of the customer’s premises.</v>
          </cell>
        </row>
        <row r="25">
          <cell r="C25" t="str">
            <v>Retailer or metering coordinator/provider requests a visual examination upon re-energisation (physical or remote) of the customer’s premises.</v>
          </cell>
        </row>
        <row r="26">
          <cell r="C26" t="str">
            <v>Retailer or metering coordinator/provider requests a visual examination upon re-energisation (physical) of the customer’s premises where the customer has not paid their electricity account. NMI de-energised &gt; 30 days.</v>
          </cell>
        </row>
        <row r="27">
          <cell r="C27" t="str">
            <v>Retailer or metering coordinator/provider requests a visual examination upon re-energisation (physical) of the customer’s premises where the customer has not paid their electricity account. NMI de-energised &gt; 30 days.</v>
          </cell>
        </row>
        <row r="28">
          <cell r="C28" t="str">
            <v>Retailer or metering coordinator/provider requests a visual examination upon re-energisation (physical) of the customer’s premises where the customer has not paid their electricity account. NMI de-energised &gt; 30 days.</v>
          </cell>
        </row>
        <row r="29">
          <cell r="C29" t="str">
            <v>Temporary de-energisation and re-energisation of supply to allow customer or contractor to work close - the supply will be disconnected - No Dismantling</v>
          </cell>
        </row>
        <row r="30">
          <cell r="C30" t="str">
            <v>Temporary de-energisation and re-energisation of supply to allow customer or contractor to work close - the supply will be disconnected - No Dismantling</v>
          </cell>
        </row>
        <row r="31">
          <cell r="C31" t="str">
            <v>Temporary de-energisation and re-energisation of supply to allow customer or contractor to work close - the service may be physically dismantled or disconnected (e.g. overhead service dropped). This services includes switching if required. - Dismantling Single Phase</v>
          </cell>
        </row>
        <row r="32">
          <cell r="C32" t="str">
            <v>Temporary de-energisation and re-energisation of supply to allow customer or contractor to work close - the service may be physically dismantled or disconnected (e.g. overhead service dropped). This services includes switching if required. - Dismantling Multi Phase</v>
          </cell>
        </row>
        <row r="33">
          <cell r="C33" t="str">
            <v>Temporary de-energisation and re-energisation of supply to allow customer or contractor to work close - the service may be physically dismantled or disconnected (e.g. overhead service dropped). This services includes switching if required. - Dismantling Single Phase</v>
          </cell>
        </row>
        <row r="34">
          <cell r="C34" t="str">
            <v>Temporary de-energisation and re-energisation of supply to allow customer or contractor to work close - the service may be physically dismantled or disconnected (e.g. overhead service dropped). This services includes switching if required. - Dismantling Multi Phase</v>
          </cell>
        </row>
        <row r="35">
          <cell r="C35" t="str">
            <v>Temporary de-energisation and re-energisation of supply to allow customer or contractor to work close - the service may be physically dismantled or disconnected (e.g. overhead service dropped). This services includes switching if required. - Dismantling Single Phase</v>
          </cell>
        </row>
        <row r="36">
          <cell r="C36" t="str">
            <v>Temporary de-energisation and re-energisation of supply to allow customer or contractor to work close - the service may be physically dismantled or disconnected (e.g. overhead service dropped). This services includes switching if required. - Dismantling Multi Phase</v>
          </cell>
        </row>
        <row r="37">
          <cell r="C37" t="str">
            <v>Temporary de-energisation and re-energisation of supply to allow customer or contractor to work close - the service may be physically dismantled or disconnected (e.g. overhead service dropped). This services includes switching if required. - Dismantling Single Phase</v>
          </cell>
        </row>
        <row r="38">
          <cell r="C38" t="str">
            <v>Temporary de-energisation and re-energisation of supply to allow customer or contractor to work close - the service may be physically dismantled or disconnected (e.g. overhead service dropped). This services includes switching if required. - Dismantling Multi Phase</v>
          </cell>
        </row>
        <row r="39">
          <cell r="C39" t="str">
            <v>Customer requested temporary connection (short term) and the recovery of the temporary builders supply. Excludes work on metering equipment.</v>
          </cell>
        </row>
        <row r="40">
          <cell r="C40" t="str">
            <v>Customer requested temporary connection (short term) and the recovery of the temporary builders supply. Excludes work on metering equipment.</v>
          </cell>
        </row>
        <row r="41">
          <cell r="C41" t="str">
            <v>Customer requested temporary connection (short term) and the recovery of the temporary builders supply. Excludes work on metering equipment.</v>
          </cell>
        </row>
        <row r="42">
          <cell r="C42" t="str">
            <v>Customer requested temporary connection (short term) and the recovery of the temporary builders supply. Excludes work on metering equipment.</v>
          </cell>
        </row>
        <row r="43">
          <cell r="C43"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4">
          <cell r="C44"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5">
          <cell r="C45"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6">
          <cell r="C46"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7">
          <cell r="C47"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8">
          <cell r="C48"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9">
          <cell r="C49"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50">
          <cell r="C50"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51">
          <cell r="C51" t="str">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ell>
        </row>
        <row r="52">
          <cell r="C52"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53">
          <cell r="C53"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54">
          <cell r="C54"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55">
          <cell r="C55" t="str">
            <v>Request to de-energise an unmetered supply point.</v>
          </cell>
        </row>
        <row r="56">
          <cell r="C56" t="str">
            <v>Request to de-energise an unmetered supply point.</v>
          </cell>
        </row>
        <row r="57">
          <cell r="C57" t="str">
            <v>Request to de-energise an unmetered supply point.</v>
          </cell>
        </row>
        <row r="58">
          <cell r="C58" t="str">
            <v>Request to de-energise an unmetered supply point.</v>
          </cell>
        </row>
        <row r="59">
          <cell r="C59" t="str">
            <v>Service upgrade. For example, an upgrade from single phase to multi phase and/or increase capacity. Excludes work on metering equipment (if required). Overhead - Single to Multi Phase</v>
          </cell>
        </row>
        <row r="60">
          <cell r="C60" t="str">
            <v>Service upgrade. For example, an upgrade from single phase to multi phase and/or increase capacity. Excludes work on metering equipment (if required). Overhead - Single to Multi Phase</v>
          </cell>
        </row>
        <row r="61">
          <cell r="C61" t="str">
            <v>Service upgrade. For example, an upgrade from single phase to multi phase and/or increase capacity. Excludes work on metering equipment (if required). Overhead - Multi Phase Increase Capacity</v>
          </cell>
        </row>
        <row r="62">
          <cell r="C62" t="str">
            <v>Service upgrade. For example, an upgrade from single phase to multi phase and/or increase capacity. Excludes work on metering equipment (if required). Overhead - Multi Phase Increase Capacity</v>
          </cell>
        </row>
        <row r="63">
          <cell r="C63" t="str">
            <v>Service upgrade. For example, an upgrade from single phase to multi phase and/or increase capacity. Excludes work on metering equipment (if required). Overhead - Single to Multi Phase</v>
          </cell>
        </row>
        <row r="64">
          <cell r="C64" t="str">
            <v>Service upgrade. For example, an upgrade from single phase to multi phase and/or increase capacity. Excludes work on metering equipment (if required). Overhead - Single to Multi Phase</v>
          </cell>
        </row>
        <row r="65">
          <cell r="C65" t="str">
            <v>Service upgrade. For example, an upgrade from single phase to multi phase and/or increase capacity. Excludes work on metering equipment (if required). Overhead - Multi Phase Increase Capacity</v>
          </cell>
        </row>
        <row r="66">
          <cell r="C66" t="str">
            <v>Service upgrade. For example, an upgrade from single phase to multi phase and/or increase capacity. Excludes work on metering equipment (if required). Overhead - Multi Phase Increase Capacity</v>
          </cell>
        </row>
        <row r="67">
          <cell r="C67" t="str">
            <v>Service upgrade. For example, an upgrade from single phase to multi phase and/or increase capacity. Excludes work on metering equipment (if required). Underground  - Single to Multi Phase</v>
          </cell>
        </row>
        <row r="68">
          <cell r="C68" t="str">
            <v>Service upgrade. For example, an upgrade from single phase to multi phase and/or increase capacity. Excludes work on metering equipment (if required). Underground  - Single to Multi Phase</v>
          </cell>
        </row>
        <row r="69">
          <cell r="C69" t="str">
            <v>Service upgrade. For example, an upgrade from single phase to multi phase and/or increase capacity. Excludes work on metering equipment (if required). Underground - Multi Phase Increase Capacity</v>
          </cell>
        </row>
        <row r="70">
          <cell r="C70" t="str">
            <v>Service upgrade. For example, an upgrade from single phase to multi phase and/or increase capacity. Excludes work on metering equipment (if required). Underground - Multi Phase Increase Capacity</v>
          </cell>
        </row>
        <row r="71">
          <cell r="C71" t="str">
            <v>Service upgrade. For example, an upgrade from single phase to multi phase and/or increase capacity. Excludes work on metering equipment (if required). Underground  - Single to Multi Phase</v>
          </cell>
        </row>
        <row r="72">
          <cell r="C72" t="str">
            <v>Service upgrade. For example, an upgrade from single phase to multi phase and/or increase capacity. Excludes work on metering equipment (if required). Underground  - Single to Multi Phase</v>
          </cell>
        </row>
        <row r="73">
          <cell r="C73" t="str">
            <v>Service upgrade. For example, an upgrade from single phase to multi phase and/or increase capacity. Excludes work on metering equipment (if required). Underground - Multi Phase Increase Capacity</v>
          </cell>
        </row>
        <row r="74">
          <cell r="C74" t="str">
            <v>Service upgrade. For example, an upgrade from single phase to multi phase and/or increase capacity. Excludes work on metering equipment (if required). Underground - Multi Phase Increase Capacity</v>
          </cell>
        </row>
        <row r="75">
          <cell r="C75"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76">
          <cell r="C76"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77">
          <cell r="C77"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78">
          <cell r="C78"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79">
          <cell r="C79"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80">
          <cell r="C80"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81">
          <cell r="C81"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82">
          <cell r="C82"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83">
          <cell r="C83"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84">
          <cell r="C84"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85">
          <cell r="C85"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86">
          <cell r="C86"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87">
          <cell r="C87"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88">
          <cell r="C88"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89">
          <cell r="C89"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90">
          <cell r="C90"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91">
          <cell r="C91" t="str">
            <v>Removal of Meter</v>
          </cell>
        </row>
        <row r="92">
          <cell r="C92" t="str">
            <v>Removal of Meter</v>
          </cell>
        </row>
        <row r="93">
          <cell r="C93" t="str">
            <v>Removal of Meter</v>
          </cell>
        </row>
        <row r="94">
          <cell r="C94" t="str">
            <v>Customer requested Meter Accuracy Testing of type 5-6 meter (physically test meter)</v>
          </cell>
        </row>
        <row r="95">
          <cell r="C95" t="str">
            <v>Customer requested Meter Accuracy Testing of type 5-6 meter (physically test meter)</v>
          </cell>
        </row>
        <row r="96">
          <cell r="C96" t="str">
            <v>Customer requested Meter Accuracy Testing of type 5-6 meter (physically test meter)</v>
          </cell>
        </row>
        <row r="97">
          <cell r="C97" t="str">
            <v>Customer requested Meter Accuracy Testing of type 5-6 meter (physically test meter)</v>
          </cell>
        </row>
        <row r="98">
          <cell r="C98" t="str">
            <v>Inspection required to check reported or suspected fault and no fault in meter is found. (no physical meter test)</v>
          </cell>
        </row>
        <row r="99">
          <cell r="C99" t="str">
            <v>Inspection required to check reported or suspected fault and no fault in meter is found. (no physical meter test)</v>
          </cell>
        </row>
        <row r="100">
          <cell r="C100"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ell>
        </row>
        <row r="101">
          <cell r="C101"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ell>
        </row>
        <row r="102">
          <cell r="C102" t="str">
            <v>A request to make a change from one tariff to another tariff (Controlled Load)</v>
          </cell>
        </row>
        <row r="103">
          <cell r="C103" t="str">
            <v>A request to make a change from one tariff to another tariff (Controlled Load)</v>
          </cell>
        </row>
        <row r="104">
          <cell r="C104" t="str">
            <v>A request to make a change from one tariff to another tariff</v>
          </cell>
        </row>
        <row r="105">
          <cell r="C105" t="str">
            <v>A request to make a change from one tariff to another tariff</v>
          </cell>
        </row>
        <row r="106">
          <cell r="C106" t="str">
            <v>A request to make a change from one tariff to another tariff</v>
          </cell>
        </row>
        <row r="107">
          <cell r="C107" t="str">
            <v>Change load control equipment (inc. time switch and relay install, modify and removal)</v>
          </cell>
        </row>
        <row r="108">
          <cell r="C108" t="str">
            <v>Change load control equipment (inc. time switch and relay install, modify and removal)</v>
          </cell>
        </row>
        <row r="109">
          <cell r="C109" t="str">
            <v>Meter alteration – meter is being relocated or meter wiring altered and requires DNSP to visit site to verify the integrity of the metering equipment</v>
          </cell>
        </row>
        <row r="110">
          <cell r="C110" t="str">
            <v>Meter alteration – meter is being relocated or meter wiring altered and requires DNSP to visit site to verify the integrity of the metering equipment</v>
          </cell>
        </row>
        <row r="111">
          <cell r="C111" t="str">
            <v>Customer requests a check read, transfer read or validation of an estimated read on the meter, may be due to reported error in the meter reading. This is only used to check the accuracy of the meter reading</v>
          </cell>
        </row>
        <row r="112">
          <cell r="C112" t="str">
            <v>Site remains active and reading undertaken upon customer move in. Retail requested</v>
          </cell>
        </row>
        <row r="113">
          <cell r="C113" t="str">
            <v>Special meter reading excluding final read. Retailer or customer requested</v>
          </cell>
        </row>
        <row r="114">
          <cell r="C114" t="str">
            <v>Provision of load profile data where available – Retailer requested</v>
          </cell>
        </row>
        <row r="115">
          <cell r="C115" t="str">
            <v>Reseal and inspection of meter after customer initiated work</v>
          </cell>
        </row>
        <row r="116">
          <cell r="C116" t="str">
            <v>Crews attend site at the customers request and is unable to perform job due to customers fault/fault of a third party.  TECHNICAL. Wasted travel time and wasted time at customer's premises - 1 crew</v>
          </cell>
        </row>
        <row r="117">
          <cell r="C117" t="str">
            <v>Crews attend site at the customers request and is unable to perform job due to customers fault/fault of a third party.  TECHNICAL. Wasted travel time and wasted time at customer's premises - 2 crews</v>
          </cell>
        </row>
        <row r="118">
          <cell r="C118" t="str">
            <v>Crews attend site at the customers request and is unable to perform job due to customers fault/fault of a third party.  TECHNICAL. Wasted travel time and wasted time at customer's premises - 1 crew</v>
          </cell>
        </row>
        <row r="119">
          <cell r="C119" t="str">
            <v>Crews attend site at the customers request and is unable to perform job due to customers fault/fault of a third party.  TECHNICAL. Wasted travel time and wasted time at customer's premises - 2 crews</v>
          </cell>
        </row>
        <row r="120">
          <cell r="C120" t="str">
            <v>Crews attend site at the customers request and is unable to perform job due to customers fault/fault of a third party. Wasted travel time.</v>
          </cell>
        </row>
        <row r="121">
          <cell r="C121" t="str">
            <v>Crews attend site at the customers request and is unable to perform job due to customers fault/fault of a third party. Wasted travel time.</v>
          </cell>
        </row>
        <row r="122">
          <cell r="C122" t="str">
            <v>Search Fees</v>
          </cell>
        </row>
        <row r="123">
          <cell r="C123" t="str">
            <v>Search Fees - Urgent</v>
          </cell>
        </row>
        <row r="124">
          <cell r="C124" t="str">
            <v>Retailer requested de-energisation of the customer's premises where the de-energisation can be performed remotely</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row r="134">
          <cell r="C134" t="str">
            <v/>
          </cell>
        </row>
        <row r="135">
          <cell r="C135" t="str">
            <v/>
          </cell>
        </row>
        <row r="136">
          <cell r="C136" t="str">
            <v/>
          </cell>
        </row>
        <row r="137">
          <cell r="C137" t="str">
            <v/>
          </cell>
        </row>
        <row r="138">
          <cell r="C138" t="str">
            <v/>
          </cell>
        </row>
        <row r="139">
          <cell r="C139" t="str">
            <v/>
          </cell>
        </row>
        <row r="140">
          <cell r="C140" t="str">
            <v/>
          </cell>
        </row>
        <row r="141">
          <cell r="C141" t="str">
            <v/>
          </cell>
        </row>
        <row r="142">
          <cell r="C142" t="str">
            <v/>
          </cell>
        </row>
        <row r="143">
          <cell r="C143" t="str">
            <v/>
          </cell>
        </row>
        <row r="144">
          <cell r="C144" t="str">
            <v/>
          </cell>
        </row>
        <row r="145">
          <cell r="C145" t="str">
            <v/>
          </cell>
        </row>
        <row r="146">
          <cell r="C146" t="str">
            <v/>
          </cell>
        </row>
        <row r="147">
          <cell r="C147" t="str">
            <v/>
          </cell>
        </row>
        <row r="148">
          <cell r="C148" t="str">
            <v/>
          </cell>
        </row>
        <row r="149">
          <cell r="C149" t="str">
            <v/>
          </cell>
        </row>
        <row r="150">
          <cell r="C150" t="str">
            <v/>
          </cell>
        </row>
        <row r="151">
          <cell r="C151" t="str">
            <v/>
          </cell>
        </row>
        <row r="152">
          <cell r="C152" t="str">
            <v/>
          </cell>
        </row>
        <row r="153">
          <cell r="C153" t="str">
            <v/>
          </cell>
        </row>
        <row r="154">
          <cell r="C154" t="str">
            <v/>
          </cell>
        </row>
        <row r="155">
          <cell r="C155" t="str">
            <v/>
          </cell>
        </row>
        <row r="156">
          <cell r="C156" t="str">
            <v/>
          </cell>
        </row>
        <row r="157">
          <cell r="C157" t="str">
            <v/>
          </cell>
        </row>
        <row r="158">
          <cell r="C158" t="str">
            <v/>
          </cell>
        </row>
        <row r="159">
          <cell r="C159" t="str">
            <v/>
          </cell>
        </row>
        <row r="160">
          <cell r="C160" t="str">
            <v/>
          </cell>
        </row>
        <row r="161">
          <cell r="C161" t="str">
            <v/>
          </cell>
        </row>
        <row r="162">
          <cell r="C162" t="str">
            <v/>
          </cell>
        </row>
        <row r="163">
          <cell r="C163" t="str">
            <v/>
          </cell>
        </row>
        <row r="164">
          <cell r="C164" t="str">
            <v/>
          </cell>
        </row>
        <row r="165">
          <cell r="C165" t="str">
            <v/>
          </cell>
        </row>
        <row r="166">
          <cell r="C166" t="str">
            <v/>
          </cell>
        </row>
        <row r="167">
          <cell r="C167" t="str">
            <v/>
          </cell>
        </row>
        <row r="168">
          <cell r="C168" t="str">
            <v/>
          </cell>
        </row>
        <row r="169">
          <cell r="C169" t="str">
            <v/>
          </cell>
        </row>
        <row r="170">
          <cell r="C170" t="str">
            <v/>
          </cell>
        </row>
        <row r="171">
          <cell r="C171" t="str">
            <v/>
          </cell>
        </row>
        <row r="172">
          <cell r="C172" t="str">
            <v/>
          </cell>
        </row>
        <row r="173">
          <cell r="C173" t="str">
            <v/>
          </cell>
        </row>
        <row r="174">
          <cell r="C174" t="str">
            <v/>
          </cell>
        </row>
        <row r="175">
          <cell r="C175" t="str">
            <v/>
          </cell>
        </row>
        <row r="176">
          <cell r="C176" t="str">
            <v/>
          </cell>
        </row>
        <row r="177">
          <cell r="C177" t="str">
            <v/>
          </cell>
        </row>
        <row r="178">
          <cell r="C178" t="str">
            <v/>
          </cell>
        </row>
        <row r="179">
          <cell r="C179" t="str">
            <v/>
          </cell>
        </row>
        <row r="180">
          <cell r="C180" t="str">
            <v/>
          </cell>
        </row>
        <row r="181">
          <cell r="C181" t="str">
            <v/>
          </cell>
        </row>
        <row r="182">
          <cell r="C182" t="str">
            <v/>
          </cell>
        </row>
        <row r="183">
          <cell r="C183" t="str">
            <v/>
          </cell>
        </row>
        <row r="184">
          <cell r="C184" t="str">
            <v/>
          </cell>
        </row>
        <row r="185">
          <cell r="C185" t="str">
            <v/>
          </cell>
        </row>
        <row r="186">
          <cell r="C186" t="str">
            <v/>
          </cell>
        </row>
        <row r="187">
          <cell r="C187" t="str">
            <v/>
          </cell>
        </row>
        <row r="188">
          <cell r="C188" t="str">
            <v/>
          </cell>
        </row>
        <row r="189">
          <cell r="C189" t="str">
            <v/>
          </cell>
        </row>
        <row r="190">
          <cell r="C190" t="str">
            <v/>
          </cell>
        </row>
        <row r="191">
          <cell r="C191" t="str">
            <v/>
          </cell>
        </row>
        <row r="192">
          <cell r="C192" t="str">
            <v/>
          </cell>
        </row>
        <row r="193">
          <cell r="C193" t="str">
            <v/>
          </cell>
        </row>
        <row r="194">
          <cell r="C194" t="str">
            <v/>
          </cell>
        </row>
        <row r="195">
          <cell r="C195" t="str">
            <v/>
          </cell>
        </row>
        <row r="196">
          <cell r="C196" t="str">
            <v/>
          </cell>
        </row>
        <row r="197">
          <cell r="C197" t="str">
            <v/>
          </cell>
        </row>
        <row r="198">
          <cell r="C198" t="str">
            <v/>
          </cell>
        </row>
        <row r="199">
          <cell r="C199" t="str">
            <v/>
          </cell>
        </row>
        <row r="200">
          <cell r="C200" t="str">
            <v/>
          </cell>
        </row>
        <row r="201">
          <cell r="C201" t="str">
            <v/>
          </cell>
        </row>
        <row r="202">
          <cell r="C202" t="str">
            <v/>
          </cell>
        </row>
        <row r="203">
          <cell r="C203" t="str">
            <v/>
          </cell>
        </row>
        <row r="204">
          <cell r="C204" t="str">
            <v/>
          </cell>
        </row>
        <row r="205">
          <cell r="C205" t="str">
            <v/>
          </cell>
        </row>
        <row r="206">
          <cell r="C206" t="str">
            <v/>
          </cell>
        </row>
        <row r="207">
          <cell r="C207" t="str">
            <v/>
          </cell>
        </row>
        <row r="208">
          <cell r="C208" t="str">
            <v/>
          </cell>
        </row>
        <row r="209">
          <cell r="C209" t="str">
            <v/>
          </cell>
        </row>
        <row r="210">
          <cell r="C210" t="str">
            <v/>
          </cell>
        </row>
        <row r="211">
          <cell r="C211" t="str">
            <v/>
          </cell>
        </row>
        <row r="212">
          <cell r="C212" t="str">
            <v/>
          </cell>
        </row>
        <row r="213">
          <cell r="C213" t="str">
            <v/>
          </cell>
        </row>
        <row r="214">
          <cell r="C214" t="str">
            <v/>
          </cell>
        </row>
        <row r="215">
          <cell r="C215" t="str">
            <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row r="257">
          <cell r="C257" t="str">
            <v/>
          </cell>
        </row>
        <row r="258">
          <cell r="C258" t="str">
            <v/>
          </cell>
        </row>
        <row r="259">
          <cell r="C259" t="str">
            <v/>
          </cell>
        </row>
        <row r="260">
          <cell r="C260" t="str">
            <v/>
          </cell>
        </row>
        <row r="261">
          <cell r="C261" t="str">
            <v/>
          </cell>
        </row>
        <row r="262">
          <cell r="C262" t="str">
            <v/>
          </cell>
        </row>
        <row r="263">
          <cell r="C263" t="str">
            <v/>
          </cell>
        </row>
        <row r="264">
          <cell r="C264" t="str">
            <v/>
          </cell>
        </row>
        <row r="265">
          <cell r="C265" t="str">
            <v/>
          </cell>
        </row>
        <row r="266">
          <cell r="C266" t="str">
            <v/>
          </cell>
        </row>
        <row r="267">
          <cell r="C267" t="str">
            <v/>
          </cell>
        </row>
        <row r="268">
          <cell r="C268" t="str">
            <v/>
          </cell>
        </row>
        <row r="269">
          <cell r="C269" t="str">
            <v/>
          </cell>
        </row>
        <row r="270">
          <cell r="C270" t="str">
            <v/>
          </cell>
        </row>
        <row r="271">
          <cell r="C271" t="str">
            <v/>
          </cell>
        </row>
        <row r="272">
          <cell r="C272" t="str">
            <v/>
          </cell>
        </row>
        <row r="273">
          <cell r="C273" t="str">
            <v/>
          </cell>
        </row>
        <row r="274">
          <cell r="C274" t="str">
            <v/>
          </cell>
        </row>
        <row r="275">
          <cell r="C275" t="str">
            <v/>
          </cell>
        </row>
        <row r="276">
          <cell r="C276" t="str">
            <v/>
          </cell>
        </row>
        <row r="277">
          <cell r="C277" t="str">
            <v/>
          </cell>
        </row>
        <row r="278">
          <cell r="C278" t="str">
            <v/>
          </cell>
        </row>
        <row r="279">
          <cell r="C279" t="str">
            <v/>
          </cell>
        </row>
        <row r="280">
          <cell r="C280" t="str">
            <v/>
          </cell>
        </row>
        <row r="281">
          <cell r="C281" t="str">
            <v/>
          </cell>
        </row>
        <row r="282">
          <cell r="C282" t="str">
            <v/>
          </cell>
        </row>
        <row r="283">
          <cell r="C283" t="str">
            <v/>
          </cell>
        </row>
        <row r="284">
          <cell r="C284" t="str">
            <v/>
          </cell>
        </row>
        <row r="285">
          <cell r="C285" t="str">
            <v/>
          </cell>
        </row>
        <row r="286">
          <cell r="C286" t="str">
            <v/>
          </cell>
        </row>
        <row r="287">
          <cell r="C287" t="str">
            <v/>
          </cell>
        </row>
        <row r="288">
          <cell r="C288" t="str">
            <v/>
          </cell>
        </row>
        <row r="289">
          <cell r="C289" t="str">
            <v/>
          </cell>
        </row>
        <row r="290">
          <cell r="C290" t="str">
            <v/>
          </cell>
        </row>
        <row r="291">
          <cell r="C291" t="str">
            <v/>
          </cell>
        </row>
        <row r="292">
          <cell r="C292" t="str">
            <v/>
          </cell>
        </row>
        <row r="293">
          <cell r="C293" t="str">
            <v/>
          </cell>
        </row>
        <row r="294">
          <cell r="C294" t="str">
            <v/>
          </cell>
        </row>
        <row r="295">
          <cell r="C295" t="str">
            <v/>
          </cell>
        </row>
        <row r="296">
          <cell r="C296" t="str">
            <v/>
          </cell>
        </row>
        <row r="297">
          <cell r="C297" t="str">
            <v/>
          </cell>
        </row>
        <row r="298">
          <cell r="C298" t="str">
            <v/>
          </cell>
        </row>
        <row r="299">
          <cell r="C299" t="str">
            <v/>
          </cell>
        </row>
        <row r="300">
          <cell r="C300" t="str">
            <v/>
          </cell>
        </row>
        <row r="301">
          <cell r="C301" t="str">
            <v/>
          </cell>
        </row>
        <row r="302">
          <cell r="C302" t="str">
            <v/>
          </cell>
        </row>
        <row r="303">
          <cell r="C303" t="str">
            <v/>
          </cell>
        </row>
        <row r="304">
          <cell r="C304" t="str">
            <v/>
          </cell>
        </row>
        <row r="305">
          <cell r="C305" t="str">
            <v/>
          </cell>
        </row>
        <row r="306">
          <cell r="C306" t="str">
            <v/>
          </cell>
        </row>
        <row r="307">
          <cell r="C307" t="str">
            <v/>
          </cell>
        </row>
        <row r="308">
          <cell r="C308" t="str">
            <v/>
          </cell>
        </row>
        <row r="309">
          <cell r="C309" t="str">
            <v/>
          </cell>
        </row>
        <row r="310">
          <cell r="C310" t="str">
            <v/>
          </cell>
        </row>
        <row r="311">
          <cell r="C311" t="str">
            <v/>
          </cell>
        </row>
        <row r="312">
          <cell r="C312" t="str">
            <v/>
          </cell>
        </row>
        <row r="313">
          <cell r="C313" t="str">
            <v/>
          </cell>
        </row>
        <row r="314">
          <cell r="C314" t="str">
            <v/>
          </cell>
        </row>
        <row r="315">
          <cell r="C315" t="str">
            <v/>
          </cell>
        </row>
        <row r="316">
          <cell r="C316" t="str">
            <v/>
          </cell>
        </row>
        <row r="317">
          <cell r="C317" t="str">
            <v/>
          </cell>
        </row>
        <row r="318">
          <cell r="C318" t="str">
            <v/>
          </cell>
        </row>
        <row r="319">
          <cell r="C319" t="str">
            <v/>
          </cell>
        </row>
        <row r="320">
          <cell r="C320" t="str">
            <v/>
          </cell>
        </row>
        <row r="321">
          <cell r="C321" t="str">
            <v/>
          </cell>
        </row>
        <row r="322">
          <cell r="C322" t="str">
            <v/>
          </cell>
        </row>
        <row r="323">
          <cell r="C323" t="str">
            <v/>
          </cell>
        </row>
        <row r="324">
          <cell r="C324" t="str">
            <v/>
          </cell>
        </row>
        <row r="325">
          <cell r="C325" t="str">
            <v/>
          </cell>
        </row>
        <row r="326">
          <cell r="C326" t="str">
            <v/>
          </cell>
        </row>
        <row r="327">
          <cell r="C327" t="str">
            <v/>
          </cell>
        </row>
        <row r="328">
          <cell r="C328" t="str">
            <v/>
          </cell>
        </row>
        <row r="329">
          <cell r="C329" t="str">
            <v/>
          </cell>
        </row>
        <row r="330">
          <cell r="C330" t="str">
            <v/>
          </cell>
        </row>
        <row r="331">
          <cell r="C331" t="str">
            <v/>
          </cell>
        </row>
        <row r="332">
          <cell r="C332" t="str">
            <v/>
          </cell>
        </row>
        <row r="333">
          <cell r="C333" t="str">
            <v/>
          </cell>
        </row>
        <row r="334">
          <cell r="C334" t="str">
            <v/>
          </cell>
        </row>
        <row r="335">
          <cell r="C335" t="str">
            <v/>
          </cell>
        </row>
        <row r="336">
          <cell r="C336" t="str">
            <v/>
          </cell>
        </row>
        <row r="337">
          <cell r="C337" t="str">
            <v/>
          </cell>
        </row>
        <row r="338">
          <cell r="C338" t="str">
            <v/>
          </cell>
        </row>
        <row r="339">
          <cell r="C339" t="str">
            <v/>
          </cell>
        </row>
        <row r="340">
          <cell r="C340" t="str">
            <v/>
          </cell>
        </row>
        <row r="341">
          <cell r="C341" t="str">
            <v/>
          </cell>
        </row>
        <row r="342">
          <cell r="C342" t="str">
            <v/>
          </cell>
        </row>
        <row r="343">
          <cell r="C343" t="str">
            <v/>
          </cell>
        </row>
        <row r="344">
          <cell r="C344" t="str">
            <v/>
          </cell>
        </row>
        <row r="345">
          <cell r="C345" t="str">
            <v/>
          </cell>
        </row>
        <row r="346">
          <cell r="C346" t="str">
            <v/>
          </cell>
        </row>
        <row r="347">
          <cell r="C347" t="str">
            <v/>
          </cell>
        </row>
        <row r="348">
          <cell r="C348" t="str">
            <v/>
          </cell>
        </row>
        <row r="349">
          <cell r="C349" t="str">
            <v/>
          </cell>
        </row>
        <row r="350">
          <cell r="C350" t="str">
            <v/>
          </cell>
        </row>
        <row r="351">
          <cell r="C351" t="str">
            <v/>
          </cell>
        </row>
        <row r="352">
          <cell r="C352" t="str">
            <v/>
          </cell>
        </row>
        <row r="353">
          <cell r="C353" t="str">
            <v/>
          </cell>
        </row>
        <row r="354">
          <cell r="C354" t="str">
            <v/>
          </cell>
        </row>
        <row r="355">
          <cell r="C355" t="str">
            <v/>
          </cell>
        </row>
        <row r="356">
          <cell r="C356" t="str">
            <v/>
          </cell>
        </row>
        <row r="357">
          <cell r="C357" t="str">
            <v/>
          </cell>
        </row>
        <row r="358">
          <cell r="C358" t="str">
            <v/>
          </cell>
        </row>
        <row r="359">
          <cell r="C359" t="str">
            <v/>
          </cell>
        </row>
        <row r="360">
          <cell r="C360" t="str">
            <v/>
          </cell>
        </row>
        <row r="361">
          <cell r="C361" t="str">
            <v/>
          </cell>
        </row>
        <row r="362">
          <cell r="C362" t="str">
            <v/>
          </cell>
        </row>
        <row r="363">
          <cell r="C363" t="str">
            <v/>
          </cell>
        </row>
        <row r="364">
          <cell r="C364" t="str">
            <v/>
          </cell>
        </row>
        <row r="365">
          <cell r="C365" t="str">
            <v/>
          </cell>
        </row>
        <row r="366">
          <cell r="C366" t="str">
            <v/>
          </cell>
        </row>
        <row r="367">
          <cell r="C367" t="str">
            <v/>
          </cell>
        </row>
        <row r="368">
          <cell r="C368" t="str">
            <v/>
          </cell>
        </row>
        <row r="369">
          <cell r="C369" t="str">
            <v/>
          </cell>
        </row>
        <row r="370">
          <cell r="C370" t="str">
            <v/>
          </cell>
        </row>
        <row r="371">
          <cell r="C371" t="str">
            <v/>
          </cell>
        </row>
        <row r="372">
          <cell r="C372" t="str">
            <v/>
          </cell>
        </row>
        <row r="373">
          <cell r="C373" t="str">
            <v/>
          </cell>
        </row>
        <row r="374">
          <cell r="C374" t="str">
            <v/>
          </cell>
        </row>
        <row r="375">
          <cell r="C375" t="str">
            <v/>
          </cell>
        </row>
        <row r="376">
          <cell r="C376" t="str">
            <v/>
          </cell>
        </row>
        <row r="377">
          <cell r="C377" t="str">
            <v/>
          </cell>
        </row>
        <row r="378">
          <cell r="C378" t="str">
            <v/>
          </cell>
        </row>
        <row r="379">
          <cell r="C379" t="str">
            <v/>
          </cell>
        </row>
        <row r="380">
          <cell r="C380" t="str">
            <v/>
          </cell>
        </row>
        <row r="381">
          <cell r="C381" t="str">
            <v/>
          </cell>
        </row>
        <row r="382">
          <cell r="C382" t="str">
            <v/>
          </cell>
        </row>
        <row r="383">
          <cell r="C383" t="str">
            <v/>
          </cell>
        </row>
        <row r="384">
          <cell r="C384" t="str">
            <v/>
          </cell>
        </row>
        <row r="385">
          <cell r="C385" t="str">
            <v/>
          </cell>
        </row>
        <row r="386">
          <cell r="C386" t="str">
            <v/>
          </cell>
        </row>
        <row r="387">
          <cell r="C387" t="str">
            <v/>
          </cell>
        </row>
        <row r="388">
          <cell r="C388" t="str">
            <v/>
          </cell>
        </row>
        <row r="389">
          <cell r="C389" t="str">
            <v/>
          </cell>
        </row>
        <row r="390">
          <cell r="C390" t="str">
            <v/>
          </cell>
        </row>
        <row r="391">
          <cell r="C391" t="str">
            <v/>
          </cell>
        </row>
        <row r="392">
          <cell r="C392" t="str">
            <v/>
          </cell>
        </row>
        <row r="393">
          <cell r="C393" t="str">
            <v/>
          </cell>
        </row>
        <row r="394">
          <cell r="C394" t="str">
            <v/>
          </cell>
        </row>
        <row r="395">
          <cell r="C395" t="str">
            <v/>
          </cell>
        </row>
        <row r="396">
          <cell r="C396" t="str">
            <v/>
          </cell>
        </row>
        <row r="397">
          <cell r="C397" t="str">
            <v/>
          </cell>
        </row>
        <row r="398">
          <cell r="C398" t="str">
            <v/>
          </cell>
        </row>
        <row r="399">
          <cell r="C399" t="str">
            <v/>
          </cell>
        </row>
        <row r="400">
          <cell r="C400" t="str">
            <v/>
          </cell>
        </row>
        <row r="401">
          <cell r="C401" t="str">
            <v/>
          </cell>
        </row>
        <row r="402">
          <cell r="C402" t="str">
            <v/>
          </cell>
        </row>
        <row r="403">
          <cell r="C403" t="str">
            <v/>
          </cell>
        </row>
        <row r="404">
          <cell r="C404" t="str">
            <v/>
          </cell>
        </row>
        <row r="405">
          <cell r="C405" t="str">
            <v/>
          </cell>
        </row>
        <row r="406">
          <cell r="C406" t="str">
            <v/>
          </cell>
        </row>
        <row r="407">
          <cell r="C407" t="str">
            <v/>
          </cell>
        </row>
        <row r="408">
          <cell r="C408" t="str">
            <v/>
          </cell>
        </row>
        <row r="409">
          <cell r="C409" t="str">
            <v/>
          </cell>
        </row>
        <row r="410">
          <cell r="C410" t="str">
            <v/>
          </cell>
        </row>
        <row r="411">
          <cell r="C411" t="str">
            <v/>
          </cell>
        </row>
        <row r="412">
          <cell r="C412" t="str">
            <v/>
          </cell>
        </row>
        <row r="413">
          <cell r="C413" t="str">
            <v/>
          </cell>
        </row>
        <row r="414">
          <cell r="C414" t="str">
            <v/>
          </cell>
        </row>
        <row r="415">
          <cell r="C415" t="str">
            <v/>
          </cell>
        </row>
        <row r="416">
          <cell r="C416" t="str">
            <v/>
          </cell>
        </row>
        <row r="417">
          <cell r="C417" t="str">
            <v/>
          </cell>
        </row>
        <row r="418">
          <cell r="C418" t="str">
            <v/>
          </cell>
        </row>
        <row r="419">
          <cell r="C419" t="str">
            <v/>
          </cell>
        </row>
        <row r="420">
          <cell r="C420" t="str">
            <v/>
          </cell>
        </row>
        <row r="421">
          <cell r="C421" t="str">
            <v/>
          </cell>
        </row>
        <row r="422">
          <cell r="C422" t="str">
            <v/>
          </cell>
        </row>
        <row r="423">
          <cell r="C423" t="str">
            <v/>
          </cell>
        </row>
        <row r="424">
          <cell r="C424" t="str">
            <v/>
          </cell>
        </row>
        <row r="425">
          <cell r="C425" t="str">
            <v/>
          </cell>
        </row>
        <row r="426">
          <cell r="C426" t="str">
            <v/>
          </cell>
        </row>
        <row r="427">
          <cell r="C427" t="str">
            <v/>
          </cell>
        </row>
        <row r="428">
          <cell r="C428" t="str">
            <v/>
          </cell>
        </row>
        <row r="429">
          <cell r="C429" t="str">
            <v/>
          </cell>
        </row>
        <row r="430">
          <cell r="C430" t="str">
            <v/>
          </cell>
        </row>
        <row r="431">
          <cell r="C431" t="str">
            <v/>
          </cell>
        </row>
        <row r="432">
          <cell r="C432" t="str">
            <v/>
          </cell>
        </row>
        <row r="433">
          <cell r="C433" t="str">
            <v/>
          </cell>
        </row>
        <row r="434">
          <cell r="C434" t="str">
            <v/>
          </cell>
        </row>
        <row r="435">
          <cell r="C435" t="str">
            <v/>
          </cell>
        </row>
        <row r="436">
          <cell r="C436" t="str">
            <v/>
          </cell>
        </row>
        <row r="437">
          <cell r="C437" t="str">
            <v/>
          </cell>
        </row>
        <row r="438">
          <cell r="C438" t="str">
            <v/>
          </cell>
        </row>
        <row r="439">
          <cell r="C439" t="str">
            <v/>
          </cell>
        </row>
        <row r="440">
          <cell r="C440" t="str">
            <v/>
          </cell>
        </row>
        <row r="441">
          <cell r="C441" t="str">
            <v/>
          </cell>
        </row>
        <row r="442">
          <cell r="C442" t="str">
            <v/>
          </cell>
        </row>
        <row r="443">
          <cell r="C443" t="str">
            <v/>
          </cell>
        </row>
        <row r="444">
          <cell r="C444" t="str">
            <v/>
          </cell>
        </row>
        <row r="445">
          <cell r="C445" t="str">
            <v/>
          </cell>
        </row>
        <row r="446">
          <cell r="C446" t="str">
            <v/>
          </cell>
        </row>
        <row r="447">
          <cell r="C447" t="str">
            <v/>
          </cell>
        </row>
        <row r="448">
          <cell r="C448" t="str">
            <v/>
          </cell>
        </row>
        <row r="449">
          <cell r="C449" t="str">
            <v/>
          </cell>
        </row>
        <row r="450">
          <cell r="C450" t="str">
            <v/>
          </cell>
        </row>
        <row r="451">
          <cell r="C451" t="str">
            <v/>
          </cell>
        </row>
        <row r="452">
          <cell r="C452" t="str">
            <v/>
          </cell>
        </row>
        <row r="453">
          <cell r="C453" t="str">
            <v/>
          </cell>
        </row>
        <row r="454">
          <cell r="C454" t="str">
            <v/>
          </cell>
        </row>
        <row r="455">
          <cell r="C455" t="str">
            <v/>
          </cell>
        </row>
        <row r="456">
          <cell r="C456" t="str">
            <v/>
          </cell>
        </row>
        <row r="457">
          <cell r="C457" t="str">
            <v/>
          </cell>
        </row>
        <row r="458">
          <cell r="C458" t="str">
            <v/>
          </cell>
        </row>
        <row r="459">
          <cell r="C459" t="str">
            <v/>
          </cell>
        </row>
        <row r="460">
          <cell r="C460" t="str">
            <v/>
          </cell>
        </row>
        <row r="461">
          <cell r="C461" t="str">
            <v/>
          </cell>
        </row>
        <row r="462">
          <cell r="C462" t="str">
            <v/>
          </cell>
        </row>
        <row r="463">
          <cell r="C463" t="str">
            <v/>
          </cell>
        </row>
        <row r="464">
          <cell r="C464" t="str">
            <v/>
          </cell>
        </row>
        <row r="465">
          <cell r="C465" t="str">
            <v/>
          </cell>
        </row>
        <row r="466">
          <cell r="C466" t="str">
            <v/>
          </cell>
        </row>
        <row r="467">
          <cell r="C467" t="str">
            <v/>
          </cell>
        </row>
        <row r="468">
          <cell r="C468" t="str">
            <v/>
          </cell>
        </row>
        <row r="469">
          <cell r="C469" t="str">
            <v/>
          </cell>
        </row>
        <row r="470">
          <cell r="C470" t="str">
            <v/>
          </cell>
        </row>
        <row r="471">
          <cell r="C471" t="str">
            <v/>
          </cell>
        </row>
        <row r="472">
          <cell r="C472" t="str">
            <v/>
          </cell>
        </row>
        <row r="473">
          <cell r="C473" t="str">
            <v/>
          </cell>
        </row>
        <row r="474">
          <cell r="C474" t="str">
            <v/>
          </cell>
        </row>
        <row r="475">
          <cell r="C475" t="str">
            <v/>
          </cell>
        </row>
        <row r="476">
          <cell r="C476" t="str">
            <v/>
          </cell>
        </row>
        <row r="477">
          <cell r="C477" t="str">
            <v/>
          </cell>
        </row>
        <row r="478">
          <cell r="C478" t="str">
            <v/>
          </cell>
        </row>
        <row r="479">
          <cell r="C479" t="str">
            <v/>
          </cell>
        </row>
        <row r="480">
          <cell r="C480" t="str">
            <v/>
          </cell>
        </row>
        <row r="481">
          <cell r="C481" t="str">
            <v/>
          </cell>
        </row>
        <row r="482">
          <cell r="C482" t="str">
            <v/>
          </cell>
        </row>
        <row r="483">
          <cell r="C483" t="str">
            <v/>
          </cell>
        </row>
        <row r="484">
          <cell r="C484" t="str">
            <v/>
          </cell>
        </row>
        <row r="485">
          <cell r="C485" t="str">
            <v/>
          </cell>
        </row>
        <row r="486">
          <cell r="C486" t="str">
            <v/>
          </cell>
        </row>
        <row r="487">
          <cell r="C487" t="str">
            <v/>
          </cell>
        </row>
        <row r="488">
          <cell r="C488" t="str">
            <v/>
          </cell>
        </row>
        <row r="489">
          <cell r="C489" t="str">
            <v/>
          </cell>
        </row>
        <row r="490">
          <cell r="C490" t="str">
            <v/>
          </cell>
        </row>
        <row r="491">
          <cell r="C491" t="str">
            <v/>
          </cell>
        </row>
        <row r="492">
          <cell r="C492" t="str">
            <v/>
          </cell>
        </row>
        <row r="493">
          <cell r="C493" t="str">
            <v/>
          </cell>
        </row>
        <row r="494">
          <cell r="C494" t="str">
            <v/>
          </cell>
        </row>
        <row r="495">
          <cell r="C495" t="str">
            <v/>
          </cell>
        </row>
        <row r="496">
          <cell r="C496" t="str">
            <v/>
          </cell>
        </row>
        <row r="497">
          <cell r="C497" t="str">
            <v/>
          </cell>
        </row>
      </sheetData>
      <sheetData sheetId="10">
        <row r="10">
          <cell r="B10" t="str">
            <v>Administrative</v>
          </cell>
          <cell r="C10" t="str">
            <v>Business hours</v>
          </cell>
          <cell r="D10" t="str">
            <v>No</v>
          </cell>
          <cell r="E10">
            <v>54.375426621160408</v>
          </cell>
          <cell r="F10">
            <v>0.46500000000000002</v>
          </cell>
          <cell r="G10">
            <v>0.58542196806443347</v>
          </cell>
          <cell r="H10">
            <v>16.887919999999998</v>
          </cell>
        </row>
        <row r="11">
          <cell r="B11" t="str">
            <v>Technical Service Person</v>
          </cell>
          <cell r="C11" t="str">
            <v>Business hours</v>
          </cell>
          <cell r="D11" t="str">
            <v>No</v>
          </cell>
          <cell r="E11">
            <v>65.74744027303754</v>
          </cell>
          <cell r="F11">
            <v>0.46500000000000002</v>
          </cell>
          <cell r="G11">
            <v>0.58542196806443347</v>
          </cell>
          <cell r="H11">
            <v>20.419840000000001</v>
          </cell>
        </row>
        <row r="12">
          <cell r="B12" t="str">
            <v>Supervisor</v>
          </cell>
          <cell r="C12" t="str">
            <v>Business hours</v>
          </cell>
          <cell r="D12" t="str">
            <v>No</v>
          </cell>
          <cell r="E12">
            <v>78.095563139931727</v>
          </cell>
          <cell r="F12">
            <v>0.46500000000000002</v>
          </cell>
          <cell r="G12">
            <v>0.58542196806443347</v>
          </cell>
          <cell r="H12">
            <v>24.254919999999995</v>
          </cell>
        </row>
        <row r="13">
          <cell r="B13" t="str">
            <v>Para Professional</v>
          </cell>
          <cell r="C13" t="str">
            <v>Business hours</v>
          </cell>
          <cell r="D13" t="str">
            <v>No</v>
          </cell>
          <cell r="E13">
            <v>73.474402730375417</v>
          </cell>
          <cell r="F13">
            <v>0.46500000000000002</v>
          </cell>
          <cell r="G13">
            <v>0.58542196806443347</v>
          </cell>
          <cell r="H13">
            <v>22.819679999999998</v>
          </cell>
        </row>
        <row r="14">
          <cell r="B14" t="str">
            <v>50% TSP/Contractor mix</v>
          </cell>
          <cell r="C14" t="str">
            <v>Business hours</v>
          </cell>
          <cell r="D14" t="str">
            <v>No</v>
          </cell>
          <cell r="E14">
            <v>32.87372013651877</v>
          </cell>
          <cell r="F14">
            <v>0.46500000000000002</v>
          </cell>
          <cell r="G14">
            <v>0.58542196806443347</v>
          </cell>
          <cell r="H14">
            <v>10.20992</v>
          </cell>
        </row>
        <row r="15">
          <cell r="B15" t="str">
            <v>20% TSP/Contractor mix</v>
          </cell>
          <cell r="C15" t="str">
            <v>Business hours</v>
          </cell>
          <cell r="D15" t="str">
            <v>No</v>
          </cell>
          <cell r="E15">
            <v>13.149488054607509</v>
          </cell>
          <cell r="F15">
            <v>0.46500000000000002</v>
          </cell>
          <cell r="G15">
            <v>0.58542196806443347</v>
          </cell>
          <cell r="H15">
            <v>4.0839680000000005</v>
          </cell>
        </row>
        <row r="16">
          <cell r="B16" t="str">
            <v>Administrative</v>
          </cell>
          <cell r="C16" t="str">
            <v>After hours</v>
          </cell>
          <cell r="D16" t="str">
            <v>No</v>
          </cell>
          <cell r="E16">
            <v>63.078498293515352</v>
          </cell>
          <cell r="F16">
            <v>0.46500000000000002</v>
          </cell>
          <cell r="G16">
            <v>0.58542196806443347</v>
          </cell>
          <cell r="H16">
            <v>19.590919999999997</v>
          </cell>
        </row>
        <row r="17">
          <cell r="B17" t="str">
            <v>Technical Service Person</v>
          </cell>
          <cell r="C17" t="str">
            <v>After hours</v>
          </cell>
          <cell r="D17" t="str">
            <v>No</v>
          </cell>
          <cell r="E17">
            <v>74.77</v>
          </cell>
          <cell r="F17">
            <v>0.46500000000000002</v>
          </cell>
          <cell r="G17">
            <v>0.58542196806443347</v>
          </cell>
          <cell r="H17">
            <v>23.222066599999998</v>
          </cell>
        </row>
        <row r="18">
          <cell r="B18" t="str">
            <v>Supervisor</v>
          </cell>
          <cell r="C18" t="str">
            <v>After hours</v>
          </cell>
          <cell r="D18" t="str">
            <v>No</v>
          </cell>
          <cell r="E18">
            <v>102.27</v>
          </cell>
          <cell r="F18">
            <v>0.46500000000000002</v>
          </cell>
          <cell r="G18">
            <v>0.58542196806443347</v>
          </cell>
          <cell r="H18">
            <v>31.763016599999997</v>
          </cell>
        </row>
        <row r="19">
          <cell r="B19" t="str">
            <v>Para Professional</v>
          </cell>
          <cell r="C19" t="str">
            <v>After hours</v>
          </cell>
          <cell r="D19" t="str">
            <v>No</v>
          </cell>
          <cell r="E19">
            <v>87.49</v>
          </cell>
          <cell r="F19">
            <v>0.46500000000000002</v>
          </cell>
          <cell r="G19">
            <v>0.58542196806443347</v>
          </cell>
          <cell r="H19">
            <v>27.172644200000001</v>
          </cell>
        </row>
        <row r="20">
          <cell r="B20" t="str">
            <v>50% TSP/Contractor mix</v>
          </cell>
          <cell r="C20" t="str">
            <v>After hours</v>
          </cell>
          <cell r="D20" t="str">
            <v>No</v>
          </cell>
          <cell r="E20">
            <v>37.384999999999998</v>
          </cell>
          <cell r="F20">
            <v>0.46500000000000002</v>
          </cell>
          <cell r="G20">
            <v>0.58542196806443347</v>
          </cell>
          <cell r="H20">
            <v>11.611033299999999</v>
          </cell>
        </row>
        <row r="21">
          <cell r="B21" t="str">
            <v>20% TSP/Contractor mix</v>
          </cell>
          <cell r="C21" t="str">
            <v>After hours</v>
          </cell>
          <cell r="D21" t="str">
            <v>No</v>
          </cell>
          <cell r="E21">
            <v>14.954000000000001</v>
          </cell>
          <cell r="F21">
            <v>0.46500000000000002</v>
          </cell>
          <cell r="G21">
            <v>0.58542196806443347</v>
          </cell>
          <cell r="H21">
            <v>4.64441332</v>
          </cell>
        </row>
      </sheetData>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Index"/>
      <sheetName val="Output|Fee Based"/>
      <sheetName val="Output|Quoted"/>
      <sheetName val="Input|Setup"/>
      <sheetName val="Input|Escalations"/>
      <sheetName val="Input|Indirect Cost Rates"/>
      <sheetName val="Input|Labour Rates"/>
      <sheetName val="Input|Fee Based|ERG"/>
      <sheetName val="Calc|Fee Based"/>
      <sheetName val="Input|Fee Based Mapping"/>
      <sheetName val="Calc|Labour Rates"/>
      <sheetName val="Model Validation"/>
    </sheetNames>
    <sheetDataSet>
      <sheetData sheetId="0"/>
      <sheetData sheetId="1"/>
      <sheetData sheetId="2"/>
      <sheetData sheetId="3"/>
      <sheetData sheetId="4"/>
      <sheetData sheetId="5">
        <row r="18">
          <cell r="I18">
            <v>1.075353</v>
          </cell>
        </row>
        <row r="39">
          <cell r="I39">
            <v>1.0236530841440938</v>
          </cell>
        </row>
        <row r="59">
          <cell r="I59">
            <v>1.0236530841440938</v>
          </cell>
        </row>
        <row r="64">
          <cell r="I64">
            <v>1.0236530841440938</v>
          </cell>
        </row>
        <row r="69">
          <cell r="I69">
            <v>1.0236530841440938</v>
          </cell>
        </row>
        <row r="74">
          <cell r="I74">
            <v>1.0236530841440938</v>
          </cell>
        </row>
      </sheetData>
      <sheetData sheetId="6"/>
      <sheetData sheetId="7">
        <row r="10">
          <cell r="B10" t="str">
            <v>Administrative</v>
          </cell>
          <cell r="C10" t="str">
            <v>Business hours</v>
          </cell>
          <cell r="D10" t="str">
            <v>No</v>
          </cell>
          <cell r="E10">
            <v>54.375426621160408</v>
          </cell>
          <cell r="F10">
            <v>0.46500000000000002</v>
          </cell>
          <cell r="G10">
            <v>0.46994879619987506</v>
          </cell>
          <cell r="H10">
            <v>16.887919999999998</v>
          </cell>
        </row>
        <row r="11">
          <cell r="B11" t="str">
            <v>Technical Service Person</v>
          </cell>
          <cell r="C11" t="str">
            <v>Business hours</v>
          </cell>
          <cell r="D11" t="str">
            <v>No</v>
          </cell>
          <cell r="E11">
            <v>65.74744027303754</v>
          </cell>
          <cell r="F11">
            <v>0.46500000000000002</v>
          </cell>
          <cell r="G11">
            <v>0.46994879619987506</v>
          </cell>
          <cell r="H11">
            <v>20.419840000000001</v>
          </cell>
        </row>
        <row r="12">
          <cell r="B12" t="str">
            <v>Supervisor</v>
          </cell>
          <cell r="C12" t="str">
            <v>Business hours</v>
          </cell>
          <cell r="D12" t="str">
            <v>No</v>
          </cell>
          <cell r="E12">
            <v>78.095563139931727</v>
          </cell>
          <cell r="F12">
            <v>0.46500000000000002</v>
          </cell>
          <cell r="G12">
            <v>0.46994879619987506</v>
          </cell>
          <cell r="H12">
            <v>24.254919999999995</v>
          </cell>
        </row>
        <row r="13">
          <cell r="B13" t="str">
            <v>Para Professional</v>
          </cell>
          <cell r="C13" t="str">
            <v>Business hours</v>
          </cell>
          <cell r="D13" t="str">
            <v>No</v>
          </cell>
          <cell r="E13">
            <v>73.474402730375417</v>
          </cell>
          <cell r="F13">
            <v>0.46500000000000002</v>
          </cell>
          <cell r="G13">
            <v>0.46994879619987506</v>
          </cell>
          <cell r="H13">
            <v>22.819679999999998</v>
          </cell>
        </row>
        <row r="14">
          <cell r="B14" t="str">
            <v>50% TSP/Contractor mix</v>
          </cell>
          <cell r="C14" t="str">
            <v>Business hours</v>
          </cell>
          <cell r="D14" t="str">
            <v>No</v>
          </cell>
          <cell r="E14">
            <v>32.87372013651877</v>
          </cell>
          <cell r="F14">
            <v>0.46500000000000002</v>
          </cell>
          <cell r="G14">
            <v>0.46994879619987506</v>
          </cell>
          <cell r="H14">
            <v>10.20992</v>
          </cell>
        </row>
        <row r="15">
          <cell r="B15" t="str">
            <v>20% TSP/Contractor mix</v>
          </cell>
          <cell r="C15" t="str">
            <v>Business hours</v>
          </cell>
          <cell r="D15" t="str">
            <v>No</v>
          </cell>
          <cell r="E15">
            <v>13.149488054607509</v>
          </cell>
          <cell r="F15">
            <v>0.46500000000000002</v>
          </cell>
          <cell r="G15">
            <v>0.46994879619987506</v>
          </cell>
          <cell r="H15">
            <v>4.0839680000000005</v>
          </cell>
        </row>
        <row r="16">
          <cell r="B16" t="str">
            <v>Administrative</v>
          </cell>
          <cell r="C16" t="str">
            <v>After hours</v>
          </cell>
          <cell r="D16" t="str">
            <v>No</v>
          </cell>
          <cell r="E16">
            <v>63.078498293515352</v>
          </cell>
          <cell r="F16">
            <v>0.46500000000000002</v>
          </cell>
          <cell r="G16">
            <v>0.46994879619987506</v>
          </cell>
          <cell r="H16">
            <v>19.590919999999997</v>
          </cell>
        </row>
        <row r="17">
          <cell r="B17" t="str">
            <v>Technical Service Person</v>
          </cell>
          <cell r="C17" t="str">
            <v>After hours</v>
          </cell>
          <cell r="D17" t="str">
            <v>No</v>
          </cell>
          <cell r="E17">
            <v>74.77</v>
          </cell>
          <cell r="F17">
            <v>0.46500000000000002</v>
          </cell>
          <cell r="G17">
            <v>0.46994879619987506</v>
          </cell>
          <cell r="H17">
            <v>23.222066599999998</v>
          </cell>
        </row>
        <row r="18">
          <cell r="B18" t="str">
            <v>Supervisor</v>
          </cell>
          <cell r="C18" t="str">
            <v>After hours</v>
          </cell>
          <cell r="D18" t="str">
            <v>No</v>
          </cell>
          <cell r="E18">
            <v>102.27</v>
          </cell>
          <cell r="F18">
            <v>0.46500000000000002</v>
          </cell>
          <cell r="G18">
            <v>0.46994879619987506</v>
          </cell>
          <cell r="H18">
            <v>31.763016599999997</v>
          </cell>
        </row>
        <row r="19">
          <cell r="B19" t="str">
            <v>Para Professional</v>
          </cell>
          <cell r="C19" t="str">
            <v>After hours</v>
          </cell>
          <cell r="D19" t="str">
            <v>No</v>
          </cell>
          <cell r="E19">
            <v>87.49</v>
          </cell>
          <cell r="F19">
            <v>0.46500000000000002</v>
          </cell>
          <cell r="G19">
            <v>0.46994879619987506</v>
          </cell>
          <cell r="H19">
            <v>27.172644200000001</v>
          </cell>
        </row>
        <row r="20">
          <cell r="B20" t="str">
            <v>50% TSP/Contractor mix</v>
          </cell>
          <cell r="C20" t="str">
            <v>After hours</v>
          </cell>
          <cell r="D20" t="str">
            <v>No</v>
          </cell>
          <cell r="E20">
            <v>37.384999999999998</v>
          </cell>
          <cell r="F20">
            <v>0.46500000000000002</v>
          </cell>
          <cell r="G20">
            <v>0.46994879619987506</v>
          </cell>
          <cell r="H20">
            <v>11.611033299999999</v>
          </cell>
        </row>
        <row r="21">
          <cell r="B21" t="str">
            <v>20% TSP/Contractor mix</v>
          </cell>
          <cell r="C21" t="str">
            <v>After hours</v>
          </cell>
          <cell r="D21" t="str">
            <v>No</v>
          </cell>
          <cell r="E21">
            <v>14.954000000000001</v>
          </cell>
          <cell r="F21">
            <v>0.46500000000000002</v>
          </cell>
          <cell r="G21">
            <v>0.46994879619987506</v>
          </cell>
          <cell r="H21">
            <v>4.64441332</v>
          </cell>
        </row>
      </sheetData>
      <sheetData sheetId="8"/>
      <sheetData sheetId="9">
        <row r="9">
          <cell r="C9" t="str">
            <v>Service</v>
          </cell>
        </row>
        <row r="10">
          <cell r="C10" t="str">
            <v>Retailer requested de-energisation of the customer's premises where the de-energisation can be performed at the premises ie by a method other than main switch seal (eg pole, pillar, transformer or meter isolation link)</v>
          </cell>
        </row>
        <row r="11">
          <cell r="C11" t="str">
            <v>Retailer requested de-energisation of the customer's premises where the de-energisation can be performed at the premises ie by a method other than main switch seal (eg pole, pillar, transformer or meter isolation link)</v>
          </cell>
        </row>
        <row r="12">
          <cell r="C12" t="str">
            <v>Retailer requested de-energisation of the customer's premises where the de-energisation can be performed at the premises ie by a method other than main switch seal (eg pole, pillar, transformer or meter isolation link)</v>
          </cell>
        </row>
        <row r="13">
          <cell r="C13" t="str">
            <v>Retailer requested de-energisation (MSS)</v>
          </cell>
        </row>
        <row r="14">
          <cell r="C14" t="str">
            <v>Retailer requested de-energisation of the customer's premises where the de-energisation can be performed at the premises ie by a method other than main switch seal (eg pole, pillar, transformer or meter isolation link)</v>
          </cell>
        </row>
        <row r="15">
          <cell r="C15" t="str">
            <v>Retailer requested de-energisation (MSS)</v>
          </cell>
        </row>
        <row r="16">
          <cell r="C16" t="str">
            <v>Retailer or third party requested remote de-energisation via the meter for non payment (PoC Exempt locations only)</v>
          </cell>
        </row>
        <row r="17">
          <cell r="C17" t="str">
            <v>Retailer or third party requested remote de-energisation via the meter for non payment (PoC Exempt locations only)</v>
          </cell>
        </row>
        <row r="18">
          <cell r="C18" t="str">
            <v>All other remote de-energisation requests (PoC Exempt locations only)</v>
          </cell>
        </row>
        <row r="19">
          <cell r="C19" t="str">
            <v>All other remote de-energisation requests (PoC Exempt locations only)</v>
          </cell>
        </row>
        <row r="20">
          <cell r="C20" t="str">
            <v xml:space="preserve">Install new meter (CT) </v>
          </cell>
        </row>
        <row r="21">
          <cell r="C21" t="str">
            <v>Change load control equipment (inc. time switch and relay install, modify and removal)</v>
          </cell>
        </row>
        <row r="22">
          <cell r="C22" t="str">
            <v>Change load control equipment (inc. time switch and relay install, modify and removal)</v>
          </cell>
        </row>
        <row r="23">
          <cell r="C23" t="str">
            <v>Inspection required to check reported or suspected fault and no fault in meter is found. (no physical meter test)</v>
          </cell>
        </row>
        <row r="24">
          <cell r="C24" t="str">
            <v>Inspection required to check reported or suspected fault and no fault in meter is found. (no physical meter test)</v>
          </cell>
        </row>
        <row r="25">
          <cell r="C25"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ell>
        </row>
        <row r="26">
          <cell r="C26"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ell>
        </row>
        <row r="27">
          <cell r="C27" t="str">
            <v>Customer requests a check read, transfer read or validation of an estimated read on the meter, may be due to reported error in the meter reading. This is only used to check the accuracy of the meter reading</v>
          </cell>
        </row>
        <row r="28">
          <cell r="C28" t="str">
            <v>Site remains active and reading undertaken upon customer move in. Retail requested</v>
          </cell>
        </row>
        <row r="29">
          <cell r="C29" t="str">
            <v>Special meter reading excluding final read. Retailer or customer requested</v>
          </cell>
        </row>
        <row r="30">
          <cell r="C30" t="str">
            <v>A request to make a change from one tariff to another tariff (Controlled Load)</v>
          </cell>
        </row>
        <row r="31">
          <cell r="C31" t="str">
            <v>A request to make a change from one tariff to another tariff</v>
          </cell>
        </row>
        <row r="32">
          <cell r="C32" t="str">
            <v>A request to make a change from one tariff to another tariff (Controlled Load)</v>
          </cell>
        </row>
        <row r="33">
          <cell r="C33" t="str">
            <v>A request to make a change from one tariff to another tariff</v>
          </cell>
        </row>
        <row r="34">
          <cell r="C34" t="str">
            <v>A request to make a change from one tariff to another tariff</v>
          </cell>
        </row>
        <row r="35">
          <cell r="C35" t="str">
            <v>Customer requested Meter Accuracy Testing of type 5-6 meter (physically test meter)</v>
          </cell>
        </row>
        <row r="36">
          <cell r="C36" t="str">
            <v>Customer requested Meter Accuracy Testing of type 5-6 meter (physically test meter)</v>
          </cell>
        </row>
        <row r="37">
          <cell r="C37" t="str">
            <v>Meter alteration – meter is being relocated or meter wiring altered and requires DNSP to visit site to verify the integrity of the metering equipment</v>
          </cell>
        </row>
        <row r="38">
          <cell r="C38" t="str">
            <v>Meter alteration – meter is being relocated or meter wiring altered and requires DNSP to visit site to verify the integrity of the metering equipment</v>
          </cell>
        </row>
        <row r="39">
          <cell r="C39"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40">
          <cell r="C40"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41">
          <cell r="C41"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42">
          <cell r="C42"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43">
          <cell r="C43"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44">
          <cell r="C44"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45">
          <cell r="C45"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46">
          <cell r="C46"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47">
          <cell r="C47"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48">
          <cell r="C48"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49">
          <cell r="C49"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50">
          <cell r="C50"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51">
          <cell r="C51"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52">
          <cell r="C52"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53">
          <cell r="C53"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54">
          <cell r="C54"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55">
          <cell r="C55" t="str">
            <v>Retailer requests a re-energisation of the customer's premises where the customer has not paid their electricity account. No visual required</v>
          </cell>
        </row>
        <row r="56">
          <cell r="C56" t="str">
            <v>Retailer requests a re-energisation of the customer's premises where the customer has not paid their electricity account. No visual required</v>
          </cell>
        </row>
        <row r="57">
          <cell r="C57" t="str">
            <v>Retailer requests a re-energisation of the customer's premises where the customer has not paid their electricity account. No visual required</v>
          </cell>
        </row>
        <row r="58">
          <cell r="C58" t="str">
            <v>Retailer requests a re-energisation for the customer's premises following a main switch seal (no visual required)</v>
          </cell>
        </row>
        <row r="59">
          <cell r="C59" t="str">
            <v>Retailer requests a re-energisation for the customer's premises following a main switch seal (no visual required)</v>
          </cell>
        </row>
        <row r="60">
          <cell r="C60" t="str">
            <v>Retailer requests a re-energisation for the customer's premises following a main switch seal (no visual required)</v>
          </cell>
        </row>
        <row r="61">
          <cell r="C61" t="str">
            <v>Retailer or metering coordinator/provider requests a visual examination upon re-energisation (physical or remote) of the customer’s premises.</v>
          </cell>
        </row>
        <row r="62">
          <cell r="C62" t="str">
            <v>Retailer or metering coordinator/provider requests a visual examination upon re-energisation (physical or remote) of the customer’s premises.</v>
          </cell>
        </row>
        <row r="63">
          <cell r="C63" t="str">
            <v>Retailer or metering coordinator/provider requests a visual examination upon re-energisation (physical or remote) of the customer’s premises.</v>
          </cell>
        </row>
        <row r="64">
          <cell r="C64" t="str">
            <v>Retailer or metering coordinator/provider requests a visual examination upon re-energisation (physical or remote) of the customer’s premises.</v>
          </cell>
        </row>
        <row r="65">
          <cell r="C65" t="str">
            <v>Retailer or metering coordinator/provider requests a visual examination upon re-energisation (physical) of the customer’s premises where the customer has not paid their electricity account. NMI de-energised &gt; 30 days.</v>
          </cell>
        </row>
        <row r="66">
          <cell r="C66" t="str">
            <v>Retailer or metering coordinator/provider requests a visual examination upon re-energisation (physical) of the customer’s premises where the customer has not paid their electricity account. NMI de-energised &gt; 30 days.</v>
          </cell>
        </row>
        <row r="67">
          <cell r="C67" t="str">
            <v>Retailer or metering coordinator/provider requests a visual examination upon re-energisation (physical) of the customer’s premises where the customer has not paid their electricity account. NMI de-energised &gt; 30 days.</v>
          </cell>
        </row>
        <row r="68">
          <cell r="C68" t="str">
            <v>Retailer or third party requested remote re-energisation via the meter after remote de-energisation non payment (PoC Exempt locations only)</v>
          </cell>
        </row>
        <row r="69">
          <cell r="C69" t="str">
            <v>Retailer or third party requested remote re-energisation via the meter after remote de-energisation non payment (PoC Exempt locations only)</v>
          </cell>
        </row>
        <row r="70">
          <cell r="C70" t="str">
            <v>Retailer or third party requested remote re-energisation via the meter after remote de-energisation (PoC Exempt locations only)</v>
          </cell>
        </row>
        <row r="71">
          <cell r="C71" t="str">
            <v>Retailer or third party requested remote re-energisation via the meter after remote de-energisation (PoC Exempt locations only)</v>
          </cell>
        </row>
        <row r="72">
          <cell r="C72" t="str">
            <v>Removal of Meter</v>
          </cell>
        </row>
        <row r="73">
          <cell r="C73" t="str">
            <v>Removal of Meter</v>
          </cell>
        </row>
        <row r="74">
          <cell r="C74" t="str">
            <v>Removal of Meter</v>
          </cell>
        </row>
        <row r="75">
          <cell r="C75" t="str">
            <v>Customer requested temporary connection (short term) and recovery of the temporary builders supply. Note:  this service is only available for non-grid connected areas of our network (isolated feeders and the Mount Isa-Cloncurry supply network) - Single Phase</v>
          </cell>
        </row>
        <row r="76">
          <cell r="C76" t="str">
            <v>Customer requested temporary connection (short term) and recovery of the temporary builders supply. Note:  this service is only available for non-grid connected areas of our network (isolated feeders and the Mount Isa-Cloncurry supply network) - Single Phase</v>
          </cell>
        </row>
        <row r="77">
          <cell r="C77" t="str">
            <v>Customer requested temporary connection (short term) and recovery of the temporary builders supply. Note:  this service is only available for non-grid connected areas of our network (isolated feeders and the Mount Isa-Cloncurry supply network) - Multi Phase</v>
          </cell>
        </row>
        <row r="78">
          <cell r="C78" t="str">
            <v>Customer requested temporary connection (short term) and recovery of the temporary builders supply. Note:  this service is only available for non-grid connected areas of our network (isolated feeders and the Mount Isa-Cloncurry supply network) - Multi Phase</v>
          </cell>
        </row>
        <row r="79">
          <cell r="C79" t="str">
            <v>Customer requested temporary connection (short term) and recovery of the temporary builders supply. Note:  this service is only available for non-grid connected areas of our network (isolated feeders and the Mount Isa-Cloncurry supply network) - Single Phase</v>
          </cell>
        </row>
        <row r="80">
          <cell r="C80" t="str">
            <v>Customer requested temporary connection (short term) and recovery of the temporary builders supply. Note:  this service is only available for non-grid connected areas of our network (isolated feeders and the Mount Isa-Cloncurry supply network) - Single Phase</v>
          </cell>
        </row>
        <row r="81">
          <cell r="C81" t="str">
            <v>Customer requested temporary connection (short term) and recovery of the temporary builders supply. Note:  this service is only available for non-grid connected areas of our network (isolated feeders and the Mount Isa-Cloncurry supply network) - Multi Phase</v>
          </cell>
        </row>
        <row r="82">
          <cell r="C82" t="str">
            <v>Customer requested temporary connection (short term) and recovery of the temporary builders supply. Note:  this service is only available for non-grid connected areas of our network (isolated feeders and the Mount Isa-Cloncurry supply network) - Multi Phase</v>
          </cell>
        </row>
        <row r="83">
          <cell r="C83" t="str">
            <v>Reseal and inspection of meter after customer initiated work</v>
          </cell>
        </row>
        <row r="84">
          <cell r="C84"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85">
          <cell r="C85"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86">
          <cell r="C86"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87">
          <cell r="C87"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88">
          <cell r="C88"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89">
          <cell r="C89"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90">
          <cell r="C90"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91">
          <cell r="C91"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92">
          <cell r="C92"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93">
          <cell r="C93"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94">
          <cell r="C94" t="str">
            <v>Request to de-energise an unmetered supply point.</v>
          </cell>
        </row>
        <row r="95">
          <cell r="C95" t="str">
            <v>Request to de-energise an unmetered supply point.</v>
          </cell>
        </row>
        <row r="96">
          <cell r="C96" t="str">
            <v>Request to de-energise an unmetered supply point.</v>
          </cell>
        </row>
        <row r="97">
          <cell r="C97" t="str">
            <v>Request to de-energise an unmetered supply point.</v>
          </cell>
        </row>
        <row r="98">
          <cell r="C98"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99">
          <cell r="C99"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100">
          <cell r="C100" t="str">
            <v>Service upgrade. For example, an upgrade from single phase to multi phase and/or increase capacity. Excludes work on metering equipment (if required). Overhead - Single to Multi Phase</v>
          </cell>
        </row>
        <row r="101">
          <cell r="C101" t="str">
            <v>Service upgrade. For example, an upgrade from single phase to multi phase and/or increase capacity. Excludes work on metering equipment (if required). Overhead - Single to Multi Phase</v>
          </cell>
        </row>
        <row r="102">
          <cell r="C102" t="str">
            <v>Service upgrade. For example, an upgrade from single phase to multi phase and/or increase capacity. Excludes work on metering equipment (if required). Overhead - Multi Phase Increase Capacity</v>
          </cell>
        </row>
        <row r="103">
          <cell r="C103" t="str">
            <v>Service upgrade. For example, an upgrade from single phase to multi phase and/or increase capacity. Excludes work on metering equipment (if required). Overhead - Multi Phase Increase Capacity</v>
          </cell>
        </row>
        <row r="104">
          <cell r="C104" t="str">
            <v>Service upgrade. For example, an upgrade from single phase to multi phase and/or increase capacity. Excludes work on metering equipment (if required). Overhead - Single to Multi Phase</v>
          </cell>
        </row>
        <row r="105">
          <cell r="C105" t="str">
            <v>Service upgrade. For example, an upgrade from single phase to multi phase and/or increase capacity. Excludes work on metering equipment (if required). Overhead - Single to Multi Phase</v>
          </cell>
        </row>
        <row r="106">
          <cell r="C106" t="str">
            <v>Service upgrade. For example, an upgrade from single phase to multi phase and/or increase capacity. Excludes work on metering equipment (if required). Overhead - Multi Phase Increase Capacity</v>
          </cell>
        </row>
        <row r="107">
          <cell r="C107" t="str">
            <v>Service upgrade. For example, an upgrade from single phase to multi phase and/or increase capacity. Excludes work on metering equipment (if required). Overhead - Multi Phase Increase Capacity</v>
          </cell>
        </row>
        <row r="108">
          <cell r="C108" t="str">
            <v>Service upgrade. For example, an upgrade from single phase to multi phase and/or increase capacity. Excludes work on metering equipment (if required). Underground  - Single to Multi Phase</v>
          </cell>
        </row>
        <row r="109">
          <cell r="C109" t="str">
            <v>Service upgrade. For example, an upgrade from single phase to multi phase and/or increase capacity. Excludes work on metering equipment (if required). Underground  - Single to Multi Phase</v>
          </cell>
        </row>
        <row r="110">
          <cell r="C110" t="str">
            <v>Service upgrade. For example, an upgrade from single phase to multi phase and/or increase capacity. Excludes work on metering equipment (if required). Underground - Multi Phase Increase Capacity</v>
          </cell>
        </row>
        <row r="111">
          <cell r="C111" t="str">
            <v>Service upgrade. For example, an upgrade from single phase to multi phase and/or increase capacity. Excludes work on metering equipment (if required). Underground - Multi Phase Increase Capacity</v>
          </cell>
        </row>
        <row r="112">
          <cell r="C112" t="str">
            <v>Service upgrade. For example, an upgrade from single phase to multi phase and/or increase capacity. Excludes work on metering equipment (if required). Underground  - Single to Multi Phase</v>
          </cell>
        </row>
        <row r="113">
          <cell r="C113" t="str">
            <v>Service upgrade. For example, an upgrade from single phase to multi phase and/or increase capacity. Excludes work on metering equipment (if required). Underground  - Single to Multi Phase</v>
          </cell>
        </row>
        <row r="114">
          <cell r="C114" t="str">
            <v>Service upgrade. For example, an upgrade from single phase to multi phase and/or increase capacity. Excludes work on metering equipment (if required). Underground - Multi Phase Increase Capacity</v>
          </cell>
        </row>
        <row r="115">
          <cell r="C115" t="str">
            <v>Service upgrade. For example, an upgrade from single phase to multi phase and/or increase capacity. Excludes work on metering equipment (if required). Underground - Multi Phase Increase Capacity</v>
          </cell>
        </row>
        <row r="116">
          <cell r="C116" t="str">
            <v>Customer requested temporary connection (short term) and the recovery of the temporary builders supply. Excludes work on metering equipment.</v>
          </cell>
        </row>
        <row r="117">
          <cell r="C117" t="str">
            <v>Customer requested temporary connection (short term) and the recovery of the temporary builders supply. Excludes work on metering equipment.</v>
          </cell>
        </row>
        <row r="118">
          <cell r="C118" t="str">
            <v>Customer requested temporary connection (short term) and the recovery of the temporary builders supply. Excludes work on metering equipment.</v>
          </cell>
        </row>
        <row r="119">
          <cell r="C119" t="str">
            <v>Customer requested temporary connection (short term) and the recovery of the temporary builders supply. Excludes work on metering equipment.</v>
          </cell>
        </row>
        <row r="120">
          <cell r="C120" t="str">
            <v>Temporary de-energisation and re-energisation of supply to allow customer or contractor to work close - the supply will be disconnected - No Dismantling</v>
          </cell>
        </row>
        <row r="121">
          <cell r="C121" t="str">
            <v>Temporary de-energisation and re-energisation of supply to allow customer or contractor to work close - the supply will be disconnected - No Dismantling</v>
          </cell>
        </row>
        <row r="122">
          <cell r="C122" t="str">
            <v>Temporary de-energisation and re-energisation of supply to allow customer or contractor to work close - the service may be physically dismantled or disconnected (e.g. overhead service dropped). This services includes switching if required. - Dismantling Single Phase</v>
          </cell>
        </row>
        <row r="123">
          <cell r="C123" t="str">
            <v>Temporary de-energisation and re-energisation of supply to allow customer or contractor to work close - the service may be physically dismantled or disconnected (e.g. overhead service dropped). This services includes switching if required. - Dismantling Multi Phase</v>
          </cell>
        </row>
        <row r="124">
          <cell r="C124" t="str">
            <v>Temporary de-energisation and re-energisation of supply to allow customer or contractor to work close - the service may be physically dismantled or disconnected (e.g. overhead service dropped). This services includes switching if required. - Dismantling Single Phase</v>
          </cell>
        </row>
        <row r="125">
          <cell r="C125" t="str">
            <v>Temporary de-energisation and re-energisation of supply to allow customer or contractor to work close - the service may be physically dismantled or disconnected (e.g. overhead service dropped). This services includes switching if required. - Dismantling Multi Phase</v>
          </cell>
        </row>
        <row r="126">
          <cell r="C126" t="str">
            <v>Temporary de-energisation and re-energisation of supply to allow customer or contractor to work close - the service may be physically dismantled or disconnected (e.g. overhead service dropped). This services includes switching if required. - Dismantling Single Phase</v>
          </cell>
        </row>
        <row r="127">
          <cell r="C127" t="str">
            <v>Temporary de-energisation and re-energisation of supply to allow customer or contractor to work close - the service may be physically dismantled or disconnected (e.g. overhead service dropped). This services includes switching if required. - Dismantling Multi Phase</v>
          </cell>
        </row>
        <row r="128">
          <cell r="C128" t="str">
            <v>Temporary de-energisation and re-energisation of supply to allow customer or contractor to work close - the service may be physically dismantled or disconnected (e.g. overhead service dropped). This services includes switching if required. - Dismantling Single Phase</v>
          </cell>
        </row>
        <row r="129">
          <cell r="C129" t="str">
            <v>Temporary de-energisation and re-energisation of supply to allow customer or contractor to work close - the service may be physically dismantled or disconnected (e.g. overhead service dropped). This services includes switching if required. - Dismantling Multi Phase</v>
          </cell>
        </row>
        <row r="130">
          <cell r="C130" t="str">
            <v>Provision of load profile data where available – Retailer requested</v>
          </cell>
        </row>
        <row r="131">
          <cell r="C131" t="str">
            <v>Crews attend site at the customers request and is unable to perform job due to customers fault/fault of a third party.  TECHNICAL. Wasted travel time and wasted time at customer's premises - 2 crews</v>
          </cell>
        </row>
        <row r="132">
          <cell r="C132" t="str">
            <v>Crews attend site at the customers request and is unable to perform job due to customers fault/fault of a third party.  TECHNICAL. Wasted travel time and wasted time at customer's premises - 2 crews</v>
          </cell>
        </row>
        <row r="133">
          <cell r="C133" t="str">
            <v>Crews attend site at the customers request and is unable to perform job due to customers fault/fault of a third party.  TECHNICAL. Wasted travel time and wasted time at customer's premises - 1 crew</v>
          </cell>
        </row>
        <row r="134">
          <cell r="C134" t="str">
            <v>Crews attend site at the customers request and is unable to perform job due to customers fault/fault of a third party.  TECHNICAL. Wasted travel time and wasted time at customer's premises - 1 crew</v>
          </cell>
        </row>
        <row r="135">
          <cell r="C135" t="str">
            <v>Crews attend site at the customers request and is unable to perform job due to customers fault/fault of a third party.  NON TECHNICAL. Wasted travel time.</v>
          </cell>
        </row>
        <row r="136">
          <cell r="C136" t="str">
            <v>Crews attend site at the customers request and is unable to perform job due to customers fault/fault of a third party.  NON TECHNICAL. Wasted travel time.</v>
          </cell>
        </row>
        <row r="137">
          <cell r="C137" t="str">
            <v>Search Fees</v>
          </cell>
        </row>
        <row r="138">
          <cell r="C138" t="str">
            <v>Search Fees - Urgent</v>
          </cell>
        </row>
        <row r="139">
          <cell r="C139" t="str">
            <v>Retailer requested de-energisation of the customer's premises where the de-energisation can be performed remotely</v>
          </cell>
        </row>
        <row r="140">
          <cell r="C140" t="str">
            <v xml:space="preserve">Install new meter - Single Phase </v>
          </cell>
        </row>
        <row r="141">
          <cell r="C141" t="str">
            <v xml:space="preserve">Install new meter -Dual Element  </v>
          </cell>
        </row>
        <row r="142">
          <cell r="C142" t="str">
            <v>Install new meter - Polyphase</v>
          </cell>
        </row>
        <row r="143">
          <cell r="C143" t="str">
            <v xml:space="preserve">Install additional/replacement meter – Single phase </v>
          </cell>
        </row>
        <row r="144">
          <cell r="C144" t="str">
            <v>Install additional/replacement meter – Dual Element</v>
          </cell>
        </row>
        <row r="145">
          <cell r="C145" t="str">
            <v xml:space="preserve">Install additional/replacement meter – Polyphase </v>
          </cell>
        </row>
        <row r="146">
          <cell r="C146" t="str">
            <v>Install additional/replacement meter – CT</v>
          </cell>
        </row>
        <row r="147">
          <cell r="C147" t="str">
            <v/>
          </cell>
        </row>
        <row r="148">
          <cell r="C148" t="str">
            <v/>
          </cell>
        </row>
        <row r="149">
          <cell r="C149" t="str">
            <v/>
          </cell>
        </row>
        <row r="150">
          <cell r="C150" t="str">
            <v/>
          </cell>
        </row>
        <row r="151">
          <cell r="C151" t="str">
            <v/>
          </cell>
        </row>
        <row r="152">
          <cell r="C152" t="str">
            <v/>
          </cell>
        </row>
        <row r="153">
          <cell r="C153" t="str">
            <v/>
          </cell>
        </row>
        <row r="154">
          <cell r="C154" t="str">
            <v/>
          </cell>
        </row>
        <row r="155">
          <cell r="C155" t="str">
            <v/>
          </cell>
        </row>
        <row r="156">
          <cell r="C156" t="str">
            <v/>
          </cell>
        </row>
        <row r="157">
          <cell r="C157" t="str">
            <v/>
          </cell>
        </row>
        <row r="158">
          <cell r="C158" t="str">
            <v/>
          </cell>
        </row>
        <row r="159">
          <cell r="C159" t="str">
            <v/>
          </cell>
        </row>
        <row r="160">
          <cell r="C160" t="str">
            <v/>
          </cell>
        </row>
        <row r="161">
          <cell r="C161" t="str">
            <v/>
          </cell>
        </row>
        <row r="162">
          <cell r="C162" t="str">
            <v/>
          </cell>
        </row>
        <row r="163">
          <cell r="C163" t="str">
            <v/>
          </cell>
        </row>
        <row r="164">
          <cell r="C164" t="str">
            <v/>
          </cell>
        </row>
        <row r="165">
          <cell r="C165" t="str">
            <v/>
          </cell>
        </row>
        <row r="166">
          <cell r="C166" t="str">
            <v/>
          </cell>
        </row>
        <row r="167">
          <cell r="C167" t="str">
            <v/>
          </cell>
        </row>
        <row r="168">
          <cell r="C168" t="str">
            <v/>
          </cell>
        </row>
        <row r="169">
          <cell r="C169" t="str">
            <v/>
          </cell>
        </row>
        <row r="170">
          <cell r="C170" t="str">
            <v/>
          </cell>
        </row>
        <row r="171">
          <cell r="C171" t="str">
            <v/>
          </cell>
        </row>
        <row r="172">
          <cell r="C172" t="str">
            <v/>
          </cell>
        </row>
        <row r="173">
          <cell r="C173" t="str">
            <v/>
          </cell>
        </row>
        <row r="174">
          <cell r="C174" t="str">
            <v/>
          </cell>
        </row>
        <row r="175">
          <cell r="C175" t="str">
            <v/>
          </cell>
        </row>
        <row r="176">
          <cell r="C176" t="str">
            <v/>
          </cell>
        </row>
        <row r="177">
          <cell r="C177" t="str">
            <v/>
          </cell>
        </row>
        <row r="178">
          <cell r="C178" t="str">
            <v/>
          </cell>
        </row>
        <row r="179">
          <cell r="C179" t="str">
            <v/>
          </cell>
        </row>
        <row r="180">
          <cell r="C180" t="str">
            <v/>
          </cell>
        </row>
        <row r="181">
          <cell r="C181" t="str">
            <v/>
          </cell>
        </row>
        <row r="182">
          <cell r="C182" t="str">
            <v/>
          </cell>
        </row>
        <row r="183">
          <cell r="C183" t="str">
            <v/>
          </cell>
        </row>
        <row r="184">
          <cell r="C184" t="str">
            <v/>
          </cell>
        </row>
        <row r="185">
          <cell r="C185" t="str">
            <v/>
          </cell>
        </row>
        <row r="186">
          <cell r="C186" t="str">
            <v/>
          </cell>
        </row>
        <row r="187">
          <cell r="C187" t="str">
            <v/>
          </cell>
        </row>
        <row r="188">
          <cell r="C188" t="str">
            <v/>
          </cell>
        </row>
        <row r="189">
          <cell r="C189" t="str">
            <v/>
          </cell>
        </row>
        <row r="190">
          <cell r="C190" t="str">
            <v/>
          </cell>
        </row>
        <row r="191">
          <cell r="C191" t="str">
            <v/>
          </cell>
        </row>
        <row r="192">
          <cell r="C192" t="str">
            <v/>
          </cell>
        </row>
        <row r="193">
          <cell r="C193" t="str">
            <v/>
          </cell>
        </row>
        <row r="194">
          <cell r="C194" t="str">
            <v/>
          </cell>
        </row>
        <row r="195">
          <cell r="C195" t="str">
            <v/>
          </cell>
        </row>
        <row r="196">
          <cell r="C196" t="str">
            <v/>
          </cell>
        </row>
        <row r="197">
          <cell r="C197" t="str">
            <v/>
          </cell>
        </row>
        <row r="198">
          <cell r="C198" t="str">
            <v/>
          </cell>
        </row>
        <row r="199">
          <cell r="C199" t="str">
            <v/>
          </cell>
        </row>
        <row r="200">
          <cell r="C200" t="str">
            <v/>
          </cell>
        </row>
        <row r="201">
          <cell r="C201" t="str">
            <v/>
          </cell>
        </row>
        <row r="202">
          <cell r="C202" t="str">
            <v/>
          </cell>
        </row>
        <row r="203">
          <cell r="C203" t="str">
            <v/>
          </cell>
        </row>
        <row r="204">
          <cell r="C204" t="str">
            <v/>
          </cell>
        </row>
        <row r="205">
          <cell r="C205" t="str">
            <v/>
          </cell>
        </row>
        <row r="206">
          <cell r="C206" t="str">
            <v/>
          </cell>
        </row>
        <row r="207">
          <cell r="C207" t="str">
            <v/>
          </cell>
        </row>
        <row r="208">
          <cell r="C208" t="str">
            <v/>
          </cell>
        </row>
        <row r="209">
          <cell r="C209" t="str">
            <v/>
          </cell>
        </row>
        <row r="210">
          <cell r="C210" t="str">
            <v/>
          </cell>
        </row>
        <row r="211">
          <cell r="C211" t="str">
            <v/>
          </cell>
        </row>
        <row r="212">
          <cell r="C212" t="str">
            <v/>
          </cell>
        </row>
        <row r="213">
          <cell r="C213" t="str">
            <v/>
          </cell>
        </row>
        <row r="214">
          <cell r="C214" t="str">
            <v/>
          </cell>
        </row>
        <row r="215">
          <cell r="C215" t="str">
            <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row r="257">
          <cell r="C257" t="str">
            <v/>
          </cell>
        </row>
        <row r="258">
          <cell r="C258" t="str">
            <v/>
          </cell>
        </row>
        <row r="259">
          <cell r="C259" t="str">
            <v/>
          </cell>
        </row>
        <row r="260">
          <cell r="C260" t="str">
            <v/>
          </cell>
        </row>
        <row r="261">
          <cell r="C261" t="str">
            <v/>
          </cell>
        </row>
        <row r="262">
          <cell r="C262" t="str">
            <v/>
          </cell>
        </row>
        <row r="263">
          <cell r="C263" t="str">
            <v/>
          </cell>
        </row>
        <row r="264">
          <cell r="C264" t="str">
            <v/>
          </cell>
        </row>
        <row r="265">
          <cell r="C265" t="str">
            <v/>
          </cell>
        </row>
        <row r="266">
          <cell r="C266" t="str">
            <v/>
          </cell>
        </row>
        <row r="267">
          <cell r="C267" t="str">
            <v/>
          </cell>
        </row>
        <row r="268">
          <cell r="C268" t="str">
            <v/>
          </cell>
        </row>
        <row r="269">
          <cell r="C269" t="str">
            <v/>
          </cell>
        </row>
        <row r="270">
          <cell r="C270" t="str">
            <v/>
          </cell>
        </row>
        <row r="271">
          <cell r="C271" t="str">
            <v/>
          </cell>
        </row>
        <row r="272">
          <cell r="C272" t="str">
            <v/>
          </cell>
        </row>
        <row r="273">
          <cell r="C273" t="str">
            <v/>
          </cell>
        </row>
        <row r="274">
          <cell r="C274" t="str">
            <v/>
          </cell>
        </row>
        <row r="275">
          <cell r="C275" t="str">
            <v/>
          </cell>
        </row>
        <row r="276">
          <cell r="C276" t="str">
            <v/>
          </cell>
        </row>
        <row r="277">
          <cell r="C277" t="str">
            <v/>
          </cell>
        </row>
        <row r="278">
          <cell r="C278" t="str">
            <v/>
          </cell>
        </row>
        <row r="279">
          <cell r="C279" t="str">
            <v/>
          </cell>
        </row>
        <row r="280">
          <cell r="C280" t="str">
            <v/>
          </cell>
        </row>
        <row r="281">
          <cell r="C281" t="str">
            <v/>
          </cell>
        </row>
        <row r="282">
          <cell r="C282" t="str">
            <v/>
          </cell>
        </row>
        <row r="283">
          <cell r="C283" t="str">
            <v/>
          </cell>
        </row>
        <row r="284">
          <cell r="C284" t="str">
            <v/>
          </cell>
        </row>
        <row r="285">
          <cell r="C285" t="str">
            <v/>
          </cell>
        </row>
        <row r="286">
          <cell r="C286" t="str">
            <v/>
          </cell>
        </row>
        <row r="287">
          <cell r="C287" t="str">
            <v/>
          </cell>
        </row>
        <row r="288">
          <cell r="C288" t="str">
            <v/>
          </cell>
        </row>
        <row r="289">
          <cell r="C289" t="str">
            <v/>
          </cell>
        </row>
        <row r="290">
          <cell r="C290" t="str">
            <v/>
          </cell>
        </row>
        <row r="291">
          <cell r="C291" t="str">
            <v/>
          </cell>
        </row>
        <row r="292">
          <cell r="C292" t="str">
            <v/>
          </cell>
        </row>
        <row r="293">
          <cell r="C293" t="str">
            <v/>
          </cell>
        </row>
        <row r="294">
          <cell r="C294" t="str">
            <v/>
          </cell>
        </row>
        <row r="295">
          <cell r="C295" t="str">
            <v/>
          </cell>
        </row>
        <row r="296">
          <cell r="C296" t="str">
            <v/>
          </cell>
        </row>
        <row r="297">
          <cell r="C297" t="str">
            <v/>
          </cell>
        </row>
        <row r="298">
          <cell r="C298" t="str">
            <v/>
          </cell>
        </row>
        <row r="299">
          <cell r="C299" t="str">
            <v/>
          </cell>
        </row>
        <row r="300">
          <cell r="C300" t="str">
            <v/>
          </cell>
        </row>
        <row r="301">
          <cell r="C301" t="str">
            <v/>
          </cell>
        </row>
        <row r="302">
          <cell r="C302" t="str">
            <v/>
          </cell>
        </row>
        <row r="303">
          <cell r="C303" t="str">
            <v/>
          </cell>
        </row>
        <row r="304">
          <cell r="C304" t="str">
            <v/>
          </cell>
        </row>
        <row r="305">
          <cell r="C305" t="str">
            <v/>
          </cell>
        </row>
        <row r="306">
          <cell r="C306" t="str">
            <v/>
          </cell>
        </row>
        <row r="307">
          <cell r="C307" t="str">
            <v/>
          </cell>
        </row>
        <row r="308">
          <cell r="C308" t="str">
            <v/>
          </cell>
        </row>
        <row r="309">
          <cell r="C309" t="str">
            <v/>
          </cell>
        </row>
        <row r="310">
          <cell r="C310" t="str">
            <v/>
          </cell>
        </row>
        <row r="311">
          <cell r="C311" t="str">
            <v/>
          </cell>
        </row>
        <row r="312">
          <cell r="C312" t="str">
            <v/>
          </cell>
        </row>
        <row r="313">
          <cell r="C313" t="str">
            <v/>
          </cell>
        </row>
        <row r="314">
          <cell r="C314" t="str">
            <v/>
          </cell>
        </row>
        <row r="315">
          <cell r="C315" t="str">
            <v/>
          </cell>
        </row>
        <row r="316">
          <cell r="C316" t="str">
            <v/>
          </cell>
        </row>
        <row r="317">
          <cell r="C317" t="str">
            <v/>
          </cell>
        </row>
        <row r="318">
          <cell r="C318" t="str">
            <v/>
          </cell>
        </row>
        <row r="319">
          <cell r="C319" t="str">
            <v/>
          </cell>
        </row>
        <row r="320">
          <cell r="C320" t="str">
            <v/>
          </cell>
        </row>
        <row r="321">
          <cell r="C321" t="str">
            <v/>
          </cell>
        </row>
        <row r="322">
          <cell r="C322" t="str">
            <v/>
          </cell>
        </row>
        <row r="323">
          <cell r="C323" t="str">
            <v/>
          </cell>
        </row>
        <row r="324">
          <cell r="C324" t="str">
            <v/>
          </cell>
        </row>
        <row r="325">
          <cell r="C325" t="str">
            <v/>
          </cell>
        </row>
        <row r="326">
          <cell r="C326" t="str">
            <v/>
          </cell>
        </row>
        <row r="327">
          <cell r="C327" t="str">
            <v/>
          </cell>
        </row>
        <row r="328">
          <cell r="C328" t="str">
            <v/>
          </cell>
        </row>
        <row r="329">
          <cell r="C329" t="str">
            <v/>
          </cell>
        </row>
        <row r="330">
          <cell r="C330" t="str">
            <v/>
          </cell>
        </row>
        <row r="331">
          <cell r="C331" t="str">
            <v/>
          </cell>
        </row>
        <row r="332">
          <cell r="C332" t="str">
            <v/>
          </cell>
        </row>
        <row r="333">
          <cell r="C333" t="str">
            <v/>
          </cell>
        </row>
        <row r="334">
          <cell r="C334" t="str">
            <v/>
          </cell>
        </row>
        <row r="335">
          <cell r="C335" t="str">
            <v/>
          </cell>
        </row>
        <row r="336">
          <cell r="C336" t="str">
            <v/>
          </cell>
        </row>
        <row r="337">
          <cell r="C337" t="str">
            <v/>
          </cell>
        </row>
        <row r="338">
          <cell r="C338" t="str">
            <v/>
          </cell>
        </row>
        <row r="339">
          <cell r="C339" t="str">
            <v/>
          </cell>
        </row>
        <row r="340">
          <cell r="C340" t="str">
            <v/>
          </cell>
        </row>
        <row r="341">
          <cell r="C341" t="str">
            <v/>
          </cell>
        </row>
        <row r="342">
          <cell r="C342" t="str">
            <v/>
          </cell>
        </row>
        <row r="343">
          <cell r="C343" t="str">
            <v/>
          </cell>
        </row>
        <row r="344">
          <cell r="C344" t="str">
            <v/>
          </cell>
        </row>
        <row r="345">
          <cell r="C345" t="str">
            <v/>
          </cell>
        </row>
        <row r="346">
          <cell r="C346" t="str">
            <v/>
          </cell>
        </row>
        <row r="347">
          <cell r="C347" t="str">
            <v/>
          </cell>
        </row>
        <row r="348">
          <cell r="C348" t="str">
            <v/>
          </cell>
        </row>
        <row r="349">
          <cell r="C349" t="str">
            <v/>
          </cell>
        </row>
        <row r="350">
          <cell r="C350" t="str">
            <v/>
          </cell>
        </row>
        <row r="351">
          <cell r="C351" t="str">
            <v/>
          </cell>
        </row>
        <row r="352">
          <cell r="C352" t="str">
            <v/>
          </cell>
        </row>
        <row r="353">
          <cell r="C353" t="str">
            <v/>
          </cell>
        </row>
        <row r="354">
          <cell r="C354" t="str">
            <v/>
          </cell>
        </row>
        <row r="355">
          <cell r="C355" t="str">
            <v/>
          </cell>
        </row>
        <row r="356">
          <cell r="C356" t="str">
            <v/>
          </cell>
        </row>
        <row r="357">
          <cell r="C357" t="str">
            <v/>
          </cell>
        </row>
        <row r="358">
          <cell r="C358" t="str">
            <v/>
          </cell>
        </row>
        <row r="359">
          <cell r="C359" t="str">
            <v/>
          </cell>
        </row>
        <row r="360">
          <cell r="C360" t="str">
            <v/>
          </cell>
        </row>
        <row r="361">
          <cell r="C361" t="str">
            <v/>
          </cell>
        </row>
        <row r="362">
          <cell r="C362" t="str">
            <v/>
          </cell>
        </row>
        <row r="363">
          <cell r="C363" t="str">
            <v/>
          </cell>
        </row>
        <row r="364">
          <cell r="C364" t="str">
            <v/>
          </cell>
        </row>
        <row r="365">
          <cell r="C365" t="str">
            <v/>
          </cell>
        </row>
        <row r="366">
          <cell r="C366" t="str">
            <v/>
          </cell>
        </row>
        <row r="367">
          <cell r="C367" t="str">
            <v/>
          </cell>
        </row>
        <row r="368">
          <cell r="C368" t="str">
            <v/>
          </cell>
        </row>
        <row r="369">
          <cell r="C369" t="str">
            <v/>
          </cell>
        </row>
        <row r="370">
          <cell r="C370" t="str">
            <v/>
          </cell>
        </row>
        <row r="371">
          <cell r="C371" t="str">
            <v/>
          </cell>
        </row>
        <row r="372">
          <cell r="C372" t="str">
            <v/>
          </cell>
        </row>
        <row r="373">
          <cell r="C373" t="str">
            <v/>
          </cell>
        </row>
        <row r="374">
          <cell r="C374" t="str">
            <v/>
          </cell>
        </row>
        <row r="375">
          <cell r="C375" t="str">
            <v/>
          </cell>
        </row>
        <row r="376">
          <cell r="C376" t="str">
            <v/>
          </cell>
        </row>
        <row r="377">
          <cell r="C377" t="str">
            <v/>
          </cell>
        </row>
        <row r="378">
          <cell r="C378" t="str">
            <v/>
          </cell>
        </row>
        <row r="379">
          <cell r="C379" t="str">
            <v/>
          </cell>
        </row>
        <row r="380">
          <cell r="C380" t="str">
            <v/>
          </cell>
        </row>
        <row r="381">
          <cell r="C381" t="str">
            <v/>
          </cell>
        </row>
        <row r="382">
          <cell r="C382" t="str">
            <v/>
          </cell>
        </row>
        <row r="383">
          <cell r="C383" t="str">
            <v/>
          </cell>
        </row>
        <row r="384">
          <cell r="C384" t="str">
            <v/>
          </cell>
        </row>
        <row r="385">
          <cell r="C385" t="str">
            <v/>
          </cell>
        </row>
        <row r="386">
          <cell r="C386" t="str">
            <v/>
          </cell>
        </row>
        <row r="387">
          <cell r="C387" t="str">
            <v/>
          </cell>
        </row>
        <row r="388">
          <cell r="C388" t="str">
            <v/>
          </cell>
        </row>
        <row r="389">
          <cell r="C389" t="str">
            <v/>
          </cell>
        </row>
        <row r="390">
          <cell r="C390" t="str">
            <v/>
          </cell>
        </row>
        <row r="391">
          <cell r="C391" t="str">
            <v/>
          </cell>
        </row>
        <row r="392">
          <cell r="C392" t="str">
            <v/>
          </cell>
        </row>
        <row r="393">
          <cell r="C393" t="str">
            <v/>
          </cell>
        </row>
        <row r="394">
          <cell r="C394" t="str">
            <v/>
          </cell>
        </row>
        <row r="395">
          <cell r="C395" t="str">
            <v/>
          </cell>
        </row>
        <row r="396">
          <cell r="C396" t="str">
            <v/>
          </cell>
        </row>
        <row r="397">
          <cell r="C397" t="str">
            <v/>
          </cell>
        </row>
        <row r="398">
          <cell r="C398" t="str">
            <v/>
          </cell>
        </row>
        <row r="399">
          <cell r="C399" t="str">
            <v/>
          </cell>
        </row>
        <row r="400">
          <cell r="C400" t="str">
            <v/>
          </cell>
        </row>
        <row r="401">
          <cell r="C401" t="str">
            <v/>
          </cell>
        </row>
        <row r="402">
          <cell r="C402" t="str">
            <v/>
          </cell>
        </row>
        <row r="403">
          <cell r="C403" t="str">
            <v/>
          </cell>
        </row>
        <row r="404">
          <cell r="C404" t="str">
            <v/>
          </cell>
        </row>
        <row r="405">
          <cell r="C405" t="str">
            <v/>
          </cell>
        </row>
        <row r="406">
          <cell r="C406" t="str">
            <v/>
          </cell>
        </row>
        <row r="407">
          <cell r="C407" t="str">
            <v/>
          </cell>
        </row>
        <row r="408">
          <cell r="C408" t="str">
            <v/>
          </cell>
        </row>
        <row r="409">
          <cell r="C409" t="str">
            <v/>
          </cell>
        </row>
        <row r="410">
          <cell r="C410" t="str">
            <v/>
          </cell>
        </row>
        <row r="411">
          <cell r="C411" t="str">
            <v/>
          </cell>
        </row>
        <row r="412">
          <cell r="C412" t="str">
            <v/>
          </cell>
        </row>
        <row r="413">
          <cell r="C413" t="str">
            <v/>
          </cell>
        </row>
        <row r="414">
          <cell r="C414" t="str">
            <v/>
          </cell>
        </row>
        <row r="415">
          <cell r="C415" t="str">
            <v/>
          </cell>
        </row>
        <row r="416">
          <cell r="C416" t="str">
            <v/>
          </cell>
        </row>
        <row r="417">
          <cell r="C417" t="str">
            <v/>
          </cell>
        </row>
        <row r="418">
          <cell r="C418" t="str">
            <v/>
          </cell>
        </row>
        <row r="419">
          <cell r="C419" t="str">
            <v/>
          </cell>
        </row>
        <row r="420">
          <cell r="C420" t="str">
            <v/>
          </cell>
        </row>
        <row r="421">
          <cell r="C421" t="str">
            <v/>
          </cell>
        </row>
        <row r="422">
          <cell r="C422" t="str">
            <v/>
          </cell>
        </row>
        <row r="423">
          <cell r="C423" t="str">
            <v/>
          </cell>
        </row>
        <row r="424">
          <cell r="C424" t="str">
            <v/>
          </cell>
        </row>
        <row r="425">
          <cell r="C425" t="str">
            <v/>
          </cell>
        </row>
        <row r="426">
          <cell r="C426" t="str">
            <v/>
          </cell>
        </row>
        <row r="427">
          <cell r="C427" t="str">
            <v/>
          </cell>
        </row>
        <row r="428">
          <cell r="C428" t="str">
            <v/>
          </cell>
        </row>
        <row r="429">
          <cell r="C429" t="str">
            <v/>
          </cell>
        </row>
        <row r="430">
          <cell r="C430" t="str">
            <v/>
          </cell>
        </row>
        <row r="431">
          <cell r="C431" t="str">
            <v/>
          </cell>
        </row>
        <row r="432">
          <cell r="C432" t="str">
            <v/>
          </cell>
        </row>
        <row r="433">
          <cell r="C433" t="str">
            <v/>
          </cell>
        </row>
        <row r="434">
          <cell r="C434" t="str">
            <v/>
          </cell>
        </row>
        <row r="435">
          <cell r="C435" t="str">
            <v/>
          </cell>
        </row>
        <row r="436">
          <cell r="C436" t="str">
            <v/>
          </cell>
        </row>
        <row r="437">
          <cell r="C437" t="str">
            <v/>
          </cell>
        </row>
        <row r="438">
          <cell r="C438" t="str">
            <v/>
          </cell>
        </row>
        <row r="439">
          <cell r="C439" t="str">
            <v/>
          </cell>
        </row>
        <row r="440">
          <cell r="C440" t="str">
            <v/>
          </cell>
        </row>
        <row r="441">
          <cell r="C441" t="str">
            <v/>
          </cell>
        </row>
        <row r="442">
          <cell r="C442" t="str">
            <v/>
          </cell>
        </row>
        <row r="443">
          <cell r="C443" t="str">
            <v/>
          </cell>
        </row>
        <row r="444">
          <cell r="C444" t="str">
            <v/>
          </cell>
        </row>
        <row r="445">
          <cell r="C445" t="str">
            <v/>
          </cell>
        </row>
        <row r="446">
          <cell r="C446" t="str">
            <v/>
          </cell>
        </row>
        <row r="447">
          <cell r="C447" t="str">
            <v/>
          </cell>
        </row>
        <row r="448">
          <cell r="C448" t="str">
            <v/>
          </cell>
        </row>
        <row r="449">
          <cell r="C449" t="str">
            <v/>
          </cell>
        </row>
        <row r="450">
          <cell r="C450" t="str">
            <v/>
          </cell>
        </row>
        <row r="451">
          <cell r="C451" t="str">
            <v/>
          </cell>
        </row>
        <row r="452">
          <cell r="C452" t="str">
            <v/>
          </cell>
        </row>
        <row r="453">
          <cell r="C453" t="str">
            <v/>
          </cell>
        </row>
        <row r="454">
          <cell r="C454" t="str">
            <v/>
          </cell>
        </row>
        <row r="455">
          <cell r="C455" t="str">
            <v/>
          </cell>
        </row>
        <row r="456">
          <cell r="C456" t="str">
            <v/>
          </cell>
        </row>
        <row r="457">
          <cell r="C457" t="str">
            <v/>
          </cell>
        </row>
        <row r="458">
          <cell r="C458" t="str">
            <v/>
          </cell>
        </row>
        <row r="459">
          <cell r="C459" t="str">
            <v/>
          </cell>
        </row>
        <row r="460">
          <cell r="C460" t="str">
            <v/>
          </cell>
        </row>
        <row r="461">
          <cell r="C461" t="str">
            <v/>
          </cell>
        </row>
        <row r="462">
          <cell r="C462" t="str">
            <v/>
          </cell>
        </row>
        <row r="463">
          <cell r="C463" t="str">
            <v/>
          </cell>
        </row>
        <row r="464">
          <cell r="C464" t="str">
            <v/>
          </cell>
        </row>
        <row r="465">
          <cell r="C465" t="str">
            <v/>
          </cell>
        </row>
        <row r="466">
          <cell r="C466" t="str">
            <v/>
          </cell>
        </row>
        <row r="467">
          <cell r="C467" t="str">
            <v/>
          </cell>
        </row>
        <row r="468">
          <cell r="C468" t="str">
            <v/>
          </cell>
        </row>
        <row r="469">
          <cell r="C469" t="str">
            <v/>
          </cell>
        </row>
        <row r="470">
          <cell r="C470" t="str">
            <v/>
          </cell>
        </row>
        <row r="471">
          <cell r="C471" t="str">
            <v/>
          </cell>
        </row>
        <row r="472">
          <cell r="C472" t="str">
            <v/>
          </cell>
        </row>
        <row r="473">
          <cell r="C473" t="str">
            <v/>
          </cell>
        </row>
        <row r="474">
          <cell r="C474" t="str">
            <v/>
          </cell>
        </row>
        <row r="475">
          <cell r="C475" t="str">
            <v/>
          </cell>
        </row>
        <row r="476">
          <cell r="C476" t="str">
            <v/>
          </cell>
        </row>
        <row r="477">
          <cell r="C477" t="str">
            <v/>
          </cell>
        </row>
        <row r="478">
          <cell r="C478" t="str">
            <v/>
          </cell>
        </row>
        <row r="479">
          <cell r="C479" t="str">
            <v/>
          </cell>
        </row>
        <row r="480">
          <cell r="C480" t="str">
            <v/>
          </cell>
        </row>
        <row r="481">
          <cell r="C481" t="str">
            <v/>
          </cell>
        </row>
        <row r="482">
          <cell r="C482" t="str">
            <v/>
          </cell>
        </row>
        <row r="483">
          <cell r="C483" t="str">
            <v/>
          </cell>
        </row>
        <row r="484">
          <cell r="C484" t="str">
            <v/>
          </cell>
        </row>
        <row r="485">
          <cell r="C485" t="str">
            <v/>
          </cell>
        </row>
        <row r="486">
          <cell r="C486" t="str">
            <v/>
          </cell>
        </row>
        <row r="487">
          <cell r="C487" t="str">
            <v/>
          </cell>
        </row>
        <row r="488">
          <cell r="C488" t="str">
            <v/>
          </cell>
        </row>
        <row r="489">
          <cell r="C489" t="str">
            <v/>
          </cell>
        </row>
        <row r="490">
          <cell r="C490" t="str">
            <v/>
          </cell>
        </row>
        <row r="491">
          <cell r="C491" t="str">
            <v/>
          </cell>
        </row>
        <row r="492">
          <cell r="C492" t="str">
            <v/>
          </cell>
        </row>
        <row r="493">
          <cell r="C493" t="str">
            <v/>
          </cell>
        </row>
        <row r="494">
          <cell r="C494" t="str">
            <v/>
          </cell>
        </row>
        <row r="495">
          <cell r="C495" t="str">
            <v/>
          </cell>
        </row>
        <row r="496">
          <cell r="C496" t="str">
            <v/>
          </cell>
        </row>
        <row r="497">
          <cell r="C497" t="str">
            <v/>
          </cell>
        </row>
      </sheetData>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put|General"/>
      <sheetName val="Input|Inflation"/>
      <sheetName val="Input|Reported opex"/>
      <sheetName val="Input|Rate of change"/>
      <sheetName val="Input|Step changes"/>
      <sheetName val="Calc|Opex forecast"/>
      <sheetName val="Output|Models"/>
      <sheetName val="Output|RIN"/>
      <sheetName val="Lookup|Tables"/>
      <sheetName val="Check|List"/>
    </sheetNames>
    <sheetDataSet>
      <sheetData sheetId="0" refreshError="1"/>
      <sheetData sheetId="1" refreshError="1">
        <row r="11">
          <cell r="G11">
            <v>2016</v>
          </cell>
        </row>
        <row r="12">
          <cell r="G12">
            <v>2019</v>
          </cell>
        </row>
        <row r="13">
          <cell r="G13">
            <v>2020</v>
          </cell>
        </row>
        <row r="14">
          <cell r="G14">
            <v>2021</v>
          </cell>
        </row>
        <row r="15">
          <cell r="G15">
            <v>2022</v>
          </cell>
        </row>
        <row r="16">
          <cell r="G16">
            <v>2026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14">
          <cell r="G14" t="str">
            <v>Per cent</v>
          </cell>
        </row>
      </sheetData>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Title Page"/>
      <sheetName val="Input|General"/>
      <sheetName val="Input| Historical Inflation"/>
      <sheetName val="Input| Prices"/>
      <sheetName val="Opex Specific &gt;"/>
      <sheetName val="Input | Meter-Opex BST"/>
      <sheetName val="Calc | Opex"/>
      <sheetName val="Capex Specific &gt;"/>
      <sheetName val="Input | Meters Vols &amp; Costs"/>
      <sheetName val="Input | Comms, IT, Other"/>
      <sheetName val="Calculations &gt;"/>
      <sheetName val="Calc | Capex Meters"/>
      <sheetName val="Calc | Meters Detail"/>
      <sheetName val="Calc | Capex Comm, IT, Other"/>
      <sheetName val="Outputs"/>
      <sheetName val="Output | PTRM"/>
      <sheetName val="Output | RFM"/>
      <sheetName val="Lookup|Tables"/>
    </sheetNames>
    <sheetDataSet>
      <sheetData sheetId="0"/>
      <sheetData sheetId="1"/>
      <sheetData sheetId="2">
        <row r="12">
          <cell r="J12" t="str">
            <v>2020-21</v>
          </cell>
        </row>
        <row r="13">
          <cell r="J13" t="str">
            <v>2024-25</v>
          </cell>
        </row>
        <row r="18">
          <cell r="L18" t="str">
            <v>2023-24</v>
          </cell>
        </row>
        <row r="19">
          <cell r="L19" t="str">
            <v>2022-23</v>
          </cell>
        </row>
        <row r="23">
          <cell r="J23" t="str">
            <v>2025-26</v>
          </cell>
        </row>
        <row r="29">
          <cell r="J29" t="str">
            <v>nominal</v>
          </cell>
          <cell r="L29" t="str">
            <v>nominal</v>
          </cell>
        </row>
        <row r="30">
          <cell r="J30">
            <v>2023</v>
          </cell>
          <cell r="L30">
            <v>45078</v>
          </cell>
        </row>
        <row r="32">
          <cell r="J32">
            <v>2023</v>
          </cell>
        </row>
        <row r="33">
          <cell r="L33">
            <v>44896</v>
          </cell>
        </row>
        <row r="35">
          <cell r="J35">
            <v>2025</v>
          </cell>
          <cell r="L35">
            <v>45809</v>
          </cell>
        </row>
        <row r="36">
          <cell r="J36" t="str">
            <v>nominal</v>
          </cell>
          <cell r="L36" t="str">
            <v>nominal</v>
          </cell>
        </row>
      </sheetData>
      <sheetData sheetId="3"/>
      <sheetData sheetId="4"/>
      <sheetData sheetId="5"/>
      <sheetData sheetId="6"/>
      <sheetData sheetId="7"/>
      <sheetData sheetId="8"/>
      <sheetData sheetId="9">
        <row r="29">
          <cell r="Q29">
            <v>1</v>
          </cell>
        </row>
        <row r="30">
          <cell r="Q30">
            <v>-1</v>
          </cell>
        </row>
        <row r="31">
          <cell r="Q31">
            <v>1</v>
          </cell>
        </row>
        <row r="32">
          <cell r="Q32">
            <v>1</v>
          </cell>
        </row>
        <row r="33">
          <cell r="Q33">
            <v>0</v>
          </cell>
        </row>
        <row r="34">
          <cell r="Q34">
            <v>0</v>
          </cell>
        </row>
        <row r="35">
          <cell r="Q35">
            <v>0</v>
          </cell>
        </row>
        <row r="36">
          <cell r="Q36">
            <v>0</v>
          </cell>
        </row>
        <row r="37">
          <cell r="Q37">
            <v>0</v>
          </cell>
        </row>
        <row r="38">
          <cell r="Q38">
            <v>0</v>
          </cell>
        </row>
        <row r="76">
          <cell r="P76">
            <v>140</v>
          </cell>
        </row>
        <row r="87">
          <cell r="P87">
            <v>0</v>
          </cell>
        </row>
        <row r="88">
          <cell r="P88">
            <v>0</v>
          </cell>
        </row>
        <row r="89">
          <cell r="P89">
            <v>0</v>
          </cell>
        </row>
        <row r="103">
          <cell r="P103">
            <v>0</v>
          </cell>
          <cell r="Q103">
            <v>0</v>
          </cell>
          <cell r="R103">
            <v>0</v>
          </cell>
          <cell r="S103">
            <v>0</v>
          </cell>
          <cell r="T103">
            <v>0</v>
          </cell>
          <cell r="U103">
            <v>0</v>
          </cell>
          <cell r="V103">
            <v>0</v>
          </cell>
          <cell r="W103">
            <v>0</v>
          </cell>
          <cell r="X103">
            <v>0</v>
          </cell>
          <cell r="Y103">
            <v>0</v>
          </cell>
        </row>
        <row r="104">
          <cell r="P104">
            <v>0</v>
          </cell>
          <cell r="Q104">
            <v>0</v>
          </cell>
          <cell r="R104">
            <v>0</v>
          </cell>
          <cell r="S104">
            <v>0</v>
          </cell>
          <cell r="T104">
            <v>0</v>
          </cell>
          <cell r="U104">
            <v>0</v>
          </cell>
          <cell r="V104">
            <v>0</v>
          </cell>
          <cell r="W104">
            <v>0</v>
          </cell>
          <cell r="X104">
            <v>0</v>
          </cell>
          <cell r="Y104">
            <v>0</v>
          </cell>
        </row>
        <row r="105">
          <cell r="P105">
            <v>0</v>
          </cell>
          <cell r="Q105">
            <v>0</v>
          </cell>
          <cell r="R105">
            <v>0</v>
          </cell>
          <cell r="S105">
            <v>0</v>
          </cell>
          <cell r="T105">
            <v>0</v>
          </cell>
          <cell r="U105">
            <v>0</v>
          </cell>
          <cell r="V105">
            <v>0</v>
          </cell>
          <cell r="W105">
            <v>0</v>
          </cell>
          <cell r="X105">
            <v>0</v>
          </cell>
          <cell r="Y105">
            <v>0</v>
          </cell>
        </row>
        <row r="106">
          <cell r="P106">
            <v>0</v>
          </cell>
          <cell r="Q106">
            <v>0</v>
          </cell>
          <cell r="R106">
            <v>0</v>
          </cell>
          <cell r="S106">
            <v>0</v>
          </cell>
          <cell r="T106">
            <v>0</v>
          </cell>
          <cell r="U106">
            <v>0</v>
          </cell>
          <cell r="V106">
            <v>0</v>
          </cell>
          <cell r="W106">
            <v>0</v>
          </cell>
          <cell r="X106">
            <v>0</v>
          </cell>
          <cell r="Y106">
            <v>0</v>
          </cell>
        </row>
        <row r="107">
          <cell r="P107">
            <v>0</v>
          </cell>
          <cell r="Q107">
            <v>0</v>
          </cell>
          <cell r="R107">
            <v>0</v>
          </cell>
          <cell r="S107">
            <v>0</v>
          </cell>
          <cell r="T107">
            <v>0</v>
          </cell>
          <cell r="U107">
            <v>0</v>
          </cell>
          <cell r="V107">
            <v>0</v>
          </cell>
          <cell r="W107">
            <v>0</v>
          </cell>
          <cell r="X107">
            <v>0</v>
          </cell>
          <cell r="Y107">
            <v>0</v>
          </cell>
        </row>
        <row r="108">
          <cell r="P108">
            <v>0</v>
          </cell>
          <cell r="Q108">
            <v>0</v>
          </cell>
          <cell r="R108">
            <v>0</v>
          </cell>
          <cell r="S108">
            <v>0</v>
          </cell>
          <cell r="T108">
            <v>0</v>
          </cell>
          <cell r="U108">
            <v>0</v>
          </cell>
          <cell r="V108">
            <v>0</v>
          </cell>
          <cell r="W108">
            <v>0</v>
          </cell>
          <cell r="X108">
            <v>0</v>
          </cell>
          <cell r="Y108">
            <v>0</v>
          </cell>
        </row>
        <row r="109">
          <cell r="P109">
            <v>0</v>
          </cell>
          <cell r="Q109">
            <v>0</v>
          </cell>
          <cell r="R109">
            <v>0</v>
          </cell>
          <cell r="S109">
            <v>0</v>
          </cell>
          <cell r="T109">
            <v>0</v>
          </cell>
          <cell r="U109">
            <v>0</v>
          </cell>
          <cell r="V109">
            <v>0</v>
          </cell>
          <cell r="W109">
            <v>0</v>
          </cell>
          <cell r="X109">
            <v>0</v>
          </cell>
          <cell r="Y109">
            <v>0</v>
          </cell>
        </row>
        <row r="110">
          <cell r="P110">
            <v>0</v>
          </cell>
          <cell r="Q110">
            <v>0</v>
          </cell>
          <cell r="R110">
            <v>0</v>
          </cell>
          <cell r="S110">
            <v>0</v>
          </cell>
          <cell r="T110">
            <v>0</v>
          </cell>
          <cell r="U110">
            <v>0</v>
          </cell>
          <cell r="V110">
            <v>0</v>
          </cell>
          <cell r="W110">
            <v>0</v>
          </cell>
          <cell r="X110">
            <v>0</v>
          </cell>
          <cell r="Y110">
            <v>0</v>
          </cell>
        </row>
        <row r="111">
          <cell r="P111">
            <v>0</v>
          </cell>
          <cell r="Q111">
            <v>0</v>
          </cell>
          <cell r="R111">
            <v>0</v>
          </cell>
          <cell r="S111">
            <v>0</v>
          </cell>
          <cell r="T111">
            <v>0</v>
          </cell>
          <cell r="U111">
            <v>0</v>
          </cell>
          <cell r="V111">
            <v>0</v>
          </cell>
          <cell r="W111">
            <v>0</v>
          </cell>
          <cell r="X111">
            <v>0</v>
          </cell>
          <cell r="Y111">
            <v>0</v>
          </cell>
        </row>
        <row r="112">
          <cell r="P112">
            <v>0</v>
          </cell>
          <cell r="Q112">
            <v>0</v>
          </cell>
          <cell r="R112">
            <v>0</v>
          </cell>
          <cell r="S112">
            <v>0</v>
          </cell>
          <cell r="T112">
            <v>0</v>
          </cell>
          <cell r="U112">
            <v>0</v>
          </cell>
          <cell r="V112">
            <v>0</v>
          </cell>
          <cell r="W112">
            <v>0</v>
          </cell>
          <cell r="X112">
            <v>0</v>
          </cell>
          <cell r="Y112">
            <v>0</v>
          </cell>
        </row>
        <row r="113">
          <cell r="P113">
            <v>0</v>
          </cell>
          <cell r="Q113">
            <v>0</v>
          </cell>
          <cell r="R113">
            <v>0</v>
          </cell>
          <cell r="S113">
            <v>0</v>
          </cell>
          <cell r="T113">
            <v>0</v>
          </cell>
          <cell r="U113">
            <v>0</v>
          </cell>
          <cell r="V113">
            <v>0</v>
          </cell>
          <cell r="W113">
            <v>0</v>
          </cell>
          <cell r="X113">
            <v>0</v>
          </cell>
          <cell r="Y113">
            <v>0</v>
          </cell>
        </row>
        <row r="114">
          <cell r="P114">
            <v>0</v>
          </cell>
          <cell r="Q114">
            <v>0</v>
          </cell>
          <cell r="R114">
            <v>0</v>
          </cell>
          <cell r="S114">
            <v>0</v>
          </cell>
          <cell r="T114">
            <v>0</v>
          </cell>
          <cell r="U114">
            <v>0</v>
          </cell>
          <cell r="V114">
            <v>0</v>
          </cell>
          <cell r="W114">
            <v>0</v>
          </cell>
          <cell r="X114">
            <v>0</v>
          </cell>
          <cell r="Y114">
            <v>0</v>
          </cell>
        </row>
        <row r="115">
          <cell r="P115">
            <v>0</v>
          </cell>
          <cell r="Q115">
            <v>0</v>
          </cell>
          <cell r="R115">
            <v>0</v>
          </cell>
          <cell r="S115">
            <v>0</v>
          </cell>
          <cell r="T115">
            <v>0</v>
          </cell>
          <cell r="U115">
            <v>0</v>
          </cell>
          <cell r="V115">
            <v>0</v>
          </cell>
          <cell r="W115">
            <v>0</v>
          </cell>
          <cell r="X115">
            <v>0</v>
          </cell>
          <cell r="Y115">
            <v>0</v>
          </cell>
        </row>
        <row r="116">
          <cell r="P116">
            <v>0</v>
          </cell>
          <cell r="Q116">
            <v>0</v>
          </cell>
          <cell r="R116">
            <v>0</v>
          </cell>
          <cell r="S116">
            <v>0</v>
          </cell>
          <cell r="T116">
            <v>0</v>
          </cell>
          <cell r="U116">
            <v>0</v>
          </cell>
          <cell r="V116">
            <v>0</v>
          </cell>
          <cell r="W116">
            <v>0</v>
          </cell>
          <cell r="X116">
            <v>0</v>
          </cell>
          <cell r="Y116">
            <v>0</v>
          </cell>
        </row>
        <row r="117">
          <cell r="P117">
            <v>0</v>
          </cell>
          <cell r="Q117">
            <v>0</v>
          </cell>
          <cell r="R117">
            <v>0</v>
          </cell>
          <cell r="S117">
            <v>0</v>
          </cell>
          <cell r="T117">
            <v>0</v>
          </cell>
          <cell r="U117">
            <v>0</v>
          </cell>
          <cell r="V117">
            <v>0</v>
          </cell>
          <cell r="W117">
            <v>0</v>
          </cell>
          <cell r="X117">
            <v>0</v>
          </cell>
          <cell r="Y117">
            <v>0</v>
          </cell>
        </row>
        <row r="204">
          <cell r="P204">
            <v>0</v>
          </cell>
          <cell r="Q204">
            <v>0</v>
          </cell>
          <cell r="R204">
            <v>0</v>
          </cell>
          <cell r="S204">
            <v>0</v>
          </cell>
          <cell r="T204">
            <v>0</v>
          </cell>
          <cell r="U204">
            <v>0</v>
          </cell>
        </row>
        <row r="205">
          <cell r="P205">
            <v>0</v>
          </cell>
          <cell r="Q205">
            <v>0</v>
          </cell>
          <cell r="R205">
            <v>0</v>
          </cell>
          <cell r="S205">
            <v>0</v>
          </cell>
          <cell r="T205">
            <v>0</v>
          </cell>
          <cell r="U205">
            <v>0</v>
          </cell>
        </row>
        <row r="206">
          <cell r="P206">
            <v>0</v>
          </cell>
          <cell r="Q206">
            <v>0</v>
          </cell>
          <cell r="R206">
            <v>0</v>
          </cell>
          <cell r="S206">
            <v>0</v>
          </cell>
          <cell r="T206">
            <v>0</v>
          </cell>
          <cell r="U206">
            <v>0</v>
          </cell>
        </row>
        <row r="433">
          <cell r="O433">
            <v>0</v>
          </cell>
          <cell r="P433">
            <v>0</v>
          </cell>
          <cell r="Q433">
            <v>0</v>
          </cell>
          <cell r="R433">
            <v>0</v>
          </cell>
          <cell r="S433">
            <v>0</v>
          </cell>
          <cell r="T433">
            <v>0</v>
          </cell>
          <cell r="U433">
            <v>0</v>
          </cell>
        </row>
        <row r="434">
          <cell r="O434">
            <v>0</v>
          </cell>
          <cell r="P434">
            <v>0</v>
          </cell>
          <cell r="Q434">
            <v>0</v>
          </cell>
          <cell r="R434">
            <v>0</v>
          </cell>
          <cell r="S434">
            <v>0</v>
          </cell>
          <cell r="T434">
            <v>0</v>
          </cell>
          <cell r="U434">
            <v>0</v>
          </cell>
        </row>
        <row r="435">
          <cell r="O435">
            <v>0</v>
          </cell>
          <cell r="P435">
            <v>0</v>
          </cell>
          <cell r="Q435">
            <v>0</v>
          </cell>
          <cell r="R435">
            <v>0</v>
          </cell>
          <cell r="S435">
            <v>0</v>
          </cell>
          <cell r="T435">
            <v>0</v>
          </cell>
          <cell r="U435">
            <v>0</v>
          </cell>
        </row>
        <row r="436">
          <cell r="O436">
            <v>0</v>
          </cell>
          <cell r="P436">
            <v>0</v>
          </cell>
          <cell r="Q436">
            <v>0</v>
          </cell>
          <cell r="R436">
            <v>0</v>
          </cell>
          <cell r="S436">
            <v>0</v>
          </cell>
          <cell r="T436">
            <v>0</v>
          </cell>
          <cell r="U436">
            <v>0</v>
          </cell>
        </row>
        <row r="437">
          <cell r="O437">
            <v>0</v>
          </cell>
          <cell r="P437">
            <v>0</v>
          </cell>
          <cell r="Q437">
            <v>0</v>
          </cell>
          <cell r="R437">
            <v>0</v>
          </cell>
          <cell r="S437">
            <v>0</v>
          </cell>
          <cell r="T437">
            <v>0</v>
          </cell>
          <cell r="U437">
            <v>0</v>
          </cell>
        </row>
        <row r="438">
          <cell r="O438">
            <v>0</v>
          </cell>
          <cell r="P438">
            <v>0</v>
          </cell>
          <cell r="Q438">
            <v>0</v>
          </cell>
          <cell r="R438">
            <v>0</v>
          </cell>
          <cell r="S438">
            <v>0</v>
          </cell>
          <cell r="T438">
            <v>0</v>
          </cell>
          <cell r="U438">
            <v>0</v>
          </cell>
        </row>
        <row r="439">
          <cell r="O439">
            <v>0</v>
          </cell>
          <cell r="P439">
            <v>0</v>
          </cell>
          <cell r="Q439">
            <v>0</v>
          </cell>
          <cell r="R439">
            <v>0</v>
          </cell>
          <cell r="S439">
            <v>0</v>
          </cell>
          <cell r="T439">
            <v>0</v>
          </cell>
          <cell r="U439">
            <v>0</v>
          </cell>
        </row>
        <row r="440">
          <cell r="O440">
            <v>0</v>
          </cell>
          <cell r="P440">
            <v>0</v>
          </cell>
          <cell r="Q440">
            <v>0</v>
          </cell>
          <cell r="R440">
            <v>0</v>
          </cell>
          <cell r="S440">
            <v>0</v>
          </cell>
          <cell r="T440">
            <v>0</v>
          </cell>
          <cell r="U440">
            <v>0</v>
          </cell>
        </row>
        <row r="441">
          <cell r="O441">
            <v>0</v>
          </cell>
          <cell r="P441">
            <v>0</v>
          </cell>
          <cell r="Q441">
            <v>0</v>
          </cell>
          <cell r="R441">
            <v>0</v>
          </cell>
          <cell r="S441">
            <v>0</v>
          </cell>
          <cell r="T441">
            <v>0</v>
          </cell>
          <cell r="U441">
            <v>0</v>
          </cell>
        </row>
        <row r="442">
          <cell r="O442">
            <v>0</v>
          </cell>
          <cell r="P442">
            <v>0</v>
          </cell>
          <cell r="Q442">
            <v>0</v>
          </cell>
          <cell r="R442">
            <v>0</v>
          </cell>
          <cell r="S442">
            <v>0</v>
          </cell>
          <cell r="T442">
            <v>0</v>
          </cell>
          <cell r="U442">
            <v>0</v>
          </cell>
        </row>
        <row r="443">
          <cell r="O443">
            <v>0</v>
          </cell>
          <cell r="P443">
            <v>0</v>
          </cell>
          <cell r="Q443">
            <v>0</v>
          </cell>
          <cell r="R443">
            <v>0</v>
          </cell>
          <cell r="S443">
            <v>0</v>
          </cell>
          <cell r="T443">
            <v>0</v>
          </cell>
          <cell r="U443">
            <v>0</v>
          </cell>
        </row>
        <row r="444">
          <cell r="O444">
            <v>0</v>
          </cell>
          <cell r="P444">
            <v>0</v>
          </cell>
          <cell r="Q444">
            <v>0</v>
          </cell>
          <cell r="R444">
            <v>0</v>
          </cell>
          <cell r="S444">
            <v>0</v>
          </cell>
          <cell r="T444">
            <v>0</v>
          </cell>
          <cell r="U444">
            <v>0</v>
          </cell>
        </row>
        <row r="445">
          <cell r="O445">
            <v>0</v>
          </cell>
          <cell r="P445">
            <v>0</v>
          </cell>
          <cell r="Q445">
            <v>0</v>
          </cell>
          <cell r="R445">
            <v>0</v>
          </cell>
          <cell r="S445">
            <v>0</v>
          </cell>
          <cell r="T445">
            <v>0</v>
          </cell>
          <cell r="U445">
            <v>0</v>
          </cell>
        </row>
        <row r="446">
          <cell r="O446">
            <v>0</v>
          </cell>
          <cell r="P446">
            <v>0</v>
          </cell>
          <cell r="Q446">
            <v>0</v>
          </cell>
          <cell r="R446">
            <v>0</v>
          </cell>
          <cell r="S446">
            <v>0</v>
          </cell>
          <cell r="T446">
            <v>0</v>
          </cell>
          <cell r="U446">
            <v>0</v>
          </cell>
        </row>
        <row r="447">
          <cell r="O447">
            <v>0</v>
          </cell>
          <cell r="P447">
            <v>0</v>
          </cell>
          <cell r="Q447">
            <v>0</v>
          </cell>
          <cell r="R447">
            <v>0</v>
          </cell>
          <cell r="S447">
            <v>0</v>
          </cell>
          <cell r="T447">
            <v>0</v>
          </cell>
          <cell r="U447">
            <v>0</v>
          </cell>
        </row>
      </sheetData>
      <sheetData sheetId="10">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70">
          <cell r="Q70">
            <v>0</v>
          </cell>
          <cell r="R70">
            <v>0</v>
          </cell>
        </row>
        <row r="71">
          <cell r="Q71">
            <v>0</v>
          </cell>
          <cell r="R71">
            <v>0</v>
          </cell>
        </row>
        <row r="72">
          <cell r="Q72">
            <v>0</v>
          </cell>
          <cell r="R72">
            <v>0</v>
          </cell>
        </row>
        <row r="73">
          <cell r="Q73">
            <v>0</v>
          </cell>
          <cell r="R73">
            <v>0</v>
          </cell>
        </row>
        <row r="74">
          <cell r="Q74">
            <v>0</v>
          </cell>
          <cell r="R74">
            <v>0</v>
          </cell>
        </row>
        <row r="75">
          <cell r="Q75">
            <v>0</v>
          </cell>
          <cell r="R75">
            <v>0</v>
          </cell>
        </row>
        <row r="76">
          <cell r="Q76">
            <v>0</v>
          </cell>
          <cell r="R76">
            <v>0</v>
          </cell>
        </row>
        <row r="77">
          <cell r="Q77">
            <v>0</v>
          </cell>
          <cell r="R77">
            <v>0</v>
          </cell>
        </row>
        <row r="78">
          <cell r="Q78">
            <v>0</v>
          </cell>
          <cell r="R78">
            <v>0</v>
          </cell>
        </row>
        <row r="79">
          <cell r="Q79">
            <v>0</v>
          </cell>
          <cell r="R79">
            <v>0</v>
          </cell>
        </row>
        <row r="97">
          <cell r="Q97">
            <v>0</v>
          </cell>
          <cell r="R97">
            <v>0</v>
          </cell>
        </row>
        <row r="98">
          <cell r="Q98">
            <v>0</v>
          </cell>
          <cell r="R98">
            <v>0</v>
          </cell>
        </row>
        <row r="99">
          <cell r="Q99">
            <v>0</v>
          </cell>
          <cell r="R99">
            <v>0</v>
          </cell>
        </row>
        <row r="100">
          <cell r="Q100">
            <v>0</v>
          </cell>
          <cell r="R100">
            <v>0</v>
          </cell>
        </row>
        <row r="101">
          <cell r="Q101">
            <v>0</v>
          </cell>
          <cell r="R101">
            <v>0</v>
          </cell>
        </row>
        <row r="102">
          <cell r="Q102">
            <v>0</v>
          </cell>
          <cell r="R102">
            <v>0</v>
          </cell>
        </row>
        <row r="103">
          <cell r="Q103">
            <v>0</v>
          </cell>
          <cell r="R103">
            <v>0</v>
          </cell>
        </row>
        <row r="104">
          <cell r="Q104">
            <v>0</v>
          </cell>
          <cell r="R104">
            <v>0</v>
          </cell>
        </row>
        <row r="105">
          <cell r="Q105">
            <v>0</v>
          </cell>
          <cell r="R105">
            <v>0</v>
          </cell>
        </row>
        <row r="106">
          <cell r="Q106">
            <v>0</v>
          </cell>
          <cell r="R106">
            <v>0</v>
          </cell>
        </row>
      </sheetData>
      <sheetData sheetId="11"/>
      <sheetData sheetId="12"/>
      <sheetData sheetId="13">
        <row r="467">
          <cell r="O467">
            <v>0</v>
          </cell>
          <cell r="P467">
            <v>0</v>
          </cell>
          <cell r="Q467">
            <v>0</v>
          </cell>
          <cell r="R467">
            <v>0</v>
          </cell>
          <cell r="S467">
            <v>0</v>
          </cell>
          <cell r="T467">
            <v>0</v>
          </cell>
          <cell r="U467">
            <v>0</v>
          </cell>
        </row>
        <row r="468">
          <cell r="O468">
            <v>0</v>
          </cell>
          <cell r="P468">
            <v>0</v>
          </cell>
          <cell r="Q468">
            <v>0</v>
          </cell>
          <cell r="R468">
            <v>0</v>
          </cell>
          <cell r="S468">
            <v>0</v>
          </cell>
          <cell r="T468">
            <v>0</v>
          </cell>
          <cell r="U468">
            <v>0</v>
          </cell>
        </row>
        <row r="469">
          <cell r="O469">
            <v>0</v>
          </cell>
          <cell r="P469">
            <v>0</v>
          </cell>
          <cell r="Q469">
            <v>0</v>
          </cell>
          <cell r="R469">
            <v>0</v>
          </cell>
          <cell r="S469">
            <v>0</v>
          </cell>
          <cell r="T469">
            <v>0</v>
          </cell>
          <cell r="U469">
            <v>0</v>
          </cell>
        </row>
        <row r="470">
          <cell r="O470">
            <v>0</v>
          </cell>
          <cell r="P470">
            <v>0</v>
          </cell>
          <cell r="Q470">
            <v>0</v>
          </cell>
          <cell r="R470">
            <v>0</v>
          </cell>
          <cell r="S470">
            <v>0</v>
          </cell>
          <cell r="T470">
            <v>0</v>
          </cell>
          <cell r="U470">
            <v>0</v>
          </cell>
        </row>
        <row r="471">
          <cell r="O471">
            <v>0</v>
          </cell>
          <cell r="P471">
            <v>0</v>
          </cell>
          <cell r="Q471">
            <v>0</v>
          </cell>
          <cell r="R471">
            <v>0</v>
          </cell>
          <cell r="S471">
            <v>0</v>
          </cell>
          <cell r="T471">
            <v>0</v>
          </cell>
          <cell r="U471">
            <v>0</v>
          </cell>
        </row>
        <row r="472">
          <cell r="O472">
            <v>0</v>
          </cell>
          <cell r="P472">
            <v>0</v>
          </cell>
          <cell r="Q472">
            <v>0</v>
          </cell>
          <cell r="R472">
            <v>0</v>
          </cell>
          <cell r="S472">
            <v>0</v>
          </cell>
          <cell r="T472">
            <v>0</v>
          </cell>
          <cell r="U472">
            <v>0</v>
          </cell>
        </row>
        <row r="473">
          <cell r="O473">
            <v>0</v>
          </cell>
          <cell r="P473">
            <v>0</v>
          </cell>
          <cell r="Q473">
            <v>0</v>
          </cell>
          <cell r="R473">
            <v>0</v>
          </cell>
          <cell r="S473">
            <v>0</v>
          </cell>
          <cell r="T473">
            <v>0</v>
          </cell>
          <cell r="U473">
            <v>0</v>
          </cell>
        </row>
        <row r="474">
          <cell r="O474">
            <v>0</v>
          </cell>
          <cell r="P474">
            <v>0</v>
          </cell>
          <cell r="Q474">
            <v>0</v>
          </cell>
          <cell r="R474">
            <v>0</v>
          </cell>
          <cell r="S474">
            <v>0</v>
          </cell>
          <cell r="T474">
            <v>0</v>
          </cell>
          <cell r="U474">
            <v>0</v>
          </cell>
        </row>
        <row r="475">
          <cell r="O475">
            <v>0</v>
          </cell>
          <cell r="P475">
            <v>0</v>
          </cell>
          <cell r="Q475">
            <v>0</v>
          </cell>
          <cell r="R475">
            <v>0</v>
          </cell>
          <cell r="S475">
            <v>0</v>
          </cell>
          <cell r="T475">
            <v>0</v>
          </cell>
          <cell r="U475">
            <v>0</v>
          </cell>
        </row>
        <row r="476">
          <cell r="O476">
            <v>0</v>
          </cell>
          <cell r="P476">
            <v>0</v>
          </cell>
          <cell r="Q476">
            <v>0</v>
          </cell>
          <cell r="R476">
            <v>0</v>
          </cell>
          <cell r="S476">
            <v>0</v>
          </cell>
          <cell r="T476">
            <v>0</v>
          </cell>
          <cell r="U476">
            <v>0</v>
          </cell>
        </row>
        <row r="477">
          <cell r="O477">
            <v>0</v>
          </cell>
          <cell r="P477">
            <v>0</v>
          </cell>
          <cell r="Q477">
            <v>0</v>
          </cell>
          <cell r="R477">
            <v>0</v>
          </cell>
          <cell r="S477">
            <v>0</v>
          </cell>
          <cell r="T477">
            <v>0</v>
          </cell>
          <cell r="U477">
            <v>0</v>
          </cell>
        </row>
        <row r="478">
          <cell r="O478">
            <v>0</v>
          </cell>
          <cell r="P478">
            <v>0</v>
          </cell>
          <cell r="Q478">
            <v>0</v>
          </cell>
          <cell r="R478">
            <v>0</v>
          </cell>
          <cell r="S478">
            <v>0</v>
          </cell>
          <cell r="T478">
            <v>0</v>
          </cell>
          <cell r="U478">
            <v>0</v>
          </cell>
        </row>
        <row r="479">
          <cell r="O479">
            <v>0</v>
          </cell>
          <cell r="P479">
            <v>0</v>
          </cell>
          <cell r="Q479">
            <v>0</v>
          </cell>
          <cell r="R479">
            <v>0</v>
          </cell>
          <cell r="S479">
            <v>0</v>
          </cell>
          <cell r="T479">
            <v>0</v>
          </cell>
          <cell r="U479">
            <v>0</v>
          </cell>
        </row>
        <row r="480">
          <cell r="O480">
            <v>0</v>
          </cell>
          <cell r="P480">
            <v>0</v>
          </cell>
          <cell r="Q480">
            <v>0</v>
          </cell>
          <cell r="R480">
            <v>0</v>
          </cell>
          <cell r="S480">
            <v>0</v>
          </cell>
          <cell r="T480">
            <v>0</v>
          </cell>
          <cell r="U480">
            <v>0</v>
          </cell>
        </row>
        <row r="481">
          <cell r="O481">
            <v>0</v>
          </cell>
          <cell r="P481">
            <v>0</v>
          </cell>
          <cell r="Q481">
            <v>0</v>
          </cell>
          <cell r="R481">
            <v>0</v>
          </cell>
          <cell r="S481">
            <v>0</v>
          </cell>
          <cell r="T481">
            <v>0</v>
          </cell>
          <cell r="U481">
            <v>0</v>
          </cell>
        </row>
        <row r="487">
          <cell r="O487">
            <v>0</v>
          </cell>
          <cell r="P487">
            <v>0</v>
          </cell>
          <cell r="Q487">
            <v>0</v>
          </cell>
          <cell r="R487">
            <v>0</v>
          </cell>
          <cell r="S487">
            <v>0</v>
          </cell>
          <cell r="T487">
            <v>0</v>
          </cell>
          <cell r="U487">
            <v>0</v>
          </cell>
        </row>
        <row r="488">
          <cell r="O488">
            <v>0</v>
          </cell>
          <cell r="P488">
            <v>0</v>
          </cell>
          <cell r="Q488">
            <v>0</v>
          </cell>
          <cell r="R488">
            <v>0</v>
          </cell>
          <cell r="S488">
            <v>0</v>
          </cell>
          <cell r="T488">
            <v>0</v>
          </cell>
          <cell r="U488">
            <v>0</v>
          </cell>
        </row>
        <row r="489">
          <cell r="O489">
            <v>0</v>
          </cell>
          <cell r="P489">
            <v>0</v>
          </cell>
          <cell r="Q489">
            <v>0</v>
          </cell>
          <cell r="R489">
            <v>0</v>
          </cell>
          <cell r="S489">
            <v>0</v>
          </cell>
          <cell r="T489">
            <v>0</v>
          </cell>
          <cell r="U489">
            <v>0</v>
          </cell>
        </row>
        <row r="490">
          <cell r="O490">
            <v>0</v>
          </cell>
          <cell r="P490">
            <v>0</v>
          </cell>
          <cell r="Q490">
            <v>0</v>
          </cell>
          <cell r="R490">
            <v>0</v>
          </cell>
          <cell r="S490">
            <v>0</v>
          </cell>
          <cell r="T490">
            <v>0</v>
          </cell>
          <cell r="U490">
            <v>0</v>
          </cell>
        </row>
        <row r="491">
          <cell r="O491">
            <v>0</v>
          </cell>
          <cell r="P491">
            <v>0</v>
          </cell>
          <cell r="Q491">
            <v>0</v>
          </cell>
          <cell r="R491">
            <v>0</v>
          </cell>
          <cell r="S491">
            <v>0</v>
          </cell>
          <cell r="T491">
            <v>0</v>
          </cell>
          <cell r="U491">
            <v>0</v>
          </cell>
        </row>
        <row r="492">
          <cell r="O492">
            <v>0</v>
          </cell>
          <cell r="P492">
            <v>0</v>
          </cell>
          <cell r="Q492">
            <v>0</v>
          </cell>
          <cell r="R492">
            <v>0</v>
          </cell>
          <cell r="S492">
            <v>0</v>
          </cell>
          <cell r="T492">
            <v>0</v>
          </cell>
          <cell r="U492">
            <v>0</v>
          </cell>
        </row>
        <row r="493">
          <cell r="O493">
            <v>0</v>
          </cell>
          <cell r="P493">
            <v>0</v>
          </cell>
          <cell r="Q493">
            <v>0</v>
          </cell>
          <cell r="R493">
            <v>0</v>
          </cell>
          <cell r="S493">
            <v>0</v>
          </cell>
          <cell r="T493">
            <v>0</v>
          </cell>
          <cell r="U493">
            <v>0</v>
          </cell>
        </row>
        <row r="494">
          <cell r="O494">
            <v>0</v>
          </cell>
          <cell r="P494">
            <v>0</v>
          </cell>
          <cell r="Q494">
            <v>0</v>
          </cell>
          <cell r="R494">
            <v>0</v>
          </cell>
          <cell r="S494">
            <v>0</v>
          </cell>
          <cell r="T494">
            <v>0</v>
          </cell>
          <cell r="U494">
            <v>0</v>
          </cell>
        </row>
        <row r="495">
          <cell r="O495">
            <v>0</v>
          </cell>
          <cell r="P495">
            <v>0</v>
          </cell>
          <cell r="Q495">
            <v>0</v>
          </cell>
          <cell r="R495">
            <v>0</v>
          </cell>
          <cell r="S495">
            <v>0</v>
          </cell>
          <cell r="T495">
            <v>0</v>
          </cell>
          <cell r="U495">
            <v>0</v>
          </cell>
        </row>
        <row r="496">
          <cell r="O496">
            <v>0</v>
          </cell>
          <cell r="P496">
            <v>0</v>
          </cell>
          <cell r="Q496">
            <v>0</v>
          </cell>
          <cell r="R496">
            <v>0</v>
          </cell>
          <cell r="S496">
            <v>0</v>
          </cell>
          <cell r="T496">
            <v>0</v>
          </cell>
          <cell r="U496">
            <v>0</v>
          </cell>
        </row>
        <row r="497">
          <cell r="O497">
            <v>0</v>
          </cell>
          <cell r="P497">
            <v>0</v>
          </cell>
          <cell r="Q497">
            <v>0</v>
          </cell>
          <cell r="R497">
            <v>0</v>
          </cell>
          <cell r="S497">
            <v>0</v>
          </cell>
          <cell r="T497">
            <v>0</v>
          </cell>
          <cell r="U497">
            <v>0</v>
          </cell>
        </row>
        <row r="498">
          <cell r="O498">
            <v>0</v>
          </cell>
          <cell r="P498">
            <v>0</v>
          </cell>
          <cell r="Q498">
            <v>0</v>
          </cell>
          <cell r="R498">
            <v>0</v>
          </cell>
          <cell r="S498">
            <v>0</v>
          </cell>
          <cell r="T498">
            <v>0</v>
          </cell>
          <cell r="U498">
            <v>0</v>
          </cell>
        </row>
        <row r="499">
          <cell r="O499">
            <v>0</v>
          </cell>
          <cell r="P499">
            <v>0</v>
          </cell>
          <cell r="Q499">
            <v>0</v>
          </cell>
          <cell r="R499">
            <v>0</v>
          </cell>
          <cell r="S499">
            <v>0</v>
          </cell>
          <cell r="T499">
            <v>0</v>
          </cell>
          <cell r="U499">
            <v>0</v>
          </cell>
        </row>
        <row r="500">
          <cell r="O500">
            <v>0</v>
          </cell>
          <cell r="P500">
            <v>0</v>
          </cell>
          <cell r="Q500">
            <v>0</v>
          </cell>
          <cell r="R500">
            <v>0</v>
          </cell>
          <cell r="S500">
            <v>0</v>
          </cell>
          <cell r="T500">
            <v>0</v>
          </cell>
          <cell r="U500">
            <v>0</v>
          </cell>
        </row>
        <row r="501">
          <cell r="O501">
            <v>0</v>
          </cell>
          <cell r="P501">
            <v>0</v>
          </cell>
          <cell r="Q501">
            <v>0</v>
          </cell>
          <cell r="R501">
            <v>0</v>
          </cell>
          <cell r="S501">
            <v>0</v>
          </cell>
          <cell r="T501">
            <v>0</v>
          </cell>
          <cell r="U501">
            <v>0</v>
          </cell>
        </row>
        <row r="507">
          <cell r="O507">
            <v>0</v>
          </cell>
          <cell r="P507">
            <v>0</v>
          </cell>
          <cell r="Q507">
            <v>0</v>
          </cell>
          <cell r="R507">
            <v>0</v>
          </cell>
          <cell r="S507">
            <v>0</v>
          </cell>
          <cell r="T507">
            <v>0</v>
          </cell>
          <cell r="U507">
            <v>0</v>
          </cell>
        </row>
        <row r="508">
          <cell r="O508">
            <v>0</v>
          </cell>
          <cell r="P508">
            <v>0</v>
          </cell>
          <cell r="Q508">
            <v>0</v>
          </cell>
          <cell r="R508">
            <v>0</v>
          </cell>
          <cell r="S508">
            <v>0</v>
          </cell>
          <cell r="T508">
            <v>0</v>
          </cell>
          <cell r="U508">
            <v>0</v>
          </cell>
        </row>
        <row r="509">
          <cell r="O509">
            <v>0</v>
          </cell>
          <cell r="P509">
            <v>0</v>
          </cell>
          <cell r="Q509">
            <v>0</v>
          </cell>
          <cell r="R509">
            <v>0</v>
          </cell>
          <cell r="S509">
            <v>0</v>
          </cell>
          <cell r="T509">
            <v>0</v>
          </cell>
          <cell r="U509">
            <v>0</v>
          </cell>
        </row>
        <row r="510">
          <cell r="O510">
            <v>0</v>
          </cell>
          <cell r="P510">
            <v>0</v>
          </cell>
          <cell r="Q510">
            <v>0</v>
          </cell>
          <cell r="R510">
            <v>0</v>
          </cell>
          <cell r="S510">
            <v>0</v>
          </cell>
          <cell r="T510">
            <v>0</v>
          </cell>
          <cell r="U510">
            <v>0</v>
          </cell>
        </row>
        <row r="511">
          <cell r="O511">
            <v>0</v>
          </cell>
          <cell r="P511">
            <v>0</v>
          </cell>
          <cell r="Q511">
            <v>0</v>
          </cell>
          <cell r="R511">
            <v>0</v>
          </cell>
          <cell r="S511">
            <v>0</v>
          </cell>
          <cell r="T511">
            <v>0</v>
          </cell>
          <cell r="U511">
            <v>0</v>
          </cell>
        </row>
        <row r="512">
          <cell r="O512">
            <v>0</v>
          </cell>
          <cell r="P512">
            <v>0</v>
          </cell>
          <cell r="Q512">
            <v>0</v>
          </cell>
          <cell r="R512">
            <v>0</v>
          </cell>
          <cell r="S512">
            <v>0</v>
          </cell>
          <cell r="T512">
            <v>0</v>
          </cell>
          <cell r="U512">
            <v>0</v>
          </cell>
        </row>
        <row r="513">
          <cell r="O513">
            <v>0</v>
          </cell>
          <cell r="P513">
            <v>0</v>
          </cell>
          <cell r="Q513">
            <v>0</v>
          </cell>
          <cell r="R513">
            <v>0</v>
          </cell>
          <cell r="S513">
            <v>0</v>
          </cell>
          <cell r="T513">
            <v>0</v>
          </cell>
          <cell r="U513">
            <v>0</v>
          </cell>
        </row>
        <row r="514">
          <cell r="O514">
            <v>0</v>
          </cell>
          <cell r="P514">
            <v>0</v>
          </cell>
          <cell r="Q514">
            <v>0</v>
          </cell>
          <cell r="R514">
            <v>0</v>
          </cell>
          <cell r="S514">
            <v>0</v>
          </cell>
          <cell r="T514">
            <v>0</v>
          </cell>
          <cell r="U514">
            <v>0</v>
          </cell>
        </row>
        <row r="515">
          <cell r="O515">
            <v>0</v>
          </cell>
          <cell r="P515">
            <v>0</v>
          </cell>
          <cell r="Q515">
            <v>0</v>
          </cell>
          <cell r="R515">
            <v>0</v>
          </cell>
          <cell r="S515">
            <v>0</v>
          </cell>
          <cell r="T515">
            <v>0</v>
          </cell>
          <cell r="U515">
            <v>0</v>
          </cell>
        </row>
        <row r="516">
          <cell r="O516">
            <v>0</v>
          </cell>
          <cell r="P516">
            <v>0</v>
          </cell>
          <cell r="Q516">
            <v>0</v>
          </cell>
          <cell r="R516">
            <v>0</v>
          </cell>
          <cell r="S516">
            <v>0</v>
          </cell>
          <cell r="T516">
            <v>0</v>
          </cell>
          <cell r="U516">
            <v>0</v>
          </cell>
        </row>
        <row r="517">
          <cell r="O517">
            <v>0</v>
          </cell>
          <cell r="P517">
            <v>0</v>
          </cell>
          <cell r="Q517">
            <v>0</v>
          </cell>
          <cell r="R517">
            <v>0</v>
          </cell>
          <cell r="S517">
            <v>0</v>
          </cell>
          <cell r="T517">
            <v>0</v>
          </cell>
          <cell r="U517">
            <v>0</v>
          </cell>
        </row>
        <row r="518">
          <cell r="O518">
            <v>0</v>
          </cell>
          <cell r="P518">
            <v>0</v>
          </cell>
          <cell r="Q518">
            <v>0</v>
          </cell>
          <cell r="R518">
            <v>0</v>
          </cell>
          <cell r="S518">
            <v>0</v>
          </cell>
          <cell r="T518">
            <v>0</v>
          </cell>
          <cell r="U518">
            <v>0</v>
          </cell>
        </row>
        <row r="519">
          <cell r="O519">
            <v>0</v>
          </cell>
          <cell r="P519">
            <v>0</v>
          </cell>
          <cell r="Q519">
            <v>0</v>
          </cell>
          <cell r="R519">
            <v>0</v>
          </cell>
          <cell r="S519">
            <v>0</v>
          </cell>
          <cell r="T519">
            <v>0</v>
          </cell>
          <cell r="U519">
            <v>0</v>
          </cell>
        </row>
        <row r="520">
          <cell r="O520">
            <v>0</v>
          </cell>
          <cell r="P520">
            <v>0</v>
          </cell>
          <cell r="Q520">
            <v>0</v>
          </cell>
          <cell r="R520">
            <v>0</v>
          </cell>
          <cell r="S520">
            <v>0</v>
          </cell>
          <cell r="T520">
            <v>0</v>
          </cell>
          <cell r="U520">
            <v>0</v>
          </cell>
        </row>
        <row r="521">
          <cell r="O521">
            <v>0</v>
          </cell>
          <cell r="P521">
            <v>0</v>
          </cell>
          <cell r="Q521">
            <v>0</v>
          </cell>
          <cell r="R521">
            <v>0</v>
          </cell>
          <cell r="S521">
            <v>0</v>
          </cell>
          <cell r="T521">
            <v>0</v>
          </cell>
          <cell r="U521">
            <v>0</v>
          </cell>
        </row>
        <row r="527">
          <cell r="O527">
            <v>0</v>
          </cell>
          <cell r="P527">
            <v>0</v>
          </cell>
          <cell r="Q527">
            <v>0</v>
          </cell>
          <cell r="R527">
            <v>0</v>
          </cell>
          <cell r="S527">
            <v>0</v>
          </cell>
          <cell r="T527">
            <v>0</v>
          </cell>
          <cell r="U527">
            <v>0</v>
          </cell>
        </row>
        <row r="528">
          <cell r="O528">
            <v>0</v>
          </cell>
          <cell r="P528">
            <v>0</v>
          </cell>
          <cell r="Q528">
            <v>0</v>
          </cell>
          <cell r="R528">
            <v>0</v>
          </cell>
          <cell r="S528">
            <v>0</v>
          </cell>
          <cell r="T528">
            <v>0</v>
          </cell>
          <cell r="U528">
            <v>0</v>
          </cell>
        </row>
        <row r="529">
          <cell r="O529">
            <v>0</v>
          </cell>
          <cell r="P529">
            <v>0</v>
          </cell>
          <cell r="Q529">
            <v>0</v>
          </cell>
          <cell r="R529">
            <v>0</v>
          </cell>
          <cell r="S529">
            <v>0</v>
          </cell>
          <cell r="T529">
            <v>0</v>
          </cell>
          <cell r="U529">
            <v>0</v>
          </cell>
        </row>
        <row r="530">
          <cell r="O530">
            <v>0</v>
          </cell>
          <cell r="P530">
            <v>0</v>
          </cell>
          <cell r="Q530">
            <v>0</v>
          </cell>
          <cell r="R530">
            <v>0</v>
          </cell>
          <cell r="S530">
            <v>0</v>
          </cell>
          <cell r="T530">
            <v>0</v>
          </cell>
          <cell r="U530">
            <v>0</v>
          </cell>
        </row>
        <row r="531">
          <cell r="O531">
            <v>0</v>
          </cell>
          <cell r="P531">
            <v>0</v>
          </cell>
          <cell r="Q531">
            <v>0</v>
          </cell>
          <cell r="R531">
            <v>0</v>
          </cell>
          <cell r="S531">
            <v>0</v>
          </cell>
          <cell r="T531">
            <v>0</v>
          </cell>
          <cell r="U531">
            <v>0</v>
          </cell>
        </row>
        <row r="532">
          <cell r="O532">
            <v>0</v>
          </cell>
          <cell r="P532">
            <v>0</v>
          </cell>
          <cell r="Q532">
            <v>0</v>
          </cell>
          <cell r="R532">
            <v>0</v>
          </cell>
          <cell r="S532">
            <v>0</v>
          </cell>
          <cell r="T532">
            <v>0</v>
          </cell>
          <cell r="U532">
            <v>0</v>
          </cell>
        </row>
        <row r="533">
          <cell r="O533">
            <v>0</v>
          </cell>
          <cell r="P533">
            <v>0</v>
          </cell>
          <cell r="Q533">
            <v>0</v>
          </cell>
          <cell r="R533">
            <v>0</v>
          </cell>
          <cell r="S533">
            <v>0</v>
          </cell>
          <cell r="T533">
            <v>0</v>
          </cell>
          <cell r="U533">
            <v>0</v>
          </cell>
        </row>
        <row r="534">
          <cell r="O534">
            <v>0</v>
          </cell>
          <cell r="P534">
            <v>0</v>
          </cell>
          <cell r="Q534">
            <v>0</v>
          </cell>
          <cell r="R534">
            <v>0</v>
          </cell>
          <cell r="S534">
            <v>0</v>
          </cell>
          <cell r="T534">
            <v>0</v>
          </cell>
          <cell r="U534">
            <v>0</v>
          </cell>
        </row>
        <row r="535">
          <cell r="O535">
            <v>0</v>
          </cell>
          <cell r="P535">
            <v>0</v>
          </cell>
          <cell r="Q535">
            <v>0</v>
          </cell>
          <cell r="R535">
            <v>0</v>
          </cell>
          <cell r="S535">
            <v>0</v>
          </cell>
          <cell r="T535">
            <v>0</v>
          </cell>
          <cell r="U535">
            <v>0</v>
          </cell>
        </row>
        <row r="536">
          <cell r="O536">
            <v>0</v>
          </cell>
          <cell r="P536">
            <v>0</v>
          </cell>
          <cell r="Q536">
            <v>0</v>
          </cell>
          <cell r="R536">
            <v>0</v>
          </cell>
          <cell r="S536">
            <v>0</v>
          </cell>
          <cell r="T536">
            <v>0</v>
          </cell>
          <cell r="U536">
            <v>0</v>
          </cell>
        </row>
        <row r="537">
          <cell r="O537">
            <v>0</v>
          </cell>
          <cell r="P537">
            <v>0</v>
          </cell>
          <cell r="Q537">
            <v>0</v>
          </cell>
          <cell r="R537">
            <v>0</v>
          </cell>
          <cell r="S537">
            <v>0</v>
          </cell>
          <cell r="T537">
            <v>0</v>
          </cell>
          <cell r="U537">
            <v>0</v>
          </cell>
        </row>
        <row r="538">
          <cell r="O538">
            <v>0</v>
          </cell>
          <cell r="P538">
            <v>0</v>
          </cell>
          <cell r="Q538">
            <v>0</v>
          </cell>
          <cell r="R538">
            <v>0</v>
          </cell>
          <cell r="S538">
            <v>0</v>
          </cell>
          <cell r="T538">
            <v>0</v>
          </cell>
          <cell r="U538">
            <v>0</v>
          </cell>
        </row>
        <row r="539">
          <cell r="O539">
            <v>0</v>
          </cell>
          <cell r="P539">
            <v>0</v>
          </cell>
          <cell r="Q539">
            <v>0</v>
          </cell>
          <cell r="R539">
            <v>0</v>
          </cell>
          <cell r="S539">
            <v>0</v>
          </cell>
          <cell r="T539">
            <v>0</v>
          </cell>
          <cell r="U539">
            <v>0</v>
          </cell>
        </row>
        <row r="540">
          <cell r="O540">
            <v>0</v>
          </cell>
          <cell r="P540">
            <v>0</v>
          </cell>
          <cell r="Q540">
            <v>0</v>
          </cell>
          <cell r="R540">
            <v>0</v>
          </cell>
          <cell r="S540">
            <v>0</v>
          </cell>
          <cell r="T540">
            <v>0</v>
          </cell>
          <cell r="U540">
            <v>0</v>
          </cell>
        </row>
        <row r="541">
          <cell r="O541">
            <v>0</v>
          </cell>
          <cell r="P541">
            <v>0</v>
          </cell>
          <cell r="Q541">
            <v>0</v>
          </cell>
          <cell r="R541">
            <v>0</v>
          </cell>
          <cell r="S541">
            <v>0</v>
          </cell>
          <cell r="T541">
            <v>0</v>
          </cell>
          <cell r="U541">
            <v>0</v>
          </cell>
        </row>
        <row r="547">
          <cell r="O547">
            <v>0</v>
          </cell>
          <cell r="P547">
            <v>0</v>
          </cell>
          <cell r="Q547">
            <v>0</v>
          </cell>
          <cell r="R547">
            <v>0</v>
          </cell>
          <cell r="S547">
            <v>0</v>
          </cell>
          <cell r="T547">
            <v>0</v>
          </cell>
          <cell r="U547">
            <v>0</v>
          </cell>
        </row>
        <row r="548">
          <cell r="O548">
            <v>0</v>
          </cell>
          <cell r="P548">
            <v>0</v>
          </cell>
          <cell r="Q548">
            <v>0</v>
          </cell>
          <cell r="R548">
            <v>0</v>
          </cell>
          <cell r="S548">
            <v>0</v>
          </cell>
          <cell r="T548">
            <v>0</v>
          </cell>
          <cell r="U548">
            <v>0</v>
          </cell>
        </row>
        <row r="549">
          <cell r="O549">
            <v>0</v>
          </cell>
          <cell r="P549">
            <v>0</v>
          </cell>
          <cell r="Q549">
            <v>0</v>
          </cell>
          <cell r="R549">
            <v>0</v>
          </cell>
          <cell r="S549">
            <v>0</v>
          </cell>
          <cell r="T549">
            <v>0</v>
          </cell>
          <cell r="U549">
            <v>0</v>
          </cell>
        </row>
        <row r="550">
          <cell r="O550">
            <v>0</v>
          </cell>
          <cell r="P550">
            <v>0</v>
          </cell>
          <cell r="Q550">
            <v>0</v>
          </cell>
          <cell r="R550">
            <v>0</v>
          </cell>
          <cell r="S550">
            <v>0</v>
          </cell>
          <cell r="T550">
            <v>0</v>
          </cell>
          <cell r="U550">
            <v>0</v>
          </cell>
        </row>
        <row r="551">
          <cell r="O551">
            <v>0</v>
          </cell>
          <cell r="P551">
            <v>0</v>
          </cell>
          <cell r="Q551">
            <v>0</v>
          </cell>
          <cell r="R551">
            <v>0</v>
          </cell>
          <cell r="S551">
            <v>0</v>
          </cell>
          <cell r="T551">
            <v>0</v>
          </cell>
          <cell r="U551">
            <v>0</v>
          </cell>
        </row>
        <row r="552">
          <cell r="O552">
            <v>0</v>
          </cell>
          <cell r="P552">
            <v>0</v>
          </cell>
          <cell r="Q552">
            <v>0</v>
          </cell>
          <cell r="R552">
            <v>0</v>
          </cell>
          <cell r="S552">
            <v>0</v>
          </cell>
          <cell r="T552">
            <v>0</v>
          </cell>
          <cell r="U552">
            <v>0</v>
          </cell>
        </row>
        <row r="553">
          <cell r="O553">
            <v>0</v>
          </cell>
          <cell r="P553">
            <v>0</v>
          </cell>
          <cell r="Q553">
            <v>0</v>
          </cell>
          <cell r="R553">
            <v>0</v>
          </cell>
          <cell r="S553">
            <v>0</v>
          </cell>
          <cell r="T553">
            <v>0</v>
          </cell>
          <cell r="U553">
            <v>0</v>
          </cell>
        </row>
        <row r="554">
          <cell r="O554">
            <v>0</v>
          </cell>
          <cell r="P554">
            <v>0</v>
          </cell>
          <cell r="Q554">
            <v>0</v>
          </cell>
          <cell r="R554">
            <v>0</v>
          </cell>
          <cell r="S554">
            <v>0</v>
          </cell>
          <cell r="T554">
            <v>0</v>
          </cell>
          <cell r="U554">
            <v>0</v>
          </cell>
        </row>
        <row r="555">
          <cell r="O555">
            <v>0</v>
          </cell>
          <cell r="P555">
            <v>0</v>
          </cell>
          <cell r="Q555">
            <v>0</v>
          </cell>
          <cell r="R555">
            <v>0</v>
          </cell>
          <cell r="S555">
            <v>0</v>
          </cell>
          <cell r="T555">
            <v>0</v>
          </cell>
          <cell r="U555">
            <v>0</v>
          </cell>
        </row>
        <row r="556">
          <cell r="O556">
            <v>0</v>
          </cell>
          <cell r="P556">
            <v>0</v>
          </cell>
          <cell r="Q556">
            <v>0</v>
          </cell>
          <cell r="R556">
            <v>0</v>
          </cell>
          <cell r="S556">
            <v>0</v>
          </cell>
          <cell r="T556">
            <v>0</v>
          </cell>
          <cell r="U556">
            <v>0</v>
          </cell>
        </row>
        <row r="557">
          <cell r="O557">
            <v>0</v>
          </cell>
          <cell r="P557">
            <v>0</v>
          </cell>
          <cell r="Q557">
            <v>0</v>
          </cell>
          <cell r="R557">
            <v>0</v>
          </cell>
          <cell r="S557">
            <v>0</v>
          </cell>
          <cell r="T557">
            <v>0</v>
          </cell>
          <cell r="U557">
            <v>0</v>
          </cell>
        </row>
        <row r="558">
          <cell r="O558">
            <v>0</v>
          </cell>
          <cell r="P558">
            <v>0</v>
          </cell>
          <cell r="Q558">
            <v>0</v>
          </cell>
          <cell r="R558">
            <v>0</v>
          </cell>
          <cell r="S558">
            <v>0</v>
          </cell>
          <cell r="T558">
            <v>0</v>
          </cell>
          <cell r="U558">
            <v>0</v>
          </cell>
        </row>
        <row r="559">
          <cell r="O559">
            <v>0</v>
          </cell>
          <cell r="P559">
            <v>0</v>
          </cell>
          <cell r="Q559">
            <v>0</v>
          </cell>
          <cell r="R559">
            <v>0</v>
          </cell>
          <cell r="S559">
            <v>0</v>
          </cell>
          <cell r="T559">
            <v>0</v>
          </cell>
          <cell r="U559">
            <v>0</v>
          </cell>
        </row>
        <row r="560">
          <cell r="O560">
            <v>0</v>
          </cell>
          <cell r="P560">
            <v>0</v>
          </cell>
          <cell r="Q560">
            <v>0</v>
          </cell>
          <cell r="R560">
            <v>0</v>
          </cell>
          <cell r="S560">
            <v>0</v>
          </cell>
          <cell r="T560">
            <v>0</v>
          </cell>
          <cell r="U560">
            <v>0</v>
          </cell>
        </row>
        <row r="561">
          <cell r="O561">
            <v>0</v>
          </cell>
          <cell r="P561">
            <v>0</v>
          </cell>
          <cell r="Q561">
            <v>0</v>
          </cell>
          <cell r="R561">
            <v>0</v>
          </cell>
          <cell r="S561">
            <v>0</v>
          </cell>
          <cell r="T561">
            <v>0</v>
          </cell>
          <cell r="U561">
            <v>0</v>
          </cell>
        </row>
        <row r="567">
          <cell r="O567">
            <v>0</v>
          </cell>
          <cell r="P567">
            <v>0</v>
          </cell>
          <cell r="Q567">
            <v>0</v>
          </cell>
          <cell r="R567">
            <v>0</v>
          </cell>
          <cell r="S567">
            <v>0</v>
          </cell>
          <cell r="T567">
            <v>0</v>
          </cell>
          <cell r="U567">
            <v>0</v>
          </cell>
        </row>
        <row r="568">
          <cell r="O568">
            <v>0</v>
          </cell>
          <cell r="P568">
            <v>0</v>
          </cell>
          <cell r="Q568">
            <v>0</v>
          </cell>
          <cell r="R568">
            <v>0</v>
          </cell>
          <cell r="S568">
            <v>0</v>
          </cell>
          <cell r="T568">
            <v>0</v>
          </cell>
          <cell r="U568">
            <v>0</v>
          </cell>
        </row>
        <row r="569">
          <cell r="O569">
            <v>0</v>
          </cell>
          <cell r="P569">
            <v>0</v>
          </cell>
          <cell r="Q569">
            <v>0</v>
          </cell>
          <cell r="R569">
            <v>0</v>
          </cell>
          <cell r="S569">
            <v>0</v>
          </cell>
          <cell r="T569">
            <v>0</v>
          </cell>
          <cell r="U569">
            <v>0</v>
          </cell>
        </row>
        <row r="570">
          <cell r="O570">
            <v>0</v>
          </cell>
          <cell r="P570">
            <v>0</v>
          </cell>
          <cell r="Q570">
            <v>0</v>
          </cell>
          <cell r="R570">
            <v>0</v>
          </cell>
          <cell r="S570">
            <v>0</v>
          </cell>
          <cell r="T570">
            <v>0</v>
          </cell>
          <cell r="U570">
            <v>0</v>
          </cell>
        </row>
        <row r="571">
          <cell r="O571">
            <v>0</v>
          </cell>
          <cell r="P571">
            <v>0</v>
          </cell>
          <cell r="Q571">
            <v>0</v>
          </cell>
          <cell r="R571">
            <v>0</v>
          </cell>
          <cell r="S571">
            <v>0</v>
          </cell>
          <cell r="T571">
            <v>0</v>
          </cell>
          <cell r="U571">
            <v>0</v>
          </cell>
        </row>
        <row r="572">
          <cell r="O572">
            <v>0</v>
          </cell>
          <cell r="P572">
            <v>0</v>
          </cell>
          <cell r="Q572">
            <v>0</v>
          </cell>
          <cell r="R572">
            <v>0</v>
          </cell>
          <cell r="S572">
            <v>0</v>
          </cell>
          <cell r="T572">
            <v>0</v>
          </cell>
          <cell r="U572">
            <v>0</v>
          </cell>
        </row>
        <row r="573">
          <cell r="O573">
            <v>0</v>
          </cell>
          <cell r="P573">
            <v>0</v>
          </cell>
          <cell r="Q573">
            <v>0</v>
          </cell>
          <cell r="R573">
            <v>0</v>
          </cell>
          <cell r="S573">
            <v>0</v>
          </cell>
          <cell r="T573">
            <v>0</v>
          </cell>
          <cell r="U573">
            <v>0</v>
          </cell>
        </row>
        <row r="574">
          <cell r="O574">
            <v>0</v>
          </cell>
          <cell r="P574">
            <v>0</v>
          </cell>
          <cell r="Q574">
            <v>0</v>
          </cell>
          <cell r="R574">
            <v>0</v>
          </cell>
          <cell r="S574">
            <v>0</v>
          </cell>
          <cell r="T574">
            <v>0</v>
          </cell>
          <cell r="U574">
            <v>0</v>
          </cell>
        </row>
        <row r="575">
          <cell r="O575">
            <v>0</v>
          </cell>
          <cell r="P575">
            <v>0</v>
          </cell>
          <cell r="Q575">
            <v>0</v>
          </cell>
          <cell r="R575">
            <v>0</v>
          </cell>
          <cell r="S575">
            <v>0</v>
          </cell>
          <cell r="T575">
            <v>0</v>
          </cell>
          <cell r="U575">
            <v>0</v>
          </cell>
        </row>
        <row r="576">
          <cell r="O576">
            <v>0</v>
          </cell>
          <cell r="P576">
            <v>0</v>
          </cell>
          <cell r="Q576">
            <v>0</v>
          </cell>
          <cell r="R576">
            <v>0</v>
          </cell>
          <cell r="S576">
            <v>0</v>
          </cell>
          <cell r="T576">
            <v>0</v>
          </cell>
          <cell r="U576">
            <v>0</v>
          </cell>
        </row>
        <row r="577">
          <cell r="O577">
            <v>0</v>
          </cell>
          <cell r="P577">
            <v>0</v>
          </cell>
          <cell r="Q577">
            <v>0</v>
          </cell>
          <cell r="R577">
            <v>0</v>
          </cell>
          <cell r="S577">
            <v>0</v>
          </cell>
          <cell r="T577">
            <v>0</v>
          </cell>
          <cell r="U577">
            <v>0</v>
          </cell>
        </row>
        <row r="578">
          <cell r="O578">
            <v>0</v>
          </cell>
          <cell r="P578">
            <v>0</v>
          </cell>
          <cell r="Q578">
            <v>0</v>
          </cell>
          <cell r="R578">
            <v>0</v>
          </cell>
          <cell r="S578">
            <v>0</v>
          </cell>
          <cell r="T578">
            <v>0</v>
          </cell>
          <cell r="U578">
            <v>0</v>
          </cell>
        </row>
        <row r="579">
          <cell r="O579">
            <v>0</v>
          </cell>
          <cell r="P579">
            <v>0</v>
          </cell>
          <cell r="Q579">
            <v>0</v>
          </cell>
          <cell r="R579">
            <v>0</v>
          </cell>
          <cell r="S579">
            <v>0</v>
          </cell>
          <cell r="T579">
            <v>0</v>
          </cell>
          <cell r="U579">
            <v>0</v>
          </cell>
        </row>
        <row r="580">
          <cell r="O580">
            <v>0</v>
          </cell>
          <cell r="P580">
            <v>0</v>
          </cell>
          <cell r="Q580">
            <v>0</v>
          </cell>
          <cell r="R580">
            <v>0</v>
          </cell>
          <cell r="S580">
            <v>0</v>
          </cell>
          <cell r="T580">
            <v>0</v>
          </cell>
          <cell r="U580">
            <v>0</v>
          </cell>
        </row>
        <row r="581">
          <cell r="O581">
            <v>0</v>
          </cell>
          <cell r="P581">
            <v>0</v>
          </cell>
          <cell r="Q581">
            <v>0</v>
          </cell>
          <cell r="R581">
            <v>0</v>
          </cell>
          <cell r="S581">
            <v>0</v>
          </cell>
          <cell r="T581">
            <v>0</v>
          </cell>
          <cell r="U581">
            <v>0</v>
          </cell>
        </row>
        <row r="587">
          <cell r="O587">
            <v>0</v>
          </cell>
          <cell r="P587">
            <v>0</v>
          </cell>
          <cell r="Q587">
            <v>0</v>
          </cell>
          <cell r="R587">
            <v>0</v>
          </cell>
          <cell r="S587">
            <v>0</v>
          </cell>
          <cell r="T587">
            <v>0</v>
          </cell>
          <cell r="U587">
            <v>0</v>
          </cell>
        </row>
        <row r="588">
          <cell r="O588">
            <v>0</v>
          </cell>
          <cell r="P588">
            <v>0</v>
          </cell>
          <cell r="Q588">
            <v>0</v>
          </cell>
          <cell r="R588">
            <v>0</v>
          </cell>
          <cell r="S588">
            <v>0</v>
          </cell>
          <cell r="T588">
            <v>0</v>
          </cell>
          <cell r="U588">
            <v>0</v>
          </cell>
        </row>
        <row r="589">
          <cell r="O589">
            <v>0</v>
          </cell>
          <cell r="P589">
            <v>0</v>
          </cell>
          <cell r="Q589">
            <v>0</v>
          </cell>
          <cell r="R589">
            <v>0</v>
          </cell>
          <cell r="S589">
            <v>0</v>
          </cell>
          <cell r="T589">
            <v>0</v>
          </cell>
          <cell r="U589">
            <v>0</v>
          </cell>
        </row>
        <row r="590">
          <cell r="O590">
            <v>0</v>
          </cell>
          <cell r="P590">
            <v>0</v>
          </cell>
          <cell r="Q590">
            <v>0</v>
          </cell>
          <cell r="R590">
            <v>0</v>
          </cell>
          <cell r="S590">
            <v>0</v>
          </cell>
          <cell r="T590">
            <v>0</v>
          </cell>
          <cell r="U590">
            <v>0</v>
          </cell>
        </row>
        <row r="591">
          <cell r="O591">
            <v>0</v>
          </cell>
          <cell r="P591">
            <v>0</v>
          </cell>
          <cell r="Q591">
            <v>0</v>
          </cell>
          <cell r="R591">
            <v>0</v>
          </cell>
          <cell r="S591">
            <v>0</v>
          </cell>
          <cell r="T591">
            <v>0</v>
          </cell>
          <cell r="U591">
            <v>0</v>
          </cell>
        </row>
        <row r="592">
          <cell r="O592">
            <v>0</v>
          </cell>
          <cell r="P592">
            <v>0</v>
          </cell>
          <cell r="Q592">
            <v>0</v>
          </cell>
          <cell r="R592">
            <v>0</v>
          </cell>
          <cell r="S592">
            <v>0</v>
          </cell>
          <cell r="T592">
            <v>0</v>
          </cell>
          <cell r="U592">
            <v>0</v>
          </cell>
        </row>
        <row r="593">
          <cell r="O593">
            <v>0</v>
          </cell>
          <cell r="P593">
            <v>0</v>
          </cell>
          <cell r="Q593">
            <v>0</v>
          </cell>
          <cell r="R593">
            <v>0</v>
          </cell>
          <cell r="S593">
            <v>0</v>
          </cell>
          <cell r="T593">
            <v>0</v>
          </cell>
          <cell r="U593">
            <v>0</v>
          </cell>
        </row>
        <row r="594">
          <cell r="O594">
            <v>0</v>
          </cell>
          <cell r="P594">
            <v>0</v>
          </cell>
          <cell r="Q594">
            <v>0</v>
          </cell>
          <cell r="R594">
            <v>0</v>
          </cell>
          <cell r="S594">
            <v>0</v>
          </cell>
          <cell r="T594">
            <v>0</v>
          </cell>
          <cell r="U594">
            <v>0</v>
          </cell>
        </row>
        <row r="595">
          <cell r="O595">
            <v>0</v>
          </cell>
          <cell r="P595">
            <v>0</v>
          </cell>
          <cell r="Q595">
            <v>0</v>
          </cell>
          <cell r="R595">
            <v>0</v>
          </cell>
          <cell r="S595">
            <v>0</v>
          </cell>
          <cell r="T595">
            <v>0</v>
          </cell>
          <cell r="U595">
            <v>0</v>
          </cell>
        </row>
        <row r="596">
          <cell r="O596">
            <v>0</v>
          </cell>
          <cell r="P596">
            <v>0</v>
          </cell>
          <cell r="Q596">
            <v>0</v>
          </cell>
          <cell r="R596">
            <v>0</v>
          </cell>
          <cell r="S596">
            <v>0</v>
          </cell>
          <cell r="T596">
            <v>0</v>
          </cell>
          <cell r="U596">
            <v>0</v>
          </cell>
        </row>
        <row r="597">
          <cell r="O597">
            <v>0</v>
          </cell>
          <cell r="P597">
            <v>0</v>
          </cell>
          <cell r="Q597">
            <v>0</v>
          </cell>
          <cell r="R597">
            <v>0</v>
          </cell>
          <cell r="S597">
            <v>0</v>
          </cell>
          <cell r="T597">
            <v>0</v>
          </cell>
          <cell r="U597">
            <v>0</v>
          </cell>
        </row>
        <row r="598">
          <cell r="O598">
            <v>0</v>
          </cell>
          <cell r="P598">
            <v>0</v>
          </cell>
          <cell r="Q598">
            <v>0</v>
          </cell>
          <cell r="R598">
            <v>0</v>
          </cell>
          <cell r="S598">
            <v>0</v>
          </cell>
          <cell r="T598">
            <v>0</v>
          </cell>
          <cell r="U598">
            <v>0</v>
          </cell>
        </row>
        <row r="599">
          <cell r="O599">
            <v>0</v>
          </cell>
          <cell r="P599">
            <v>0</v>
          </cell>
          <cell r="Q599">
            <v>0</v>
          </cell>
          <cell r="R599">
            <v>0</v>
          </cell>
          <cell r="S599">
            <v>0</v>
          </cell>
          <cell r="T599">
            <v>0</v>
          </cell>
          <cell r="U599">
            <v>0</v>
          </cell>
        </row>
        <row r="600">
          <cell r="O600">
            <v>0</v>
          </cell>
          <cell r="P600">
            <v>0</v>
          </cell>
          <cell r="Q600">
            <v>0</v>
          </cell>
          <cell r="R600">
            <v>0</v>
          </cell>
          <cell r="S600">
            <v>0</v>
          </cell>
          <cell r="T600">
            <v>0</v>
          </cell>
          <cell r="U600">
            <v>0</v>
          </cell>
        </row>
        <row r="601">
          <cell r="O601">
            <v>0</v>
          </cell>
          <cell r="P601">
            <v>0</v>
          </cell>
          <cell r="Q601">
            <v>0</v>
          </cell>
          <cell r="R601">
            <v>0</v>
          </cell>
          <cell r="S601">
            <v>0</v>
          </cell>
          <cell r="T601">
            <v>0</v>
          </cell>
          <cell r="U601">
            <v>0</v>
          </cell>
        </row>
        <row r="607">
          <cell r="O607">
            <v>0</v>
          </cell>
          <cell r="P607">
            <v>0</v>
          </cell>
          <cell r="Q607">
            <v>0</v>
          </cell>
          <cell r="R607">
            <v>0</v>
          </cell>
          <cell r="S607">
            <v>0</v>
          </cell>
          <cell r="T607">
            <v>0</v>
          </cell>
          <cell r="U607">
            <v>0</v>
          </cell>
        </row>
        <row r="608">
          <cell r="O608">
            <v>0</v>
          </cell>
          <cell r="P608">
            <v>0</v>
          </cell>
          <cell r="Q608">
            <v>0</v>
          </cell>
          <cell r="R608">
            <v>0</v>
          </cell>
          <cell r="S608">
            <v>0</v>
          </cell>
          <cell r="T608">
            <v>0</v>
          </cell>
          <cell r="U608">
            <v>0</v>
          </cell>
        </row>
        <row r="609">
          <cell r="O609">
            <v>0</v>
          </cell>
          <cell r="P609">
            <v>0</v>
          </cell>
          <cell r="Q609">
            <v>0</v>
          </cell>
          <cell r="R609">
            <v>0</v>
          </cell>
          <cell r="S609">
            <v>0</v>
          </cell>
          <cell r="T609">
            <v>0</v>
          </cell>
          <cell r="U609">
            <v>0</v>
          </cell>
        </row>
        <row r="610">
          <cell r="O610">
            <v>0</v>
          </cell>
          <cell r="P610">
            <v>0</v>
          </cell>
          <cell r="Q610">
            <v>0</v>
          </cell>
          <cell r="R610">
            <v>0</v>
          </cell>
          <cell r="S610">
            <v>0</v>
          </cell>
          <cell r="T610">
            <v>0</v>
          </cell>
          <cell r="U610">
            <v>0</v>
          </cell>
        </row>
        <row r="611">
          <cell r="O611">
            <v>0</v>
          </cell>
          <cell r="P611">
            <v>0</v>
          </cell>
          <cell r="Q611">
            <v>0</v>
          </cell>
          <cell r="R611">
            <v>0</v>
          </cell>
          <cell r="S611">
            <v>0</v>
          </cell>
          <cell r="T611">
            <v>0</v>
          </cell>
          <cell r="U611">
            <v>0</v>
          </cell>
        </row>
        <row r="612">
          <cell r="O612">
            <v>0</v>
          </cell>
          <cell r="P612">
            <v>0</v>
          </cell>
          <cell r="Q612">
            <v>0</v>
          </cell>
          <cell r="R612">
            <v>0</v>
          </cell>
          <cell r="S612">
            <v>0</v>
          </cell>
          <cell r="T612">
            <v>0</v>
          </cell>
          <cell r="U612">
            <v>0</v>
          </cell>
        </row>
        <row r="613">
          <cell r="O613">
            <v>0</v>
          </cell>
          <cell r="P613">
            <v>0</v>
          </cell>
          <cell r="Q613">
            <v>0</v>
          </cell>
          <cell r="R613">
            <v>0</v>
          </cell>
          <cell r="S613">
            <v>0</v>
          </cell>
          <cell r="T613">
            <v>0</v>
          </cell>
          <cell r="U613">
            <v>0</v>
          </cell>
        </row>
        <row r="614">
          <cell r="O614">
            <v>0</v>
          </cell>
          <cell r="P614">
            <v>0</v>
          </cell>
          <cell r="Q614">
            <v>0</v>
          </cell>
          <cell r="R614">
            <v>0</v>
          </cell>
          <cell r="S614">
            <v>0</v>
          </cell>
          <cell r="T614">
            <v>0</v>
          </cell>
          <cell r="U614">
            <v>0</v>
          </cell>
        </row>
        <row r="615">
          <cell r="O615">
            <v>0</v>
          </cell>
          <cell r="P615">
            <v>0</v>
          </cell>
          <cell r="Q615">
            <v>0</v>
          </cell>
          <cell r="R615">
            <v>0</v>
          </cell>
          <cell r="S615">
            <v>0</v>
          </cell>
          <cell r="T615">
            <v>0</v>
          </cell>
          <cell r="U615">
            <v>0</v>
          </cell>
        </row>
        <row r="616">
          <cell r="O616">
            <v>0</v>
          </cell>
          <cell r="P616">
            <v>0</v>
          </cell>
          <cell r="Q616">
            <v>0</v>
          </cell>
          <cell r="R616">
            <v>0</v>
          </cell>
          <cell r="S616">
            <v>0</v>
          </cell>
          <cell r="T616">
            <v>0</v>
          </cell>
          <cell r="U616">
            <v>0</v>
          </cell>
        </row>
        <row r="617">
          <cell r="O617">
            <v>0</v>
          </cell>
          <cell r="P617">
            <v>0</v>
          </cell>
          <cell r="Q617">
            <v>0</v>
          </cell>
          <cell r="R617">
            <v>0</v>
          </cell>
          <cell r="S617">
            <v>0</v>
          </cell>
          <cell r="T617">
            <v>0</v>
          </cell>
          <cell r="U617">
            <v>0</v>
          </cell>
        </row>
        <row r="618">
          <cell r="O618">
            <v>0</v>
          </cell>
          <cell r="P618">
            <v>0</v>
          </cell>
          <cell r="Q618">
            <v>0</v>
          </cell>
          <cell r="R618">
            <v>0</v>
          </cell>
          <cell r="S618">
            <v>0</v>
          </cell>
          <cell r="T618">
            <v>0</v>
          </cell>
          <cell r="U618">
            <v>0</v>
          </cell>
        </row>
        <row r="619">
          <cell r="O619">
            <v>0</v>
          </cell>
          <cell r="P619">
            <v>0</v>
          </cell>
          <cell r="Q619">
            <v>0</v>
          </cell>
          <cell r="R619">
            <v>0</v>
          </cell>
          <cell r="S619">
            <v>0</v>
          </cell>
          <cell r="T619">
            <v>0</v>
          </cell>
          <cell r="U619">
            <v>0</v>
          </cell>
        </row>
        <row r="620">
          <cell r="O620">
            <v>0</v>
          </cell>
          <cell r="P620">
            <v>0</v>
          </cell>
          <cell r="Q620">
            <v>0</v>
          </cell>
          <cell r="R620">
            <v>0</v>
          </cell>
          <cell r="S620">
            <v>0</v>
          </cell>
          <cell r="T620">
            <v>0</v>
          </cell>
          <cell r="U620">
            <v>0</v>
          </cell>
        </row>
        <row r="621">
          <cell r="O621">
            <v>0</v>
          </cell>
          <cell r="P621">
            <v>0</v>
          </cell>
          <cell r="Q621">
            <v>0</v>
          </cell>
          <cell r="R621">
            <v>0</v>
          </cell>
          <cell r="S621">
            <v>0</v>
          </cell>
          <cell r="T621">
            <v>0</v>
          </cell>
          <cell r="U621">
            <v>0</v>
          </cell>
        </row>
        <row r="627">
          <cell r="O627">
            <v>0</v>
          </cell>
          <cell r="P627">
            <v>0</v>
          </cell>
          <cell r="Q627">
            <v>0</v>
          </cell>
          <cell r="R627">
            <v>0</v>
          </cell>
          <cell r="S627">
            <v>0</v>
          </cell>
          <cell r="T627">
            <v>0</v>
          </cell>
          <cell r="U627">
            <v>0</v>
          </cell>
        </row>
        <row r="628">
          <cell r="O628">
            <v>0</v>
          </cell>
          <cell r="P628">
            <v>0</v>
          </cell>
          <cell r="Q628">
            <v>0</v>
          </cell>
          <cell r="R628">
            <v>0</v>
          </cell>
          <cell r="S628">
            <v>0</v>
          </cell>
          <cell r="T628">
            <v>0</v>
          </cell>
          <cell r="U628">
            <v>0</v>
          </cell>
        </row>
        <row r="629">
          <cell r="O629">
            <v>0</v>
          </cell>
          <cell r="P629">
            <v>0</v>
          </cell>
          <cell r="Q629">
            <v>0</v>
          </cell>
          <cell r="R629">
            <v>0</v>
          </cell>
          <cell r="S629">
            <v>0</v>
          </cell>
          <cell r="T629">
            <v>0</v>
          </cell>
          <cell r="U629">
            <v>0</v>
          </cell>
        </row>
        <row r="630">
          <cell r="O630">
            <v>0</v>
          </cell>
          <cell r="P630">
            <v>0</v>
          </cell>
          <cell r="Q630">
            <v>0</v>
          </cell>
          <cell r="R630">
            <v>0</v>
          </cell>
          <cell r="S630">
            <v>0</v>
          </cell>
          <cell r="T630">
            <v>0</v>
          </cell>
          <cell r="U630">
            <v>0</v>
          </cell>
        </row>
        <row r="631">
          <cell r="O631">
            <v>0</v>
          </cell>
          <cell r="P631">
            <v>0</v>
          </cell>
          <cell r="Q631">
            <v>0</v>
          </cell>
          <cell r="R631">
            <v>0</v>
          </cell>
          <cell r="S631">
            <v>0</v>
          </cell>
          <cell r="T631">
            <v>0</v>
          </cell>
          <cell r="U631">
            <v>0</v>
          </cell>
        </row>
        <row r="632">
          <cell r="O632">
            <v>0</v>
          </cell>
          <cell r="P632">
            <v>0</v>
          </cell>
          <cell r="Q632">
            <v>0</v>
          </cell>
          <cell r="R632">
            <v>0</v>
          </cell>
          <cell r="S632">
            <v>0</v>
          </cell>
          <cell r="T632">
            <v>0</v>
          </cell>
          <cell r="U632">
            <v>0</v>
          </cell>
        </row>
        <row r="633">
          <cell r="O633">
            <v>0</v>
          </cell>
          <cell r="P633">
            <v>0</v>
          </cell>
          <cell r="Q633">
            <v>0</v>
          </cell>
          <cell r="R633">
            <v>0</v>
          </cell>
          <cell r="S633">
            <v>0</v>
          </cell>
          <cell r="T633">
            <v>0</v>
          </cell>
          <cell r="U633">
            <v>0</v>
          </cell>
        </row>
        <row r="634">
          <cell r="O634">
            <v>0</v>
          </cell>
          <cell r="P634">
            <v>0</v>
          </cell>
          <cell r="Q634">
            <v>0</v>
          </cell>
          <cell r="R634">
            <v>0</v>
          </cell>
          <cell r="S634">
            <v>0</v>
          </cell>
          <cell r="T634">
            <v>0</v>
          </cell>
          <cell r="U634">
            <v>0</v>
          </cell>
        </row>
        <row r="635">
          <cell r="O635">
            <v>0</v>
          </cell>
          <cell r="P635">
            <v>0</v>
          </cell>
          <cell r="Q635">
            <v>0</v>
          </cell>
          <cell r="R635">
            <v>0</v>
          </cell>
          <cell r="S635">
            <v>0</v>
          </cell>
          <cell r="T635">
            <v>0</v>
          </cell>
          <cell r="U635">
            <v>0</v>
          </cell>
        </row>
        <row r="636">
          <cell r="O636">
            <v>0</v>
          </cell>
          <cell r="P636">
            <v>0</v>
          </cell>
          <cell r="Q636">
            <v>0</v>
          </cell>
          <cell r="R636">
            <v>0</v>
          </cell>
          <cell r="S636">
            <v>0</v>
          </cell>
          <cell r="T636">
            <v>0</v>
          </cell>
          <cell r="U636">
            <v>0</v>
          </cell>
        </row>
        <row r="637">
          <cell r="O637">
            <v>0</v>
          </cell>
          <cell r="P637">
            <v>0</v>
          </cell>
          <cell r="Q637">
            <v>0</v>
          </cell>
          <cell r="R637">
            <v>0</v>
          </cell>
          <cell r="S637">
            <v>0</v>
          </cell>
          <cell r="T637">
            <v>0</v>
          </cell>
          <cell r="U637">
            <v>0</v>
          </cell>
        </row>
        <row r="638">
          <cell r="O638">
            <v>0</v>
          </cell>
          <cell r="P638">
            <v>0</v>
          </cell>
          <cell r="Q638">
            <v>0</v>
          </cell>
          <cell r="R638">
            <v>0</v>
          </cell>
          <cell r="S638">
            <v>0</v>
          </cell>
          <cell r="T638">
            <v>0</v>
          </cell>
          <cell r="U638">
            <v>0</v>
          </cell>
        </row>
        <row r="639">
          <cell r="O639">
            <v>0</v>
          </cell>
          <cell r="P639">
            <v>0</v>
          </cell>
          <cell r="Q639">
            <v>0</v>
          </cell>
          <cell r="R639">
            <v>0</v>
          </cell>
          <cell r="S639">
            <v>0</v>
          </cell>
          <cell r="T639">
            <v>0</v>
          </cell>
          <cell r="U639">
            <v>0</v>
          </cell>
        </row>
        <row r="640">
          <cell r="O640">
            <v>0</v>
          </cell>
          <cell r="P640">
            <v>0</v>
          </cell>
          <cell r="Q640">
            <v>0</v>
          </cell>
          <cell r="R640">
            <v>0</v>
          </cell>
          <cell r="S640">
            <v>0</v>
          </cell>
          <cell r="T640">
            <v>0</v>
          </cell>
          <cell r="U640">
            <v>0</v>
          </cell>
        </row>
        <row r="641">
          <cell r="O641">
            <v>0</v>
          </cell>
          <cell r="P641">
            <v>0</v>
          </cell>
          <cell r="Q641">
            <v>0</v>
          </cell>
          <cell r="R641">
            <v>0</v>
          </cell>
          <cell r="S641">
            <v>0</v>
          </cell>
          <cell r="T641">
            <v>0</v>
          </cell>
          <cell r="U641">
            <v>0</v>
          </cell>
        </row>
        <row r="647">
          <cell r="O647">
            <v>0</v>
          </cell>
          <cell r="P647">
            <v>0</v>
          </cell>
          <cell r="Q647">
            <v>0</v>
          </cell>
          <cell r="R647">
            <v>0</v>
          </cell>
          <cell r="S647">
            <v>0</v>
          </cell>
          <cell r="T647">
            <v>0</v>
          </cell>
          <cell r="U647">
            <v>0</v>
          </cell>
        </row>
        <row r="648">
          <cell r="O648">
            <v>0</v>
          </cell>
          <cell r="P648">
            <v>0</v>
          </cell>
          <cell r="Q648">
            <v>0</v>
          </cell>
          <cell r="R648">
            <v>0</v>
          </cell>
          <cell r="S648">
            <v>0</v>
          </cell>
          <cell r="T648">
            <v>0</v>
          </cell>
          <cell r="U648">
            <v>0</v>
          </cell>
        </row>
        <row r="649">
          <cell r="O649">
            <v>0</v>
          </cell>
          <cell r="P649">
            <v>0</v>
          </cell>
          <cell r="Q649">
            <v>0</v>
          </cell>
          <cell r="R649">
            <v>0</v>
          </cell>
          <cell r="S649">
            <v>0</v>
          </cell>
          <cell r="T649">
            <v>0</v>
          </cell>
          <cell r="U649">
            <v>0</v>
          </cell>
        </row>
        <row r="650">
          <cell r="O650">
            <v>0</v>
          </cell>
          <cell r="P650">
            <v>0</v>
          </cell>
          <cell r="Q650">
            <v>0</v>
          </cell>
          <cell r="R650">
            <v>0</v>
          </cell>
          <cell r="S650">
            <v>0</v>
          </cell>
          <cell r="T650">
            <v>0</v>
          </cell>
          <cell r="U650">
            <v>0</v>
          </cell>
        </row>
        <row r="651">
          <cell r="O651">
            <v>0</v>
          </cell>
          <cell r="P651">
            <v>0</v>
          </cell>
          <cell r="Q651">
            <v>0</v>
          </cell>
          <cell r="R651">
            <v>0</v>
          </cell>
          <cell r="S651">
            <v>0</v>
          </cell>
          <cell r="T651">
            <v>0</v>
          </cell>
          <cell r="U651">
            <v>0</v>
          </cell>
        </row>
        <row r="652">
          <cell r="O652">
            <v>0</v>
          </cell>
          <cell r="P652">
            <v>0</v>
          </cell>
          <cell r="Q652">
            <v>0</v>
          </cell>
          <cell r="R652">
            <v>0</v>
          </cell>
          <cell r="S652">
            <v>0</v>
          </cell>
          <cell r="T652">
            <v>0</v>
          </cell>
          <cell r="U652">
            <v>0</v>
          </cell>
        </row>
        <row r="653">
          <cell r="O653">
            <v>0</v>
          </cell>
          <cell r="P653">
            <v>0</v>
          </cell>
          <cell r="Q653">
            <v>0</v>
          </cell>
          <cell r="R653">
            <v>0</v>
          </cell>
          <cell r="S653">
            <v>0</v>
          </cell>
          <cell r="T653">
            <v>0</v>
          </cell>
          <cell r="U653">
            <v>0</v>
          </cell>
        </row>
        <row r="654">
          <cell r="O654">
            <v>0</v>
          </cell>
          <cell r="P654">
            <v>0</v>
          </cell>
          <cell r="Q654">
            <v>0</v>
          </cell>
          <cell r="R654">
            <v>0</v>
          </cell>
          <cell r="S654">
            <v>0</v>
          </cell>
          <cell r="T654">
            <v>0</v>
          </cell>
          <cell r="U654">
            <v>0</v>
          </cell>
        </row>
        <row r="655">
          <cell r="O655">
            <v>0</v>
          </cell>
          <cell r="P655">
            <v>0</v>
          </cell>
          <cell r="Q655">
            <v>0</v>
          </cell>
          <cell r="R655">
            <v>0</v>
          </cell>
          <cell r="S655">
            <v>0</v>
          </cell>
          <cell r="T655">
            <v>0</v>
          </cell>
          <cell r="U655">
            <v>0</v>
          </cell>
        </row>
        <row r="656">
          <cell r="O656">
            <v>0</v>
          </cell>
          <cell r="P656">
            <v>0</v>
          </cell>
          <cell r="Q656">
            <v>0</v>
          </cell>
          <cell r="R656">
            <v>0</v>
          </cell>
          <cell r="S656">
            <v>0</v>
          </cell>
          <cell r="T656">
            <v>0</v>
          </cell>
          <cell r="U656">
            <v>0</v>
          </cell>
        </row>
        <row r="657">
          <cell r="O657">
            <v>0</v>
          </cell>
          <cell r="P657">
            <v>0</v>
          </cell>
          <cell r="Q657">
            <v>0</v>
          </cell>
          <cell r="R657">
            <v>0</v>
          </cell>
          <cell r="S657">
            <v>0</v>
          </cell>
          <cell r="T657">
            <v>0</v>
          </cell>
          <cell r="U657">
            <v>0</v>
          </cell>
        </row>
        <row r="658">
          <cell r="O658">
            <v>0</v>
          </cell>
          <cell r="P658">
            <v>0</v>
          </cell>
          <cell r="Q658">
            <v>0</v>
          </cell>
          <cell r="R658">
            <v>0</v>
          </cell>
          <cell r="S658">
            <v>0</v>
          </cell>
          <cell r="T658">
            <v>0</v>
          </cell>
          <cell r="U658">
            <v>0</v>
          </cell>
        </row>
        <row r="659">
          <cell r="O659">
            <v>0</v>
          </cell>
          <cell r="P659">
            <v>0</v>
          </cell>
          <cell r="Q659">
            <v>0</v>
          </cell>
          <cell r="R659">
            <v>0</v>
          </cell>
          <cell r="S659">
            <v>0</v>
          </cell>
          <cell r="T659">
            <v>0</v>
          </cell>
          <cell r="U659">
            <v>0</v>
          </cell>
        </row>
        <row r="660">
          <cell r="O660">
            <v>0</v>
          </cell>
          <cell r="P660">
            <v>0</v>
          </cell>
          <cell r="Q660">
            <v>0</v>
          </cell>
          <cell r="R660">
            <v>0</v>
          </cell>
          <cell r="S660">
            <v>0</v>
          </cell>
          <cell r="T660">
            <v>0</v>
          </cell>
          <cell r="U660">
            <v>0</v>
          </cell>
        </row>
        <row r="661">
          <cell r="O661">
            <v>0</v>
          </cell>
          <cell r="P661">
            <v>0</v>
          </cell>
          <cell r="Q661">
            <v>0</v>
          </cell>
          <cell r="R661">
            <v>0</v>
          </cell>
          <cell r="S661">
            <v>0</v>
          </cell>
          <cell r="T661">
            <v>0</v>
          </cell>
          <cell r="U661">
            <v>0</v>
          </cell>
        </row>
      </sheetData>
      <sheetData sheetId="14">
        <row r="12">
          <cell r="J12">
            <v>0</v>
          </cell>
          <cell r="K12">
            <v>0</v>
          </cell>
          <cell r="L12">
            <v>0</v>
          </cell>
          <cell r="M12">
            <v>0</v>
          </cell>
          <cell r="N12">
            <v>0</v>
          </cell>
          <cell r="O12">
            <v>0</v>
          </cell>
          <cell r="P12">
            <v>0</v>
          </cell>
          <cell r="Q12">
            <v>0</v>
          </cell>
        </row>
        <row r="13">
          <cell r="J13">
            <v>0</v>
          </cell>
        </row>
        <row r="14">
          <cell r="J14">
            <v>0</v>
          </cell>
        </row>
        <row r="15">
          <cell r="J15">
            <v>0</v>
          </cell>
        </row>
        <row r="16">
          <cell r="J16">
            <v>0</v>
          </cell>
        </row>
        <row r="17">
          <cell r="J17">
            <v>0</v>
          </cell>
        </row>
        <row r="18">
          <cell r="J18">
            <v>0</v>
          </cell>
          <cell r="K18">
            <v>0</v>
          </cell>
          <cell r="L18">
            <v>0</v>
          </cell>
          <cell r="M18">
            <v>0</v>
          </cell>
          <cell r="N18">
            <v>0</v>
          </cell>
          <cell r="O18">
            <v>0</v>
          </cell>
          <cell r="P18">
            <v>0</v>
          </cell>
          <cell r="Q18">
            <v>0</v>
          </cell>
        </row>
        <row r="19">
          <cell r="J19">
            <v>0</v>
          </cell>
          <cell r="K19">
            <v>0</v>
          </cell>
          <cell r="L19">
            <v>0</v>
          </cell>
          <cell r="M19">
            <v>0</v>
          </cell>
          <cell r="N19">
            <v>0</v>
          </cell>
          <cell r="O19">
            <v>0</v>
          </cell>
          <cell r="P19">
            <v>0</v>
          </cell>
          <cell r="Q19">
            <v>0</v>
          </cell>
        </row>
        <row r="20">
          <cell r="J20">
            <v>0</v>
          </cell>
          <cell r="K20">
            <v>0</v>
          </cell>
          <cell r="L20">
            <v>0</v>
          </cell>
          <cell r="M20">
            <v>0</v>
          </cell>
          <cell r="N20">
            <v>0</v>
          </cell>
          <cell r="O20">
            <v>0</v>
          </cell>
          <cell r="P20">
            <v>0</v>
          </cell>
          <cell r="Q20">
            <v>0</v>
          </cell>
        </row>
        <row r="21">
          <cell r="J21">
            <v>0</v>
          </cell>
          <cell r="K21">
            <v>0</v>
          </cell>
          <cell r="L21">
            <v>0</v>
          </cell>
          <cell r="M21">
            <v>0</v>
          </cell>
          <cell r="N21">
            <v>0</v>
          </cell>
          <cell r="O21">
            <v>0</v>
          </cell>
          <cell r="P21">
            <v>0</v>
          </cell>
          <cell r="Q21">
            <v>0</v>
          </cell>
        </row>
        <row r="22">
          <cell r="J22">
            <v>0</v>
          </cell>
          <cell r="K22">
            <v>0</v>
          </cell>
          <cell r="L22">
            <v>0</v>
          </cell>
          <cell r="M22">
            <v>0</v>
          </cell>
          <cell r="N22">
            <v>0</v>
          </cell>
          <cell r="O22">
            <v>0</v>
          </cell>
          <cell r="P22">
            <v>0</v>
          </cell>
          <cell r="Q22">
            <v>0</v>
          </cell>
        </row>
        <row r="23">
          <cell r="J23">
            <v>0</v>
          </cell>
          <cell r="K23">
            <v>0</v>
          </cell>
          <cell r="L23">
            <v>0</v>
          </cell>
          <cell r="M23">
            <v>0</v>
          </cell>
          <cell r="N23">
            <v>0</v>
          </cell>
          <cell r="O23">
            <v>0</v>
          </cell>
          <cell r="P23">
            <v>0</v>
          </cell>
          <cell r="Q23">
            <v>0</v>
          </cell>
        </row>
        <row r="24">
          <cell r="J24">
            <v>0</v>
          </cell>
          <cell r="K24">
            <v>0</v>
          </cell>
          <cell r="L24">
            <v>0</v>
          </cell>
          <cell r="M24">
            <v>0</v>
          </cell>
          <cell r="N24">
            <v>0</v>
          </cell>
          <cell r="O24">
            <v>0</v>
          </cell>
          <cell r="P24">
            <v>0</v>
          </cell>
          <cell r="Q24">
            <v>0</v>
          </cell>
        </row>
        <row r="25">
          <cell r="J25">
            <v>0</v>
          </cell>
          <cell r="K25">
            <v>0</v>
          </cell>
          <cell r="L25">
            <v>0</v>
          </cell>
          <cell r="M25">
            <v>0</v>
          </cell>
          <cell r="N25">
            <v>0</v>
          </cell>
          <cell r="O25">
            <v>0</v>
          </cell>
          <cell r="P25">
            <v>0</v>
          </cell>
          <cell r="Q25">
            <v>0</v>
          </cell>
        </row>
        <row r="26">
          <cell r="J26">
            <v>0</v>
          </cell>
          <cell r="K26">
            <v>0</v>
          </cell>
          <cell r="L26">
            <v>0</v>
          </cell>
          <cell r="M26">
            <v>0</v>
          </cell>
          <cell r="N26">
            <v>0</v>
          </cell>
          <cell r="O26">
            <v>0</v>
          </cell>
          <cell r="P26">
            <v>0</v>
          </cell>
          <cell r="Q26">
            <v>0</v>
          </cell>
        </row>
        <row r="27">
          <cell r="J27">
            <v>0</v>
          </cell>
          <cell r="K27">
            <v>0</v>
          </cell>
          <cell r="L27">
            <v>0</v>
          </cell>
          <cell r="M27">
            <v>0</v>
          </cell>
          <cell r="N27">
            <v>0</v>
          </cell>
          <cell r="O27">
            <v>0</v>
          </cell>
          <cell r="P27">
            <v>0</v>
          </cell>
          <cell r="Q27">
            <v>0</v>
          </cell>
        </row>
        <row r="28">
          <cell r="J28">
            <v>0</v>
          </cell>
          <cell r="K28">
            <v>0</v>
          </cell>
          <cell r="L28">
            <v>0</v>
          </cell>
          <cell r="M28">
            <v>0</v>
          </cell>
          <cell r="N28">
            <v>0</v>
          </cell>
          <cell r="O28">
            <v>0</v>
          </cell>
          <cell r="P28">
            <v>0</v>
          </cell>
          <cell r="Q28">
            <v>0</v>
          </cell>
        </row>
        <row r="29">
          <cell r="J29">
            <v>0</v>
          </cell>
          <cell r="K29">
            <v>0</v>
          </cell>
          <cell r="L29">
            <v>0</v>
          </cell>
          <cell r="M29">
            <v>0</v>
          </cell>
          <cell r="N29">
            <v>0</v>
          </cell>
          <cell r="O29">
            <v>0</v>
          </cell>
          <cell r="P29">
            <v>0</v>
          </cell>
          <cell r="Q29">
            <v>0</v>
          </cell>
        </row>
        <row r="30">
          <cell r="J30">
            <v>0</v>
          </cell>
          <cell r="K30">
            <v>0</v>
          </cell>
          <cell r="L30">
            <v>0</v>
          </cell>
          <cell r="M30">
            <v>0</v>
          </cell>
          <cell r="N30">
            <v>0</v>
          </cell>
          <cell r="O30">
            <v>0</v>
          </cell>
          <cell r="P30">
            <v>0</v>
          </cell>
          <cell r="Q30">
            <v>0</v>
          </cell>
        </row>
        <row r="31">
          <cell r="J31">
            <v>0</v>
          </cell>
          <cell r="K31">
            <v>0</v>
          </cell>
          <cell r="L31">
            <v>0</v>
          </cell>
          <cell r="M31">
            <v>0</v>
          </cell>
          <cell r="N31">
            <v>0</v>
          </cell>
          <cell r="O31">
            <v>0</v>
          </cell>
          <cell r="P31">
            <v>0</v>
          </cell>
          <cell r="Q31">
            <v>0</v>
          </cell>
        </row>
        <row r="36">
          <cell r="J36">
            <v>0</v>
          </cell>
          <cell r="K36">
            <v>0</v>
          </cell>
          <cell r="L36">
            <v>0</v>
          </cell>
          <cell r="M36">
            <v>0</v>
          </cell>
          <cell r="N36">
            <v>0</v>
          </cell>
          <cell r="O36">
            <v>0</v>
          </cell>
          <cell r="P36">
            <v>0</v>
          </cell>
          <cell r="Q36">
            <v>0</v>
          </cell>
        </row>
        <row r="37">
          <cell r="J37">
            <v>0</v>
          </cell>
        </row>
        <row r="38">
          <cell r="J38">
            <v>0</v>
          </cell>
        </row>
        <row r="39">
          <cell r="J39">
            <v>0</v>
          </cell>
        </row>
        <row r="40">
          <cell r="J40">
            <v>0</v>
          </cell>
        </row>
        <row r="41">
          <cell r="J41">
            <v>0</v>
          </cell>
        </row>
        <row r="42">
          <cell r="J42">
            <v>0</v>
          </cell>
          <cell r="K42">
            <v>0</v>
          </cell>
          <cell r="L42">
            <v>0</v>
          </cell>
          <cell r="M42">
            <v>0</v>
          </cell>
          <cell r="N42">
            <v>0</v>
          </cell>
          <cell r="O42">
            <v>0</v>
          </cell>
          <cell r="P42">
            <v>0</v>
          </cell>
          <cell r="Q42">
            <v>0</v>
          </cell>
        </row>
        <row r="43">
          <cell r="J43">
            <v>0</v>
          </cell>
          <cell r="K43">
            <v>0</v>
          </cell>
          <cell r="L43">
            <v>0</v>
          </cell>
          <cell r="M43">
            <v>0</v>
          </cell>
          <cell r="N43">
            <v>0</v>
          </cell>
          <cell r="O43">
            <v>0</v>
          </cell>
          <cell r="P43">
            <v>0</v>
          </cell>
          <cell r="Q43">
            <v>0</v>
          </cell>
        </row>
        <row r="44">
          <cell r="J44">
            <v>0</v>
          </cell>
          <cell r="K44">
            <v>0</v>
          </cell>
          <cell r="L44">
            <v>0</v>
          </cell>
          <cell r="M44">
            <v>0</v>
          </cell>
          <cell r="N44">
            <v>0</v>
          </cell>
          <cell r="O44">
            <v>0</v>
          </cell>
          <cell r="P44">
            <v>0</v>
          </cell>
          <cell r="Q44">
            <v>0</v>
          </cell>
        </row>
        <row r="45">
          <cell r="J45">
            <v>0</v>
          </cell>
          <cell r="K45">
            <v>0</v>
          </cell>
          <cell r="L45">
            <v>0</v>
          </cell>
          <cell r="M45">
            <v>0</v>
          </cell>
          <cell r="N45">
            <v>0</v>
          </cell>
          <cell r="O45">
            <v>0</v>
          </cell>
          <cell r="P45">
            <v>0</v>
          </cell>
          <cell r="Q45">
            <v>0</v>
          </cell>
        </row>
        <row r="46">
          <cell r="J46">
            <v>0</v>
          </cell>
          <cell r="K46">
            <v>0</v>
          </cell>
          <cell r="L46">
            <v>0</v>
          </cell>
          <cell r="M46">
            <v>0</v>
          </cell>
          <cell r="N46">
            <v>0</v>
          </cell>
          <cell r="O46">
            <v>0</v>
          </cell>
          <cell r="P46">
            <v>0</v>
          </cell>
          <cell r="Q46">
            <v>0</v>
          </cell>
        </row>
        <row r="47">
          <cell r="J47">
            <v>0</v>
          </cell>
          <cell r="K47">
            <v>0</v>
          </cell>
          <cell r="L47">
            <v>0</v>
          </cell>
          <cell r="M47">
            <v>0</v>
          </cell>
          <cell r="N47">
            <v>0</v>
          </cell>
          <cell r="O47">
            <v>0</v>
          </cell>
          <cell r="P47">
            <v>0</v>
          </cell>
          <cell r="Q47">
            <v>0</v>
          </cell>
        </row>
        <row r="48">
          <cell r="J48">
            <v>0</v>
          </cell>
          <cell r="K48">
            <v>0</v>
          </cell>
          <cell r="L48">
            <v>0</v>
          </cell>
          <cell r="M48">
            <v>0</v>
          </cell>
          <cell r="N48">
            <v>0</v>
          </cell>
          <cell r="O48">
            <v>0</v>
          </cell>
          <cell r="P48">
            <v>0</v>
          </cell>
          <cell r="Q48">
            <v>0</v>
          </cell>
        </row>
        <row r="49">
          <cell r="J49">
            <v>0</v>
          </cell>
          <cell r="K49">
            <v>0</v>
          </cell>
          <cell r="L49">
            <v>0</v>
          </cell>
          <cell r="M49">
            <v>0</v>
          </cell>
          <cell r="N49">
            <v>0</v>
          </cell>
          <cell r="O49">
            <v>0</v>
          </cell>
          <cell r="P49">
            <v>0</v>
          </cell>
          <cell r="Q49">
            <v>0</v>
          </cell>
        </row>
        <row r="50">
          <cell r="J50">
            <v>0</v>
          </cell>
          <cell r="K50">
            <v>0</v>
          </cell>
          <cell r="L50">
            <v>0</v>
          </cell>
          <cell r="M50">
            <v>0</v>
          </cell>
          <cell r="N50">
            <v>0</v>
          </cell>
          <cell r="O50">
            <v>0</v>
          </cell>
          <cell r="P50">
            <v>0</v>
          </cell>
          <cell r="Q50">
            <v>0</v>
          </cell>
        </row>
        <row r="51">
          <cell r="J51">
            <v>0</v>
          </cell>
          <cell r="K51">
            <v>0</v>
          </cell>
          <cell r="L51">
            <v>0</v>
          </cell>
          <cell r="M51">
            <v>0</v>
          </cell>
          <cell r="N51">
            <v>0</v>
          </cell>
          <cell r="O51">
            <v>0</v>
          </cell>
          <cell r="P51">
            <v>0</v>
          </cell>
          <cell r="Q51">
            <v>0</v>
          </cell>
        </row>
        <row r="52">
          <cell r="J52">
            <v>0</v>
          </cell>
          <cell r="K52">
            <v>0</v>
          </cell>
          <cell r="L52">
            <v>0</v>
          </cell>
          <cell r="M52">
            <v>0</v>
          </cell>
          <cell r="N52">
            <v>0</v>
          </cell>
          <cell r="O52">
            <v>0</v>
          </cell>
          <cell r="P52">
            <v>0</v>
          </cell>
          <cell r="Q52">
            <v>0</v>
          </cell>
        </row>
        <row r="53">
          <cell r="J53">
            <v>0</v>
          </cell>
          <cell r="K53">
            <v>0</v>
          </cell>
          <cell r="L53">
            <v>0</v>
          </cell>
          <cell r="M53">
            <v>0</v>
          </cell>
          <cell r="N53">
            <v>0</v>
          </cell>
          <cell r="O53">
            <v>0</v>
          </cell>
          <cell r="P53">
            <v>0</v>
          </cell>
          <cell r="Q53">
            <v>0</v>
          </cell>
        </row>
        <row r="54">
          <cell r="J54">
            <v>0</v>
          </cell>
          <cell r="K54">
            <v>0</v>
          </cell>
          <cell r="L54">
            <v>0</v>
          </cell>
          <cell r="M54">
            <v>0</v>
          </cell>
          <cell r="N54">
            <v>0</v>
          </cell>
          <cell r="O54">
            <v>0</v>
          </cell>
          <cell r="P54">
            <v>0</v>
          </cell>
          <cell r="Q54">
            <v>0</v>
          </cell>
        </row>
        <row r="55">
          <cell r="J55">
            <v>0</v>
          </cell>
          <cell r="K55">
            <v>0</v>
          </cell>
          <cell r="L55">
            <v>0</v>
          </cell>
          <cell r="M55">
            <v>0</v>
          </cell>
          <cell r="N55">
            <v>0</v>
          </cell>
          <cell r="O55">
            <v>0</v>
          </cell>
          <cell r="P55">
            <v>0</v>
          </cell>
          <cell r="Q55">
            <v>0</v>
          </cell>
        </row>
      </sheetData>
      <sheetData sheetId="15"/>
      <sheetData sheetId="16"/>
      <sheetData sheetId="17"/>
      <sheetData sheetId="18">
        <row r="10">
          <cell r="G10" t="str">
            <v>$dollars</v>
          </cell>
        </row>
        <row r="11">
          <cell r="G11" t="str">
            <v>$000</v>
          </cell>
        </row>
        <row r="12">
          <cell r="G12" t="str">
            <v>$millions</v>
          </cell>
        </row>
        <row r="41">
          <cell r="H41">
            <v>40695</v>
          </cell>
        </row>
        <row r="42">
          <cell r="H42">
            <v>41061</v>
          </cell>
        </row>
        <row r="43">
          <cell r="H43">
            <v>41426</v>
          </cell>
        </row>
        <row r="44">
          <cell r="H44">
            <v>41791</v>
          </cell>
        </row>
        <row r="45">
          <cell r="H45">
            <v>42156</v>
          </cell>
        </row>
        <row r="46">
          <cell r="H46">
            <v>42522</v>
          </cell>
        </row>
        <row r="47">
          <cell r="H47">
            <v>42887</v>
          </cell>
        </row>
        <row r="48">
          <cell r="H48">
            <v>43252</v>
          </cell>
        </row>
        <row r="49">
          <cell r="H49">
            <v>43617</v>
          </cell>
        </row>
        <row r="50">
          <cell r="H50">
            <v>43983</v>
          </cell>
        </row>
        <row r="51">
          <cell r="H51">
            <v>44348</v>
          </cell>
        </row>
        <row r="52">
          <cell r="H52">
            <v>44713</v>
          </cell>
        </row>
        <row r="53">
          <cell r="H53">
            <v>45078</v>
          </cell>
        </row>
        <row r="54">
          <cell r="H54">
            <v>45444</v>
          </cell>
        </row>
        <row r="55">
          <cell r="H55">
            <v>45809</v>
          </cell>
        </row>
        <row r="56">
          <cell r="H56">
            <v>46174</v>
          </cell>
        </row>
        <row r="57">
          <cell r="H57">
            <v>46539</v>
          </cell>
        </row>
        <row r="58">
          <cell r="H58">
            <v>46905</v>
          </cell>
        </row>
        <row r="59">
          <cell r="H59">
            <v>47270</v>
          </cell>
        </row>
        <row r="60">
          <cell r="H60">
            <v>47635</v>
          </cell>
        </row>
        <row r="61">
          <cell r="H61" t="str">
            <v>nominal</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Title Page"/>
      <sheetName val="Input|General"/>
      <sheetName val="Input| Historical Inflation"/>
      <sheetName val="Input| Prices"/>
      <sheetName val="Opex Specific &gt;"/>
      <sheetName val="Input | Meter-Opex BST"/>
      <sheetName val="Calc | Opex"/>
      <sheetName val="Capex Specific &gt;"/>
      <sheetName val="Input | Meters Vols &amp; Costs"/>
      <sheetName val="Input | Comms, IT, Other"/>
      <sheetName val="Calculations &gt;"/>
      <sheetName val="Calc | Capex Meters"/>
      <sheetName val="Calc | Meters Detail"/>
      <sheetName val="Calc | Capex Comm, IT, Other"/>
      <sheetName val="Outputs"/>
      <sheetName val="Output | PTRM"/>
      <sheetName val="Output | RFM"/>
      <sheetName val="Lookup|Tables"/>
    </sheetNames>
    <sheetDataSet>
      <sheetData sheetId="0"/>
      <sheetData sheetId="1"/>
      <sheetData sheetId="2">
        <row r="12">
          <cell r="J12" t="str">
            <v>2020-21</v>
          </cell>
        </row>
        <row r="13">
          <cell r="J13" t="str">
            <v>2024-25</v>
          </cell>
        </row>
        <row r="18">
          <cell r="L18" t="str">
            <v>2023-24</v>
          </cell>
        </row>
        <row r="19">
          <cell r="L19" t="str">
            <v>2022-23</v>
          </cell>
        </row>
        <row r="23">
          <cell r="J23" t="str">
            <v>2025-26</v>
          </cell>
        </row>
        <row r="29">
          <cell r="J29" t="str">
            <v>nominal</v>
          </cell>
          <cell r="L29" t="str">
            <v>nominal</v>
          </cell>
        </row>
        <row r="30">
          <cell r="J30">
            <v>2023</v>
          </cell>
          <cell r="L30">
            <v>45078</v>
          </cell>
        </row>
        <row r="32">
          <cell r="J32">
            <v>2023</v>
          </cell>
        </row>
        <row r="33">
          <cell r="L33">
            <v>44896</v>
          </cell>
        </row>
        <row r="35">
          <cell r="J35">
            <v>2025</v>
          </cell>
          <cell r="L35">
            <v>45809</v>
          </cell>
        </row>
        <row r="36">
          <cell r="J36" t="str">
            <v>nominal</v>
          </cell>
          <cell r="L36" t="str">
            <v>nominal</v>
          </cell>
        </row>
      </sheetData>
      <sheetData sheetId="3"/>
      <sheetData sheetId="4"/>
      <sheetData sheetId="5"/>
      <sheetData sheetId="6"/>
      <sheetData sheetId="7"/>
      <sheetData sheetId="8"/>
      <sheetData sheetId="9">
        <row r="29">
          <cell r="Q29">
            <v>1</v>
          </cell>
        </row>
        <row r="30">
          <cell r="Q30">
            <v>-1</v>
          </cell>
        </row>
        <row r="31">
          <cell r="Q31">
            <v>1</v>
          </cell>
        </row>
        <row r="32">
          <cell r="Q32">
            <v>1</v>
          </cell>
        </row>
        <row r="33">
          <cell r="Q33">
            <v>0</v>
          </cell>
        </row>
        <row r="34">
          <cell r="Q34">
            <v>0</v>
          </cell>
        </row>
        <row r="35">
          <cell r="Q35">
            <v>0</v>
          </cell>
        </row>
        <row r="36">
          <cell r="Q36">
            <v>0</v>
          </cell>
        </row>
        <row r="37">
          <cell r="Q37">
            <v>0</v>
          </cell>
        </row>
        <row r="38">
          <cell r="Q38">
            <v>0</v>
          </cell>
        </row>
        <row r="76">
          <cell r="P76">
            <v>105</v>
          </cell>
        </row>
        <row r="87">
          <cell r="P87">
            <v>0</v>
          </cell>
        </row>
        <row r="88">
          <cell r="P88">
            <v>0</v>
          </cell>
        </row>
        <row r="89">
          <cell r="P89">
            <v>0</v>
          </cell>
        </row>
        <row r="103">
          <cell r="P103">
            <v>0</v>
          </cell>
          <cell r="Q103">
            <v>0</v>
          </cell>
          <cell r="R103">
            <v>0</v>
          </cell>
          <cell r="S103">
            <v>0</v>
          </cell>
          <cell r="T103">
            <v>0</v>
          </cell>
          <cell r="U103">
            <v>0</v>
          </cell>
          <cell r="V103">
            <v>0</v>
          </cell>
          <cell r="W103">
            <v>0</v>
          </cell>
          <cell r="X103">
            <v>0</v>
          </cell>
          <cell r="Y103">
            <v>0</v>
          </cell>
        </row>
        <row r="104">
          <cell r="P104">
            <v>0</v>
          </cell>
          <cell r="Q104">
            <v>0</v>
          </cell>
          <cell r="R104">
            <v>0</v>
          </cell>
          <cell r="S104">
            <v>0</v>
          </cell>
          <cell r="T104">
            <v>0</v>
          </cell>
          <cell r="U104">
            <v>0</v>
          </cell>
          <cell r="V104">
            <v>0</v>
          </cell>
          <cell r="W104">
            <v>0</v>
          </cell>
          <cell r="X104">
            <v>0</v>
          </cell>
          <cell r="Y104">
            <v>0</v>
          </cell>
        </row>
        <row r="105">
          <cell r="P105">
            <v>0</v>
          </cell>
          <cell r="Q105">
            <v>0</v>
          </cell>
          <cell r="R105">
            <v>0</v>
          </cell>
          <cell r="S105">
            <v>0</v>
          </cell>
          <cell r="T105">
            <v>0</v>
          </cell>
          <cell r="U105">
            <v>0</v>
          </cell>
          <cell r="V105">
            <v>0</v>
          </cell>
          <cell r="W105">
            <v>0</v>
          </cell>
          <cell r="X105">
            <v>0</v>
          </cell>
          <cell r="Y105">
            <v>0</v>
          </cell>
        </row>
        <row r="106">
          <cell r="P106">
            <v>0</v>
          </cell>
          <cell r="Q106">
            <v>0</v>
          </cell>
          <cell r="R106">
            <v>0</v>
          </cell>
          <cell r="S106">
            <v>0</v>
          </cell>
          <cell r="T106">
            <v>0</v>
          </cell>
          <cell r="U106">
            <v>0</v>
          </cell>
          <cell r="V106">
            <v>0</v>
          </cell>
          <cell r="W106">
            <v>0</v>
          </cell>
          <cell r="X106">
            <v>0</v>
          </cell>
          <cell r="Y106">
            <v>0</v>
          </cell>
        </row>
        <row r="107">
          <cell r="P107">
            <v>0</v>
          </cell>
          <cell r="Q107">
            <v>0</v>
          </cell>
          <cell r="R107">
            <v>0</v>
          </cell>
          <cell r="S107">
            <v>0</v>
          </cell>
          <cell r="T107">
            <v>0</v>
          </cell>
          <cell r="U107">
            <v>0</v>
          </cell>
          <cell r="V107">
            <v>0</v>
          </cell>
          <cell r="W107">
            <v>0</v>
          </cell>
          <cell r="X107">
            <v>0</v>
          </cell>
          <cell r="Y107">
            <v>0</v>
          </cell>
        </row>
        <row r="108">
          <cell r="P108">
            <v>0</v>
          </cell>
          <cell r="Q108">
            <v>0</v>
          </cell>
          <cell r="R108">
            <v>0</v>
          </cell>
          <cell r="S108">
            <v>0</v>
          </cell>
          <cell r="T108">
            <v>0</v>
          </cell>
          <cell r="U108">
            <v>0</v>
          </cell>
          <cell r="V108">
            <v>0</v>
          </cell>
          <cell r="W108">
            <v>0</v>
          </cell>
          <cell r="X108">
            <v>0</v>
          </cell>
          <cell r="Y108">
            <v>0</v>
          </cell>
        </row>
        <row r="109">
          <cell r="P109">
            <v>0</v>
          </cell>
          <cell r="Q109">
            <v>0</v>
          </cell>
          <cell r="R109">
            <v>0</v>
          </cell>
          <cell r="S109">
            <v>0</v>
          </cell>
          <cell r="T109">
            <v>0</v>
          </cell>
          <cell r="U109">
            <v>0</v>
          </cell>
          <cell r="V109">
            <v>0</v>
          </cell>
          <cell r="W109">
            <v>0</v>
          </cell>
          <cell r="X109">
            <v>0</v>
          </cell>
          <cell r="Y109">
            <v>0</v>
          </cell>
        </row>
        <row r="110">
          <cell r="P110">
            <v>0</v>
          </cell>
          <cell r="Q110">
            <v>0</v>
          </cell>
          <cell r="R110">
            <v>0</v>
          </cell>
          <cell r="S110">
            <v>0</v>
          </cell>
          <cell r="T110">
            <v>0</v>
          </cell>
          <cell r="U110">
            <v>0</v>
          </cell>
          <cell r="V110">
            <v>0</v>
          </cell>
          <cell r="W110">
            <v>0</v>
          </cell>
          <cell r="X110">
            <v>0</v>
          </cell>
          <cell r="Y110">
            <v>0</v>
          </cell>
        </row>
        <row r="111">
          <cell r="P111">
            <v>0</v>
          </cell>
          <cell r="Q111">
            <v>0</v>
          </cell>
          <cell r="R111">
            <v>0</v>
          </cell>
          <cell r="S111">
            <v>0</v>
          </cell>
          <cell r="T111">
            <v>0</v>
          </cell>
          <cell r="U111">
            <v>0</v>
          </cell>
          <cell r="V111">
            <v>0</v>
          </cell>
          <cell r="W111">
            <v>0</v>
          </cell>
          <cell r="X111">
            <v>0</v>
          </cell>
          <cell r="Y111">
            <v>0</v>
          </cell>
        </row>
        <row r="112">
          <cell r="P112">
            <v>0</v>
          </cell>
          <cell r="Q112">
            <v>0</v>
          </cell>
          <cell r="R112">
            <v>0</v>
          </cell>
          <cell r="S112">
            <v>0</v>
          </cell>
          <cell r="T112">
            <v>0</v>
          </cell>
          <cell r="U112">
            <v>0</v>
          </cell>
          <cell r="V112">
            <v>0</v>
          </cell>
          <cell r="W112">
            <v>0</v>
          </cell>
          <cell r="X112">
            <v>0</v>
          </cell>
          <cell r="Y112">
            <v>0</v>
          </cell>
        </row>
        <row r="113">
          <cell r="P113">
            <v>0</v>
          </cell>
          <cell r="Q113">
            <v>0</v>
          </cell>
          <cell r="R113">
            <v>0</v>
          </cell>
          <cell r="S113">
            <v>0</v>
          </cell>
          <cell r="T113">
            <v>0</v>
          </cell>
          <cell r="U113">
            <v>0</v>
          </cell>
          <cell r="V113">
            <v>0</v>
          </cell>
          <cell r="W113">
            <v>0</v>
          </cell>
          <cell r="X113">
            <v>0</v>
          </cell>
          <cell r="Y113">
            <v>0</v>
          </cell>
        </row>
        <row r="114">
          <cell r="P114">
            <v>0</v>
          </cell>
          <cell r="Q114">
            <v>0</v>
          </cell>
          <cell r="R114">
            <v>0</v>
          </cell>
          <cell r="S114">
            <v>0</v>
          </cell>
          <cell r="T114">
            <v>0</v>
          </cell>
          <cell r="U114">
            <v>0</v>
          </cell>
          <cell r="V114">
            <v>0</v>
          </cell>
          <cell r="W114">
            <v>0</v>
          </cell>
          <cell r="X114">
            <v>0</v>
          </cell>
          <cell r="Y114">
            <v>0</v>
          </cell>
        </row>
        <row r="115">
          <cell r="P115">
            <v>0</v>
          </cell>
          <cell r="Q115">
            <v>0</v>
          </cell>
          <cell r="R115">
            <v>0</v>
          </cell>
          <cell r="S115">
            <v>0</v>
          </cell>
          <cell r="T115">
            <v>0</v>
          </cell>
          <cell r="U115">
            <v>0</v>
          </cell>
          <cell r="V115">
            <v>0</v>
          </cell>
          <cell r="W115">
            <v>0</v>
          </cell>
          <cell r="X115">
            <v>0</v>
          </cell>
          <cell r="Y115">
            <v>0</v>
          </cell>
        </row>
        <row r="116">
          <cell r="P116">
            <v>0</v>
          </cell>
          <cell r="Q116">
            <v>0</v>
          </cell>
          <cell r="R116">
            <v>0</v>
          </cell>
          <cell r="S116">
            <v>0</v>
          </cell>
          <cell r="T116">
            <v>0</v>
          </cell>
          <cell r="U116">
            <v>0</v>
          </cell>
          <cell r="V116">
            <v>0</v>
          </cell>
          <cell r="W116">
            <v>0</v>
          </cell>
          <cell r="X116">
            <v>0</v>
          </cell>
          <cell r="Y116">
            <v>0</v>
          </cell>
        </row>
        <row r="117">
          <cell r="P117">
            <v>0</v>
          </cell>
          <cell r="Q117">
            <v>0</v>
          </cell>
          <cell r="R117">
            <v>0</v>
          </cell>
          <cell r="S117">
            <v>0</v>
          </cell>
          <cell r="T117">
            <v>0</v>
          </cell>
          <cell r="U117">
            <v>0</v>
          </cell>
          <cell r="V117">
            <v>0</v>
          </cell>
          <cell r="W117">
            <v>0</v>
          </cell>
          <cell r="X117">
            <v>0</v>
          </cell>
          <cell r="Y117">
            <v>0</v>
          </cell>
        </row>
        <row r="172">
          <cell r="O172">
            <v>2</v>
          </cell>
          <cell r="P172">
            <v>2</v>
          </cell>
          <cell r="Q172">
            <v>2</v>
          </cell>
          <cell r="R172">
            <v>2</v>
          </cell>
          <cell r="S172">
            <v>2</v>
          </cell>
          <cell r="T172">
            <v>2</v>
          </cell>
          <cell r="U172">
            <v>2</v>
          </cell>
        </row>
        <row r="173">
          <cell r="O173">
            <v>2</v>
          </cell>
          <cell r="P173">
            <v>2</v>
          </cell>
          <cell r="Q173">
            <v>2</v>
          </cell>
          <cell r="R173">
            <v>2</v>
          </cell>
          <cell r="S173">
            <v>2</v>
          </cell>
          <cell r="T173">
            <v>2</v>
          </cell>
          <cell r="U173">
            <v>2</v>
          </cell>
        </row>
        <row r="174">
          <cell r="O174">
            <v>1</v>
          </cell>
          <cell r="P174">
            <v>1</v>
          </cell>
          <cell r="Q174">
            <v>1</v>
          </cell>
          <cell r="R174">
            <v>1</v>
          </cell>
          <cell r="S174">
            <v>1</v>
          </cell>
          <cell r="T174">
            <v>1</v>
          </cell>
          <cell r="U174">
            <v>1</v>
          </cell>
        </row>
        <row r="204">
          <cell r="P204">
            <v>0</v>
          </cell>
          <cell r="Q204">
            <v>0</v>
          </cell>
          <cell r="R204">
            <v>0</v>
          </cell>
          <cell r="S204">
            <v>0</v>
          </cell>
          <cell r="T204">
            <v>0</v>
          </cell>
          <cell r="U204">
            <v>0</v>
          </cell>
        </row>
        <row r="205">
          <cell r="P205">
            <v>0</v>
          </cell>
          <cell r="Q205">
            <v>0</v>
          </cell>
          <cell r="R205">
            <v>0</v>
          </cell>
          <cell r="S205">
            <v>0</v>
          </cell>
          <cell r="T205">
            <v>0</v>
          </cell>
          <cell r="U205">
            <v>0</v>
          </cell>
        </row>
        <row r="206">
          <cell r="P206">
            <v>0</v>
          </cell>
          <cell r="Q206">
            <v>0</v>
          </cell>
          <cell r="R206">
            <v>0</v>
          </cell>
          <cell r="S206">
            <v>0</v>
          </cell>
          <cell r="T206">
            <v>0</v>
          </cell>
          <cell r="U206">
            <v>0</v>
          </cell>
        </row>
        <row r="232">
          <cell r="O232">
            <v>2</v>
          </cell>
          <cell r="P232">
            <v>2</v>
          </cell>
          <cell r="Q232">
            <v>2</v>
          </cell>
          <cell r="R232">
            <v>2</v>
          </cell>
          <cell r="S232">
            <v>2</v>
          </cell>
          <cell r="T232">
            <v>2</v>
          </cell>
          <cell r="U232">
            <v>2</v>
          </cell>
        </row>
        <row r="233">
          <cell r="O233">
            <v>8</v>
          </cell>
          <cell r="P233">
            <v>8</v>
          </cell>
          <cell r="Q233">
            <v>8</v>
          </cell>
          <cell r="R233">
            <v>8</v>
          </cell>
          <cell r="S233">
            <v>8</v>
          </cell>
          <cell r="T233">
            <v>8</v>
          </cell>
          <cell r="U233">
            <v>8</v>
          </cell>
        </row>
        <row r="234">
          <cell r="O234">
            <v>3</v>
          </cell>
          <cell r="P234">
            <v>3</v>
          </cell>
          <cell r="Q234">
            <v>3</v>
          </cell>
          <cell r="R234">
            <v>3</v>
          </cell>
          <cell r="S234">
            <v>3</v>
          </cell>
          <cell r="T234">
            <v>3</v>
          </cell>
          <cell r="U234">
            <v>3</v>
          </cell>
        </row>
        <row r="352">
          <cell r="O352">
            <v>71129.713566437844</v>
          </cell>
          <cell r="P352">
            <v>71129.713566437844</v>
          </cell>
          <cell r="Q352">
            <v>71129.713566437844</v>
          </cell>
          <cell r="R352">
            <v>71129.713566437844</v>
          </cell>
          <cell r="S352">
            <v>71129.713566437844</v>
          </cell>
          <cell r="T352">
            <v>71129.713566437844</v>
          </cell>
          <cell r="U352">
            <v>71129.713566437844</v>
          </cell>
        </row>
        <row r="353">
          <cell r="O353">
            <v>5265.8419636501621</v>
          </cell>
          <cell r="P353">
            <v>5265.8419636501621</v>
          </cell>
          <cell r="Q353">
            <v>5265.8419636501621</v>
          </cell>
          <cell r="R353">
            <v>5265.8419636501621</v>
          </cell>
          <cell r="S353">
            <v>5265.8419636501621</v>
          </cell>
          <cell r="T353">
            <v>5265.8419636501621</v>
          </cell>
          <cell r="U353">
            <v>5265.8419636501621</v>
          </cell>
        </row>
        <row r="354">
          <cell r="O354">
            <v>529.44446991199686</v>
          </cell>
          <cell r="P354">
            <v>529.44446991199686</v>
          </cell>
          <cell r="Q354">
            <v>529.44446991199686</v>
          </cell>
          <cell r="R354">
            <v>529.44446991199686</v>
          </cell>
          <cell r="S354">
            <v>529.44446991199686</v>
          </cell>
          <cell r="T354">
            <v>529.44446991199686</v>
          </cell>
          <cell r="U354">
            <v>529.44446991199686</v>
          </cell>
        </row>
        <row r="433">
          <cell r="O433">
            <v>4</v>
          </cell>
          <cell r="P433">
            <v>4</v>
          </cell>
          <cell r="Q433">
            <v>4</v>
          </cell>
          <cell r="R433">
            <v>4</v>
          </cell>
          <cell r="S433">
            <v>4</v>
          </cell>
          <cell r="T433">
            <v>4</v>
          </cell>
          <cell r="U433">
            <v>4</v>
          </cell>
        </row>
        <row r="434">
          <cell r="O434">
            <v>10</v>
          </cell>
          <cell r="P434">
            <v>10</v>
          </cell>
          <cell r="Q434">
            <v>10</v>
          </cell>
          <cell r="R434">
            <v>10</v>
          </cell>
          <cell r="S434">
            <v>10</v>
          </cell>
          <cell r="T434">
            <v>10</v>
          </cell>
          <cell r="U434">
            <v>10</v>
          </cell>
        </row>
        <row r="435">
          <cell r="O435">
            <v>4</v>
          </cell>
          <cell r="P435">
            <v>4</v>
          </cell>
          <cell r="Q435">
            <v>4</v>
          </cell>
          <cell r="R435">
            <v>4</v>
          </cell>
          <cell r="S435">
            <v>4</v>
          </cell>
          <cell r="T435">
            <v>4</v>
          </cell>
          <cell r="U435">
            <v>4</v>
          </cell>
        </row>
        <row r="436">
          <cell r="O436">
            <v>0</v>
          </cell>
          <cell r="P436">
            <v>0</v>
          </cell>
          <cell r="Q436">
            <v>0</v>
          </cell>
          <cell r="R436">
            <v>0</v>
          </cell>
          <cell r="S436">
            <v>0</v>
          </cell>
          <cell r="T436">
            <v>0</v>
          </cell>
          <cell r="U436">
            <v>0</v>
          </cell>
        </row>
        <row r="437">
          <cell r="O437">
            <v>0</v>
          </cell>
          <cell r="P437">
            <v>0</v>
          </cell>
          <cell r="Q437">
            <v>0</v>
          </cell>
          <cell r="R437">
            <v>0</v>
          </cell>
          <cell r="S437">
            <v>0</v>
          </cell>
          <cell r="T437">
            <v>0</v>
          </cell>
          <cell r="U437">
            <v>0</v>
          </cell>
        </row>
        <row r="438">
          <cell r="O438">
            <v>0</v>
          </cell>
          <cell r="P438">
            <v>0</v>
          </cell>
          <cell r="Q438">
            <v>0</v>
          </cell>
          <cell r="R438">
            <v>0</v>
          </cell>
          <cell r="S438">
            <v>0</v>
          </cell>
          <cell r="T438">
            <v>0</v>
          </cell>
          <cell r="U438">
            <v>0</v>
          </cell>
        </row>
        <row r="439">
          <cell r="O439">
            <v>0</v>
          </cell>
          <cell r="P439">
            <v>0</v>
          </cell>
          <cell r="Q439">
            <v>0</v>
          </cell>
          <cell r="R439">
            <v>0</v>
          </cell>
          <cell r="S439">
            <v>0</v>
          </cell>
          <cell r="T439">
            <v>0</v>
          </cell>
          <cell r="U439">
            <v>0</v>
          </cell>
        </row>
        <row r="440">
          <cell r="O440">
            <v>0</v>
          </cell>
          <cell r="P440">
            <v>0</v>
          </cell>
          <cell r="Q440">
            <v>0</v>
          </cell>
          <cell r="R440">
            <v>0</v>
          </cell>
          <cell r="S440">
            <v>0</v>
          </cell>
          <cell r="T440">
            <v>0</v>
          </cell>
          <cell r="U440">
            <v>0</v>
          </cell>
        </row>
        <row r="441">
          <cell r="O441">
            <v>0</v>
          </cell>
          <cell r="P441">
            <v>0</v>
          </cell>
          <cell r="Q441">
            <v>0</v>
          </cell>
          <cell r="R441">
            <v>0</v>
          </cell>
          <cell r="S441">
            <v>0</v>
          </cell>
          <cell r="T441">
            <v>0</v>
          </cell>
          <cell r="U441">
            <v>0</v>
          </cell>
        </row>
        <row r="442">
          <cell r="O442">
            <v>0</v>
          </cell>
          <cell r="P442">
            <v>0</v>
          </cell>
          <cell r="Q442">
            <v>0</v>
          </cell>
          <cell r="R442">
            <v>0</v>
          </cell>
          <cell r="S442">
            <v>0</v>
          </cell>
          <cell r="T442">
            <v>0</v>
          </cell>
          <cell r="U442">
            <v>0</v>
          </cell>
        </row>
        <row r="443">
          <cell r="O443">
            <v>0</v>
          </cell>
          <cell r="P443">
            <v>0</v>
          </cell>
          <cell r="Q443">
            <v>0</v>
          </cell>
          <cell r="R443">
            <v>0</v>
          </cell>
          <cell r="S443">
            <v>0</v>
          </cell>
          <cell r="T443">
            <v>0</v>
          </cell>
          <cell r="U443">
            <v>0</v>
          </cell>
        </row>
        <row r="444">
          <cell r="O444">
            <v>0</v>
          </cell>
          <cell r="P444">
            <v>0</v>
          </cell>
          <cell r="Q444">
            <v>0</v>
          </cell>
          <cell r="R444">
            <v>0</v>
          </cell>
          <cell r="S444">
            <v>0</v>
          </cell>
          <cell r="T444">
            <v>0</v>
          </cell>
          <cell r="U444">
            <v>0</v>
          </cell>
        </row>
        <row r="445">
          <cell r="O445">
            <v>0</v>
          </cell>
          <cell r="P445">
            <v>0</v>
          </cell>
          <cell r="Q445">
            <v>0</v>
          </cell>
          <cell r="R445">
            <v>0</v>
          </cell>
          <cell r="S445">
            <v>0</v>
          </cell>
          <cell r="T445">
            <v>0</v>
          </cell>
          <cell r="U445">
            <v>0</v>
          </cell>
        </row>
        <row r="446">
          <cell r="O446">
            <v>0</v>
          </cell>
          <cell r="P446">
            <v>0</v>
          </cell>
          <cell r="Q446">
            <v>0</v>
          </cell>
          <cell r="R446">
            <v>0</v>
          </cell>
          <cell r="S446">
            <v>0</v>
          </cell>
          <cell r="T446">
            <v>0</v>
          </cell>
          <cell r="U446">
            <v>0</v>
          </cell>
        </row>
        <row r="447">
          <cell r="O447">
            <v>0</v>
          </cell>
          <cell r="P447">
            <v>0</v>
          </cell>
          <cell r="Q447">
            <v>0</v>
          </cell>
          <cell r="R447">
            <v>0</v>
          </cell>
          <cell r="S447">
            <v>0</v>
          </cell>
          <cell r="T447">
            <v>0</v>
          </cell>
          <cell r="U447">
            <v>0</v>
          </cell>
        </row>
      </sheetData>
      <sheetData sheetId="10">
        <row r="11">
          <cell r="E11" t="str">
            <v>Access Points</v>
          </cell>
        </row>
        <row r="12">
          <cell r="E12" t="str">
            <v>Relays</v>
          </cell>
        </row>
        <row r="13">
          <cell r="E13" t="str">
            <v>Antennas</v>
          </cell>
        </row>
        <row r="14">
          <cell r="E14" t="str">
            <v>Batteries</v>
          </cell>
        </row>
        <row r="15">
          <cell r="E15" t="str">
            <v>Modems</v>
          </cell>
        </row>
        <row r="28">
          <cell r="E28" t="str">
            <v>Growth</v>
          </cell>
          <cell r="H28">
            <v>1</v>
          </cell>
        </row>
        <row r="29">
          <cell r="E29" t="str">
            <v>Replacements - faults and failures</v>
          </cell>
          <cell r="H29">
            <v>0</v>
          </cell>
        </row>
        <row r="30">
          <cell r="H30">
            <v>0</v>
          </cell>
        </row>
        <row r="31">
          <cell r="H31">
            <v>0</v>
          </cell>
        </row>
        <row r="32">
          <cell r="H32">
            <v>0</v>
          </cell>
        </row>
        <row r="33">
          <cell r="H33">
            <v>0</v>
          </cell>
        </row>
        <row r="34">
          <cell r="H34">
            <v>0</v>
          </cell>
        </row>
        <row r="35">
          <cell r="H35">
            <v>0</v>
          </cell>
        </row>
        <row r="36">
          <cell r="H36">
            <v>0</v>
          </cell>
        </row>
        <row r="37">
          <cell r="H37">
            <v>0</v>
          </cell>
        </row>
        <row r="45">
          <cell r="E45" t="str">
            <v>Access Points</v>
          </cell>
          <cell r="F45" t="str">
            <v>Growth</v>
          </cell>
          <cell r="M45">
            <v>0</v>
          </cell>
        </row>
        <row r="46">
          <cell r="E46" t="str">
            <v>Relays</v>
          </cell>
          <cell r="F46" t="str">
            <v>Growth</v>
          </cell>
          <cell r="M46">
            <v>0</v>
          </cell>
        </row>
        <row r="47">
          <cell r="E47" t="str">
            <v>Antennas</v>
          </cell>
          <cell r="F47" t="str">
            <v>Growth</v>
          </cell>
          <cell r="M47">
            <v>0</v>
          </cell>
        </row>
        <row r="48">
          <cell r="E48" t="str">
            <v>Batteries</v>
          </cell>
          <cell r="F48" t="str">
            <v>Growth</v>
          </cell>
          <cell r="M48">
            <v>0</v>
          </cell>
        </row>
        <row r="49">
          <cell r="E49" t="str">
            <v>Access Points</v>
          </cell>
          <cell r="F49" t="str">
            <v>Replacements - faults and failures</v>
          </cell>
          <cell r="M49">
            <v>0</v>
          </cell>
        </row>
        <row r="50">
          <cell r="E50" t="str">
            <v>Batteries</v>
          </cell>
          <cell r="F50" t="str">
            <v>Replacements - faults and failures</v>
          </cell>
          <cell r="M50">
            <v>0</v>
          </cell>
        </row>
        <row r="70">
          <cell r="G70">
            <v>0</v>
          </cell>
          <cell r="J70">
            <v>0</v>
          </cell>
          <cell r="K70">
            <v>0</v>
          </cell>
          <cell r="Q70">
            <v>0</v>
          </cell>
          <cell r="R70">
            <v>0</v>
          </cell>
        </row>
        <row r="71">
          <cell r="G71">
            <v>0</v>
          </cell>
          <cell r="J71">
            <v>0</v>
          </cell>
          <cell r="K71">
            <v>0</v>
          </cell>
          <cell r="Q71">
            <v>0</v>
          </cell>
          <cell r="R71">
            <v>0</v>
          </cell>
        </row>
        <row r="72">
          <cell r="G72">
            <v>0</v>
          </cell>
          <cell r="J72">
            <v>0</v>
          </cell>
          <cell r="K72">
            <v>0</v>
          </cell>
          <cell r="Q72">
            <v>0</v>
          </cell>
          <cell r="R72">
            <v>0</v>
          </cell>
        </row>
        <row r="73">
          <cell r="G73">
            <v>0</v>
          </cell>
          <cell r="J73">
            <v>0</v>
          </cell>
          <cell r="K73">
            <v>0</v>
          </cell>
          <cell r="Q73">
            <v>0</v>
          </cell>
          <cell r="R73">
            <v>0</v>
          </cell>
        </row>
        <row r="74">
          <cell r="G74">
            <v>0</v>
          </cell>
          <cell r="J74">
            <v>0</v>
          </cell>
          <cell r="K74">
            <v>0</v>
          </cell>
          <cell r="Q74">
            <v>0</v>
          </cell>
          <cell r="R74">
            <v>0</v>
          </cell>
        </row>
        <row r="75">
          <cell r="G75">
            <v>0</v>
          </cell>
          <cell r="J75">
            <v>0</v>
          </cell>
          <cell r="K75">
            <v>0</v>
          </cell>
          <cell r="Q75">
            <v>0</v>
          </cell>
          <cell r="R75">
            <v>0</v>
          </cell>
        </row>
        <row r="76">
          <cell r="G76">
            <v>0</v>
          </cell>
          <cell r="J76">
            <v>0</v>
          </cell>
          <cell r="K76">
            <v>0</v>
          </cell>
          <cell r="Q76">
            <v>0</v>
          </cell>
          <cell r="R76">
            <v>0</v>
          </cell>
        </row>
        <row r="77">
          <cell r="G77">
            <v>0</v>
          </cell>
          <cell r="J77">
            <v>0</v>
          </cell>
          <cell r="K77">
            <v>0</v>
          </cell>
          <cell r="Q77">
            <v>0</v>
          </cell>
          <cell r="R77">
            <v>0</v>
          </cell>
        </row>
        <row r="78">
          <cell r="G78">
            <v>0</v>
          </cell>
          <cell r="J78">
            <v>0</v>
          </cell>
          <cell r="K78">
            <v>0</v>
          </cell>
          <cell r="Q78">
            <v>0</v>
          </cell>
          <cell r="R78">
            <v>0</v>
          </cell>
        </row>
        <row r="79">
          <cell r="G79">
            <v>0</v>
          </cell>
          <cell r="J79">
            <v>0</v>
          </cell>
          <cell r="K79">
            <v>0</v>
          </cell>
          <cell r="Q79">
            <v>0</v>
          </cell>
          <cell r="R79">
            <v>0</v>
          </cell>
        </row>
        <row r="97">
          <cell r="G97">
            <v>0</v>
          </cell>
          <cell r="J97">
            <v>0</v>
          </cell>
          <cell r="K97">
            <v>0</v>
          </cell>
          <cell r="Q97">
            <v>0</v>
          </cell>
          <cell r="R97">
            <v>0</v>
          </cell>
        </row>
        <row r="98">
          <cell r="G98">
            <v>0.1</v>
          </cell>
          <cell r="J98">
            <v>0</v>
          </cell>
          <cell r="K98">
            <v>0</v>
          </cell>
          <cell r="Q98">
            <v>0</v>
          </cell>
          <cell r="R98">
            <v>0</v>
          </cell>
        </row>
        <row r="99">
          <cell r="G99">
            <v>0</v>
          </cell>
          <cell r="J99">
            <v>0</v>
          </cell>
          <cell r="K99">
            <v>0</v>
          </cell>
          <cell r="Q99">
            <v>0</v>
          </cell>
          <cell r="R99">
            <v>0</v>
          </cell>
        </row>
        <row r="100">
          <cell r="G100">
            <v>0</v>
          </cell>
          <cell r="J100">
            <v>0</v>
          </cell>
          <cell r="K100">
            <v>0</v>
          </cell>
          <cell r="Q100">
            <v>0</v>
          </cell>
          <cell r="R100">
            <v>0</v>
          </cell>
        </row>
        <row r="101">
          <cell r="G101">
            <v>0</v>
          </cell>
          <cell r="J101">
            <v>0</v>
          </cell>
          <cell r="K101">
            <v>0</v>
          </cell>
          <cell r="Q101">
            <v>0</v>
          </cell>
          <cell r="R101">
            <v>0</v>
          </cell>
        </row>
        <row r="102">
          <cell r="G102">
            <v>0</v>
          </cell>
          <cell r="J102">
            <v>0</v>
          </cell>
          <cell r="K102">
            <v>0</v>
          </cell>
          <cell r="Q102">
            <v>0</v>
          </cell>
          <cell r="R102">
            <v>0</v>
          </cell>
        </row>
        <row r="103">
          <cell r="G103">
            <v>0</v>
          </cell>
          <cell r="J103">
            <v>0</v>
          </cell>
          <cell r="K103">
            <v>0</v>
          </cell>
          <cell r="Q103">
            <v>0</v>
          </cell>
          <cell r="R103">
            <v>0</v>
          </cell>
        </row>
        <row r="104">
          <cell r="G104">
            <v>0</v>
          </cell>
          <cell r="J104">
            <v>0</v>
          </cell>
          <cell r="K104">
            <v>0</v>
          </cell>
          <cell r="Q104">
            <v>0</v>
          </cell>
          <cell r="R104">
            <v>0</v>
          </cell>
        </row>
        <row r="105">
          <cell r="G105">
            <v>0</v>
          </cell>
          <cell r="J105">
            <v>0</v>
          </cell>
          <cell r="K105">
            <v>0</v>
          </cell>
          <cell r="Q105">
            <v>0</v>
          </cell>
          <cell r="R105">
            <v>0</v>
          </cell>
        </row>
        <row r="106">
          <cell r="G106">
            <v>0</v>
          </cell>
          <cell r="J106">
            <v>0</v>
          </cell>
          <cell r="K106">
            <v>0</v>
          </cell>
          <cell r="Q106">
            <v>0</v>
          </cell>
          <cell r="R106">
            <v>0</v>
          </cell>
        </row>
        <row r="124">
          <cell r="F124">
            <v>0</v>
          </cell>
          <cell r="R124">
            <v>0</v>
          </cell>
        </row>
        <row r="125">
          <cell r="F125">
            <v>0</v>
          </cell>
          <cell r="R125">
            <v>0</v>
          </cell>
        </row>
        <row r="126">
          <cell r="F126">
            <v>0</v>
          </cell>
          <cell r="R126">
            <v>0.05</v>
          </cell>
        </row>
        <row r="127">
          <cell r="F127">
            <v>0</v>
          </cell>
          <cell r="R127">
            <v>0</v>
          </cell>
        </row>
        <row r="131">
          <cell r="F131">
            <v>0</v>
          </cell>
          <cell r="R131">
            <v>0</v>
          </cell>
        </row>
        <row r="132">
          <cell r="F132">
            <v>0</v>
          </cell>
          <cell r="R132">
            <v>0</v>
          </cell>
        </row>
        <row r="133">
          <cell r="F133">
            <v>0</v>
          </cell>
          <cell r="R133">
            <v>0</v>
          </cell>
        </row>
        <row r="134">
          <cell r="F134">
            <v>0</v>
          </cell>
          <cell r="R134">
            <v>0</v>
          </cell>
        </row>
        <row r="138">
          <cell r="F138">
            <v>0</v>
          </cell>
          <cell r="R138">
            <v>0</v>
          </cell>
        </row>
        <row r="139">
          <cell r="F139">
            <v>0</v>
          </cell>
          <cell r="R139">
            <v>0.05</v>
          </cell>
        </row>
        <row r="140">
          <cell r="F140">
            <v>0</v>
          </cell>
          <cell r="R140">
            <v>0</v>
          </cell>
        </row>
        <row r="141">
          <cell r="F141">
            <v>0</v>
          </cell>
          <cell r="R141">
            <v>0</v>
          </cell>
        </row>
        <row r="145">
          <cell r="F145">
            <v>0</v>
          </cell>
          <cell r="R145">
            <v>0</v>
          </cell>
        </row>
        <row r="146">
          <cell r="F146">
            <v>0</v>
          </cell>
          <cell r="R146">
            <v>0</v>
          </cell>
        </row>
        <row r="147">
          <cell r="F147">
            <v>0</v>
          </cell>
          <cell r="R147">
            <v>0.05</v>
          </cell>
        </row>
        <row r="148">
          <cell r="F148">
            <v>0</v>
          </cell>
          <cell r="R148">
            <v>0</v>
          </cell>
        </row>
      </sheetData>
      <sheetData sheetId="11"/>
      <sheetData sheetId="12"/>
      <sheetData sheetId="13">
        <row r="467">
          <cell r="O467">
            <v>0</v>
          </cell>
          <cell r="P467">
            <v>0</v>
          </cell>
          <cell r="Q467">
            <v>0</v>
          </cell>
          <cell r="R467">
            <v>0</v>
          </cell>
          <cell r="S467">
            <v>0</v>
          </cell>
          <cell r="T467">
            <v>0</v>
          </cell>
          <cell r="U467">
            <v>0</v>
          </cell>
        </row>
        <row r="468">
          <cell r="O468">
            <v>0</v>
          </cell>
          <cell r="P468">
            <v>0</v>
          </cell>
          <cell r="Q468">
            <v>0</v>
          </cell>
          <cell r="R468">
            <v>0</v>
          </cell>
          <cell r="S468">
            <v>0</v>
          </cell>
          <cell r="T468">
            <v>0</v>
          </cell>
          <cell r="U468">
            <v>0</v>
          </cell>
        </row>
        <row r="469">
          <cell r="O469">
            <v>0</v>
          </cell>
          <cell r="P469">
            <v>0</v>
          </cell>
          <cell r="Q469">
            <v>0</v>
          </cell>
          <cell r="R469">
            <v>0</v>
          </cell>
          <cell r="S469">
            <v>0</v>
          </cell>
          <cell r="T469">
            <v>0</v>
          </cell>
          <cell r="U469">
            <v>0</v>
          </cell>
        </row>
        <row r="470">
          <cell r="O470">
            <v>0</v>
          </cell>
          <cell r="P470">
            <v>0</v>
          </cell>
          <cell r="Q470">
            <v>0</v>
          </cell>
          <cell r="R470">
            <v>0</v>
          </cell>
          <cell r="S470">
            <v>0</v>
          </cell>
          <cell r="T470">
            <v>0</v>
          </cell>
          <cell r="U470">
            <v>0</v>
          </cell>
        </row>
        <row r="471">
          <cell r="O471">
            <v>0</v>
          </cell>
          <cell r="P471">
            <v>0</v>
          </cell>
          <cell r="Q471">
            <v>0</v>
          </cell>
          <cell r="R471">
            <v>0</v>
          </cell>
          <cell r="S471">
            <v>0</v>
          </cell>
          <cell r="T471">
            <v>0</v>
          </cell>
          <cell r="U471">
            <v>0</v>
          </cell>
        </row>
        <row r="472">
          <cell r="O472">
            <v>0</v>
          </cell>
          <cell r="P472">
            <v>0</v>
          </cell>
          <cell r="Q472">
            <v>0</v>
          </cell>
          <cell r="R472">
            <v>0</v>
          </cell>
          <cell r="S472">
            <v>0</v>
          </cell>
          <cell r="T472">
            <v>0</v>
          </cell>
          <cell r="U472">
            <v>0</v>
          </cell>
        </row>
        <row r="473">
          <cell r="O473">
            <v>0</v>
          </cell>
          <cell r="P473">
            <v>0</v>
          </cell>
          <cell r="Q473">
            <v>0</v>
          </cell>
          <cell r="R473">
            <v>0</v>
          </cell>
          <cell r="S473">
            <v>0</v>
          </cell>
          <cell r="T473">
            <v>0</v>
          </cell>
          <cell r="U473">
            <v>0</v>
          </cell>
        </row>
        <row r="474">
          <cell r="O474">
            <v>0</v>
          </cell>
          <cell r="P474">
            <v>0</v>
          </cell>
          <cell r="Q474">
            <v>0</v>
          </cell>
          <cell r="R474">
            <v>0</v>
          </cell>
          <cell r="S474">
            <v>0</v>
          </cell>
          <cell r="T474">
            <v>0</v>
          </cell>
          <cell r="U474">
            <v>0</v>
          </cell>
        </row>
        <row r="475">
          <cell r="O475">
            <v>0</v>
          </cell>
          <cell r="P475">
            <v>0</v>
          </cell>
          <cell r="Q475">
            <v>0</v>
          </cell>
          <cell r="R475">
            <v>0</v>
          </cell>
          <cell r="S475">
            <v>0</v>
          </cell>
          <cell r="T475">
            <v>0</v>
          </cell>
          <cell r="U475">
            <v>0</v>
          </cell>
        </row>
        <row r="476">
          <cell r="O476">
            <v>0</v>
          </cell>
          <cell r="P476">
            <v>0</v>
          </cell>
          <cell r="Q476">
            <v>0</v>
          </cell>
          <cell r="R476">
            <v>0</v>
          </cell>
          <cell r="S476">
            <v>0</v>
          </cell>
          <cell r="T476">
            <v>0</v>
          </cell>
          <cell r="U476">
            <v>0</v>
          </cell>
        </row>
        <row r="477">
          <cell r="O477">
            <v>0</v>
          </cell>
          <cell r="P477">
            <v>0</v>
          </cell>
          <cell r="Q477">
            <v>0</v>
          </cell>
          <cell r="R477">
            <v>0</v>
          </cell>
          <cell r="S477">
            <v>0</v>
          </cell>
          <cell r="T477">
            <v>0</v>
          </cell>
          <cell r="U477">
            <v>0</v>
          </cell>
        </row>
        <row r="478">
          <cell r="O478">
            <v>0</v>
          </cell>
          <cell r="P478">
            <v>0</v>
          </cell>
          <cell r="Q478">
            <v>0</v>
          </cell>
          <cell r="R478">
            <v>0</v>
          </cell>
          <cell r="S478">
            <v>0</v>
          </cell>
          <cell r="T478">
            <v>0</v>
          </cell>
          <cell r="U478">
            <v>0</v>
          </cell>
        </row>
        <row r="479">
          <cell r="O479">
            <v>0</v>
          </cell>
          <cell r="P479">
            <v>0</v>
          </cell>
          <cell r="Q479">
            <v>0</v>
          </cell>
          <cell r="R479">
            <v>0</v>
          </cell>
          <cell r="S479">
            <v>0</v>
          </cell>
          <cell r="T479">
            <v>0</v>
          </cell>
          <cell r="U479">
            <v>0</v>
          </cell>
        </row>
        <row r="480">
          <cell r="O480">
            <v>0</v>
          </cell>
          <cell r="P480">
            <v>0</v>
          </cell>
          <cell r="Q480">
            <v>0</v>
          </cell>
          <cell r="R480">
            <v>0</v>
          </cell>
          <cell r="S480">
            <v>0</v>
          </cell>
          <cell r="T480">
            <v>0</v>
          </cell>
          <cell r="U480">
            <v>0</v>
          </cell>
        </row>
        <row r="481">
          <cell r="O481">
            <v>0</v>
          </cell>
          <cell r="P481">
            <v>0</v>
          </cell>
          <cell r="Q481">
            <v>0</v>
          </cell>
          <cell r="R481">
            <v>0</v>
          </cell>
          <cell r="S481">
            <v>0</v>
          </cell>
          <cell r="T481">
            <v>0</v>
          </cell>
          <cell r="U481">
            <v>0</v>
          </cell>
        </row>
        <row r="487">
          <cell r="O487">
            <v>0</v>
          </cell>
          <cell r="P487">
            <v>0</v>
          </cell>
          <cell r="Q487">
            <v>0</v>
          </cell>
          <cell r="R487">
            <v>0</v>
          </cell>
          <cell r="S487">
            <v>0</v>
          </cell>
          <cell r="T487">
            <v>0</v>
          </cell>
          <cell r="U487">
            <v>0</v>
          </cell>
        </row>
        <row r="488">
          <cell r="O488">
            <v>0</v>
          </cell>
          <cell r="P488">
            <v>0</v>
          </cell>
          <cell r="Q488">
            <v>0</v>
          </cell>
          <cell r="R488">
            <v>0</v>
          </cell>
          <cell r="S488">
            <v>0</v>
          </cell>
          <cell r="T488">
            <v>0</v>
          </cell>
          <cell r="U488">
            <v>0</v>
          </cell>
        </row>
        <row r="489">
          <cell r="O489">
            <v>0</v>
          </cell>
          <cell r="P489">
            <v>0</v>
          </cell>
          <cell r="Q489">
            <v>0</v>
          </cell>
          <cell r="R489">
            <v>0</v>
          </cell>
          <cell r="S489">
            <v>0</v>
          </cell>
          <cell r="T489">
            <v>0</v>
          </cell>
          <cell r="U489">
            <v>0</v>
          </cell>
        </row>
        <row r="490">
          <cell r="O490">
            <v>0</v>
          </cell>
          <cell r="P490">
            <v>0</v>
          </cell>
          <cell r="Q490">
            <v>0</v>
          </cell>
          <cell r="R490">
            <v>0</v>
          </cell>
          <cell r="S490">
            <v>0</v>
          </cell>
          <cell r="T490">
            <v>0</v>
          </cell>
          <cell r="U490">
            <v>0</v>
          </cell>
        </row>
        <row r="491">
          <cell r="O491">
            <v>0</v>
          </cell>
          <cell r="P491">
            <v>0</v>
          </cell>
          <cell r="Q491">
            <v>0</v>
          </cell>
          <cell r="R491">
            <v>0</v>
          </cell>
          <cell r="S491">
            <v>0</v>
          </cell>
          <cell r="T491">
            <v>0</v>
          </cell>
          <cell r="U491">
            <v>0</v>
          </cell>
        </row>
        <row r="492">
          <cell r="O492">
            <v>0</v>
          </cell>
          <cell r="P492">
            <v>0</v>
          </cell>
          <cell r="Q492">
            <v>0</v>
          </cell>
          <cell r="R492">
            <v>0</v>
          </cell>
          <cell r="S492">
            <v>0</v>
          </cell>
          <cell r="T492">
            <v>0</v>
          </cell>
          <cell r="U492">
            <v>0</v>
          </cell>
        </row>
        <row r="493">
          <cell r="O493">
            <v>0</v>
          </cell>
          <cell r="P493">
            <v>0</v>
          </cell>
          <cell r="Q493">
            <v>0</v>
          </cell>
          <cell r="R493">
            <v>0</v>
          </cell>
          <cell r="S493">
            <v>0</v>
          </cell>
          <cell r="T493">
            <v>0</v>
          </cell>
          <cell r="U493">
            <v>0</v>
          </cell>
        </row>
        <row r="494">
          <cell r="O494">
            <v>0</v>
          </cell>
          <cell r="P494">
            <v>0</v>
          </cell>
          <cell r="Q494">
            <v>0</v>
          </cell>
          <cell r="R494">
            <v>0</v>
          </cell>
          <cell r="S494">
            <v>0</v>
          </cell>
          <cell r="T494">
            <v>0</v>
          </cell>
          <cell r="U494">
            <v>0</v>
          </cell>
        </row>
        <row r="495">
          <cell r="O495">
            <v>0</v>
          </cell>
          <cell r="P495">
            <v>0</v>
          </cell>
          <cell r="Q495">
            <v>0</v>
          </cell>
          <cell r="R495">
            <v>0</v>
          </cell>
          <cell r="S495">
            <v>0</v>
          </cell>
          <cell r="T495">
            <v>0</v>
          </cell>
          <cell r="U495">
            <v>0</v>
          </cell>
        </row>
        <row r="496">
          <cell r="O496">
            <v>0</v>
          </cell>
          <cell r="P496">
            <v>0</v>
          </cell>
          <cell r="Q496">
            <v>0</v>
          </cell>
          <cell r="R496">
            <v>0</v>
          </cell>
          <cell r="S496">
            <v>0</v>
          </cell>
          <cell r="T496">
            <v>0</v>
          </cell>
          <cell r="U496">
            <v>0</v>
          </cell>
        </row>
        <row r="497">
          <cell r="O497">
            <v>0</v>
          </cell>
          <cell r="P497">
            <v>0</v>
          </cell>
          <cell r="Q497">
            <v>0</v>
          </cell>
          <cell r="R497">
            <v>0</v>
          </cell>
          <cell r="S497">
            <v>0</v>
          </cell>
          <cell r="T497">
            <v>0</v>
          </cell>
          <cell r="U497">
            <v>0</v>
          </cell>
        </row>
        <row r="498">
          <cell r="O498">
            <v>0</v>
          </cell>
          <cell r="P498">
            <v>0</v>
          </cell>
          <cell r="Q498">
            <v>0</v>
          </cell>
          <cell r="R498">
            <v>0</v>
          </cell>
          <cell r="S498">
            <v>0</v>
          </cell>
          <cell r="T498">
            <v>0</v>
          </cell>
          <cell r="U498">
            <v>0</v>
          </cell>
        </row>
        <row r="499">
          <cell r="O499">
            <v>0</v>
          </cell>
          <cell r="P499">
            <v>0</v>
          </cell>
          <cell r="Q499">
            <v>0</v>
          </cell>
          <cell r="R499">
            <v>0</v>
          </cell>
          <cell r="S499">
            <v>0</v>
          </cell>
          <cell r="T499">
            <v>0</v>
          </cell>
          <cell r="U499">
            <v>0</v>
          </cell>
        </row>
        <row r="500">
          <cell r="O500">
            <v>0</v>
          </cell>
          <cell r="P500">
            <v>0</v>
          </cell>
          <cell r="Q500">
            <v>0</v>
          </cell>
          <cell r="R500">
            <v>0</v>
          </cell>
          <cell r="S500">
            <v>0</v>
          </cell>
          <cell r="T500">
            <v>0</v>
          </cell>
          <cell r="U500">
            <v>0</v>
          </cell>
        </row>
        <row r="501">
          <cell r="O501">
            <v>0</v>
          </cell>
          <cell r="P501">
            <v>0</v>
          </cell>
          <cell r="Q501">
            <v>0</v>
          </cell>
          <cell r="R501">
            <v>0</v>
          </cell>
          <cell r="S501">
            <v>0</v>
          </cell>
          <cell r="T501">
            <v>0</v>
          </cell>
          <cell r="U501">
            <v>0</v>
          </cell>
        </row>
        <row r="507">
          <cell r="O507">
            <v>0</v>
          </cell>
          <cell r="P507">
            <v>0</v>
          </cell>
          <cell r="Q507">
            <v>0</v>
          </cell>
          <cell r="R507">
            <v>0</v>
          </cell>
          <cell r="S507">
            <v>0</v>
          </cell>
          <cell r="T507">
            <v>0</v>
          </cell>
          <cell r="U507">
            <v>0</v>
          </cell>
        </row>
        <row r="508">
          <cell r="O508">
            <v>0</v>
          </cell>
          <cell r="P508">
            <v>0</v>
          </cell>
          <cell r="Q508">
            <v>0</v>
          </cell>
          <cell r="R508">
            <v>0</v>
          </cell>
          <cell r="S508">
            <v>0</v>
          </cell>
          <cell r="T508">
            <v>0</v>
          </cell>
          <cell r="U508">
            <v>0</v>
          </cell>
        </row>
        <row r="509">
          <cell r="O509">
            <v>0</v>
          </cell>
          <cell r="P509">
            <v>0</v>
          </cell>
          <cell r="Q509">
            <v>0</v>
          </cell>
          <cell r="R509">
            <v>0</v>
          </cell>
          <cell r="S509">
            <v>0</v>
          </cell>
          <cell r="T509">
            <v>0</v>
          </cell>
          <cell r="U509">
            <v>0</v>
          </cell>
        </row>
        <row r="510">
          <cell r="O510">
            <v>0</v>
          </cell>
          <cell r="P510">
            <v>0</v>
          </cell>
          <cell r="Q510">
            <v>0</v>
          </cell>
          <cell r="R510">
            <v>0</v>
          </cell>
          <cell r="S510">
            <v>0</v>
          </cell>
          <cell r="T510">
            <v>0</v>
          </cell>
          <cell r="U510">
            <v>0</v>
          </cell>
        </row>
        <row r="511">
          <cell r="O511">
            <v>0</v>
          </cell>
          <cell r="P511">
            <v>0</v>
          </cell>
          <cell r="Q511">
            <v>0</v>
          </cell>
          <cell r="R511">
            <v>0</v>
          </cell>
          <cell r="S511">
            <v>0</v>
          </cell>
          <cell r="T511">
            <v>0</v>
          </cell>
          <cell r="U511">
            <v>0</v>
          </cell>
        </row>
        <row r="512">
          <cell r="O512">
            <v>0</v>
          </cell>
          <cell r="P512">
            <v>0</v>
          </cell>
          <cell r="Q512">
            <v>0</v>
          </cell>
          <cell r="R512">
            <v>0</v>
          </cell>
          <cell r="S512">
            <v>0</v>
          </cell>
          <cell r="T512">
            <v>0</v>
          </cell>
          <cell r="U512">
            <v>0</v>
          </cell>
        </row>
        <row r="513">
          <cell r="O513">
            <v>0</v>
          </cell>
          <cell r="P513">
            <v>0</v>
          </cell>
          <cell r="Q513">
            <v>0</v>
          </cell>
          <cell r="R513">
            <v>0</v>
          </cell>
          <cell r="S513">
            <v>0</v>
          </cell>
          <cell r="T513">
            <v>0</v>
          </cell>
          <cell r="U513">
            <v>0</v>
          </cell>
        </row>
        <row r="514">
          <cell r="O514">
            <v>0</v>
          </cell>
          <cell r="P514">
            <v>0</v>
          </cell>
          <cell r="Q514">
            <v>0</v>
          </cell>
          <cell r="R514">
            <v>0</v>
          </cell>
          <cell r="S514">
            <v>0</v>
          </cell>
          <cell r="T514">
            <v>0</v>
          </cell>
          <cell r="U514">
            <v>0</v>
          </cell>
        </row>
        <row r="515">
          <cell r="O515">
            <v>0</v>
          </cell>
          <cell r="P515">
            <v>0</v>
          </cell>
          <cell r="Q515">
            <v>0</v>
          </cell>
          <cell r="R515">
            <v>0</v>
          </cell>
          <cell r="S515">
            <v>0</v>
          </cell>
          <cell r="T515">
            <v>0</v>
          </cell>
          <cell r="U515">
            <v>0</v>
          </cell>
        </row>
        <row r="516">
          <cell r="O516">
            <v>0</v>
          </cell>
          <cell r="P516">
            <v>0</v>
          </cell>
          <cell r="Q516">
            <v>0</v>
          </cell>
          <cell r="R516">
            <v>0</v>
          </cell>
          <cell r="S516">
            <v>0</v>
          </cell>
          <cell r="T516">
            <v>0</v>
          </cell>
          <cell r="U516">
            <v>0</v>
          </cell>
        </row>
        <row r="517">
          <cell r="O517">
            <v>0</v>
          </cell>
          <cell r="P517">
            <v>0</v>
          </cell>
          <cell r="Q517">
            <v>0</v>
          </cell>
          <cell r="R517">
            <v>0</v>
          </cell>
          <cell r="S517">
            <v>0</v>
          </cell>
          <cell r="T517">
            <v>0</v>
          </cell>
          <cell r="U517">
            <v>0</v>
          </cell>
        </row>
        <row r="518">
          <cell r="O518">
            <v>0</v>
          </cell>
          <cell r="P518">
            <v>0</v>
          </cell>
          <cell r="Q518">
            <v>0</v>
          </cell>
          <cell r="R518">
            <v>0</v>
          </cell>
          <cell r="S518">
            <v>0</v>
          </cell>
          <cell r="T518">
            <v>0</v>
          </cell>
          <cell r="U518">
            <v>0</v>
          </cell>
        </row>
        <row r="519">
          <cell r="O519">
            <v>0</v>
          </cell>
          <cell r="P519">
            <v>0</v>
          </cell>
          <cell r="Q519">
            <v>0</v>
          </cell>
          <cell r="R519">
            <v>0</v>
          </cell>
          <cell r="S519">
            <v>0</v>
          </cell>
          <cell r="T519">
            <v>0</v>
          </cell>
          <cell r="U519">
            <v>0</v>
          </cell>
        </row>
        <row r="520">
          <cell r="O520">
            <v>0</v>
          </cell>
          <cell r="P520">
            <v>0</v>
          </cell>
          <cell r="Q520">
            <v>0</v>
          </cell>
          <cell r="R520">
            <v>0</v>
          </cell>
          <cell r="S520">
            <v>0</v>
          </cell>
          <cell r="T520">
            <v>0</v>
          </cell>
          <cell r="U520">
            <v>0</v>
          </cell>
        </row>
        <row r="521">
          <cell r="O521">
            <v>0</v>
          </cell>
          <cell r="P521">
            <v>0</v>
          </cell>
          <cell r="Q521">
            <v>0</v>
          </cell>
          <cell r="R521">
            <v>0</v>
          </cell>
          <cell r="S521">
            <v>0</v>
          </cell>
          <cell r="T521">
            <v>0</v>
          </cell>
          <cell r="U521">
            <v>0</v>
          </cell>
        </row>
        <row r="527">
          <cell r="O527">
            <v>0</v>
          </cell>
          <cell r="P527">
            <v>0</v>
          </cell>
          <cell r="Q527">
            <v>0</v>
          </cell>
          <cell r="R527">
            <v>0</v>
          </cell>
          <cell r="S527">
            <v>0</v>
          </cell>
          <cell r="T527">
            <v>0</v>
          </cell>
          <cell r="U527">
            <v>0</v>
          </cell>
        </row>
        <row r="528">
          <cell r="O528">
            <v>0</v>
          </cell>
          <cell r="P528">
            <v>0</v>
          </cell>
          <cell r="Q528">
            <v>0</v>
          </cell>
          <cell r="R528">
            <v>0</v>
          </cell>
          <cell r="S528">
            <v>0</v>
          </cell>
          <cell r="T528">
            <v>0</v>
          </cell>
          <cell r="U528">
            <v>0</v>
          </cell>
        </row>
        <row r="529">
          <cell r="O529">
            <v>0</v>
          </cell>
          <cell r="P529">
            <v>0</v>
          </cell>
          <cell r="Q529">
            <v>0</v>
          </cell>
          <cell r="R529">
            <v>0</v>
          </cell>
          <cell r="S529">
            <v>0</v>
          </cell>
          <cell r="T529">
            <v>0</v>
          </cell>
          <cell r="U529">
            <v>0</v>
          </cell>
        </row>
        <row r="530">
          <cell r="O530">
            <v>0</v>
          </cell>
          <cell r="P530">
            <v>0</v>
          </cell>
          <cell r="Q530">
            <v>0</v>
          </cell>
          <cell r="R530">
            <v>0</v>
          </cell>
          <cell r="S530">
            <v>0</v>
          </cell>
          <cell r="T530">
            <v>0</v>
          </cell>
          <cell r="U530">
            <v>0</v>
          </cell>
        </row>
        <row r="531">
          <cell r="O531">
            <v>0</v>
          </cell>
          <cell r="P531">
            <v>0</v>
          </cell>
          <cell r="Q531">
            <v>0</v>
          </cell>
          <cell r="R531">
            <v>0</v>
          </cell>
          <cell r="S531">
            <v>0</v>
          </cell>
          <cell r="T531">
            <v>0</v>
          </cell>
          <cell r="U531">
            <v>0</v>
          </cell>
        </row>
        <row r="532">
          <cell r="O532">
            <v>0</v>
          </cell>
          <cell r="P532">
            <v>0</v>
          </cell>
          <cell r="Q532">
            <v>0</v>
          </cell>
          <cell r="R532">
            <v>0</v>
          </cell>
          <cell r="S532">
            <v>0</v>
          </cell>
          <cell r="T532">
            <v>0</v>
          </cell>
          <cell r="U532">
            <v>0</v>
          </cell>
        </row>
        <row r="533">
          <cell r="O533">
            <v>0</v>
          </cell>
          <cell r="P533">
            <v>0</v>
          </cell>
          <cell r="Q533">
            <v>0</v>
          </cell>
          <cell r="R533">
            <v>0</v>
          </cell>
          <cell r="S533">
            <v>0</v>
          </cell>
          <cell r="T533">
            <v>0</v>
          </cell>
          <cell r="U533">
            <v>0</v>
          </cell>
        </row>
        <row r="534">
          <cell r="O534">
            <v>0</v>
          </cell>
          <cell r="P534">
            <v>0</v>
          </cell>
          <cell r="Q534">
            <v>0</v>
          </cell>
          <cell r="R534">
            <v>0</v>
          </cell>
          <cell r="S534">
            <v>0</v>
          </cell>
          <cell r="T534">
            <v>0</v>
          </cell>
          <cell r="U534">
            <v>0</v>
          </cell>
        </row>
        <row r="535">
          <cell r="O535">
            <v>0</v>
          </cell>
          <cell r="P535">
            <v>0</v>
          </cell>
          <cell r="Q535">
            <v>0</v>
          </cell>
          <cell r="R535">
            <v>0</v>
          </cell>
          <cell r="S535">
            <v>0</v>
          </cell>
          <cell r="T535">
            <v>0</v>
          </cell>
          <cell r="U535">
            <v>0</v>
          </cell>
        </row>
        <row r="536">
          <cell r="O536">
            <v>0</v>
          </cell>
          <cell r="P536">
            <v>0</v>
          </cell>
          <cell r="Q536">
            <v>0</v>
          </cell>
          <cell r="R536">
            <v>0</v>
          </cell>
          <cell r="S536">
            <v>0</v>
          </cell>
          <cell r="T536">
            <v>0</v>
          </cell>
          <cell r="U536">
            <v>0</v>
          </cell>
        </row>
        <row r="537">
          <cell r="O537">
            <v>0</v>
          </cell>
          <cell r="P537">
            <v>0</v>
          </cell>
          <cell r="Q537">
            <v>0</v>
          </cell>
          <cell r="R537">
            <v>0</v>
          </cell>
          <cell r="S537">
            <v>0</v>
          </cell>
          <cell r="T537">
            <v>0</v>
          </cell>
          <cell r="U537">
            <v>0</v>
          </cell>
        </row>
        <row r="538">
          <cell r="O538">
            <v>0</v>
          </cell>
          <cell r="P538">
            <v>0</v>
          </cell>
          <cell r="Q538">
            <v>0</v>
          </cell>
          <cell r="R538">
            <v>0</v>
          </cell>
          <cell r="S538">
            <v>0</v>
          </cell>
          <cell r="T538">
            <v>0</v>
          </cell>
          <cell r="U538">
            <v>0</v>
          </cell>
        </row>
        <row r="539">
          <cell r="O539">
            <v>0</v>
          </cell>
          <cell r="P539">
            <v>0</v>
          </cell>
          <cell r="Q539">
            <v>0</v>
          </cell>
          <cell r="R539">
            <v>0</v>
          </cell>
          <cell r="S539">
            <v>0</v>
          </cell>
          <cell r="T539">
            <v>0</v>
          </cell>
          <cell r="U539">
            <v>0</v>
          </cell>
        </row>
        <row r="540">
          <cell r="O540">
            <v>0</v>
          </cell>
          <cell r="P540">
            <v>0</v>
          </cell>
          <cell r="Q540">
            <v>0</v>
          </cell>
          <cell r="R540">
            <v>0</v>
          </cell>
          <cell r="S540">
            <v>0</v>
          </cell>
          <cell r="T540">
            <v>0</v>
          </cell>
          <cell r="U540">
            <v>0</v>
          </cell>
        </row>
        <row r="541">
          <cell r="O541">
            <v>0</v>
          </cell>
          <cell r="P541">
            <v>0</v>
          </cell>
          <cell r="Q541">
            <v>0</v>
          </cell>
          <cell r="R541">
            <v>0</v>
          </cell>
          <cell r="S541">
            <v>0</v>
          </cell>
          <cell r="T541">
            <v>0</v>
          </cell>
          <cell r="U541">
            <v>0</v>
          </cell>
        </row>
        <row r="547">
          <cell r="O547">
            <v>0</v>
          </cell>
          <cell r="P547">
            <v>0</v>
          </cell>
          <cell r="Q547">
            <v>0</v>
          </cell>
          <cell r="R547">
            <v>0</v>
          </cell>
          <cell r="S547">
            <v>0</v>
          </cell>
          <cell r="T547">
            <v>0</v>
          </cell>
          <cell r="U547">
            <v>0</v>
          </cell>
        </row>
        <row r="548">
          <cell r="O548">
            <v>0</v>
          </cell>
          <cell r="P548">
            <v>0</v>
          </cell>
          <cell r="Q548">
            <v>0</v>
          </cell>
          <cell r="R548">
            <v>0</v>
          </cell>
          <cell r="S548">
            <v>0</v>
          </cell>
          <cell r="T548">
            <v>0</v>
          </cell>
          <cell r="U548">
            <v>0</v>
          </cell>
        </row>
        <row r="549">
          <cell r="O549">
            <v>0</v>
          </cell>
          <cell r="P549">
            <v>0</v>
          </cell>
          <cell r="Q549">
            <v>0</v>
          </cell>
          <cell r="R549">
            <v>0</v>
          </cell>
          <cell r="S549">
            <v>0</v>
          </cell>
          <cell r="T549">
            <v>0</v>
          </cell>
          <cell r="U549">
            <v>0</v>
          </cell>
        </row>
        <row r="550">
          <cell r="O550">
            <v>0</v>
          </cell>
          <cell r="P550">
            <v>0</v>
          </cell>
          <cell r="Q550">
            <v>0</v>
          </cell>
          <cell r="R550">
            <v>0</v>
          </cell>
          <cell r="S550">
            <v>0</v>
          </cell>
          <cell r="T550">
            <v>0</v>
          </cell>
          <cell r="U550">
            <v>0</v>
          </cell>
        </row>
        <row r="551">
          <cell r="O551">
            <v>0</v>
          </cell>
          <cell r="P551">
            <v>0</v>
          </cell>
          <cell r="Q551">
            <v>0</v>
          </cell>
          <cell r="R551">
            <v>0</v>
          </cell>
          <cell r="S551">
            <v>0</v>
          </cell>
          <cell r="T551">
            <v>0</v>
          </cell>
          <cell r="U551">
            <v>0</v>
          </cell>
        </row>
        <row r="552">
          <cell r="O552">
            <v>0</v>
          </cell>
          <cell r="P552">
            <v>0</v>
          </cell>
          <cell r="Q552">
            <v>0</v>
          </cell>
          <cell r="R552">
            <v>0</v>
          </cell>
          <cell r="S552">
            <v>0</v>
          </cell>
          <cell r="T552">
            <v>0</v>
          </cell>
          <cell r="U552">
            <v>0</v>
          </cell>
        </row>
        <row r="553">
          <cell r="O553">
            <v>0</v>
          </cell>
          <cell r="P553">
            <v>0</v>
          </cell>
          <cell r="Q553">
            <v>0</v>
          </cell>
          <cell r="R553">
            <v>0</v>
          </cell>
          <cell r="S553">
            <v>0</v>
          </cell>
          <cell r="T553">
            <v>0</v>
          </cell>
          <cell r="U553">
            <v>0</v>
          </cell>
        </row>
        <row r="554">
          <cell r="O554">
            <v>0</v>
          </cell>
          <cell r="P554">
            <v>0</v>
          </cell>
          <cell r="Q554">
            <v>0</v>
          </cell>
          <cell r="R554">
            <v>0</v>
          </cell>
          <cell r="S554">
            <v>0</v>
          </cell>
          <cell r="T554">
            <v>0</v>
          </cell>
          <cell r="U554">
            <v>0</v>
          </cell>
        </row>
        <row r="555">
          <cell r="O555">
            <v>0</v>
          </cell>
          <cell r="P555">
            <v>0</v>
          </cell>
          <cell r="Q555">
            <v>0</v>
          </cell>
          <cell r="R555">
            <v>0</v>
          </cell>
          <cell r="S555">
            <v>0</v>
          </cell>
          <cell r="T555">
            <v>0</v>
          </cell>
          <cell r="U555">
            <v>0</v>
          </cell>
        </row>
        <row r="556">
          <cell r="O556">
            <v>0</v>
          </cell>
          <cell r="P556">
            <v>0</v>
          </cell>
          <cell r="Q556">
            <v>0</v>
          </cell>
          <cell r="R556">
            <v>0</v>
          </cell>
          <cell r="S556">
            <v>0</v>
          </cell>
          <cell r="T556">
            <v>0</v>
          </cell>
          <cell r="U556">
            <v>0</v>
          </cell>
        </row>
        <row r="557">
          <cell r="O557">
            <v>0</v>
          </cell>
          <cell r="P557">
            <v>0</v>
          </cell>
          <cell r="Q557">
            <v>0</v>
          </cell>
          <cell r="R557">
            <v>0</v>
          </cell>
          <cell r="S557">
            <v>0</v>
          </cell>
          <cell r="T557">
            <v>0</v>
          </cell>
          <cell r="U557">
            <v>0</v>
          </cell>
        </row>
        <row r="558">
          <cell r="O558">
            <v>0</v>
          </cell>
          <cell r="P558">
            <v>0</v>
          </cell>
          <cell r="Q558">
            <v>0</v>
          </cell>
          <cell r="R558">
            <v>0</v>
          </cell>
          <cell r="S558">
            <v>0</v>
          </cell>
          <cell r="T558">
            <v>0</v>
          </cell>
          <cell r="U558">
            <v>0</v>
          </cell>
        </row>
        <row r="559">
          <cell r="O559">
            <v>0</v>
          </cell>
          <cell r="P559">
            <v>0</v>
          </cell>
          <cell r="Q559">
            <v>0</v>
          </cell>
          <cell r="R559">
            <v>0</v>
          </cell>
          <cell r="S559">
            <v>0</v>
          </cell>
          <cell r="T559">
            <v>0</v>
          </cell>
          <cell r="U559">
            <v>0</v>
          </cell>
        </row>
        <row r="560">
          <cell r="O560">
            <v>0</v>
          </cell>
          <cell r="P560">
            <v>0</v>
          </cell>
          <cell r="Q560">
            <v>0</v>
          </cell>
          <cell r="R560">
            <v>0</v>
          </cell>
          <cell r="S560">
            <v>0</v>
          </cell>
          <cell r="T560">
            <v>0</v>
          </cell>
          <cell r="U560">
            <v>0</v>
          </cell>
        </row>
        <row r="561">
          <cell r="O561">
            <v>0</v>
          </cell>
          <cell r="P561">
            <v>0</v>
          </cell>
          <cell r="Q561">
            <v>0</v>
          </cell>
          <cell r="R561">
            <v>0</v>
          </cell>
          <cell r="S561">
            <v>0</v>
          </cell>
          <cell r="T561">
            <v>0</v>
          </cell>
          <cell r="U561">
            <v>0</v>
          </cell>
        </row>
        <row r="567">
          <cell r="O567">
            <v>0</v>
          </cell>
          <cell r="P567">
            <v>0</v>
          </cell>
          <cell r="Q567">
            <v>0</v>
          </cell>
          <cell r="R567">
            <v>0</v>
          </cell>
          <cell r="S567">
            <v>0</v>
          </cell>
          <cell r="T567">
            <v>0</v>
          </cell>
          <cell r="U567">
            <v>0</v>
          </cell>
        </row>
        <row r="568">
          <cell r="O568">
            <v>0</v>
          </cell>
          <cell r="P568">
            <v>0</v>
          </cell>
          <cell r="Q568">
            <v>0</v>
          </cell>
          <cell r="R568">
            <v>0</v>
          </cell>
          <cell r="S568">
            <v>0</v>
          </cell>
          <cell r="T568">
            <v>0</v>
          </cell>
          <cell r="U568">
            <v>0</v>
          </cell>
        </row>
        <row r="569">
          <cell r="O569">
            <v>0</v>
          </cell>
          <cell r="P569">
            <v>0</v>
          </cell>
          <cell r="Q569">
            <v>0</v>
          </cell>
          <cell r="R569">
            <v>0</v>
          </cell>
          <cell r="S569">
            <v>0</v>
          </cell>
          <cell r="T569">
            <v>0</v>
          </cell>
          <cell r="U569">
            <v>0</v>
          </cell>
        </row>
        <row r="570">
          <cell r="O570">
            <v>0</v>
          </cell>
          <cell r="P570">
            <v>0</v>
          </cell>
          <cell r="Q570">
            <v>0</v>
          </cell>
          <cell r="R570">
            <v>0</v>
          </cell>
          <cell r="S570">
            <v>0</v>
          </cell>
          <cell r="T570">
            <v>0</v>
          </cell>
          <cell r="U570">
            <v>0</v>
          </cell>
        </row>
        <row r="571">
          <cell r="O571">
            <v>0</v>
          </cell>
          <cell r="P571">
            <v>0</v>
          </cell>
          <cell r="Q571">
            <v>0</v>
          </cell>
          <cell r="R571">
            <v>0</v>
          </cell>
          <cell r="S571">
            <v>0</v>
          </cell>
          <cell r="T571">
            <v>0</v>
          </cell>
          <cell r="U571">
            <v>0</v>
          </cell>
        </row>
        <row r="572">
          <cell r="O572">
            <v>0</v>
          </cell>
          <cell r="P572">
            <v>0</v>
          </cell>
          <cell r="Q572">
            <v>0</v>
          </cell>
          <cell r="R572">
            <v>0</v>
          </cell>
          <cell r="S572">
            <v>0</v>
          </cell>
          <cell r="T572">
            <v>0</v>
          </cell>
          <cell r="U572">
            <v>0</v>
          </cell>
        </row>
        <row r="573">
          <cell r="O573">
            <v>0</v>
          </cell>
          <cell r="P573">
            <v>0</v>
          </cell>
          <cell r="Q573">
            <v>0</v>
          </cell>
          <cell r="R573">
            <v>0</v>
          </cell>
          <cell r="S573">
            <v>0</v>
          </cell>
          <cell r="T573">
            <v>0</v>
          </cell>
          <cell r="U573">
            <v>0</v>
          </cell>
        </row>
        <row r="574">
          <cell r="O574">
            <v>0</v>
          </cell>
          <cell r="P574">
            <v>0</v>
          </cell>
          <cell r="Q574">
            <v>0</v>
          </cell>
          <cell r="R574">
            <v>0</v>
          </cell>
          <cell r="S574">
            <v>0</v>
          </cell>
          <cell r="T574">
            <v>0</v>
          </cell>
          <cell r="U574">
            <v>0</v>
          </cell>
        </row>
        <row r="575">
          <cell r="O575">
            <v>0</v>
          </cell>
          <cell r="P575">
            <v>0</v>
          </cell>
          <cell r="Q575">
            <v>0</v>
          </cell>
          <cell r="R575">
            <v>0</v>
          </cell>
          <cell r="S575">
            <v>0</v>
          </cell>
          <cell r="T575">
            <v>0</v>
          </cell>
          <cell r="U575">
            <v>0</v>
          </cell>
        </row>
        <row r="576">
          <cell r="O576">
            <v>0</v>
          </cell>
          <cell r="P576">
            <v>0</v>
          </cell>
          <cell r="Q576">
            <v>0</v>
          </cell>
          <cell r="R576">
            <v>0</v>
          </cell>
          <cell r="S576">
            <v>0</v>
          </cell>
          <cell r="T576">
            <v>0</v>
          </cell>
          <cell r="U576">
            <v>0</v>
          </cell>
        </row>
        <row r="577">
          <cell r="O577">
            <v>0</v>
          </cell>
          <cell r="P577">
            <v>0</v>
          </cell>
          <cell r="Q577">
            <v>0</v>
          </cell>
          <cell r="R577">
            <v>0</v>
          </cell>
          <cell r="S577">
            <v>0</v>
          </cell>
          <cell r="T577">
            <v>0</v>
          </cell>
          <cell r="U577">
            <v>0</v>
          </cell>
        </row>
        <row r="578">
          <cell r="O578">
            <v>0</v>
          </cell>
          <cell r="P578">
            <v>0</v>
          </cell>
          <cell r="Q578">
            <v>0</v>
          </cell>
          <cell r="R578">
            <v>0</v>
          </cell>
          <cell r="S578">
            <v>0</v>
          </cell>
          <cell r="T578">
            <v>0</v>
          </cell>
          <cell r="U578">
            <v>0</v>
          </cell>
        </row>
        <row r="579">
          <cell r="O579">
            <v>0</v>
          </cell>
          <cell r="P579">
            <v>0</v>
          </cell>
          <cell r="Q579">
            <v>0</v>
          </cell>
          <cell r="R579">
            <v>0</v>
          </cell>
          <cell r="S579">
            <v>0</v>
          </cell>
          <cell r="T579">
            <v>0</v>
          </cell>
          <cell r="U579">
            <v>0</v>
          </cell>
        </row>
        <row r="580">
          <cell r="O580">
            <v>0</v>
          </cell>
          <cell r="P580">
            <v>0</v>
          </cell>
          <cell r="Q580">
            <v>0</v>
          </cell>
          <cell r="R580">
            <v>0</v>
          </cell>
          <cell r="S580">
            <v>0</v>
          </cell>
          <cell r="T580">
            <v>0</v>
          </cell>
          <cell r="U580">
            <v>0</v>
          </cell>
        </row>
        <row r="581">
          <cell r="O581">
            <v>0</v>
          </cell>
          <cell r="P581">
            <v>0</v>
          </cell>
          <cell r="Q581">
            <v>0</v>
          </cell>
          <cell r="R581">
            <v>0</v>
          </cell>
          <cell r="S581">
            <v>0</v>
          </cell>
          <cell r="T581">
            <v>0</v>
          </cell>
          <cell r="U581">
            <v>0</v>
          </cell>
        </row>
        <row r="587">
          <cell r="O587">
            <v>0</v>
          </cell>
          <cell r="P587">
            <v>0</v>
          </cell>
          <cell r="Q587">
            <v>0</v>
          </cell>
          <cell r="R587">
            <v>0</v>
          </cell>
          <cell r="S587">
            <v>0</v>
          </cell>
          <cell r="T587">
            <v>0</v>
          </cell>
          <cell r="U587">
            <v>0</v>
          </cell>
        </row>
        <row r="588">
          <cell r="O588">
            <v>0</v>
          </cell>
          <cell r="P588">
            <v>0</v>
          </cell>
          <cell r="Q588">
            <v>0</v>
          </cell>
          <cell r="R588">
            <v>0</v>
          </cell>
          <cell r="S588">
            <v>0</v>
          </cell>
          <cell r="T588">
            <v>0</v>
          </cell>
          <cell r="U588">
            <v>0</v>
          </cell>
        </row>
        <row r="589">
          <cell r="O589">
            <v>0</v>
          </cell>
          <cell r="P589">
            <v>0</v>
          </cell>
          <cell r="Q589">
            <v>0</v>
          </cell>
          <cell r="R589">
            <v>0</v>
          </cell>
          <cell r="S589">
            <v>0</v>
          </cell>
          <cell r="T589">
            <v>0</v>
          </cell>
          <cell r="U589">
            <v>0</v>
          </cell>
        </row>
        <row r="590">
          <cell r="O590">
            <v>0</v>
          </cell>
          <cell r="P590">
            <v>0</v>
          </cell>
          <cell r="Q590">
            <v>0</v>
          </cell>
          <cell r="R590">
            <v>0</v>
          </cell>
          <cell r="S590">
            <v>0</v>
          </cell>
          <cell r="T590">
            <v>0</v>
          </cell>
          <cell r="U590">
            <v>0</v>
          </cell>
        </row>
        <row r="591">
          <cell r="O591">
            <v>0</v>
          </cell>
          <cell r="P591">
            <v>0</v>
          </cell>
          <cell r="Q591">
            <v>0</v>
          </cell>
          <cell r="R591">
            <v>0</v>
          </cell>
          <cell r="S591">
            <v>0</v>
          </cell>
          <cell r="T591">
            <v>0</v>
          </cell>
          <cell r="U591">
            <v>0</v>
          </cell>
        </row>
        <row r="592">
          <cell r="O592">
            <v>0</v>
          </cell>
          <cell r="P592">
            <v>0</v>
          </cell>
          <cell r="Q592">
            <v>0</v>
          </cell>
          <cell r="R592">
            <v>0</v>
          </cell>
          <cell r="S592">
            <v>0</v>
          </cell>
          <cell r="T592">
            <v>0</v>
          </cell>
          <cell r="U592">
            <v>0</v>
          </cell>
        </row>
        <row r="593">
          <cell r="O593">
            <v>0</v>
          </cell>
          <cell r="P593">
            <v>0</v>
          </cell>
          <cell r="Q593">
            <v>0</v>
          </cell>
          <cell r="R593">
            <v>0</v>
          </cell>
          <cell r="S593">
            <v>0</v>
          </cell>
          <cell r="T593">
            <v>0</v>
          </cell>
          <cell r="U593">
            <v>0</v>
          </cell>
        </row>
        <row r="594">
          <cell r="O594">
            <v>0</v>
          </cell>
          <cell r="P594">
            <v>0</v>
          </cell>
          <cell r="Q594">
            <v>0</v>
          </cell>
          <cell r="R594">
            <v>0</v>
          </cell>
          <cell r="S594">
            <v>0</v>
          </cell>
          <cell r="T594">
            <v>0</v>
          </cell>
          <cell r="U594">
            <v>0</v>
          </cell>
        </row>
        <row r="595">
          <cell r="O595">
            <v>0</v>
          </cell>
          <cell r="P595">
            <v>0</v>
          </cell>
          <cell r="Q595">
            <v>0</v>
          </cell>
          <cell r="R595">
            <v>0</v>
          </cell>
          <cell r="S595">
            <v>0</v>
          </cell>
          <cell r="T595">
            <v>0</v>
          </cell>
          <cell r="U595">
            <v>0</v>
          </cell>
        </row>
        <row r="596">
          <cell r="O596">
            <v>0</v>
          </cell>
          <cell r="P596">
            <v>0</v>
          </cell>
          <cell r="Q596">
            <v>0</v>
          </cell>
          <cell r="R596">
            <v>0</v>
          </cell>
          <cell r="S596">
            <v>0</v>
          </cell>
          <cell r="T596">
            <v>0</v>
          </cell>
          <cell r="U596">
            <v>0</v>
          </cell>
        </row>
        <row r="597">
          <cell r="O597">
            <v>0</v>
          </cell>
          <cell r="P597">
            <v>0</v>
          </cell>
          <cell r="Q597">
            <v>0</v>
          </cell>
          <cell r="R597">
            <v>0</v>
          </cell>
          <cell r="S597">
            <v>0</v>
          </cell>
          <cell r="T597">
            <v>0</v>
          </cell>
          <cell r="U597">
            <v>0</v>
          </cell>
        </row>
        <row r="598">
          <cell r="O598">
            <v>0</v>
          </cell>
          <cell r="P598">
            <v>0</v>
          </cell>
          <cell r="Q598">
            <v>0</v>
          </cell>
          <cell r="R598">
            <v>0</v>
          </cell>
          <cell r="S598">
            <v>0</v>
          </cell>
          <cell r="T598">
            <v>0</v>
          </cell>
          <cell r="U598">
            <v>0</v>
          </cell>
        </row>
        <row r="599">
          <cell r="O599">
            <v>0</v>
          </cell>
          <cell r="P599">
            <v>0</v>
          </cell>
          <cell r="Q599">
            <v>0</v>
          </cell>
          <cell r="R599">
            <v>0</v>
          </cell>
          <cell r="S599">
            <v>0</v>
          </cell>
          <cell r="T599">
            <v>0</v>
          </cell>
          <cell r="U599">
            <v>0</v>
          </cell>
        </row>
        <row r="600">
          <cell r="O600">
            <v>0</v>
          </cell>
          <cell r="P600">
            <v>0</v>
          </cell>
          <cell r="Q600">
            <v>0</v>
          </cell>
          <cell r="R600">
            <v>0</v>
          </cell>
          <cell r="S600">
            <v>0</v>
          </cell>
          <cell r="T600">
            <v>0</v>
          </cell>
          <cell r="U600">
            <v>0</v>
          </cell>
        </row>
        <row r="601">
          <cell r="O601">
            <v>0</v>
          </cell>
          <cell r="P601">
            <v>0</v>
          </cell>
          <cell r="Q601">
            <v>0</v>
          </cell>
          <cell r="R601">
            <v>0</v>
          </cell>
          <cell r="S601">
            <v>0</v>
          </cell>
          <cell r="T601">
            <v>0</v>
          </cell>
          <cell r="U601">
            <v>0</v>
          </cell>
        </row>
        <row r="607">
          <cell r="O607">
            <v>0</v>
          </cell>
          <cell r="P607">
            <v>0</v>
          </cell>
          <cell r="Q607">
            <v>0</v>
          </cell>
          <cell r="R607">
            <v>0</v>
          </cell>
          <cell r="S607">
            <v>0</v>
          </cell>
          <cell r="T607">
            <v>0</v>
          </cell>
          <cell r="U607">
            <v>0</v>
          </cell>
        </row>
        <row r="608">
          <cell r="O608">
            <v>0</v>
          </cell>
          <cell r="P608">
            <v>0</v>
          </cell>
          <cell r="Q608">
            <v>0</v>
          </cell>
          <cell r="R608">
            <v>0</v>
          </cell>
          <cell r="S608">
            <v>0</v>
          </cell>
          <cell r="T608">
            <v>0</v>
          </cell>
          <cell r="U608">
            <v>0</v>
          </cell>
        </row>
        <row r="609">
          <cell r="O609">
            <v>0</v>
          </cell>
          <cell r="P609">
            <v>0</v>
          </cell>
          <cell r="Q609">
            <v>0</v>
          </cell>
          <cell r="R609">
            <v>0</v>
          </cell>
          <cell r="S609">
            <v>0</v>
          </cell>
          <cell r="T609">
            <v>0</v>
          </cell>
          <cell r="U609">
            <v>0</v>
          </cell>
        </row>
        <row r="610">
          <cell r="O610">
            <v>0</v>
          </cell>
          <cell r="P610">
            <v>0</v>
          </cell>
          <cell r="Q610">
            <v>0</v>
          </cell>
          <cell r="R610">
            <v>0</v>
          </cell>
          <cell r="S610">
            <v>0</v>
          </cell>
          <cell r="T610">
            <v>0</v>
          </cell>
          <cell r="U610">
            <v>0</v>
          </cell>
        </row>
        <row r="611">
          <cell r="O611">
            <v>0</v>
          </cell>
          <cell r="P611">
            <v>0</v>
          </cell>
          <cell r="Q611">
            <v>0</v>
          </cell>
          <cell r="R611">
            <v>0</v>
          </cell>
          <cell r="S611">
            <v>0</v>
          </cell>
          <cell r="T611">
            <v>0</v>
          </cell>
          <cell r="U611">
            <v>0</v>
          </cell>
        </row>
        <row r="612">
          <cell r="O612">
            <v>0</v>
          </cell>
          <cell r="P612">
            <v>0</v>
          </cell>
          <cell r="Q612">
            <v>0</v>
          </cell>
          <cell r="R612">
            <v>0</v>
          </cell>
          <cell r="S612">
            <v>0</v>
          </cell>
          <cell r="T612">
            <v>0</v>
          </cell>
          <cell r="U612">
            <v>0</v>
          </cell>
        </row>
        <row r="613">
          <cell r="O613">
            <v>0</v>
          </cell>
          <cell r="P613">
            <v>0</v>
          </cell>
          <cell r="Q613">
            <v>0</v>
          </cell>
          <cell r="R613">
            <v>0</v>
          </cell>
          <cell r="S613">
            <v>0</v>
          </cell>
          <cell r="T613">
            <v>0</v>
          </cell>
          <cell r="U613">
            <v>0</v>
          </cell>
        </row>
        <row r="614">
          <cell r="O614">
            <v>0</v>
          </cell>
          <cell r="P614">
            <v>0</v>
          </cell>
          <cell r="Q614">
            <v>0</v>
          </cell>
          <cell r="R614">
            <v>0</v>
          </cell>
          <cell r="S614">
            <v>0</v>
          </cell>
          <cell r="T614">
            <v>0</v>
          </cell>
          <cell r="U614">
            <v>0</v>
          </cell>
        </row>
        <row r="615">
          <cell r="O615">
            <v>0</v>
          </cell>
          <cell r="P615">
            <v>0</v>
          </cell>
          <cell r="Q615">
            <v>0</v>
          </cell>
          <cell r="R615">
            <v>0</v>
          </cell>
          <cell r="S615">
            <v>0</v>
          </cell>
          <cell r="T615">
            <v>0</v>
          </cell>
          <cell r="U615">
            <v>0</v>
          </cell>
        </row>
        <row r="616">
          <cell r="O616">
            <v>0</v>
          </cell>
          <cell r="P616">
            <v>0</v>
          </cell>
          <cell r="Q616">
            <v>0</v>
          </cell>
          <cell r="R616">
            <v>0</v>
          </cell>
          <cell r="S616">
            <v>0</v>
          </cell>
          <cell r="T616">
            <v>0</v>
          </cell>
          <cell r="U616">
            <v>0</v>
          </cell>
        </row>
        <row r="617">
          <cell r="O617">
            <v>0</v>
          </cell>
          <cell r="P617">
            <v>0</v>
          </cell>
          <cell r="Q617">
            <v>0</v>
          </cell>
          <cell r="R617">
            <v>0</v>
          </cell>
          <cell r="S617">
            <v>0</v>
          </cell>
          <cell r="T617">
            <v>0</v>
          </cell>
          <cell r="U617">
            <v>0</v>
          </cell>
        </row>
        <row r="618">
          <cell r="O618">
            <v>0</v>
          </cell>
          <cell r="P618">
            <v>0</v>
          </cell>
          <cell r="Q618">
            <v>0</v>
          </cell>
          <cell r="R618">
            <v>0</v>
          </cell>
          <cell r="S618">
            <v>0</v>
          </cell>
          <cell r="T618">
            <v>0</v>
          </cell>
          <cell r="U618">
            <v>0</v>
          </cell>
        </row>
        <row r="619">
          <cell r="O619">
            <v>0</v>
          </cell>
          <cell r="P619">
            <v>0</v>
          </cell>
          <cell r="Q619">
            <v>0</v>
          </cell>
          <cell r="R619">
            <v>0</v>
          </cell>
          <cell r="S619">
            <v>0</v>
          </cell>
          <cell r="T619">
            <v>0</v>
          </cell>
          <cell r="U619">
            <v>0</v>
          </cell>
        </row>
        <row r="620">
          <cell r="O620">
            <v>0</v>
          </cell>
          <cell r="P620">
            <v>0</v>
          </cell>
          <cell r="Q620">
            <v>0</v>
          </cell>
          <cell r="R620">
            <v>0</v>
          </cell>
          <cell r="S620">
            <v>0</v>
          </cell>
          <cell r="T620">
            <v>0</v>
          </cell>
          <cell r="U620">
            <v>0</v>
          </cell>
        </row>
        <row r="621">
          <cell r="O621">
            <v>0</v>
          </cell>
          <cell r="P621">
            <v>0</v>
          </cell>
          <cell r="Q621">
            <v>0</v>
          </cell>
          <cell r="R621">
            <v>0</v>
          </cell>
          <cell r="S621">
            <v>0</v>
          </cell>
          <cell r="T621">
            <v>0</v>
          </cell>
          <cell r="U621">
            <v>0</v>
          </cell>
        </row>
        <row r="627">
          <cell r="O627">
            <v>0</v>
          </cell>
          <cell r="P627">
            <v>0</v>
          </cell>
          <cell r="Q627">
            <v>0</v>
          </cell>
          <cell r="R627">
            <v>0</v>
          </cell>
          <cell r="S627">
            <v>0</v>
          </cell>
          <cell r="T627">
            <v>0</v>
          </cell>
          <cell r="U627">
            <v>0</v>
          </cell>
        </row>
        <row r="628">
          <cell r="O628">
            <v>0</v>
          </cell>
          <cell r="P628">
            <v>0</v>
          </cell>
          <cell r="Q628">
            <v>0</v>
          </cell>
          <cell r="R628">
            <v>0</v>
          </cell>
          <cell r="S628">
            <v>0</v>
          </cell>
          <cell r="T628">
            <v>0</v>
          </cell>
          <cell r="U628">
            <v>0</v>
          </cell>
        </row>
        <row r="629">
          <cell r="O629">
            <v>0</v>
          </cell>
          <cell r="P629">
            <v>0</v>
          </cell>
          <cell r="Q629">
            <v>0</v>
          </cell>
          <cell r="R629">
            <v>0</v>
          </cell>
          <cell r="S629">
            <v>0</v>
          </cell>
          <cell r="T629">
            <v>0</v>
          </cell>
          <cell r="U629">
            <v>0</v>
          </cell>
        </row>
        <row r="630">
          <cell r="O630">
            <v>0</v>
          </cell>
          <cell r="P630">
            <v>0</v>
          </cell>
          <cell r="Q630">
            <v>0</v>
          </cell>
          <cell r="R630">
            <v>0</v>
          </cell>
          <cell r="S630">
            <v>0</v>
          </cell>
          <cell r="T630">
            <v>0</v>
          </cell>
          <cell r="U630">
            <v>0</v>
          </cell>
        </row>
        <row r="631">
          <cell r="O631">
            <v>0</v>
          </cell>
          <cell r="P631">
            <v>0</v>
          </cell>
          <cell r="Q631">
            <v>0</v>
          </cell>
          <cell r="R631">
            <v>0</v>
          </cell>
          <cell r="S631">
            <v>0</v>
          </cell>
          <cell r="T631">
            <v>0</v>
          </cell>
          <cell r="U631">
            <v>0</v>
          </cell>
        </row>
        <row r="632">
          <cell r="O632">
            <v>0</v>
          </cell>
          <cell r="P632">
            <v>0</v>
          </cell>
          <cell r="Q632">
            <v>0</v>
          </cell>
          <cell r="R632">
            <v>0</v>
          </cell>
          <cell r="S632">
            <v>0</v>
          </cell>
          <cell r="T632">
            <v>0</v>
          </cell>
          <cell r="U632">
            <v>0</v>
          </cell>
        </row>
        <row r="633">
          <cell r="O633">
            <v>0</v>
          </cell>
          <cell r="P633">
            <v>0</v>
          </cell>
          <cell r="Q633">
            <v>0</v>
          </cell>
          <cell r="R633">
            <v>0</v>
          </cell>
          <cell r="S633">
            <v>0</v>
          </cell>
          <cell r="T633">
            <v>0</v>
          </cell>
          <cell r="U633">
            <v>0</v>
          </cell>
        </row>
        <row r="634">
          <cell r="O634">
            <v>0</v>
          </cell>
          <cell r="P634">
            <v>0</v>
          </cell>
          <cell r="Q634">
            <v>0</v>
          </cell>
          <cell r="R634">
            <v>0</v>
          </cell>
          <cell r="S634">
            <v>0</v>
          </cell>
          <cell r="T634">
            <v>0</v>
          </cell>
          <cell r="U634">
            <v>0</v>
          </cell>
        </row>
        <row r="635">
          <cell r="O635">
            <v>0</v>
          </cell>
          <cell r="P635">
            <v>0</v>
          </cell>
          <cell r="Q635">
            <v>0</v>
          </cell>
          <cell r="R635">
            <v>0</v>
          </cell>
          <cell r="S635">
            <v>0</v>
          </cell>
          <cell r="T635">
            <v>0</v>
          </cell>
          <cell r="U635">
            <v>0</v>
          </cell>
        </row>
        <row r="636">
          <cell r="O636">
            <v>0</v>
          </cell>
          <cell r="P636">
            <v>0</v>
          </cell>
          <cell r="Q636">
            <v>0</v>
          </cell>
          <cell r="R636">
            <v>0</v>
          </cell>
          <cell r="S636">
            <v>0</v>
          </cell>
          <cell r="T636">
            <v>0</v>
          </cell>
          <cell r="U636">
            <v>0</v>
          </cell>
        </row>
        <row r="637">
          <cell r="O637">
            <v>0</v>
          </cell>
          <cell r="P637">
            <v>0</v>
          </cell>
          <cell r="Q637">
            <v>0</v>
          </cell>
          <cell r="R637">
            <v>0</v>
          </cell>
          <cell r="S637">
            <v>0</v>
          </cell>
          <cell r="T637">
            <v>0</v>
          </cell>
          <cell r="U637">
            <v>0</v>
          </cell>
        </row>
        <row r="638">
          <cell r="O638">
            <v>0</v>
          </cell>
          <cell r="P638">
            <v>0</v>
          </cell>
          <cell r="Q638">
            <v>0</v>
          </cell>
          <cell r="R638">
            <v>0</v>
          </cell>
          <cell r="S638">
            <v>0</v>
          </cell>
          <cell r="T638">
            <v>0</v>
          </cell>
          <cell r="U638">
            <v>0</v>
          </cell>
        </row>
        <row r="639">
          <cell r="O639">
            <v>0</v>
          </cell>
          <cell r="P639">
            <v>0</v>
          </cell>
          <cell r="Q639">
            <v>0</v>
          </cell>
          <cell r="R639">
            <v>0</v>
          </cell>
          <cell r="S639">
            <v>0</v>
          </cell>
          <cell r="T639">
            <v>0</v>
          </cell>
          <cell r="U639">
            <v>0</v>
          </cell>
        </row>
        <row r="640">
          <cell r="O640">
            <v>0</v>
          </cell>
          <cell r="P640">
            <v>0</v>
          </cell>
          <cell r="Q640">
            <v>0</v>
          </cell>
          <cell r="R640">
            <v>0</v>
          </cell>
          <cell r="S640">
            <v>0</v>
          </cell>
          <cell r="T640">
            <v>0</v>
          </cell>
          <cell r="U640">
            <v>0</v>
          </cell>
        </row>
        <row r="641">
          <cell r="O641">
            <v>0</v>
          </cell>
          <cell r="P641">
            <v>0</v>
          </cell>
          <cell r="Q641">
            <v>0</v>
          </cell>
          <cell r="R641">
            <v>0</v>
          </cell>
          <cell r="S641">
            <v>0</v>
          </cell>
          <cell r="T641">
            <v>0</v>
          </cell>
          <cell r="U641">
            <v>0</v>
          </cell>
        </row>
        <row r="647">
          <cell r="O647">
            <v>0</v>
          </cell>
          <cell r="P647">
            <v>0</v>
          </cell>
          <cell r="Q647">
            <v>0</v>
          </cell>
          <cell r="R647">
            <v>0</v>
          </cell>
          <cell r="S647">
            <v>0</v>
          </cell>
          <cell r="T647">
            <v>0</v>
          </cell>
          <cell r="U647">
            <v>0</v>
          </cell>
        </row>
        <row r="648">
          <cell r="O648">
            <v>0</v>
          </cell>
          <cell r="P648">
            <v>0</v>
          </cell>
          <cell r="Q648">
            <v>0</v>
          </cell>
          <cell r="R648">
            <v>0</v>
          </cell>
          <cell r="S648">
            <v>0</v>
          </cell>
          <cell r="T648">
            <v>0</v>
          </cell>
          <cell r="U648">
            <v>0</v>
          </cell>
        </row>
        <row r="649">
          <cell r="O649">
            <v>0</v>
          </cell>
          <cell r="P649">
            <v>0</v>
          </cell>
          <cell r="Q649">
            <v>0</v>
          </cell>
          <cell r="R649">
            <v>0</v>
          </cell>
          <cell r="S649">
            <v>0</v>
          </cell>
          <cell r="T649">
            <v>0</v>
          </cell>
          <cell r="U649">
            <v>0</v>
          </cell>
        </row>
        <row r="650">
          <cell r="O650">
            <v>0</v>
          </cell>
          <cell r="P650">
            <v>0</v>
          </cell>
          <cell r="Q650">
            <v>0</v>
          </cell>
          <cell r="R650">
            <v>0</v>
          </cell>
          <cell r="S650">
            <v>0</v>
          </cell>
          <cell r="T650">
            <v>0</v>
          </cell>
          <cell r="U650">
            <v>0</v>
          </cell>
        </row>
        <row r="651">
          <cell r="O651">
            <v>0</v>
          </cell>
          <cell r="P651">
            <v>0</v>
          </cell>
          <cell r="Q651">
            <v>0</v>
          </cell>
          <cell r="R651">
            <v>0</v>
          </cell>
          <cell r="S651">
            <v>0</v>
          </cell>
          <cell r="T651">
            <v>0</v>
          </cell>
          <cell r="U651">
            <v>0</v>
          </cell>
        </row>
        <row r="652">
          <cell r="O652">
            <v>0</v>
          </cell>
          <cell r="P652">
            <v>0</v>
          </cell>
          <cell r="Q652">
            <v>0</v>
          </cell>
          <cell r="R652">
            <v>0</v>
          </cell>
          <cell r="S652">
            <v>0</v>
          </cell>
          <cell r="T652">
            <v>0</v>
          </cell>
          <cell r="U652">
            <v>0</v>
          </cell>
        </row>
        <row r="653">
          <cell r="O653">
            <v>0</v>
          </cell>
          <cell r="P653">
            <v>0</v>
          </cell>
          <cell r="Q653">
            <v>0</v>
          </cell>
          <cell r="R653">
            <v>0</v>
          </cell>
          <cell r="S653">
            <v>0</v>
          </cell>
          <cell r="T653">
            <v>0</v>
          </cell>
          <cell r="U653">
            <v>0</v>
          </cell>
        </row>
        <row r="654">
          <cell r="O654">
            <v>0</v>
          </cell>
          <cell r="P654">
            <v>0</v>
          </cell>
          <cell r="Q654">
            <v>0</v>
          </cell>
          <cell r="R654">
            <v>0</v>
          </cell>
          <cell r="S654">
            <v>0</v>
          </cell>
          <cell r="T654">
            <v>0</v>
          </cell>
          <cell r="U654">
            <v>0</v>
          </cell>
        </row>
        <row r="655">
          <cell r="O655">
            <v>0</v>
          </cell>
          <cell r="P655">
            <v>0</v>
          </cell>
          <cell r="Q655">
            <v>0</v>
          </cell>
          <cell r="R655">
            <v>0</v>
          </cell>
          <cell r="S655">
            <v>0</v>
          </cell>
          <cell r="T655">
            <v>0</v>
          </cell>
          <cell r="U655">
            <v>0</v>
          </cell>
        </row>
        <row r="656">
          <cell r="O656">
            <v>0</v>
          </cell>
          <cell r="P656">
            <v>0</v>
          </cell>
          <cell r="Q656">
            <v>0</v>
          </cell>
          <cell r="R656">
            <v>0</v>
          </cell>
          <cell r="S656">
            <v>0</v>
          </cell>
          <cell r="T656">
            <v>0</v>
          </cell>
          <cell r="U656">
            <v>0</v>
          </cell>
        </row>
        <row r="657">
          <cell r="O657">
            <v>0</v>
          </cell>
          <cell r="P657">
            <v>0</v>
          </cell>
          <cell r="Q657">
            <v>0</v>
          </cell>
          <cell r="R657">
            <v>0</v>
          </cell>
          <cell r="S657">
            <v>0</v>
          </cell>
          <cell r="T657">
            <v>0</v>
          </cell>
          <cell r="U657">
            <v>0</v>
          </cell>
        </row>
        <row r="658">
          <cell r="O658">
            <v>0</v>
          </cell>
          <cell r="P658">
            <v>0</v>
          </cell>
          <cell r="Q658">
            <v>0</v>
          </cell>
          <cell r="R658">
            <v>0</v>
          </cell>
          <cell r="S658">
            <v>0</v>
          </cell>
          <cell r="T658">
            <v>0</v>
          </cell>
          <cell r="U658">
            <v>0</v>
          </cell>
        </row>
        <row r="659">
          <cell r="O659">
            <v>0</v>
          </cell>
          <cell r="P659">
            <v>0</v>
          </cell>
          <cell r="Q659">
            <v>0</v>
          </cell>
          <cell r="R659">
            <v>0</v>
          </cell>
          <cell r="S659">
            <v>0</v>
          </cell>
          <cell r="T659">
            <v>0</v>
          </cell>
          <cell r="U659">
            <v>0</v>
          </cell>
        </row>
        <row r="660">
          <cell r="O660">
            <v>0</v>
          </cell>
          <cell r="P660">
            <v>0</v>
          </cell>
          <cell r="Q660">
            <v>0</v>
          </cell>
          <cell r="R660">
            <v>0</v>
          </cell>
          <cell r="S660">
            <v>0</v>
          </cell>
          <cell r="T660">
            <v>0</v>
          </cell>
          <cell r="U660">
            <v>0</v>
          </cell>
        </row>
        <row r="661">
          <cell r="O661">
            <v>0</v>
          </cell>
          <cell r="P661">
            <v>0</v>
          </cell>
          <cell r="Q661">
            <v>0</v>
          </cell>
          <cell r="R661">
            <v>0</v>
          </cell>
          <cell r="S661">
            <v>0</v>
          </cell>
          <cell r="T661">
            <v>0</v>
          </cell>
          <cell r="U661">
            <v>0</v>
          </cell>
        </row>
      </sheetData>
      <sheetData sheetId="14">
        <row r="12">
          <cell r="J12">
            <v>0</v>
          </cell>
          <cell r="K12">
            <v>0</v>
          </cell>
          <cell r="L12">
            <v>0</v>
          </cell>
          <cell r="M12">
            <v>0</v>
          </cell>
          <cell r="N12">
            <v>0</v>
          </cell>
          <cell r="O12">
            <v>0</v>
          </cell>
          <cell r="P12">
            <v>0</v>
          </cell>
          <cell r="Q12">
            <v>0</v>
          </cell>
        </row>
        <row r="13">
          <cell r="J13">
            <v>0</v>
          </cell>
          <cell r="K13">
            <v>0</v>
          </cell>
          <cell r="L13">
            <v>0</v>
          </cell>
          <cell r="M13">
            <v>0</v>
          </cell>
          <cell r="N13">
            <v>0</v>
          </cell>
          <cell r="O13">
            <v>0</v>
          </cell>
          <cell r="P13">
            <v>0</v>
          </cell>
          <cell r="Q13">
            <v>0</v>
          </cell>
        </row>
        <row r="14">
          <cell r="J14">
            <v>0</v>
          </cell>
          <cell r="K14">
            <v>0</v>
          </cell>
          <cell r="L14">
            <v>0</v>
          </cell>
          <cell r="M14">
            <v>0</v>
          </cell>
          <cell r="N14">
            <v>0</v>
          </cell>
          <cell r="O14">
            <v>0</v>
          </cell>
          <cell r="P14">
            <v>0</v>
          </cell>
          <cell r="Q14">
            <v>0</v>
          </cell>
        </row>
        <row r="15">
          <cell r="J15">
            <v>0</v>
          </cell>
          <cell r="K15">
            <v>0</v>
          </cell>
          <cell r="L15">
            <v>0</v>
          </cell>
          <cell r="M15">
            <v>0</v>
          </cell>
          <cell r="N15">
            <v>0</v>
          </cell>
          <cell r="O15">
            <v>0</v>
          </cell>
          <cell r="P15">
            <v>0</v>
          </cell>
          <cell r="Q15">
            <v>0</v>
          </cell>
        </row>
        <row r="16">
          <cell r="J16">
            <v>0</v>
          </cell>
          <cell r="K16">
            <v>0</v>
          </cell>
          <cell r="L16">
            <v>0</v>
          </cell>
          <cell r="M16">
            <v>0</v>
          </cell>
          <cell r="N16">
            <v>0</v>
          </cell>
          <cell r="O16">
            <v>0</v>
          </cell>
          <cell r="P16">
            <v>0</v>
          </cell>
          <cell r="Q16">
            <v>0</v>
          </cell>
        </row>
        <row r="17">
          <cell r="J17">
            <v>0</v>
          </cell>
          <cell r="K17">
            <v>0</v>
          </cell>
          <cell r="L17">
            <v>0</v>
          </cell>
          <cell r="M17">
            <v>0</v>
          </cell>
          <cell r="N17">
            <v>0</v>
          </cell>
          <cell r="O17">
            <v>0</v>
          </cell>
          <cell r="P17">
            <v>0</v>
          </cell>
          <cell r="Q17">
            <v>0</v>
          </cell>
        </row>
        <row r="18">
          <cell r="J18">
            <v>0</v>
          </cell>
          <cell r="K18">
            <v>0</v>
          </cell>
          <cell r="L18">
            <v>0</v>
          </cell>
          <cell r="M18">
            <v>0</v>
          </cell>
          <cell r="N18">
            <v>0</v>
          </cell>
          <cell r="O18">
            <v>0</v>
          </cell>
          <cell r="P18">
            <v>0</v>
          </cell>
          <cell r="Q18">
            <v>0</v>
          </cell>
        </row>
        <row r="19">
          <cell r="J19">
            <v>0</v>
          </cell>
          <cell r="K19">
            <v>0</v>
          </cell>
          <cell r="L19">
            <v>0</v>
          </cell>
          <cell r="M19">
            <v>0</v>
          </cell>
          <cell r="N19">
            <v>0</v>
          </cell>
          <cell r="O19">
            <v>0</v>
          </cell>
          <cell r="P19">
            <v>0</v>
          </cell>
          <cell r="Q19">
            <v>0</v>
          </cell>
        </row>
        <row r="20">
          <cell r="J20">
            <v>0</v>
          </cell>
          <cell r="K20">
            <v>0</v>
          </cell>
          <cell r="L20">
            <v>0</v>
          </cell>
          <cell r="M20">
            <v>0</v>
          </cell>
          <cell r="N20">
            <v>0</v>
          </cell>
          <cell r="O20">
            <v>0</v>
          </cell>
          <cell r="P20">
            <v>0</v>
          </cell>
          <cell r="Q20">
            <v>0</v>
          </cell>
        </row>
        <row r="21">
          <cell r="J21">
            <v>0</v>
          </cell>
          <cell r="K21">
            <v>0</v>
          </cell>
          <cell r="L21">
            <v>0</v>
          </cell>
          <cell r="M21">
            <v>0</v>
          </cell>
          <cell r="N21">
            <v>0</v>
          </cell>
          <cell r="O21">
            <v>0</v>
          </cell>
          <cell r="P21">
            <v>0</v>
          </cell>
          <cell r="Q21">
            <v>0</v>
          </cell>
        </row>
        <row r="22">
          <cell r="J22">
            <v>0</v>
          </cell>
          <cell r="K22">
            <v>0</v>
          </cell>
          <cell r="L22">
            <v>0</v>
          </cell>
          <cell r="M22">
            <v>0</v>
          </cell>
          <cell r="N22">
            <v>0</v>
          </cell>
          <cell r="O22">
            <v>0</v>
          </cell>
          <cell r="P22">
            <v>0</v>
          </cell>
          <cell r="Q22">
            <v>0</v>
          </cell>
        </row>
        <row r="23">
          <cell r="J23">
            <v>0</v>
          </cell>
          <cell r="K23">
            <v>0</v>
          </cell>
          <cell r="L23">
            <v>0</v>
          </cell>
          <cell r="M23">
            <v>0</v>
          </cell>
          <cell r="N23">
            <v>0</v>
          </cell>
          <cell r="O23">
            <v>0</v>
          </cell>
          <cell r="P23">
            <v>0</v>
          </cell>
          <cell r="Q23">
            <v>0</v>
          </cell>
        </row>
        <row r="24">
          <cell r="J24">
            <v>0</v>
          </cell>
          <cell r="K24">
            <v>0</v>
          </cell>
          <cell r="L24">
            <v>0</v>
          </cell>
          <cell r="M24">
            <v>0</v>
          </cell>
          <cell r="N24">
            <v>0</v>
          </cell>
          <cell r="O24">
            <v>0</v>
          </cell>
          <cell r="P24">
            <v>0</v>
          </cell>
          <cell r="Q24">
            <v>0</v>
          </cell>
        </row>
        <row r="25">
          <cell r="J25">
            <v>0</v>
          </cell>
          <cell r="K25">
            <v>0</v>
          </cell>
          <cell r="L25">
            <v>0</v>
          </cell>
          <cell r="M25">
            <v>0</v>
          </cell>
          <cell r="N25">
            <v>0</v>
          </cell>
          <cell r="O25">
            <v>0</v>
          </cell>
          <cell r="P25">
            <v>0</v>
          </cell>
          <cell r="Q25">
            <v>0</v>
          </cell>
        </row>
        <row r="26">
          <cell r="J26">
            <v>0</v>
          </cell>
          <cell r="K26">
            <v>0</v>
          </cell>
          <cell r="L26">
            <v>0</v>
          </cell>
          <cell r="M26">
            <v>0</v>
          </cell>
          <cell r="N26">
            <v>0</v>
          </cell>
          <cell r="O26">
            <v>0</v>
          </cell>
          <cell r="P26">
            <v>0</v>
          </cell>
          <cell r="Q26">
            <v>0</v>
          </cell>
        </row>
        <row r="27">
          <cell r="J27">
            <v>0</v>
          </cell>
          <cell r="K27">
            <v>0</v>
          </cell>
          <cell r="L27">
            <v>0</v>
          </cell>
          <cell r="M27">
            <v>0</v>
          </cell>
          <cell r="N27">
            <v>0</v>
          </cell>
          <cell r="O27">
            <v>0</v>
          </cell>
          <cell r="P27">
            <v>0</v>
          </cell>
          <cell r="Q27">
            <v>0</v>
          </cell>
        </row>
        <row r="28">
          <cell r="J28">
            <v>0</v>
          </cell>
          <cell r="K28">
            <v>0</v>
          </cell>
          <cell r="L28">
            <v>0</v>
          </cell>
          <cell r="M28">
            <v>0</v>
          </cell>
          <cell r="N28">
            <v>0</v>
          </cell>
          <cell r="O28">
            <v>0</v>
          </cell>
          <cell r="P28">
            <v>0</v>
          </cell>
          <cell r="Q28">
            <v>0</v>
          </cell>
        </row>
        <row r="29">
          <cell r="J29">
            <v>0</v>
          </cell>
          <cell r="K29">
            <v>0</v>
          </cell>
          <cell r="L29">
            <v>0</v>
          </cell>
          <cell r="M29">
            <v>0</v>
          </cell>
          <cell r="N29">
            <v>0</v>
          </cell>
          <cell r="O29">
            <v>0</v>
          </cell>
          <cell r="P29">
            <v>0</v>
          </cell>
          <cell r="Q29">
            <v>0</v>
          </cell>
        </row>
        <row r="30">
          <cell r="J30">
            <v>0</v>
          </cell>
          <cell r="K30">
            <v>0</v>
          </cell>
          <cell r="L30">
            <v>0</v>
          </cell>
          <cell r="M30">
            <v>0</v>
          </cell>
          <cell r="N30">
            <v>0</v>
          </cell>
          <cell r="O30">
            <v>0</v>
          </cell>
          <cell r="P30">
            <v>0</v>
          </cell>
          <cell r="Q30">
            <v>0</v>
          </cell>
        </row>
        <row r="31">
          <cell r="J31">
            <v>0</v>
          </cell>
          <cell r="K31">
            <v>0</v>
          </cell>
          <cell r="L31">
            <v>0</v>
          </cell>
          <cell r="M31">
            <v>0</v>
          </cell>
          <cell r="N31">
            <v>0</v>
          </cell>
          <cell r="O31">
            <v>0</v>
          </cell>
          <cell r="P31">
            <v>0</v>
          </cell>
          <cell r="Q31">
            <v>0</v>
          </cell>
        </row>
        <row r="36">
          <cell r="J36">
            <v>0</v>
          </cell>
          <cell r="K36">
            <v>0</v>
          </cell>
          <cell r="L36">
            <v>0</v>
          </cell>
          <cell r="M36">
            <v>0</v>
          </cell>
          <cell r="N36">
            <v>0</v>
          </cell>
          <cell r="O36">
            <v>0</v>
          </cell>
          <cell r="P36">
            <v>0</v>
          </cell>
          <cell r="Q36">
            <v>0</v>
          </cell>
        </row>
        <row r="37">
          <cell r="J37">
            <v>0</v>
          </cell>
          <cell r="K37">
            <v>0</v>
          </cell>
          <cell r="L37">
            <v>0</v>
          </cell>
          <cell r="M37">
            <v>0</v>
          </cell>
          <cell r="N37">
            <v>0</v>
          </cell>
          <cell r="O37">
            <v>0</v>
          </cell>
          <cell r="P37">
            <v>0</v>
          </cell>
          <cell r="Q37">
            <v>0</v>
          </cell>
        </row>
        <row r="38">
          <cell r="J38">
            <v>0</v>
          </cell>
          <cell r="K38">
            <v>0</v>
          </cell>
          <cell r="L38">
            <v>0</v>
          </cell>
          <cell r="M38">
            <v>0</v>
          </cell>
          <cell r="N38">
            <v>0</v>
          </cell>
          <cell r="O38">
            <v>0</v>
          </cell>
          <cell r="P38">
            <v>0</v>
          </cell>
          <cell r="Q38">
            <v>0</v>
          </cell>
        </row>
        <row r="39">
          <cell r="J39">
            <v>0</v>
          </cell>
          <cell r="K39">
            <v>0</v>
          </cell>
          <cell r="L39">
            <v>0</v>
          </cell>
          <cell r="M39">
            <v>0</v>
          </cell>
          <cell r="N39">
            <v>0</v>
          </cell>
          <cell r="O39">
            <v>0</v>
          </cell>
          <cell r="P39">
            <v>0</v>
          </cell>
          <cell r="Q39">
            <v>0</v>
          </cell>
        </row>
        <row r="40">
          <cell r="J40">
            <v>0</v>
          </cell>
          <cell r="K40">
            <v>0</v>
          </cell>
          <cell r="L40">
            <v>0</v>
          </cell>
          <cell r="M40">
            <v>0</v>
          </cell>
          <cell r="N40">
            <v>0</v>
          </cell>
          <cell r="O40">
            <v>0</v>
          </cell>
          <cell r="P40">
            <v>0</v>
          </cell>
          <cell r="Q40">
            <v>0</v>
          </cell>
        </row>
        <row r="41">
          <cell r="J41">
            <v>0</v>
          </cell>
          <cell r="K41">
            <v>0</v>
          </cell>
          <cell r="L41">
            <v>0</v>
          </cell>
          <cell r="M41">
            <v>0</v>
          </cell>
          <cell r="N41">
            <v>0</v>
          </cell>
          <cell r="O41">
            <v>0</v>
          </cell>
          <cell r="P41">
            <v>0</v>
          </cell>
          <cell r="Q41">
            <v>0</v>
          </cell>
        </row>
        <row r="42">
          <cell r="J42">
            <v>0</v>
          </cell>
          <cell r="K42">
            <v>0</v>
          </cell>
          <cell r="L42">
            <v>0</v>
          </cell>
          <cell r="M42">
            <v>0</v>
          </cell>
          <cell r="N42">
            <v>0</v>
          </cell>
          <cell r="O42">
            <v>0</v>
          </cell>
          <cell r="P42">
            <v>0</v>
          </cell>
          <cell r="Q42">
            <v>0</v>
          </cell>
        </row>
        <row r="43">
          <cell r="J43">
            <v>0</v>
          </cell>
          <cell r="K43">
            <v>0</v>
          </cell>
          <cell r="L43">
            <v>0</v>
          </cell>
          <cell r="M43">
            <v>0</v>
          </cell>
          <cell r="N43">
            <v>0</v>
          </cell>
          <cell r="O43">
            <v>0</v>
          </cell>
          <cell r="P43">
            <v>0</v>
          </cell>
          <cell r="Q43">
            <v>0</v>
          </cell>
        </row>
        <row r="44">
          <cell r="J44">
            <v>0</v>
          </cell>
          <cell r="K44">
            <v>0</v>
          </cell>
          <cell r="L44">
            <v>0</v>
          </cell>
          <cell r="M44">
            <v>0</v>
          </cell>
          <cell r="N44">
            <v>0</v>
          </cell>
          <cell r="O44">
            <v>0</v>
          </cell>
          <cell r="P44">
            <v>0</v>
          </cell>
          <cell r="Q44">
            <v>0</v>
          </cell>
        </row>
        <row r="45">
          <cell r="J45">
            <v>0</v>
          </cell>
          <cell r="K45">
            <v>0</v>
          </cell>
          <cell r="L45">
            <v>0</v>
          </cell>
          <cell r="M45">
            <v>0</v>
          </cell>
          <cell r="N45">
            <v>0</v>
          </cell>
          <cell r="O45">
            <v>0</v>
          </cell>
          <cell r="P45">
            <v>0</v>
          </cell>
          <cell r="Q45">
            <v>0</v>
          </cell>
        </row>
        <row r="46">
          <cell r="J46">
            <v>0</v>
          </cell>
          <cell r="K46">
            <v>0</v>
          </cell>
          <cell r="L46">
            <v>0</v>
          </cell>
          <cell r="M46">
            <v>0</v>
          </cell>
          <cell r="N46">
            <v>0</v>
          </cell>
          <cell r="O46">
            <v>0</v>
          </cell>
          <cell r="P46">
            <v>0</v>
          </cell>
          <cell r="Q46">
            <v>0</v>
          </cell>
        </row>
        <row r="47">
          <cell r="J47">
            <v>0</v>
          </cell>
          <cell r="K47">
            <v>0</v>
          </cell>
          <cell r="L47">
            <v>0</v>
          </cell>
          <cell r="M47">
            <v>0</v>
          </cell>
          <cell r="N47">
            <v>0</v>
          </cell>
          <cell r="O47">
            <v>0</v>
          </cell>
          <cell r="P47">
            <v>0</v>
          </cell>
          <cell r="Q47">
            <v>0</v>
          </cell>
        </row>
        <row r="48">
          <cell r="J48">
            <v>0</v>
          </cell>
          <cell r="K48">
            <v>0</v>
          </cell>
          <cell r="L48">
            <v>0</v>
          </cell>
          <cell r="M48">
            <v>0</v>
          </cell>
          <cell r="N48">
            <v>0</v>
          </cell>
          <cell r="O48">
            <v>0</v>
          </cell>
          <cell r="P48">
            <v>0</v>
          </cell>
          <cell r="Q48">
            <v>0</v>
          </cell>
        </row>
        <row r="49">
          <cell r="J49">
            <v>0</v>
          </cell>
          <cell r="K49">
            <v>0</v>
          </cell>
          <cell r="L49">
            <v>0</v>
          </cell>
          <cell r="M49">
            <v>0</v>
          </cell>
          <cell r="N49">
            <v>0</v>
          </cell>
          <cell r="O49">
            <v>0</v>
          </cell>
          <cell r="P49">
            <v>0</v>
          </cell>
          <cell r="Q49">
            <v>0</v>
          </cell>
        </row>
        <row r="50">
          <cell r="J50">
            <v>0</v>
          </cell>
          <cell r="K50">
            <v>0</v>
          </cell>
          <cell r="L50">
            <v>0</v>
          </cell>
          <cell r="M50">
            <v>0</v>
          </cell>
          <cell r="N50">
            <v>0</v>
          </cell>
          <cell r="O50">
            <v>0</v>
          </cell>
          <cell r="P50">
            <v>0</v>
          </cell>
          <cell r="Q50">
            <v>0</v>
          </cell>
        </row>
        <row r="51">
          <cell r="J51">
            <v>0</v>
          </cell>
          <cell r="K51">
            <v>0</v>
          </cell>
          <cell r="L51">
            <v>0</v>
          </cell>
          <cell r="M51">
            <v>0</v>
          </cell>
          <cell r="N51">
            <v>0</v>
          </cell>
          <cell r="O51">
            <v>0</v>
          </cell>
          <cell r="P51">
            <v>0</v>
          </cell>
          <cell r="Q51">
            <v>0</v>
          </cell>
        </row>
        <row r="52">
          <cell r="J52">
            <v>0</v>
          </cell>
          <cell r="K52">
            <v>0</v>
          </cell>
          <cell r="L52">
            <v>0</v>
          </cell>
          <cell r="M52">
            <v>0</v>
          </cell>
          <cell r="N52">
            <v>0</v>
          </cell>
          <cell r="O52">
            <v>0</v>
          </cell>
          <cell r="P52">
            <v>0</v>
          </cell>
          <cell r="Q52">
            <v>0</v>
          </cell>
        </row>
        <row r="53">
          <cell r="J53">
            <v>0</v>
          </cell>
          <cell r="K53">
            <v>0</v>
          </cell>
          <cell r="L53">
            <v>0</v>
          </cell>
          <cell r="M53">
            <v>0</v>
          </cell>
          <cell r="N53">
            <v>0</v>
          </cell>
          <cell r="O53">
            <v>0</v>
          </cell>
          <cell r="P53">
            <v>0</v>
          </cell>
          <cell r="Q53">
            <v>0</v>
          </cell>
        </row>
        <row r="54">
          <cell r="J54">
            <v>0</v>
          </cell>
          <cell r="K54">
            <v>0</v>
          </cell>
          <cell r="L54">
            <v>0</v>
          </cell>
          <cell r="M54">
            <v>0</v>
          </cell>
          <cell r="N54">
            <v>0</v>
          </cell>
          <cell r="O54">
            <v>0</v>
          </cell>
          <cell r="P54">
            <v>0</v>
          </cell>
          <cell r="Q54">
            <v>0</v>
          </cell>
        </row>
        <row r="55">
          <cell r="J55">
            <v>0</v>
          </cell>
          <cell r="K55">
            <v>0</v>
          </cell>
          <cell r="L55">
            <v>0</v>
          </cell>
          <cell r="M55">
            <v>0</v>
          </cell>
          <cell r="N55">
            <v>0</v>
          </cell>
          <cell r="O55">
            <v>0</v>
          </cell>
          <cell r="P55">
            <v>0</v>
          </cell>
          <cell r="Q55">
            <v>0</v>
          </cell>
        </row>
      </sheetData>
      <sheetData sheetId="15"/>
      <sheetData sheetId="16"/>
      <sheetData sheetId="17"/>
      <sheetData sheetId="18">
        <row r="10">
          <cell r="G10" t="str">
            <v>$dollars</v>
          </cell>
        </row>
        <row r="11">
          <cell r="G11" t="str">
            <v>$000</v>
          </cell>
        </row>
        <row r="12">
          <cell r="G12" t="str">
            <v>$millions</v>
          </cell>
        </row>
        <row r="41">
          <cell r="H41">
            <v>40695</v>
          </cell>
        </row>
        <row r="42">
          <cell r="H42">
            <v>41061</v>
          </cell>
        </row>
        <row r="43">
          <cell r="H43">
            <v>41426</v>
          </cell>
        </row>
        <row r="44">
          <cell r="H44">
            <v>41791</v>
          </cell>
        </row>
        <row r="45">
          <cell r="H45">
            <v>42156</v>
          </cell>
        </row>
        <row r="46">
          <cell r="H46">
            <v>42522</v>
          </cell>
        </row>
        <row r="47">
          <cell r="H47">
            <v>42887</v>
          </cell>
        </row>
        <row r="48">
          <cell r="H48">
            <v>43252</v>
          </cell>
        </row>
        <row r="49">
          <cell r="H49">
            <v>43617</v>
          </cell>
        </row>
        <row r="50">
          <cell r="H50">
            <v>43983</v>
          </cell>
        </row>
        <row r="51">
          <cell r="H51">
            <v>44348</v>
          </cell>
        </row>
        <row r="52">
          <cell r="H52">
            <v>44713</v>
          </cell>
        </row>
        <row r="53">
          <cell r="H53">
            <v>45078</v>
          </cell>
        </row>
        <row r="54">
          <cell r="H54">
            <v>45444</v>
          </cell>
        </row>
        <row r="55">
          <cell r="H55">
            <v>45809</v>
          </cell>
        </row>
        <row r="56">
          <cell r="H56">
            <v>46174</v>
          </cell>
        </row>
        <row r="57">
          <cell r="H57">
            <v>46539</v>
          </cell>
        </row>
        <row r="58">
          <cell r="H58">
            <v>46905</v>
          </cell>
        </row>
        <row r="59">
          <cell r="H59">
            <v>47270</v>
          </cell>
        </row>
        <row r="60">
          <cell r="H60">
            <v>47635</v>
          </cell>
        </row>
        <row r="61">
          <cell r="H61" t="str">
            <v>nominal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eneral Inputs"/>
      <sheetName val="EGX -Security Lighting Services"/>
      <sheetName val="Lookup Tables"/>
      <sheetName val="Model update log"/>
    </sheetNames>
    <sheetDataSet>
      <sheetData sheetId="0" refreshError="1"/>
      <sheetData sheetId="1">
        <row r="8">
          <cell r="D8" t="str">
            <v>Energex</v>
          </cell>
        </row>
        <row r="9">
          <cell r="D9">
            <v>36678</v>
          </cell>
        </row>
        <row r="10">
          <cell r="D10" t="str">
            <v>2025–26</v>
          </cell>
        </row>
        <row r="11">
          <cell r="D11" t="str">
            <v>2024–25</v>
          </cell>
        </row>
        <row r="12">
          <cell r="D12" t="str">
            <v>2025–26</v>
          </cell>
        </row>
      </sheetData>
      <sheetData sheetId="2" refreshError="1"/>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model - ACS"/>
      <sheetName val="General Inputs"/>
      <sheetName val="ERG -Security Lighting Services"/>
      <sheetName val="Lookup Tables"/>
      <sheetName val="Model update log"/>
    </sheetNames>
    <sheetDataSet>
      <sheetData sheetId="0" refreshError="1"/>
      <sheetData sheetId="1">
        <row r="8">
          <cell r="D8" t="str">
            <v>Ergon Energy</v>
          </cell>
        </row>
        <row r="9">
          <cell r="D9">
            <v>36678</v>
          </cell>
        </row>
        <row r="10">
          <cell r="D10" t="str">
            <v>2025–26</v>
          </cell>
        </row>
        <row r="11">
          <cell r="D11" t="str">
            <v>2024–25</v>
          </cell>
        </row>
        <row r="12">
          <cell r="D12" t="str">
            <v>2025–26</v>
          </cell>
        </row>
      </sheetData>
      <sheetData sheetId="2" refreshError="1"/>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D8C28-FB92-49F8-9218-A2BFF2D2B809}">
  <sheetPr>
    <tabColor rgb="FF7030A0"/>
  </sheetPr>
  <dimension ref="A1:AJ83"/>
  <sheetViews>
    <sheetView showGridLines="0" topLeftCell="A47" zoomScaleNormal="100" workbookViewId="0">
      <selection activeCell="C37" sqref="C37"/>
    </sheetView>
  </sheetViews>
  <sheetFormatPr defaultColWidth="0" defaultRowHeight="11.25" customHeight="1" zeroHeight="1" x14ac:dyDescent="0.2"/>
  <cols>
    <col min="1" max="2" width="1.28515625" style="117" customWidth="1"/>
    <col min="3" max="3" width="24.5703125" style="117" customWidth="1"/>
    <col min="4" max="4" width="5.28515625" style="117" customWidth="1"/>
    <col min="5" max="5" width="40.85546875" style="117" customWidth="1"/>
    <col min="6" max="6" width="12.85546875" style="117" customWidth="1"/>
    <col min="7" max="7" width="17" style="117" customWidth="1"/>
    <col min="8" max="8" width="11.140625" style="117" customWidth="1"/>
    <col min="9" max="10" width="36" style="117" customWidth="1"/>
    <col min="11" max="11" width="5.5703125" style="117" customWidth="1"/>
    <col min="12" max="12" width="8" style="117" hidden="1" customWidth="1"/>
    <col min="13" max="20" width="8.42578125" style="117" hidden="1" customWidth="1"/>
    <col min="21" max="21" width="1.28515625" style="117" hidden="1" customWidth="1"/>
    <col min="22" max="22" width="9" style="117" hidden="1" customWidth="1"/>
    <col min="23" max="23" width="1.28515625" style="117" hidden="1" customWidth="1"/>
    <col min="24" max="16384" width="9" style="117" hidden="1"/>
  </cols>
  <sheetData>
    <row r="1" spans="1:36" ht="11.25" customHeight="1" x14ac:dyDescent="0.2"/>
    <row r="2" spans="1:36" s="121" customFormat="1" ht="33.75" x14ac:dyDescent="0.2">
      <c r="A2" s="118"/>
      <c r="B2" s="118"/>
      <c r="C2" s="118"/>
      <c r="D2" s="118"/>
      <c r="E2" s="118"/>
      <c r="F2" s="118"/>
      <c r="G2" s="119" t="s">
        <v>96</v>
      </c>
      <c r="H2" s="120"/>
      <c r="I2" s="118"/>
      <c r="J2" s="118"/>
      <c r="K2" s="118"/>
      <c r="M2" s="122"/>
      <c r="N2" s="123"/>
      <c r="O2" s="124"/>
    </row>
    <row r="3" spans="1:36" s="121" customFormat="1" ht="33.75" x14ac:dyDescent="0.2">
      <c r="A3" s="118"/>
      <c r="B3" s="118"/>
      <c r="C3" s="118"/>
      <c r="D3" s="118"/>
      <c r="E3" s="118"/>
      <c r="F3" s="118"/>
      <c r="G3" s="119" t="s">
        <v>97</v>
      </c>
      <c r="H3" s="120"/>
      <c r="I3" s="118"/>
      <c r="J3" s="118"/>
      <c r="K3" s="118"/>
      <c r="M3" s="122"/>
      <c r="N3" s="123"/>
      <c r="O3" s="124"/>
    </row>
    <row r="4" spans="1:36" s="131" customFormat="1" ht="7.9" customHeight="1" x14ac:dyDescent="0.25">
      <c r="A4" s="125"/>
      <c r="B4" s="125"/>
      <c r="C4" s="125"/>
      <c r="D4" s="125"/>
      <c r="E4" s="125"/>
      <c r="F4" s="125"/>
      <c r="G4" s="125"/>
      <c r="H4" s="125"/>
      <c r="I4" s="125"/>
      <c r="J4" s="125"/>
      <c r="K4" s="125"/>
      <c r="L4" s="126"/>
      <c r="M4" s="126"/>
      <c r="N4" s="126"/>
      <c r="O4" s="126"/>
      <c r="P4" s="127"/>
      <c r="Q4" s="128"/>
      <c r="R4" s="127"/>
      <c r="S4" s="128"/>
      <c r="T4" s="127"/>
      <c r="U4" s="127"/>
      <c r="V4" s="127"/>
      <c r="W4" s="127"/>
      <c r="X4" s="127"/>
      <c r="Y4" s="127"/>
      <c r="Z4" s="127"/>
      <c r="AA4" s="127"/>
      <c r="AB4" s="128"/>
      <c r="AC4" s="128"/>
      <c r="AD4" s="129"/>
      <c r="AE4" s="129"/>
      <c r="AF4" s="129"/>
      <c r="AG4" s="129"/>
      <c r="AH4" s="129"/>
      <c r="AI4" s="130"/>
      <c r="AJ4" s="130"/>
    </row>
    <row r="5" spans="1:36" x14ac:dyDescent="0.2">
      <c r="C5" s="132"/>
      <c r="D5" s="133"/>
      <c r="E5" s="133"/>
      <c r="F5" s="133"/>
      <c r="G5" s="134"/>
      <c r="H5" s="135"/>
      <c r="I5" s="136"/>
      <c r="J5" s="136"/>
    </row>
    <row r="6" spans="1:36" hidden="1" x14ac:dyDescent="0.2">
      <c r="C6" s="132"/>
      <c r="D6" s="133"/>
      <c r="E6" s="133"/>
      <c r="F6" s="133"/>
      <c r="G6" s="134"/>
      <c r="H6" s="135"/>
      <c r="I6" s="136"/>
      <c r="J6" s="136"/>
    </row>
    <row r="7" spans="1:36" x14ac:dyDescent="0.2">
      <c r="C7" s="132"/>
      <c r="D7" s="133"/>
      <c r="E7" s="133"/>
      <c r="F7" s="133"/>
      <c r="G7" s="134"/>
      <c r="H7" s="135"/>
      <c r="I7" s="136"/>
      <c r="J7" s="136"/>
    </row>
    <row r="8" spans="1:36" x14ac:dyDescent="0.2">
      <c r="C8" s="132"/>
      <c r="D8" s="133"/>
      <c r="E8" s="133"/>
      <c r="F8" s="133"/>
      <c r="G8" s="134"/>
      <c r="H8" s="135"/>
      <c r="I8" s="136"/>
      <c r="J8" s="136"/>
    </row>
    <row r="9" spans="1:36" x14ac:dyDescent="0.2">
      <c r="C9" s="132"/>
      <c r="D9" s="133"/>
      <c r="E9" s="133"/>
      <c r="F9" s="133"/>
      <c r="G9" s="134"/>
      <c r="H9" s="135"/>
      <c r="I9" s="136"/>
      <c r="J9" s="136"/>
    </row>
    <row r="10" spans="1:36" x14ac:dyDescent="0.2">
      <c r="C10" s="132"/>
      <c r="D10" s="133"/>
      <c r="E10" s="133"/>
      <c r="F10" s="133"/>
      <c r="G10" s="134"/>
      <c r="H10" s="135"/>
      <c r="I10" s="136"/>
      <c r="J10" s="136"/>
    </row>
    <row r="11" spans="1:36" x14ac:dyDescent="0.2">
      <c r="C11" s="132"/>
      <c r="D11" s="133"/>
      <c r="E11" s="133"/>
      <c r="F11" s="133"/>
      <c r="G11" s="134"/>
      <c r="H11" s="135"/>
      <c r="I11" s="136"/>
      <c r="J11" s="136"/>
    </row>
    <row r="12" spans="1:36" x14ac:dyDescent="0.2">
      <c r="C12" s="132"/>
      <c r="D12" s="133"/>
      <c r="E12" s="133"/>
      <c r="F12" s="133"/>
      <c r="G12" s="134"/>
      <c r="H12" s="135"/>
      <c r="I12" s="136"/>
      <c r="J12" s="136"/>
    </row>
    <row r="13" spans="1:36" x14ac:dyDescent="0.2">
      <c r="C13" s="137"/>
      <c r="D13" s="133"/>
      <c r="E13" s="133"/>
      <c r="F13" s="133"/>
      <c r="G13" s="134"/>
      <c r="H13" s="135"/>
      <c r="I13" s="136"/>
      <c r="J13" s="136"/>
    </row>
    <row r="14" spans="1:36" x14ac:dyDescent="0.2">
      <c r="C14" s="137"/>
      <c r="D14" s="133"/>
      <c r="E14" s="133"/>
      <c r="F14" s="133"/>
      <c r="G14" s="134"/>
      <c r="H14" s="135"/>
      <c r="I14" s="136"/>
      <c r="J14" s="136"/>
    </row>
    <row r="15" spans="1:36" x14ac:dyDescent="0.2">
      <c r="C15" s="137"/>
      <c r="D15" s="133"/>
      <c r="E15" s="133"/>
      <c r="F15" s="133"/>
      <c r="G15" s="134"/>
      <c r="H15" s="135"/>
      <c r="I15" s="136"/>
      <c r="J15" s="136"/>
    </row>
    <row r="16" spans="1:36" x14ac:dyDescent="0.2">
      <c r="C16" s="137"/>
      <c r="D16" s="133"/>
      <c r="E16" s="133"/>
      <c r="F16" s="133"/>
      <c r="G16" s="134"/>
      <c r="H16" s="135"/>
      <c r="I16" s="136"/>
      <c r="J16" s="136"/>
    </row>
    <row r="17" spans="2:34" ht="12.75" x14ac:dyDescent="0.2">
      <c r="C17" s="138"/>
      <c r="D17" s="133"/>
      <c r="E17" s="133"/>
      <c r="F17" s="133"/>
      <c r="G17" s="133"/>
      <c r="H17" s="133"/>
      <c r="I17" s="139"/>
      <c r="J17" s="139"/>
    </row>
    <row r="18" spans="2:34" s="131" customFormat="1" ht="12.75" x14ac:dyDescent="0.2">
      <c r="B18" s="140"/>
      <c r="L18" s="141"/>
      <c r="M18" s="141"/>
      <c r="N18" s="141"/>
      <c r="O18" s="141"/>
      <c r="P18" s="142"/>
      <c r="Q18" s="143"/>
      <c r="R18" s="142"/>
      <c r="S18" s="143"/>
      <c r="T18" s="142"/>
      <c r="U18" s="142"/>
      <c r="V18" s="142"/>
      <c r="W18" s="142"/>
      <c r="X18" s="142"/>
      <c r="Y18" s="142"/>
      <c r="Z18" s="142"/>
      <c r="AA18" s="142"/>
      <c r="AB18" s="143"/>
      <c r="AC18" s="143"/>
      <c r="AD18" s="142"/>
      <c r="AE18" s="142"/>
      <c r="AF18" s="142"/>
      <c r="AG18" s="142"/>
      <c r="AH18" s="142"/>
    </row>
    <row r="19" spans="2:34" hidden="1" x14ac:dyDescent="0.2">
      <c r="D19" s="133"/>
      <c r="E19" s="133"/>
      <c r="F19" s="133"/>
      <c r="G19" s="133"/>
      <c r="H19" s="133"/>
      <c r="I19" s="133"/>
      <c r="J19" s="133"/>
      <c r="L19" s="144"/>
    </row>
    <row r="20" spans="2:34" hidden="1" x14ac:dyDescent="0.2">
      <c r="D20" s="133"/>
      <c r="E20" s="133"/>
      <c r="F20" s="133"/>
      <c r="G20" s="133"/>
      <c r="H20" s="133"/>
      <c r="I20" s="133"/>
      <c r="J20" s="133"/>
      <c r="L20" s="144"/>
    </row>
    <row r="21" spans="2:34" hidden="1" x14ac:dyDescent="0.2">
      <c r="D21" s="133"/>
      <c r="E21" s="133"/>
      <c r="F21" s="133"/>
      <c r="G21" s="133"/>
      <c r="H21" s="133"/>
      <c r="I21" s="133"/>
      <c r="J21" s="133"/>
      <c r="L21" s="144"/>
    </row>
    <row r="22" spans="2:34" hidden="1" x14ac:dyDescent="0.2">
      <c r="D22" s="133"/>
      <c r="E22" s="133"/>
      <c r="F22" s="133"/>
      <c r="G22" s="133"/>
      <c r="H22" s="133"/>
      <c r="I22" s="133"/>
      <c r="J22" s="133"/>
      <c r="L22" s="144"/>
    </row>
    <row r="23" spans="2:34" hidden="1" x14ac:dyDescent="0.2">
      <c r="D23" s="133"/>
      <c r="E23" s="133"/>
      <c r="F23" s="133"/>
      <c r="G23" s="133"/>
      <c r="H23" s="133"/>
      <c r="I23" s="133"/>
      <c r="J23" s="133"/>
      <c r="L23" s="144"/>
    </row>
    <row r="24" spans="2:34" hidden="1" x14ac:dyDescent="0.2">
      <c r="C24" s="133"/>
      <c r="D24" s="133"/>
      <c r="E24" s="133"/>
      <c r="F24" s="133"/>
      <c r="G24" s="133"/>
      <c r="H24" s="133"/>
      <c r="I24" s="133"/>
      <c r="J24" s="133"/>
      <c r="L24" s="144"/>
    </row>
    <row r="25" spans="2:34" hidden="1" x14ac:dyDescent="0.2">
      <c r="C25" s="133"/>
      <c r="D25" s="133"/>
      <c r="E25" s="133"/>
      <c r="F25" s="133"/>
      <c r="G25" s="133"/>
      <c r="H25" s="133"/>
      <c r="I25" s="133"/>
      <c r="J25" s="133"/>
      <c r="L25" s="144"/>
    </row>
    <row r="26" spans="2:34" hidden="1" x14ac:dyDescent="0.2">
      <c r="C26" s="133"/>
      <c r="D26" s="133"/>
      <c r="E26" s="133"/>
      <c r="F26" s="133"/>
      <c r="G26" s="133"/>
      <c r="H26" s="133"/>
      <c r="I26" s="133"/>
      <c r="J26" s="133"/>
    </row>
    <row r="27" spans="2:34" hidden="1" x14ac:dyDescent="0.2">
      <c r="D27" s="133"/>
      <c r="E27" s="133"/>
      <c r="F27" s="133"/>
      <c r="G27" s="133"/>
      <c r="H27" s="133"/>
      <c r="I27" s="133"/>
      <c r="J27" s="133"/>
    </row>
    <row r="28" spans="2:34" hidden="1" x14ac:dyDescent="0.2">
      <c r="D28" s="133"/>
      <c r="E28" s="133"/>
      <c r="F28" s="133"/>
      <c r="G28" s="133"/>
      <c r="H28" s="133"/>
      <c r="I28" s="133"/>
      <c r="J28" s="133"/>
    </row>
    <row r="29" spans="2:34" hidden="1" x14ac:dyDescent="0.2">
      <c r="D29" s="133"/>
      <c r="E29" s="133"/>
      <c r="F29" s="133"/>
      <c r="G29" s="133"/>
      <c r="H29" s="133"/>
      <c r="I29" s="133"/>
      <c r="J29" s="133"/>
    </row>
    <row r="30" spans="2:34" hidden="1" x14ac:dyDescent="0.2">
      <c r="D30" s="133"/>
      <c r="E30" s="133"/>
      <c r="F30" s="133"/>
      <c r="G30" s="133"/>
      <c r="H30" s="133"/>
      <c r="I30" s="133"/>
      <c r="J30" s="133"/>
    </row>
    <row r="31" spans="2:34" hidden="1" x14ac:dyDescent="0.2">
      <c r="D31" s="133"/>
      <c r="E31" s="133"/>
      <c r="F31" s="133"/>
      <c r="G31" s="133"/>
      <c r="H31" s="133"/>
      <c r="I31" s="133"/>
      <c r="J31" s="133"/>
    </row>
    <row r="32" spans="2:34" ht="12.75" hidden="1" x14ac:dyDescent="0.2">
      <c r="C32" s="138"/>
      <c r="D32" s="133"/>
      <c r="E32" s="133"/>
      <c r="F32" s="133"/>
      <c r="G32" s="133"/>
      <c r="H32" s="133"/>
      <c r="I32" s="133"/>
      <c r="J32" s="133"/>
    </row>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pageMargins left="0.7" right="0.7" top="0.75" bottom="0.75" header="0.3" footer="0.3"/>
  <pageSetup paperSize="9" orientation="portrait" verticalDpi="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41300-6938-4827-8E83-85CB8521B083}">
  <dimension ref="B3:C7"/>
  <sheetViews>
    <sheetView workbookViewId="0">
      <selection activeCell="G8" sqref="G8"/>
    </sheetView>
  </sheetViews>
  <sheetFormatPr defaultRowHeight="15" x14ac:dyDescent="0.25"/>
  <cols>
    <col min="2" max="2" width="38.28515625" customWidth="1"/>
  </cols>
  <sheetData>
    <row r="3" spans="2:3" x14ac:dyDescent="0.25">
      <c r="B3" s="155" t="s">
        <v>104</v>
      </c>
      <c r="C3" s="155" t="s">
        <v>105</v>
      </c>
    </row>
    <row r="4" spans="2:3" x14ac:dyDescent="0.25">
      <c r="B4" t="s">
        <v>109</v>
      </c>
      <c r="C4" t="s">
        <v>106</v>
      </c>
    </row>
    <row r="5" spans="2:3" x14ac:dyDescent="0.25">
      <c r="B5" s="156" t="s">
        <v>110</v>
      </c>
      <c r="C5" t="s">
        <v>111</v>
      </c>
    </row>
    <row r="6" spans="2:3" x14ac:dyDescent="0.25">
      <c r="B6" s="156" t="s">
        <v>107</v>
      </c>
      <c r="C6" t="s">
        <v>108</v>
      </c>
    </row>
    <row r="7" spans="2:3" x14ac:dyDescent="0.25">
      <c r="B7" s="15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ADB0D-4DCB-4AE7-9C33-F46D699164BE}">
  <dimension ref="B3:G14"/>
  <sheetViews>
    <sheetView tabSelected="1" workbookViewId="0">
      <selection activeCell="B21" sqref="B21"/>
    </sheetView>
  </sheetViews>
  <sheetFormatPr defaultColWidth="32.7109375" defaultRowHeight="15" x14ac:dyDescent="0.25"/>
  <cols>
    <col min="1" max="1" width="9.85546875" customWidth="1"/>
    <col min="2" max="2" width="74.28515625" customWidth="1"/>
    <col min="3" max="4" width="27.28515625" customWidth="1"/>
    <col min="5" max="5" width="27.42578125" customWidth="1"/>
    <col min="6" max="6" width="29.85546875" customWidth="1"/>
    <col min="7" max="7" width="24.42578125" customWidth="1"/>
  </cols>
  <sheetData>
    <row r="3" spans="2:7" ht="25.15" customHeight="1" x14ac:dyDescent="0.4">
      <c r="B3" s="163" t="s">
        <v>93</v>
      </c>
      <c r="C3" s="163"/>
      <c r="D3" s="163"/>
      <c r="E3" s="163"/>
      <c r="F3" s="163"/>
      <c r="G3" s="163"/>
    </row>
    <row r="4" spans="2:7" ht="25.15" customHeight="1" x14ac:dyDescent="0.25">
      <c r="B4" s="145" t="s">
        <v>92</v>
      </c>
      <c r="C4" s="146" t="s">
        <v>5</v>
      </c>
      <c r="D4" s="146" t="s">
        <v>6</v>
      </c>
      <c r="E4" s="146" t="s">
        <v>7</v>
      </c>
      <c r="F4" s="146" t="s">
        <v>8</v>
      </c>
      <c r="G4" s="146" t="s">
        <v>9</v>
      </c>
    </row>
    <row r="5" spans="2:7" ht="25.15" customHeight="1" x14ac:dyDescent="0.4">
      <c r="B5" s="106" t="s">
        <v>98</v>
      </c>
      <c r="C5" s="94">
        <f>Detail!M101</f>
        <v>16.605655392580235</v>
      </c>
      <c r="D5" s="94">
        <f>Detail!N101</f>
        <v>15.870024101317824</v>
      </c>
      <c r="E5" s="94">
        <f>Detail!O101</f>
        <v>15.358779767195143</v>
      </c>
      <c r="F5" s="94">
        <f>Detail!P101</f>
        <v>14.986497778484823</v>
      </c>
      <c r="G5" s="94">
        <f>Detail!Q101</f>
        <v>14.940965848689073</v>
      </c>
    </row>
    <row r="6" spans="2:7" ht="25.15" customHeight="1" x14ac:dyDescent="0.4">
      <c r="B6" s="149" t="s">
        <v>99</v>
      </c>
      <c r="C6" s="95">
        <f>Detail!M103</f>
        <v>9.1331104659191311</v>
      </c>
      <c r="D6" s="95">
        <f>Detail!N103</f>
        <v>8.7285132557248044</v>
      </c>
      <c r="E6" s="95">
        <f>Detail!P103</f>
        <v>8.242573778166653</v>
      </c>
      <c r="F6" s="95">
        <f>Detail!P103</f>
        <v>8.242573778166653</v>
      </c>
      <c r="G6" s="95">
        <f>Detail!Q103</f>
        <v>8.2175312167789922</v>
      </c>
    </row>
    <row r="7" spans="2:7" ht="25.15" customHeight="1" x14ac:dyDescent="0.4">
      <c r="B7" s="147" t="s">
        <v>100</v>
      </c>
      <c r="C7" s="148">
        <f>SUM(C5:C6)</f>
        <v>25.738765858499367</v>
      </c>
      <c r="D7" s="148">
        <f t="shared" ref="D7:G7" si="0">SUM(D5:D6)</f>
        <v>24.59853735704263</v>
      </c>
      <c r="E7" s="148">
        <f t="shared" si="0"/>
        <v>23.601353545361796</v>
      </c>
      <c r="F7" s="148">
        <f t="shared" si="0"/>
        <v>23.229071556651476</v>
      </c>
      <c r="G7" s="148">
        <f t="shared" si="0"/>
        <v>23.158497065468065</v>
      </c>
    </row>
    <row r="8" spans="2:7" ht="15.75" customHeight="1" x14ac:dyDescent="0.25"/>
    <row r="9" spans="2:7" ht="15.75" customHeight="1" x14ac:dyDescent="0.25"/>
    <row r="10" spans="2:7" x14ac:dyDescent="0.25">
      <c r="B10" s="157" t="s">
        <v>92</v>
      </c>
      <c r="C10" s="158" t="s">
        <v>5</v>
      </c>
      <c r="D10" s="158" t="s">
        <v>6</v>
      </c>
      <c r="E10" s="158" t="s">
        <v>7</v>
      </c>
      <c r="F10" s="158" t="s">
        <v>8</v>
      </c>
      <c r="G10" s="158" t="s">
        <v>9</v>
      </c>
    </row>
    <row r="11" spans="2:7" x14ac:dyDescent="0.25">
      <c r="B11" s="159" t="s">
        <v>101</v>
      </c>
      <c r="C11" s="160">
        <v>3.2000000000000001E-2</v>
      </c>
      <c r="D11" s="161">
        <v>3.0249999999999999E-2</v>
      </c>
      <c r="E11" s="161">
        <v>2.8500000000000001E-2</v>
      </c>
      <c r="F11" s="161">
        <v>2.6750000000000003E-2</v>
      </c>
      <c r="G11" s="161">
        <v>2.5000000000000001E-2</v>
      </c>
    </row>
    <row r="12" spans="2:7" x14ac:dyDescent="0.25">
      <c r="B12" s="159"/>
      <c r="C12" s="160">
        <f>1+C11</f>
        <v>1.032</v>
      </c>
      <c r="D12" s="161">
        <f t="shared" ref="D12:G12" si="1">1+D11</f>
        <v>1.0302500000000001</v>
      </c>
      <c r="E12" s="161">
        <f t="shared" si="1"/>
        <v>1.0285</v>
      </c>
      <c r="F12" s="161">
        <f t="shared" si="1"/>
        <v>1.0267500000000001</v>
      </c>
      <c r="G12" s="161">
        <f t="shared" si="1"/>
        <v>1.0249999999999999</v>
      </c>
    </row>
    <row r="13" spans="2:7" x14ac:dyDescent="0.25">
      <c r="B13" s="159" t="s">
        <v>102</v>
      </c>
      <c r="C13" s="160">
        <f>C12</f>
        <v>1.032</v>
      </c>
      <c r="D13" s="161">
        <f>D12*C13</f>
        <v>1.0632180000000002</v>
      </c>
      <c r="E13" s="161">
        <f t="shared" ref="E13:G13" si="2">E12*D13</f>
        <v>1.0935197130000003</v>
      </c>
      <c r="F13" s="161">
        <f t="shared" si="2"/>
        <v>1.1227713653227502</v>
      </c>
      <c r="G13" s="161">
        <f t="shared" si="2"/>
        <v>1.150840649455819</v>
      </c>
    </row>
    <row r="14" spans="2:7" x14ac:dyDescent="0.25">
      <c r="B14" s="157" t="s">
        <v>103</v>
      </c>
      <c r="C14" s="162">
        <f>C7/C13</f>
        <v>24.940664591569153</v>
      </c>
      <c r="D14" s="162">
        <f t="shared" ref="D14:G14" si="3">D7/D13</f>
        <v>23.13593012631711</v>
      </c>
      <c r="E14" s="162">
        <f t="shared" si="3"/>
        <v>21.582924628412062</v>
      </c>
      <c r="F14" s="162">
        <f t="shared" si="3"/>
        <v>20.689048789531679</v>
      </c>
      <c r="G14" s="162">
        <f t="shared" si="3"/>
        <v>20.123113548707792</v>
      </c>
    </row>
  </sheetData>
  <mergeCells count="1">
    <mergeCell ref="B3:G3"/>
  </mergeCells>
  <conditionalFormatting sqref="C14:G14">
    <cfRule type="expression" dxfId="0" priority="1">
      <formula>#REF!=Opex_BaseYear</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7C138-123F-49BF-B772-8F2BF4089CAB}">
  <dimension ref="B2:AC124"/>
  <sheetViews>
    <sheetView topLeftCell="G78" zoomScaleNormal="100" workbookViewId="0">
      <selection activeCell="M107" sqref="M107"/>
    </sheetView>
  </sheetViews>
  <sheetFormatPr defaultRowHeight="15" x14ac:dyDescent="0.25"/>
  <cols>
    <col min="2" max="2" width="41.42578125" bestFit="1" customWidth="1"/>
    <col min="3" max="3" width="33.42578125" bestFit="1" customWidth="1"/>
    <col min="4" max="4" width="18.5703125" customWidth="1"/>
    <col min="5" max="5" width="17.7109375" customWidth="1"/>
    <col min="6" max="6" width="18.7109375" bestFit="1" customWidth="1"/>
    <col min="7" max="7" width="27.42578125" bestFit="1" customWidth="1"/>
    <col min="8" max="8" width="21" customWidth="1"/>
    <col min="9" max="9" width="16.85546875" customWidth="1"/>
    <col min="10" max="10" width="32.28515625" bestFit="1" customWidth="1"/>
    <col min="11" max="11" width="27.42578125" bestFit="1" customWidth="1"/>
    <col min="12" max="12" width="25.7109375" bestFit="1" customWidth="1"/>
    <col min="13" max="13" width="23.7109375" bestFit="1" customWidth="1"/>
    <col min="14" max="14" width="21.28515625" bestFit="1" customWidth="1"/>
    <col min="15" max="15" width="28" bestFit="1" customWidth="1"/>
    <col min="16" max="16" width="18.28515625" customWidth="1"/>
    <col min="17" max="17" width="22.28515625" customWidth="1"/>
    <col min="18" max="18" width="21.42578125" customWidth="1"/>
    <col min="19" max="19" width="24.28515625" customWidth="1"/>
    <col min="20" max="20" width="35.5703125" bestFit="1" customWidth="1"/>
    <col min="21" max="21" width="26.28515625" bestFit="1" customWidth="1"/>
    <col min="22" max="22" width="18.7109375" customWidth="1"/>
    <col min="23" max="23" width="16.7109375" customWidth="1"/>
    <col min="25" max="25" width="98.28515625" bestFit="1" customWidth="1"/>
  </cols>
  <sheetData>
    <row r="2" spans="2:21" ht="15" customHeight="1" x14ac:dyDescent="0.3">
      <c r="B2" s="164" t="s">
        <v>12</v>
      </c>
      <c r="C2" s="165"/>
      <c r="D2" s="9"/>
      <c r="E2" s="9"/>
      <c r="F2" s="9"/>
      <c r="G2" s="9"/>
      <c r="H2" s="9"/>
      <c r="I2" s="9"/>
      <c r="J2" s="9"/>
      <c r="K2" s="9"/>
      <c r="L2" s="9"/>
      <c r="M2" s="9"/>
      <c r="N2" s="9"/>
      <c r="O2" s="9"/>
      <c r="P2" s="9"/>
      <c r="Q2" s="9"/>
      <c r="R2" s="9"/>
      <c r="S2" s="9"/>
      <c r="T2" s="9"/>
      <c r="U2" s="9"/>
    </row>
    <row r="3" spans="2:21" ht="13.15" customHeight="1" x14ac:dyDescent="0.3">
      <c r="B3" s="166"/>
      <c r="C3" s="167"/>
      <c r="D3" s="99"/>
      <c r="E3" s="99"/>
      <c r="F3" s="99"/>
      <c r="G3" s="99"/>
      <c r="H3" s="99"/>
      <c r="I3" s="99"/>
      <c r="J3" s="99"/>
      <c r="K3" s="99"/>
      <c r="L3" s="99"/>
      <c r="M3" s="99"/>
      <c r="N3" s="99"/>
      <c r="O3" s="99"/>
      <c r="P3" s="99"/>
      <c r="Q3" s="30"/>
      <c r="R3" s="30"/>
      <c r="S3" s="90"/>
      <c r="T3" s="90"/>
      <c r="U3" s="90"/>
    </row>
    <row r="4" spans="2:21" x14ac:dyDescent="0.25">
      <c r="B4" s="11" t="s">
        <v>14</v>
      </c>
      <c r="C4" s="101" t="s">
        <v>15</v>
      </c>
      <c r="D4" s="101" t="s">
        <v>16</v>
      </c>
      <c r="E4" s="101" t="s">
        <v>17</v>
      </c>
      <c r="F4" s="101" t="s">
        <v>18</v>
      </c>
      <c r="G4" s="101" t="s">
        <v>19</v>
      </c>
      <c r="H4" s="101" t="s">
        <v>20</v>
      </c>
      <c r="I4" s="101" t="s">
        <v>21</v>
      </c>
      <c r="J4" s="101" t="s">
        <v>22</v>
      </c>
      <c r="K4" s="101" t="s">
        <v>19</v>
      </c>
      <c r="L4" s="101" t="s">
        <v>23</v>
      </c>
      <c r="M4" s="101" t="s">
        <v>24</v>
      </c>
      <c r="N4" s="101" t="s">
        <v>25</v>
      </c>
      <c r="O4" s="101" t="s">
        <v>26</v>
      </c>
      <c r="P4" s="101" t="s">
        <v>22</v>
      </c>
      <c r="Q4" s="101" t="s">
        <v>27</v>
      </c>
      <c r="R4" s="101" t="s">
        <v>28</v>
      </c>
      <c r="S4" s="81" t="s">
        <v>13</v>
      </c>
      <c r="T4" s="101" t="s">
        <v>29</v>
      </c>
      <c r="U4" s="102" t="s">
        <v>30</v>
      </c>
    </row>
    <row r="5" spans="2:21" x14ac:dyDescent="0.25">
      <c r="B5" s="103"/>
      <c r="C5" s="104"/>
      <c r="D5" s="104" t="s">
        <v>31</v>
      </c>
      <c r="E5" s="104" t="s">
        <v>32</v>
      </c>
      <c r="F5" s="104">
        <v>521308460</v>
      </c>
      <c r="G5" s="104">
        <v>521308461</v>
      </c>
      <c r="H5" s="104" t="s">
        <v>33</v>
      </c>
      <c r="I5" s="104" t="s">
        <v>34</v>
      </c>
      <c r="J5" s="104" t="s">
        <v>35</v>
      </c>
      <c r="K5" s="104" t="s">
        <v>36</v>
      </c>
      <c r="L5" s="104" t="s">
        <v>37</v>
      </c>
      <c r="M5" s="104" t="s">
        <v>38</v>
      </c>
      <c r="N5" s="104" t="s">
        <v>39</v>
      </c>
      <c r="O5" s="104" t="s">
        <v>40</v>
      </c>
      <c r="P5" s="104" t="s">
        <v>41</v>
      </c>
      <c r="Q5" s="104" t="s">
        <v>42</v>
      </c>
      <c r="R5" s="104" t="s">
        <v>43</v>
      </c>
      <c r="S5" s="85" t="s">
        <v>44</v>
      </c>
      <c r="T5" s="104" t="s">
        <v>45</v>
      </c>
      <c r="U5" s="105" t="s">
        <v>46</v>
      </c>
    </row>
    <row r="6" spans="2:21" x14ac:dyDescent="0.25">
      <c r="B6" s="50">
        <v>2021</v>
      </c>
      <c r="C6" s="100">
        <v>2360628.62</v>
      </c>
      <c r="D6" s="87">
        <v>0</v>
      </c>
      <c r="E6" s="87">
        <v>2360628.62</v>
      </c>
      <c r="F6" s="87">
        <v>0</v>
      </c>
      <c r="G6" s="87">
        <v>0</v>
      </c>
      <c r="H6" s="87">
        <v>0</v>
      </c>
      <c r="I6" s="87">
        <v>0</v>
      </c>
      <c r="J6" s="87">
        <v>0</v>
      </c>
      <c r="K6" s="87">
        <v>0</v>
      </c>
      <c r="L6" s="87">
        <v>0</v>
      </c>
      <c r="M6" s="87">
        <v>0</v>
      </c>
      <c r="N6" s="87">
        <v>0</v>
      </c>
      <c r="O6" s="87">
        <v>0</v>
      </c>
      <c r="P6" s="87">
        <v>0</v>
      </c>
      <c r="Q6" s="87">
        <v>0</v>
      </c>
      <c r="R6" s="87">
        <v>0</v>
      </c>
      <c r="S6" s="87">
        <v>0</v>
      </c>
      <c r="T6" s="87">
        <v>0</v>
      </c>
      <c r="U6" s="17">
        <v>0</v>
      </c>
    </row>
    <row r="7" spans="2:21" x14ac:dyDescent="0.25">
      <c r="B7" s="50">
        <v>2022</v>
      </c>
      <c r="C7" s="2">
        <v>1527634.2899999979</v>
      </c>
      <c r="D7" s="2">
        <v>0</v>
      </c>
      <c r="E7" s="2">
        <v>1527634.2899999979</v>
      </c>
      <c r="F7" s="2">
        <v>0</v>
      </c>
      <c r="G7" s="2">
        <v>0</v>
      </c>
      <c r="H7" s="2">
        <v>0</v>
      </c>
      <c r="I7" s="2">
        <v>0</v>
      </c>
      <c r="J7" s="2">
        <v>0</v>
      </c>
      <c r="K7" s="2">
        <v>0</v>
      </c>
      <c r="L7" s="2">
        <v>0</v>
      </c>
      <c r="M7" s="2">
        <v>0</v>
      </c>
      <c r="N7" s="2">
        <v>0</v>
      </c>
      <c r="O7" s="2">
        <v>0</v>
      </c>
      <c r="P7" s="2">
        <v>0</v>
      </c>
      <c r="Q7" s="2">
        <v>0</v>
      </c>
      <c r="R7" s="2">
        <v>0</v>
      </c>
      <c r="S7" s="2">
        <v>0</v>
      </c>
      <c r="T7" s="2">
        <v>0</v>
      </c>
      <c r="U7" s="17">
        <v>0</v>
      </c>
    </row>
    <row r="8" spans="2:21" x14ac:dyDescent="0.25">
      <c r="B8" s="50">
        <v>2023</v>
      </c>
      <c r="C8" s="2">
        <v>1102405.6100000001</v>
      </c>
      <c r="D8" s="2">
        <v>0</v>
      </c>
      <c r="E8" s="2">
        <v>1102405.6100000001</v>
      </c>
      <c r="F8" s="2">
        <v>0</v>
      </c>
      <c r="G8" s="2">
        <v>0</v>
      </c>
      <c r="H8" s="2">
        <v>0</v>
      </c>
      <c r="I8" s="2">
        <v>0</v>
      </c>
      <c r="J8" s="2">
        <v>0</v>
      </c>
      <c r="K8" s="2">
        <v>0</v>
      </c>
      <c r="L8" s="2">
        <v>0</v>
      </c>
      <c r="M8" s="2">
        <v>0</v>
      </c>
      <c r="N8" s="2">
        <v>0</v>
      </c>
      <c r="O8" s="2">
        <v>0</v>
      </c>
      <c r="P8" s="2">
        <v>0</v>
      </c>
      <c r="Q8" s="2">
        <v>0</v>
      </c>
      <c r="R8" s="2">
        <v>0</v>
      </c>
      <c r="S8" s="2">
        <v>0</v>
      </c>
      <c r="T8" s="2">
        <v>0</v>
      </c>
      <c r="U8" s="17">
        <v>0</v>
      </c>
    </row>
    <row r="9" spans="2:21" x14ac:dyDescent="0.25">
      <c r="B9" s="50">
        <v>2024</v>
      </c>
      <c r="C9" s="2">
        <v>1663556.1733333329</v>
      </c>
      <c r="D9" s="2">
        <v>0</v>
      </c>
      <c r="E9" s="2">
        <v>1663556.1733333329</v>
      </c>
      <c r="F9" s="2">
        <v>0</v>
      </c>
      <c r="G9" s="2">
        <v>0</v>
      </c>
      <c r="H9" s="2">
        <v>0</v>
      </c>
      <c r="I9" s="2">
        <v>0</v>
      </c>
      <c r="J9" s="2">
        <v>0</v>
      </c>
      <c r="K9" s="2">
        <v>0</v>
      </c>
      <c r="L9" s="2">
        <v>0</v>
      </c>
      <c r="M9" s="2">
        <v>0</v>
      </c>
      <c r="N9" s="2">
        <v>0</v>
      </c>
      <c r="O9" s="2">
        <v>0</v>
      </c>
      <c r="P9" s="2">
        <v>0</v>
      </c>
      <c r="Q9" s="2">
        <v>0</v>
      </c>
      <c r="R9" s="2">
        <v>0</v>
      </c>
      <c r="S9" s="2">
        <v>0</v>
      </c>
      <c r="T9" s="2">
        <v>0</v>
      </c>
      <c r="U9" s="17">
        <v>0</v>
      </c>
    </row>
    <row r="10" spans="2:21" x14ac:dyDescent="0.25">
      <c r="B10" s="50">
        <v>2025</v>
      </c>
      <c r="C10" s="2">
        <v>1829911.7906666663</v>
      </c>
      <c r="D10" s="2">
        <v>0</v>
      </c>
      <c r="E10" s="2">
        <v>1829911.7906666663</v>
      </c>
      <c r="F10" s="2">
        <v>0</v>
      </c>
      <c r="G10" s="2">
        <v>0</v>
      </c>
      <c r="H10" s="2">
        <v>0</v>
      </c>
      <c r="I10" s="2">
        <v>0</v>
      </c>
      <c r="J10" s="2">
        <v>0</v>
      </c>
      <c r="K10" s="2">
        <v>0</v>
      </c>
      <c r="L10" s="2">
        <v>0</v>
      </c>
      <c r="M10" s="2">
        <v>0</v>
      </c>
      <c r="N10" s="2">
        <v>0</v>
      </c>
      <c r="O10" s="2">
        <v>0</v>
      </c>
      <c r="P10" s="2">
        <v>0</v>
      </c>
      <c r="Q10" s="2">
        <v>0</v>
      </c>
      <c r="R10" s="2">
        <v>0</v>
      </c>
      <c r="S10" s="2">
        <v>0</v>
      </c>
      <c r="T10" s="2">
        <v>0</v>
      </c>
      <c r="U10" s="17">
        <v>0</v>
      </c>
    </row>
    <row r="11" spans="2:21" x14ac:dyDescent="0.25">
      <c r="B11" s="50">
        <v>2026</v>
      </c>
      <c r="C11" s="2">
        <v>249533.42599999992</v>
      </c>
      <c r="D11" s="2">
        <v>0</v>
      </c>
      <c r="E11" s="2">
        <v>249533.42599999992</v>
      </c>
      <c r="F11" s="2">
        <v>0</v>
      </c>
      <c r="G11" s="2">
        <v>0</v>
      </c>
      <c r="H11" s="2">
        <v>0</v>
      </c>
      <c r="I11" s="2">
        <v>0</v>
      </c>
      <c r="J11" s="2">
        <v>0</v>
      </c>
      <c r="K11" s="2">
        <v>0</v>
      </c>
      <c r="L11" s="2">
        <v>0</v>
      </c>
      <c r="M11" s="2">
        <v>0</v>
      </c>
      <c r="N11" s="2">
        <v>0</v>
      </c>
      <c r="O11" s="2">
        <v>0</v>
      </c>
      <c r="P11" s="2">
        <v>0</v>
      </c>
      <c r="Q11" s="2">
        <v>0</v>
      </c>
      <c r="R11" s="2">
        <v>0</v>
      </c>
      <c r="S11" s="2">
        <v>0</v>
      </c>
      <c r="T11" s="2">
        <v>0</v>
      </c>
      <c r="U11" s="17">
        <v>0</v>
      </c>
    </row>
    <row r="12" spans="2:21" x14ac:dyDescent="0.25">
      <c r="B12" s="50">
        <v>2027</v>
      </c>
      <c r="C12" s="2">
        <v>249533.42599999992</v>
      </c>
      <c r="D12" s="2">
        <v>0</v>
      </c>
      <c r="E12" s="2">
        <v>249533.42599999992</v>
      </c>
      <c r="F12" s="2">
        <v>0</v>
      </c>
      <c r="G12" s="2">
        <v>0</v>
      </c>
      <c r="H12" s="2">
        <v>0</v>
      </c>
      <c r="I12" s="2">
        <v>0</v>
      </c>
      <c r="J12" s="2">
        <v>0</v>
      </c>
      <c r="K12" s="2">
        <v>0</v>
      </c>
      <c r="L12" s="2">
        <v>0</v>
      </c>
      <c r="M12" s="2">
        <v>0</v>
      </c>
      <c r="N12" s="2">
        <v>0</v>
      </c>
      <c r="O12" s="2">
        <v>0</v>
      </c>
      <c r="P12" s="2">
        <v>0</v>
      </c>
      <c r="Q12" s="2">
        <v>0</v>
      </c>
      <c r="R12" s="2">
        <v>0</v>
      </c>
      <c r="S12" s="2">
        <v>0</v>
      </c>
      <c r="T12" s="2">
        <v>0</v>
      </c>
      <c r="U12" s="17">
        <v>0</v>
      </c>
    </row>
    <row r="13" spans="2:21" x14ac:dyDescent="0.25">
      <c r="B13" s="50">
        <v>2028</v>
      </c>
      <c r="C13" s="2">
        <v>249533.42599999992</v>
      </c>
      <c r="D13" s="2">
        <v>0</v>
      </c>
      <c r="E13" s="2">
        <v>249533.42599999992</v>
      </c>
      <c r="F13" s="2">
        <v>0</v>
      </c>
      <c r="G13" s="2">
        <v>0</v>
      </c>
      <c r="H13" s="2">
        <v>0</v>
      </c>
      <c r="I13" s="2">
        <v>0</v>
      </c>
      <c r="J13" s="2">
        <v>0</v>
      </c>
      <c r="K13" s="2">
        <v>0</v>
      </c>
      <c r="L13" s="2">
        <v>0</v>
      </c>
      <c r="M13" s="2">
        <v>0</v>
      </c>
      <c r="N13" s="2">
        <v>0</v>
      </c>
      <c r="O13" s="2">
        <v>0</v>
      </c>
      <c r="P13" s="2">
        <v>0</v>
      </c>
      <c r="Q13" s="2">
        <v>0</v>
      </c>
      <c r="R13" s="2">
        <v>0</v>
      </c>
      <c r="S13" s="2">
        <v>0</v>
      </c>
      <c r="T13" s="2">
        <v>0</v>
      </c>
      <c r="U13" s="17">
        <v>0</v>
      </c>
    </row>
    <row r="14" spans="2:21" x14ac:dyDescent="0.25">
      <c r="B14" s="50">
        <v>2029</v>
      </c>
      <c r="C14" s="2">
        <v>249533.42599999992</v>
      </c>
      <c r="D14" s="2">
        <v>0</v>
      </c>
      <c r="E14" s="2">
        <v>249533.42599999992</v>
      </c>
      <c r="F14" s="2">
        <v>0</v>
      </c>
      <c r="G14" s="2">
        <v>0</v>
      </c>
      <c r="H14" s="2">
        <v>0</v>
      </c>
      <c r="I14" s="2">
        <v>0</v>
      </c>
      <c r="J14" s="2">
        <v>0</v>
      </c>
      <c r="K14" s="2">
        <v>0</v>
      </c>
      <c r="L14" s="2">
        <v>0</v>
      </c>
      <c r="M14" s="2">
        <v>0</v>
      </c>
      <c r="N14" s="2">
        <v>0</v>
      </c>
      <c r="O14" s="2">
        <v>0</v>
      </c>
      <c r="P14" s="2">
        <v>0</v>
      </c>
      <c r="Q14" s="2">
        <v>0</v>
      </c>
      <c r="R14" s="2">
        <v>0</v>
      </c>
      <c r="S14" s="2">
        <v>0</v>
      </c>
      <c r="T14" s="2">
        <v>0</v>
      </c>
      <c r="U14" s="17">
        <v>0</v>
      </c>
    </row>
    <row r="15" spans="2:21" x14ac:dyDescent="0.25">
      <c r="B15" s="72">
        <v>2030</v>
      </c>
      <c r="C15" s="60">
        <v>249533.42599999992</v>
      </c>
      <c r="D15" s="60">
        <v>0</v>
      </c>
      <c r="E15" s="60">
        <v>249533.42599999992</v>
      </c>
      <c r="F15" s="60">
        <v>0</v>
      </c>
      <c r="G15" s="60">
        <v>0</v>
      </c>
      <c r="H15" s="60">
        <v>0</v>
      </c>
      <c r="I15" s="60">
        <v>0</v>
      </c>
      <c r="J15" s="60">
        <v>0</v>
      </c>
      <c r="K15" s="60">
        <v>0</v>
      </c>
      <c r="L15" s="60">
        <v>0</v>
      </c>
      <c r="M15" s="60">
        <v>0</v>
      </c>
      <c r="N15" s="60">
        <v>0</v>
      </c>
      <c r="O15" s="60">
        <v>0</v>
      </c>
      <c r="P15" s="60">
        <v>0</v>
      </c>
      <c r="Q15" s="60">
        <v>0</v>
      </c>
      <c r="R15" s="60">
        <v>0</v>
      </c>
      <c r="S15" s="60">
        <v>0</v>
      </c>
      <c r="T15" s="60">
        <v>0</v>
      </c>
      <c r="U15" s="61">
        <v>0</v>
      </c>
    </row>
    <row r="16" spans="2:21" x14ac:dyDescent="0.25">
      <c r="B16" s="1"/>
      <c r="C16" s="1"/>
      <c r="D16" s="2"/>
      <c r="E16" s="70"/>
      <c r="F16" s="2"/>
      <c r="G16" s="2"/>
      <c r="H16" s="2"/>
      <c r="I16" s="2"/>
      <c r="J16" s="2"/>
      <c r="K16" s="2"/>
      <c r="L16" s="2"/>
      <c r="M16" s="2"/>
      <c r="N16" s="2"/>
      <c r="O16" s="2"/>
      <c r="P16" s="2"/>
      <c r="Q16" s="2"/>
      <c r="R16" s="2"/>
      <c r="S16" s="2"/>
      <c r="T16" s="2"/>
      <c r="U16" s="2"/>
    </row>
    <row r="18" spans="2:25" ht="13.9" customHeight="1" x14ac:dyDescent="0.3">
      <c r="B18" s="164" t="s">
        <v>52</v>
      </c>
      <c r="C18" s="165"/>
      <c r="D18" s="9"/>
      <c r="E18" s="9"/>
      <c r="F18" s="9"/>
      <c r="G18" s="9"/>
      <c r="H18" s="9"/>
      <c r="I18" s="9"/>
      <c r="J18" s="9"/>
      <c r="K18" s="9"/>
      <c r="L18" s="9"/>
      <c r="M18" s="9"/>
      <c r="N18" s="9"/>
      <c r="O18" s="9"/>
      <c r="P18" s="9"/>
      <c r="Q18" s="9"/>
      <c r="R18" s="69"/>
      <c r="S18" s="69"/>
      <c r="T18" s="9"/>
      <c r="U18" s="9"/>
      <c r="V18" s="1"/>
      <c r="W18" s="1"/>
      <c r="X18" s="2"/>
    </row>
    <row r="19" spans="2:25" ht="14.65" customHeight="1" x14ac:dyDescent="0.3">
      <c r="B19" s="168"/>
      <c r="C19" s="169"/>
      <c r="D19" s="30"/>
      <c r="E19" s="30"/>
      <c r="F19" s="30"/>
      <c r="G19" s="30"/>
      <c r="H19" s="30"/>
      <c r="I19" s="30"/>
      <c r="J19" s="30"/>
      <c r="K19" s="30"/>
      <c r="L19" s="30"/>
      <c r="M19" s="30"/>
      <c r="N19" s="30"/>
      <c r="O19" s="30"/>
      <c r="P19" s="30"/>
      <c r="Q19" s="30"/>
      <c r="R19" s="30"/>
      <c r="S19" s="5"/>
      <c r="T19" s="5"/>
      <c r="U19" s="5"/>
      <c r="V19" s="5"/>
      <c r="W19" s="5"/>
      <c r="X19" s="2"/>
    </row>
    <row r="20" spans="2:25" x14ac:dyDescent="0.25">
      <c r="B20" s="79" t="s">
        <v>14</v>
      </c>
      <c r="C20" s="80" t="s">
        <v>53</v>
      </c>
      <c r="D20" s="80" t="s">
        <v>49</v>
      </c>
      <c r="E20" s="80" t="s">
        <v>17</v>
      </c>
      <c r="F20" s="80" t="s">
        <v>18</v>
      </c>
      <c r="G20" s="80" t="s">
        <v>19</v>
      </c>
      <c r="H20" s="80" t="s">
        <v>20</v>
      </c>
      <c r="I20" s="80" t="s">
        <v>21</v>
      </c>
      <c r="J20" s="80" t="s">
        <v>22</v>
      </c>
      <c r="K20" s="80" t="s">
        <v>19</v>
      </c>
      <c r="L20" s="80" t="s">
        <v>23</v>
      </c>
      <c r="M20" s="80" t="s">
        <v>24</v>
      </c>
      <c r="N20" s="80" t="s">
        <v>25</v>
      </c>
      <c r="O20" s="80" t="s">
        <v>26</v>
      </c>
      <c r="P20" s="80" t="s">
        <v>22</v>
      </c>
      <c r="Q20" s="80" t="s">
        <v>27</v>
      </c>
      <c r="R20" s="80" t="s">
        <v>28</v>
      </c>
      <c r="S20" s="81" t="s">
        <v>13</v>
      </c>
      <c r="T20" s="80" t="s">
        <v>29</v>
      </c>
      <c r="U20" s="82" t="s">
        <v>30</v>
      </c>
      <c r="V20" s="108" t="s">
        <v>54</v>
      </c>
      <c r="W20" s="109" t="s">
        <v>14</v>
      </c>
      <c r="X20" s="2"/>
    </row>
    <row r="21" spans="2:25" x14ac:dyDescent="0.25">
      <c r="B21" s="83"/>
      <c r="C21" s="84"/>
      <c r="D21" s="84" t="s">
        <v>31</v>
      </c>
      <c r="E21" s="84" t="s">
        <v>31</v>
      </c>
      <c r="F21" s="84" t="s">
        <v>50</v>
      </c>
      <c r="G21" s="84" t="s">
        <v>51</v>
      </c>
      <c r="H21" s="84" t="s">
        <v>33</v>
      </c>
      <c r="I21" s="84" t="s">
        <v>34</v>
      </c>
      <c r="J21" s="84" t="s">
        <v>35</v>
      </c>
      <c r="K21" s="84" t="s">
        <v>36</v>
      </c>
      <c r="L21" s="84" t="s">
        <v>37</v>
      </c>
      <c r="M21" s="84" t="s">
        <v>38</v>
      </c>
      <c r="N21" s="84" t="s">
        <v>39</v>
      </c>
      <c r="O21" s="84" t="s">
        <v>40</v>
      </c>
      <c r="P21" s="84" t="s">
        <v>41</v>
      </c>
      <c r="Q21" s="84" t="s">
        <v>42</v>
      </c>
      <c r="R21" s="84" t="s">
        <v>43</v>
      </c>
      <c r="S21" s="85" t="s">
        <v>44</v>
      </c>
      <c r="T21" s="84" t="s">
        <v>45</v>
      </c>
      <c r="U21" s="86" t="s">
        <v>46</v>
      </c>
      <c r="V21" s="110"/>
      <c r="W21" s="111"/>
      <c r="X21" s="2"/>
    </row>
    <row r="22" spans="2:25" x14ac:dyDescent="0.25">
      <c r="B22" s="49">
        <v>2021</v>
      </c>
      <c r="C22" s="73">
        <v>1758860.7900000012</v>
      </c>
      <c r="D22" s="73">
        <v>504879.48999999976</v>
      </c>
      <c r="E22" s="77">
        <v>0</v>
      </c>
      <c r="F22" s="73">
        <v>379772.70000000182</v>
      </c>
      <c r="G22" s="77">
        <v>0</v>
      </c>
      <c r="H22" s="73">
        <v>175713.87</v>
      </c>
      <c r="I22" s="73">
        <v>614.62</v>
      </c>
      <c r="J22" s="73">
        <v>0</v>
      </c>
      <c r="K22" s="73">
        <v>8417.01</v>
      </c>
      <c r="L22" s="73">
        <v>0</v>
      </c>
      <c r="M22" s="73">
        <v>0</v>
      </c>
      <c r="N22" s="73">
        <v>1688.7</v>
      </c>
      <c r="O22" s="73">
        <v>5983.880000000001</v>
      </c>
      <c r="P22" s="73">
        <v>12191.449999999999</v>
      </c>
      <c r="Q22" s="73">
        <v>0</v>
      </c>
      <c r="R22" s="77">
        <v>401900.14999999991</v>
      </c>
      <c r="S22" s="77">
        <v>192231.08000000007</v>
      </c>
      <c r="T22" s="77">
        <v>75467.839999999836</v>
      </c>
      <c r="U22" s="74">
        <v>0</v>
      </c>
      <c r="V22" s="112"/>
      <c r="W22" s="51"/>
      <c r="X22" s="2"/>
    </row>
    <row r="23" spans="2:25" x14ac:dyDescent="0.25">
      <c r="B23" s="50">
        <v>2022</v>
      </c>
      <c r="C23" s="87">
        <v>1174633.0300000166</v>
      </c>
      <c r="D23" s="87">
        <v>237183.09000001196</v>
      </c>
      <c r="E23" s="88">
        <v>0</v>
      </c>
      <c r="F23" s="87">
        <v>381791.62000000157</v>
      </c>
      <c r="G23" s="88">
        <v>0</v>
      </c>
      <c r="H23" s="87">
        <v>113492.46</v>
      </c>
      <c r="I23" s="87">
        <v>4373.49</v>
      </c>
      <c r="J23" s="87">
        <v>0</v>
      </c>
      <c r="K23" s="87">
        <v>1494.4</v>
      </c>
      <c r="L23" s="87">
        <v>0</v>
      </c>
      <c r="M23" s="87">
        <v>0</v>
      </c>
      <c r="N23" s="87">
        <v>0</v>
      </c>
      <c r="O23" s="87">
        <v>1071.67</v>
      </c>
      <c r="P23" s="87">
        <v>4952.4500000000007</v>
      </c>
      <c r="Q23" s="87">
        <v>0</v>
      </c>
      <c r="R23" s="88">
        <v>303171.94000000274</v>
      </c>
      <c r="S23" s="88">
        <v>63118.360000000335</v>
      </c>
      <c r="T23" s="88">
        <v>63983.549999999959</v>
      </c>
      <c r="U23" s="17">
        <v>0</v>
      </c>
      <c r="V23" s="50"/>
      <c r="W23" s="51"/>
      <c r="X23" s="2"/>
    </row>
    <row r="24" spans="2:25" x14ac:dyDescent="0.25">
      <c r="B24" s="50">
        <v>2023</v>
      </c>
      <c r="C24" s="87">
        <v>1399516.9000000223</v>
      </c>
      <c r="D24" s="87">
        <v>472282.00000001665</v>
      </c>
      <c r="E24" s="88">
        <v>0</v>
      </c>
      <c r="F24" s="87">
        <v>343744.49000000244</v>
      </c>
      <c r="G24" s="88">
        <v>0</v>
      </c>
      <c r="H24" s="87">
        <v>67065.449999999968</v>
      </c>
      <c r="I24" s="87">
        <v>789.04</v>
      </c>
      <c r="J24" s="87">
        <v>0</v>
      </c>
      <c r="K24" s="87">
        <v>9785.83</v>
      </c>
      <c r="L24" s="87">
        <v>0</v>
      </c>
      <c r="M24" s="87">
        <v>0</v>
      </c>
      <c r="N24" s="87">
        <v>0</v>
      </c>
      <c r="O24" s="87">
        <v>2655.2099999999991</v>
      </c>
      <c r="P24" s="87">
        <v>11129.31</v>
      </c>
      <c r="Q24" s="87">
        <v>0</v>
      </c>
      <c r="R24" s="88">
        <v>322238.07000000356</v>
      </c>
      <c r="S24" s="88">
        <v>102130.84999999963</v>
      </c>
      <c r="T24" s="88">
        <v>67696.649999999951</v>
      </c>
      <c r="U24" s="17">
        <v>0</v>
      </c>
      <c r="V24" s="113"/>
      <c r="W24" s="51"/>
      <c r="X24" s="2"/>
    </row>
    <row r="25" spans="2:25" x14ac:dyDescent="0.25">
      <c r="B25" s="50">
        <v>2024</v>
      </c>
      <c r="C25" s="87">
        <v>1248541.4584451781</v>
      </c>
      <c r="D25" s="87">
        <v>420825.93523564073</v>
      </c>
      <c r="E25" s="87">
        <v>0</v>
      </c>
      <c r="F25" s="87">
        <v>306292.84301824821</v>
      </c>
      <c r="G25" s="87">
        <v>0</v>
      </c>
      <c r="H25" s="87">
        <v>59758.535616957866</v>
      </c>
      <c r="I25" s="87">
        <v>703.07252010095294</v>
      </c>
      <c r="J25" s="87">
        <v>0</v>
      </c>
      <c r="K25" s="87">
        <v>8719.6443264974005</v>
      </c>
      <c r="L25" s="87">
        <v>0</v>
      </c>
      <c r="M25" s="87">
        <v>0</v>
      </c>
      <c r="N25" s="87">
        <v>1504.7127708284488</v>
      </c>
      <c r="O25" s="87">
        <v>2365.9195808796139</v>
      </c>
      <c r="P25" s="87">
        <v>9916.7495040615649</v>
      </c>
      <c r="Q25" s="87">
        <v>0</v>
      </c>
      <c r="R25" s="87">
        <v>287129.59032161842</v>
      </c>
      <c r="S25" s="87">
        <v>91003.490430842736</v>
      </c>
      <c r="T25" s="87">
        <v>60320.965119502362</v>
      </c>
      <c r="U25" s="17">
        <v>0</v>
      </c>
      <c r="V25" s="113">
        <v>0.10895199216648968</v>
      </c>
      <c r="W25" s="114" t="s">
        <v>55</v>
      </c>
      <c r="X25" s="2"/>
    </row>
    <row r="26" spans="2:25" x14ac:dyDescent="0.25">
      <c r="B26" s="50">
        <v>2025</v>
      </c>
      <c r="C26" s="87">
        <v>1073654.0557779204</v>
      </c>
      <c r="D26" s="87">
        <v>361879.43066379242</v>
      </c>
      <c r="E26" s="87">
        <v>0</v>
      </c>
      <c r="F26" s="87">
        <v>263389.37400750443</v>
      </c>
      <c r="G26" s="87">
        <v>0</v>
      </c>
      <c r="H26" s="87">
        <v>51387.956481953937</v>
      </c>
      <c r="I26" s="87">
        <v>604.59078679888012</v>
      </c>
      <c r="J26" s="87">
        <v>0</v>
      </c>
      <c r="K26" s="87">
        <v>7498.2544093836623</v>
      </c>
      <c r="L26" s="87">
        <v>0</v>
      </c>
      <c r="M26" s="87">
        <v>0</v>
      </c>
      <c r="N26" s="87">
        <v>1293.9425905749631</v>
      </c>
      <c r="O26" s="87">
        <v>2034.5172653049958</v>
      </c>
      <c r="P26" s="87">
        <v>8527.6770371953826</v>
      </c>
      <c r="Q26" s="87">
        <v>0</v>
      </c>
      <c r="R26" s="87">
        <v>246910.38258878482</v>
      </c>
      <c r="S26" s="87">
        <v>78256.325354783257</v>
      </c>
      <c r="T26" s="87">
        <v>51871.60459184373</v>
      </c>
      <c r="U26" s="17">
        <v>0</v>
      </c>
      <c r="V26" s="113">
        <v>0.14007336439195778</v>
      </c>
      <c r="W26" s="114" t="s">
        <v>56</v>
      </c>
      <c r="X26" s="2"/>
    </row>
    <row r="27" spans="2:25" x14ac:dyDescent="0.25">
      <c r="B27" s="50">
        <v>2026</v>
      </c>
      <c r="C27" s="87">
        <v>890921.35882360861</v>
      </c>
      <c r="D27" s="87">
        <v>300288.63800425833</v>
      </c>
      <c r="E27" s="87">
        <v>0</v>
      </c>
      <c r="F27" s="87">
        <v>218561.29330265714</v>
      </c>
      <c r="G27" s="87">
        <v>0</v>
      </c>
      <c r="H27" s="87">
        <v>42641.880566360705</v>
      </c>
      <c r="I27" s="87">
        <v>501.69124999655213</v>
      </c>
      <c r="J27" s="87">
        <v>0</v>
      </c>
      <c r="K27" s="87">
        <v>6222.0740202698971</v>
      </c>
      <c r="L27" s="87">
        <v>0</v>
      </c>
      <c r="M27" s="87">
        <v>0</v>
      </c>
      <c r="N27" s="87">
        <v>1073.7174463514875</v>
      </c>
      <c r="O27" s="87">
        <v>1688.2485348060234</v>
      </c>
      <c r="P27" s="87">
        <v>7076.2920073749465</v>
      </c>
      <c r="Q27" s="87">
        <v>0</v>
      </c>
      <c r="R27" s="87">
        <v>204886.97674994712</v>
      </c>
      <c r="S27" s="87">
        <v>64937.333721623974</v>
      </c>
      <c r="T27" s="87">
        <v>43043.213219962316</v>
      </c>
      <c r="U27" s="17">
        <v>0</v>
      </c>
      <c r="V27" s="113">
        <v>0.17019699778613726</v>
      </c>
      <c r="W27" s="114" t="s">
        <v>57</v>
      </c>
      <c r="X27" s="2"/>
    </row>
    <row r="28" spans="2:25" x14ac:dyDescent="0.25">
      <c r="B28" s="50">
        <v>2027</v>
      </c>
      <c r="C28" s="87">
        <v>708188.66186929634</v>
      </c>
      <c r="D28" s="87">
        <v>238697.84534472425</v>
      </c>
      <c r="E28" s="87">
        <v>0</v>
      </c>
      <c r="F28" s="87">
        <v>173733.21259780982</v>
      </c>
      <c r="G28" s="87">
        <v>0</v>
      </c>
      <c r="H28" s="87">
        <v>33895.804650767474</v>
      </c>
      <c r="I28" s="87">
        <v>398.79171319422414</v>
      </c>
      <c r="J28" s="87">
        <v>0</v>
      </c>
      <c r="K28" s="87">
        <v>4945.893631156132</v>
      </c>
      <c r="L28" s="87">
        <v>0</v>
      </c>
      <c r="M28" s="87">
        <v>0</v>
      </c>
      <c r="N28" s="87">
        <v>853.49230212801183</v>
      </c>
      <c r="O28" s="87">
        <v>1341.9798043070509</v>
      </c>
      <c r="P28" s="87">
        <v>5624.9069775545104</v>
      </c>
      <c r="Q28" s="87">
        <v>0</v>
      </c>
      <c r="R28" s="87">
        <v>162863.57091110939</v>
      </c>
      <c r="S28" s="87">
        <v>51618.342088464691</v>
      </c>
      <c r="T28" s="87">
        <v>34214.821848080901</v>
      </c>
      <c r="U28" s="17">
        <v>0</v>
      </c>
      <c r="V28" s="113">
        <v>0.20510530491220477</v>
      </c>
      <c r="W28" s="114" t="s">
        <v>58</v>
      </c>
      <c r="X28" s="2"/>
    </row>
    <row r="29" spans="2:25" x14ac:dyDescent="0.25">
      <c r="B29" s="50">
        <v>2028</v>
      </c>
      <c r="C29" s="87">
        <v>562002.50430584687</v>
      </c>
      <c r="D29" s="87">
        <v>189425.21121709698</v>
      </c>
      <c r="E29" s="87">
        <v>0</v>
      </c>
      <c r="F29" s="87">
        <v>137870.74803393197</v>
      </c>
      <c r="G29" s="87">
        <v>0</v>
      </c>
      <c r="H29" s="87">
        <v>26898.943918292887</v>
      </c>
      <c r="I29" s="87">
        <v>316.47208375236175</v>
      </c>
      <c r="J29" s="87">
        <v>0</v>
      </c>
      <c r="K29" s="87">
        <v>3924.9493198651198</v>
      </c>
      <c r="L29" s="87">
        <v>0</v>
      </c>
      <c r="M29" s="87">
        <v>0</v>
      </c>
      <c r="N29" s="87">
        <v>677.31218674923116</v>
      </c>
      <c r="O29" s="87">
        <v>1064.9648199078729</v>
      </c>
      <c r="P29" s="87">
        <v>4463.7989536981613</v>
      </c>
      <c r="Q29" s="87">
        <v>0</v>
      </c>
      <c r="R29" s="87">
        <v>129244.84624003922</v>
      </c>
      <c r="S29" s="87">
        <v>40963.148781937263</v>
      </c>
      <c r="T29" s="87">
        <v>27152.108750575768</v>
      </c>
      <c r="U29" s="17">
        <v>0</v>
      </c>
      <c r="V29" s="113">
        <v>0.20642261791876837</v>
      </c>
      <c r="W29" s="114" t="s">
        <v>59</v>
      </c>
      <c r="X29" s="2"/>
    </row>
    <row r="30" spans="2:25" x14ac:dyDescent="0.25">
      <c r="B30" s="50">
        <v>2029</v>
      </c>
      <c r="C30" s="87">
        <v>452362.88613325963</v>
      </c>
      <c r="D30" s="87">
        <v>152470.73562137652</v>
      </c>
      <c r="E30" s="87">
        <v>0</v>
      </c>
      <c r="F30" s="87">
        <v>110973.89961102359</v>
      </c>
      <c r="G30" s="87">
        <v>0</v>
      </c>
      <c r="H30" s="87">
        <v>21651.29836893695</v>
      </c>
      <c r="I30" s="87">
        <v>254.73236167096496</v>
      </c>
      <c r="J30" s="87">
        <v>0</v>
      </c>
      <c r="K30" s="87">
        <v>3159.2410863968607</v>
      </c>
      <c r="L30" s="87">
        <v>0</v>
      </c>
      <c r="M30" s="87">
        <v>0</v>
      </c>
      <c r="N30" s="87">
        <v>545.17710021514574</v>
      </c>
      <c r="O30" s="87">
        <v>857.20358160848946</v>
      </c>
      <c r="P30" s="87">
        <v>3592.9679358058997</v>
      </c>
      <c r="Q30" s="87">
        <v>0</v>
      </c>
      <c r="R30" s="87">
        <v>104030.80273673659</v>
      </c>
      <c r="S30" s="87">
        <v>32971.753802041698</v>
      </c>
      <c r="T30" s="87">
        <v>21855.07392744692</v>
      </c>
      <c r="U30" s="17">
        <v>0</v>
      </c>
      <c r="V30" s="113">
        <v>0.19508741924203302</v>
      </c>
      <c r="W30" s="114" t="s">
        <v>60</v>
      </c>
      <c r="X30" s="2"/>
    </row>
    <row r="31" spans="2:25" x14ac:dyDescent="0.25">
      <c r="B31" s="72">
        <v>2030</v>
      </c>
      <c r="C31" s="60">
        <v>342723.26796067238</v>
      </c>
      <c r="D31" s="60">
        <v>115516.26002565605</v>
      </c>
      <c r="E31" s="60">
        <v>0</v>
      </c>
      <c r="F31" s="60">
        <v>84077.051188115205</v>
      </c>
      <c r="G31" s="60">
        <v>0</v>
      </c>
      <c r="H31" s="60">
        <v>16403.65281958101</v>
      </c>
      <c r="I31" s="60">
        <v>192.99263958956817</v>
      </c>
      <c r="J31" s="60">
        <v>0</v>
      </c>
      <c r="K31" s="60">
        <v>2393.5328529286016</v>
      </c>
      <c r="L31" s="60">
        <v>0</v>
      </c>
      <c r="M31" s="60">
        <v>0</v>
      </c>
      <c r="N31" s="60">
        <v>413.04201368106033</v>
      </c>
      <c r="O31" s="60">
        <v>649.44234330910604</v>
      </c>
      <c r="P31" s="60">
        <v>2722.1369179136382</v>
      </c>
      <c r="Q31" s="60">
        <v>0</v>
      </c>
      <c r="R31" s="60">
        <v>78816.759233433957</v>
      </c>
      <c r="S31" s="60">
        <v>24980.358822146129</v>
      </c>
      <c r="T31" s="60">
        <v>16558.039104318072</v>
      </c>
      <c r="U31" s="61">
        <v>0</v>
      </c>
      <c r="V31" s="115">
        <v>0.24237094052912411</v>
      </c>
      <c r="W31" s="116" t="s">
        <v>61</v>
      </c>
      <c r="X31" s="2"/>
    </row>
    <row r="32" spans="2:25" x14ac:dyDescent="0.25">
      <c r="B32" s="96"/>
      <c r="C32" s="87"/>
      <c r="D32" s="87"/>
      <c r="E32" s="87"/>
      <c r="F32" s="87"/>
      <c r="G32" s="87"/>
      <c r="H32" s="87"/>
      <c r="I32" s="87"/>
      <c r="J32" s="87"/>
      <c r="K32" s="87"/>
      <c r="L32" s="87"/>
      <c r="M32" s="87"/>
      <c r="N32" s="87"/>
      <c r="O32" s="87"/>
      <c r="P32" s="87"/>
      <c r="Q32" s="87"/>
      <c r="R32" s="87"/>
      <c r="S32" s="97"/>
      <c r="T32" s="87"/>
      <c r="U32" s="87"/>
      <c r="V32" s="2"/>
      <c r="W32" s="1"/>
      <c r="X32" s="2"/>
      <c r="Y32" s="4"/>
    </row>
    <row r="33" spans="2:25" x14ac:dyDescent="0.25">
      <c r="S33" s="69"/>
    </row>
    <row r="34" spans="2:25" ht="15" customHeight="1" x14ac:dyDescent="0.3">
      <c r="B34" s="164" t="s">
        <v>47</v>
      </c>
      <c r="C34" s="165"/>
      <c r="D34" s="9"/>
      <c r="E34" s="9"/>
      <c r="F34" s="9"/>
      <c r="G34" s="9"/>
      <c r="H34" s="9"/>
      <c r="I34" s="9"/>
      <c r="J34" s="9"/>
      <c r="K34" s="9"/>
      <c r="L34" s="9"/>
      <c r="M34" s="9"/>
      <c r="N34" s="9"/>
      <c r="O34" s="9"/>
      <c r="P34" s="9"/>
      <c r="Q34" s="9"/>
      <c r="R34" s="9"/>
      <c r="S34" s="9"/>
      <c r="T34" s="9"/>
      <c r="U34" s="9"/>
      <c r="X34" s="1"/>
      <c r="Y34" s="1"/>
    </row>
    <row r="35" spans="2:25" ht="13.15" customHeight="1" x14ac:dyDescent="0.3">
      <c r="B35" s="166"/>
      <c r="C35" s="167"/>
      <c r="D35" s="30"/>
      <c r="E35" s="30"/>
      <c r="F35" s="30"/>
      <c r="G35" s="30"/>
      <c r="H35" s="175"/>
      <c r="I35" s="175"/>
      <c r="J35" s="175"/>
      <c r="K35" s="175"/>
      <c r="L35" s="175"/>
      <c r="M35" s="175"/>
      <c r="N35" s="175"/>
      <c r="O35" s="175"/>
      <c r="P35" s="175"/>
      <c r="Q35" s="175"/>
      <c r="R35" s="175"/>
      <c r="S35" s="90"/>
      <c r="T35" s="90"/>
      <c r="U35" s="90"/>
      <c r="X35" s="1"/>
      <c r="Y35" s="1"/>
    </row>
    <row r="36" spans="2:25" ht="18" customHeight="1" x14ac:dyDescent="0.25">
      <c r="B36" s="79" t="s">
        <v>14</v>
      </c>
      <c r="C36" s="80" t="s">
        <v>48</v>
      </c>
      <c r="D36" s="80" t="s">
        <v>49</v>
      </c>
      <c r="E36" s="80" t="s">
        <v>17</v>
      </c>
      <c r="F36" s="80" t="s">
        <v>18</v>
      </c>
      <c r="G36" s="80" t="s">
        <v>19</v>
      </c>
      <c r="H36" s="80" t="s">
        <v>20</v>
      </c>
      <c r="I36" s="80" t="s">
        <v>21</v>
      </c>
      <c r="J36" s="80" t="s">
        <v>22</v>
      </c>
      <c r="K36" s="80" t="s">
        <v>19</v>
      </c>
      <c r="L36" s="80" t="s">
        <v>23</v>
      </c>
      <c r="M36" s="80" t="s">
        <v>24</v>
      </c>
      <c r="N36" s="80" t="s">
        <v>25</v>
      </c>
      <c r="O36" s="80" t="s">
        <v>26</v>
      </c>
      <c r="P36" s="80" t="s">
        <v>22</v>
      </c>
      <c r="Q36" s="80" t="s">
        <v>27</v>
      </c>
      <c r="R36" s="80" t="s">
        <v>28</v>
      </c>
      <c r="S36" s="81" t="s">
        <v>13</v>
      </c>
      <c r="T36" s="80" t="s">
        <v>29</v>
      </c>
      <c r="U36" s="82" t="s">
        <v>30</v>
      </c>
      <c r="X36" s="8"/>
      <c r="Y36" s="1"/>
    </row>
    <row r="37" spans="2:25" x14ac:dyDescent="0.25">
      <c r="B37" s="83"/>
      <c r="C37" s="84"/>
      <c r="D37" s="84" t="s">
        <v>31</v>
      </c>
      <c r="E37" s="84" t="s">
        <v>31</v>
      </c>
      <c r="F37" s="84" t="s">
        <v>50</v>
      </c>
      <c r="G37" s="84" t="s">
        <v>51</v>
      </c>
      <c r="H37" s="84" t="s">
        <v>33</v>
      </c>
      <c r="I37" s="84" t="s">
        <v>34</v>
      </c>
      <c r="J37" s="84" t="s">
        <v>35</v>
      </c>
      <c r="K37" s="84" t="s">
        <v>36</v>
      </c>
      <c r="L37" s="84" t="s">
        <v>37</v>
      </c>
      <c r="M37" s="84" t="s">
        <v>38</v>
      </c>
      <c r="N37" s="84" t="s">
        <v>39</v>
      </c>
      <c r="O37" s="84" t="s">
        <v>40</v>
      </c>
      <c r="P37" s="84" t="s">
        <v>41</v>
      </c>
      <c r="Q37" s="84" t="s">
        <v>42</v>
      </c>
      <c r="R37" s="84" t="s">
        <v>43</v>
      </c>
      <c r="S37" s="85" t="s">
        <v>44</v>
      </c>
      <c r="T37" s="84" t="s">
        <v>45</v>
      </c>
      <c r="U37" s="86" t="s">
        <v>46</v>
      </c>
      <c r="X37" s="8"/>
      <c r="Y37" s="1"/>
    </row>
    <row r="38" spans="2:25" x14ac:dyDescent="0.25">
      <c r="B38" s="50">
        <v>2021</v>
      </c>
      <c r="C38" s="87">
        <v>12059906.180000002</v>
      </c>
      <c r="D38" s="87">
        <v>0</v>
      </c>
      <c r="E38" s="88">
        <v>0</v>
      </c>
      <c r="F38" s="87">
        <v>179324.91000000003</v>
      </c>
      <c r="G38" s="88">
        <v>824269.41</v>
      </c>
      <c r="H38" s="87">
        <v>22372.34</v>
      </c>
      <c r="I38" s="87">
        <v>0</v>
      </c>
      <c r="J38" s="87">
        <v>0</v>
      </c>
      <c r="K38" s="87">
        <v>0</v>
      </c>
      <c r="L38" s="87">
        <v>205.10999999999996</v>
      </c>
      <c r="M38" s="87">
        <v>0</v>
      </c>
      <c r="N38" s="87">
        <v>0</v>
      </c>
      <c r="O38" s="87">
        <v>64.989999999999995</v>
      </c>
      <c r="P38" s="87">
        <v>0</v>
      </c>
      <c r="Q38" s="87">
        <v>7510.0400000000018</v>
      </c>
      <c r="R38" s="88">
        <v>1826585.9000000013</v>
      </c>
      <c r="S38" s="88">
        <v>9199573.4800000004</v>
      </c>
      <c r="T38" s="88">
        <v>0</v>
      </c>
      <c r="U38" s="17">
        <v>0</v>
      </c>
      <c r="X38" s="1"/>
      <c r="Y38" s="1"/>
    </row>
    <row r="39" spans="2:25" x14ac:dyDescent="0.25">
      <c r="B39" s="50">
        <v>2022</v>
      </c>
      <c r="C39" s="2">
        <v>10344733.780000001</v>
      </c>
      <c r="D39" s="2">
        <v>0</v>
      </c>
      <c r="E39" s="6">
        <v>0</v>
      </c>
      <c r="F39" s="2">
        <v>168352.99000000005</v>
      </c>
      <c r="G39" s="6">
        <v>1016372.78</v>
      </c>
      <c r="H39" s="2">
        <v>16845.809999999998</v>
      </c>
      <c r="I39" s="2">
        <v>0</v>
      </c>
      <c r="J39" s="2">
        <v>0</v>
      </c>
      <c r="K39" s="2">
        <v>0</v>
      </c>
      <c r="L39" s="2">
        <v>0</v>
      </c>
      <c r="M39" s="2">
        <v>0</v>
      </c>
      <c r="N39" s="2">
        <v>0</v>
      </c>
      <c r="O39" s="2">
        <v>0</v>
      </c>
      <c r="P39" s="2">
        <v>0</v>
      </c>
      <c r="Q39" s="2">
        <v>0</v>
      </c>
      <c r="R39" s="6">
        <v>1461466.1900000004</v>
      </c>
      <c r="S39" s="6">
        <v>7681696.0100000007</v>
      </c>
      <c r="T39" s="6">
        <v>0</v>
      </c>
      <c r="U39" s="17">
        <v>0</v>
      </c>
      <c r="X39" s="1"/>
      <c r="Y39" s="1"/>
    </row>
    <row r="40" spans="2:25" x14ac:dyDescent="0.25">
      <c r="B40" s="50">
        <v>2023</v>
      </c>
      <c r="C40" s="2">
        <v>11608124.050000001</v>
      </c>
      <c r="D40" s="2">
        <v>8775.380000000001</v>
      </c>
      <c r="E40" s="6">
        <v>0</v>
      </c>
      <c r="F40" s="2">
        <v>156571.95999999993</v>
      </c>
      <c r="G40" s="6">
        <v>1070847.9499999997</v>
      </c>
      <c r="H40" s="2">
        <v>15429</v>
      </c>
      <c r="I40" s="2">
        <v>0</v>
      </c>
      <c r="J40" s="2">
        <v>0</v>
      </c>
      <c r="K40" s="2">
        <v>0</v>
      </c>
      <c r="L40" s="2">
        <v>0</v>
      </c>
      <c r="M40" s="2">
        <v>0</v>
      </c>
      <c r="N40" s="2">
        <v>0</v>
      </c>
      <c r="O40" s="2">
        <v>0</v>
      </c>
      <c r="P40" s="2">
        <v>0</v>
      </c>
      <c r="Q40" s="2">
        <v>0</v>
      </c>
      <c r="R40" s="6">
        <v>1476178.9600000002</v>
      </c>
      <c r="S40" s="6">
        <v>8880320.8000000007</v>
      </c>
      <c r="T40" s="6">
        <v>0</v>
      </c>
      <c r="U40" s="17">
        <v>0</v>
      </c>
      <c r="X40" s="1"/>
      <c r="Y40" s="1"/>
    </row>
    <row r="41" spans="2:25" x14ac:dyDescent="0.25">
      <c r="B41" s="50">
        <v>2024</v>
      </c>
      <c r="C41" s="2">
        <v>12801998.592199601</v>
      </c>
      <c r="D41" s="2">
        <v>4353.5322880755966</v>
      </c>
      <c r="E41" s="2">
        <v>0</v>
      </c>
      <c r="F41" s="2">
        <v>77676.531758998521</v>
      </c>
      <c r="G41" s="2">
        <v>531255.75484418462</v>
      </c>
      <c r="H41" s="2">
        <v>7654.4434170051172</v>
      </c>
      <c r="I41" s="2">
        <v>0</v>
      </c>
      <c r="J41" s="2">
        <v>0</v>
      </c>
      <c r="K41" s="2">
        <v>0</v>
      </c>
      <c r="L41" s="2">
        <v>0</v>
      </c>
      <c r="M41" s="2">
        <v>0</v>
      </c>
      <c r="N41" s="2">
        <v>0</v>
      </c>
      <c r="O41" s="2">
        <v>0</v>
      </c>
      <c r="P41" s="2">
        <v>0</v>
      </c>
      <c r="Q41" s="2">
        <v>0</v>
      </c>
      <c r="R41" s="2">
        <v>732343.52989133855</v>
      </c>
      <c r="S41" s="75">
        <v>11448714.799999999</v>
      </c>
      <c r="T41" s="2">
        <v>0</v>
      </c>
      <c r="U41" s="17">
        <v>0</v>
      </c>
      <c r="X41" s="7"/>
      <c r="Y41" s="1"/>
    </row>
    <row r="42" spans="2:25" x14ac:dyDescent="0.25">
      <c r="B42" s="50">
        <v>2025</v>
      </c>
      <c r="C42" s="2">
        <v>14496764.229506887</v>
      </c>
      <c r="D42" s="2">
        <v>9980.0768972385358</v>
      </c>
      <c r="E42" s="2">
        <v>0</v>
      </c>
      <c r="F42" s="2">
        <v>178066.38581478584</v>
      </c>
      <c r="G42" s="2">
        <v>1217855.5101032942</v>
      </c>
      <c r="H42" s="2">
        <v>17547.115503544388</v>
      </c>
      <c r="I42" s="2">
        <v>0</v>
      </c>
      <c r="J42" s="2">
        <v>0</v>
      </c>
      <c r="K42" s="2">
        <v>0</v>
      </c>
      <c r="L42" s="2">
        <v>0</v>
      </c>
      <c r="M42" s="2">
        <v>0</v>
      </c>
      <c r="N42" s="2">
        <v>0</v>
      </c>
      <c r="O42" s="2">
        <v>0</v>
      </c>
      <c r="P42" s="2">
        <v>0</v>
      </c>
      <c r="Q42" s="2">
        <v>0</v>
      </c>
      <c r="R42" s="2">
        <v>1678830.949188025</v>
      </c>
      <c r="S42" s="75">
        <v>11394484.192</v>
      </c>
      <c r="T42" s="2">
        <v>0</v>
      </c>
      <c r="U42" s="17">
        <v>0</v>
      </c>
      <c r="X42" s="7"/>
      <c r="Y42" s="1"/>
    </row>
    <row r="43" spans="2:25" x14ac:dyDescent="0.25">
      <c r="B43" s="50">
        <v>2026</v>
      </c>
      <c r="C43" s="2">
        <v>13735231.101089962</v>
      </c>
      <c r="D43" s="2">
        <v>9917.536019244606</v>
      </c>
      <c r="E43" s="2">
        <v>0</v>
      </c>
      <c r="F43" s="2">
        <v>176950.51985255623</v>
      </c>
      <c r="G43" s="2">
        <v>1210223.7299420931</v>
      </c>
      <c r="H43" s="2">
        <v>17437.155227571344</v>
      </c>
      <c r="I43" s="2">
        <v>0</v>
      </c>
      <c r="J43" s="2">
        <v>0</v>
      </c>
      <c r="K43" s="2">
        <v>0</v>
      </c>
      <c r="L43" s="2">
        <v>0</v>
      </c>
      <c r="M43" s="2">
        <v>0</v>
      </c>
      <c r="N43" s="2">
        <v>0</v>
      </c>
      <c r="O43" s="2">
        <v>0</v>
      </c>
      <c r="P43" s="2">
        <v>0</v>
      </c>
      <c r="Q43" s="2">
        <v>0</v>
      </c>
      <c r="R43" s="2">
        <v>1668310.4328987512</v>
      </c>
      <c r="S43" s="75">
        <v>10652391.727149745</v>
      </c>
      <c r="T43" s="2">
        <v>0</v>
      </c>
      <c r="U43" s="17">
        <v>0</v>
      </c>
      <c r="X43" s="7"/>
      <c r="Y43" s="1"/>
    </row>
    <row r="44" spans="2:25" x14ac:dyDescent="0.25">
      <c r="B44" s="50">
        <v>2027</v>
      </c>
      <c r="C44" s="2">
        <v>13133676.506781861</v>
      </c>
      <c r="D44" s="2">
        <v>9290.6244535040842</v>
      </c>
      <c r="E44" s="2">
        <v>0</v>
      </c>
      <c r="F44" s="2">
        <v>165765.04724684998</v>
      </c>
      <c r="G44" s="2">
        <v>1133722.5453774899</v>
      </c>
      <c r="H44" s="2">
        <v>16334.910248116263</v>
      </c>
      <c r="I44" s="2">
        <v>0</v>
      </c>
      <c r="J44" s="2">
        <v>0</v>
      </c>
      <c r="K44" s="2">
        <v>0</v>
      </c>
      <c r="L44" s="2">
        <v>0</v>
      </c>
      <c r="M44" s="2">
        <v>0</v>
      </c>
      <c r="N44" s="2">
        <v>0</v>
      </c>
      <c r="O44" s="2">
        <v>0</v>
      </c>
      <c r="P44" s="2">
        <v>0</v>
      </c>
      <c r="Q44" s="2">
        <v>0</v>
      </c>
      <c r="R44" s="2">
        <v>1562852.4740266777</v>
      </c>
      <c r="S44" s="75">
        <v>10245710.905429224</v>
      </c>
      <c r="T44" s="2">
        <v>0</v>
      </c>
      <c r="U44" s="17">
        <v>0</v>
      </c>
      <c r="X44" s="7"/>
      <c r="Y44" s="1"/>
    </row>
    <row r="45" spans="2:25" x14ac:dyDescent="0.25">
      <c r="B45" s="50">
        <v>2028</v>
      </c>
      <c r="C45" s="2">
        <v>12723049.330222629</v>
      </c>
      <c r="D45" s="2">
        <v>9280.5190387306866</v>
      </c>
      <c r="E45" s="2">
        <v>0</v>
      </c>
      <c r="F45" s="2">
        <v>165584.74455936707</v>
      </c>
      <c r="G45" s="2">
        <v>1132489.3950530605</v>
      </c>
      <c r="H45" s="2">
        <v>16317.142761746583</v>
      </c>
      <c r="I45" s="2">
        <v>0</v>
      </c>
      <c r="J45" s="2">
        <v>0</v>
      </c>
      <c r="K45" s="2">
        <v>0</v>
      </c>
      <c r="L45" s="2">
        <v>0</v>
      </c>
      <c r="M45" s="2">
        <v>0</v>
      </c>
      <c r="N45" s="2">
        <v>0</v>
      </c>
      <c r="O45" s="2">
        <v>0</v>
      </c>
      <c r="P45" s="2">
        <v>0</v>
      </c>
      <c r="Q45" s="2">
        <v>0</v>
      </c>
      <c r="R45" s="2">
        <v>1561152.5589608273</v>
      </c>
      <c r="S45" s="75">
        <v>9838224.9698488973</v>
      </c>
      <c r="T45" s="2">
        <v>0</v>
      </c>
      <c r="U45" s="17">
        <v>0</v>
      </c>
      <c r="X45" s="7"/>
      <c r="Y45" s="1"/>
    </row>
    <row r="46" spans="2:25" x14ac:dyDescent="0.25">
      <c r="B46" s="50">
        <v>2029</v>
      </c>
      <c r="C46" s="2">
        <v>12412692.959684895</v>
      </c>
      <c r="D46" s="2">
        <v>9106.7560030917048</v>
      </c>
      <c r="E46" s="2">
        <v>0</v>
      </c>
      <c r="F46" s="2">
        <v>162484.43220075182</v>
      </c>
      <c r="G46" s="2">
        <v>1111285.3229217362</v>
      </c>
      <c r="H46" s="2">
        <v>16011.630080030936</v>
      </c>
      <c r="I46" s="2">
        <v>0</v>
      </c>
      <c r="J46" s="2">
        <v>0</v>
      </c>
      <c r="K46" s="2">
        <v>0</v>
      </c>
      <c r="L46" s="2">
        <v>0</v>
      </c>
      <c r="M46" s="2">
        <v>0</v>
      </c>
      <c r="N46" s="2">
        <v>0</v>
      </c>
      <c r="O46" s="2">
        <v>0</v>
      </c>
      <c r="P46" s="2">
        <v>0</v>
      </c>
      <c r="Q46" s="2">
        <v>0</v>
      </c>
      <c r="R46" s="2">
        <v>1531922.4473034409</v>
      </c>
      <c r="S46" s="75">
        <v>9581882.3711758442</v>
      </c>
      <c r="T46" s="2">
        <v>0</v>
      </c>
      <c r="U46" s="17">
        <v>0</v>
      </c>
      <c r="X46" s="7"/>
      <c r="Y46" s="1"/>
    </row>
    <row r="47" spans="2:25" x14ac:dyDescent="0.25">
      <c r="B47" s="72">
        <v>2030</v>
      </c>
      <c r="C47" s="60">
        <v>12427400.111167397</v>
      </c>
      <c r="D47" s="60">
        <v>8895.0068532080932</v>
      </c>
      <c r="E47" s="60">
        <v>0</v>
      </c>
      <c r="F47" s="60">
        <v>158706.36453580615</v>
      </c>
      <c r="G47" s="60">
        <v>1085445.8557912975</v>
      </c>
      <c r="H47" s="60">
        <v>15639.329663005778</v>
      </c>
      <c r="I47" s="60">
        <v>0</v>
      </c>
      <c r="J47" s="60">
        <v>0</v>
      </c>
      <c r="K47" s="60">
        <v>0</v>
      </c>
      <c r="L47" s="60">
        <v>0</v>
      </c>
      <c r="M47" s="60">
        <v>0</v>
      </c>
      <c r="N47" s="60">
        <v>0</v>
      </c>
      <c r="O47" s="60">
        <v>0</v>
      </c>
      <c r="P47" s="60">
        <v>0</v>
      </c>
      <c r="Q47" s="60">
        <v>0</v>
      </c>
      <c r="R47" s="60">
        <v>1496302.3784453317</v>
      </c>
      <c r="S47" s="76">
        <v>9662411.1758787483</v>
      </c>
      <c r="T47" s="60">
        <v>0</v>
      </c>
      <c r="U47" s="61">
        <v>0</v>
      </c>
      <c r="X47" s="7"/>
      <c r="Y47" s="1"/>
    </row>
    <row r="48" spans="2:25" x14ac:dyDescent="0.25">
      <c r="B48" s="1"/>
      <c r="C48" s="2"/>
      <c r="D48" s="2"/>
      <c r="E48" s="2"/>
      <c r="F48" s="2"/>
      <c r="G48" s="1"/>
      <c r="H48" s="2"/>
      <c r="I48" s="1"/>
      <c r="J48" s="1"/>
      <c r="K48" s="2"/>
      <c r="L48" s="1"/>
      <c r="M48" s="1"/>
      <c r="N48" s="1"/>
      <c r="O48" s="1"/>
      <c r="P48" s="1"/>
      <c r="Q48" s="1"/>
      <c r="R48" s="1"/>
      <c r="S48" s="1"/>
      <c r="T48" s="2"/>
      <c r="U48" s="1"/>
      <c r="V48" s="1"/>
      <c r="W48" s="4"/>
      <c r="X48" s="1"/>
      <c r="Y48" s="2"/>
    </row>
    <row r="49" spans="2:28" x14ac:dyDescent="0.25">
      <c r="B49" s="1"/>
      <c r="C49" s="2"/>
      <c r="D49" s="2"/>
      <c r="E49" s="2"/>
      <c r="F49" s="2"/>
      <c r="G49" s="1"/>
      <c r="H49" s="2"/>
      <c r="I49" s="1"/>
      <c r="J49" s="1"/>
      <c r="K49" s="1"/>
      <c r="L49" s="1"/>
      <c r="M49" s="1"/>
      <c r="N49" s="1"/>
      <c r="O49" s="1"/>
      <c r="P49" s="1"/>
      <c r="Q49" s="1"/>
      <c r="R49" s="1"/>
      <c r="S49" s="1"/>
      <c r="T49" s="2"/>
      <c r="U49" s="1"/>
      <c r="V49" s="2"/>
      <c r="W49" s="4"/>
      <c r="X49" s="1"/>
      <c r="Y49" s="1"/>
    </row>
    <row r="50" spans="2:28" ht="13.9" customHeight="1" x14ac:dyDescent="0.3">
      <c r="B50" s="164" t="s">
        <v>95</v>
      </c>
      <c r="C50" s="165"/>
      <c r="D50" s="9"/>
      <c r="E50" s="9"/>
      <c r="F50" s="9"/>
      <c r="G50" s="9"/>
      <c r="H50" s="9"/>
      <c r="I50" s="9"/>
      <c r="J50" s="9"/>
      <c r="K50" s="9"/>
      <c r="L50" s="9"/>
      <c r="M50" s="9"/>
      <c r="N50" s="9"/>
      <c r="O50" s="9"/>
      <c r="P50" s="9"/>
      <c r="Q50" s="9"/>
      <c r="R50" s="9"/>
      <c r="S50" s="9"/>
      <c r="T50" s="9"/>
      <c r="U50" s="9"/>
      <c r="V50" s="9"/>
      <c r="W50" s="9"/>
      <c r="X50" s="9"/>
      <c r="Y50" s="9"/>
      <c r="Z50" s="9"/>
      <c r="AA50" s="9"/>
      <c r="AB50" s="9"/>
    </row>
    <row r="51" spans="2:28" ht="13.9" customHeight="1" x14ac:dyDescent="0.3">
      <c r="B51" s="168"/>
      <c r="C51" s="170"/>
      <c r="D51" s="92"/>
      <c r="E51" s="91"/>
      <c r="F51" s="91"/>
      <c r="G51" s="91"/>
      <c r="H51" s="91"/>
      <c r="I51" s="91"/>
      <c r="J51" s="91"/>
      <c r="K51" s="91"/>
      <c r="L51" s="91"/>
      <c r="M51" s="91"/>
      <c r="N51" s="91"/>
      <c r="O51" s="91"/>
      <c r="P51" s="91"/>
      <c r="Q51" s="91"/>
      <c r="R51" s="91"/>
      <c r="S51" s="78"/>
      <c r="T51" s="78"/>
      <c r="U51" s="78"/>
      <c r="V51" s="1"/>
      <c r="W51" s="1"/>
      <c r="X51" s="1"/>
      <c r="Y51" s="1"/>
      <c r="Z51" s="1"/>
      <c r="AA51" s="1"/>
      <c r="AB51" s="1"/>
    </row>
    <row r="52" spans="2:28" x14ac:dyDescent="0.25">
      <c r="B52" s="79" t="s">
        <v>14</v>
      </c>
      <c r="C52" s="80" t="s">
        <v>62</v>
      </c>
      <c r="D52" s="80" t="s">
        <v>16</v>
      </c>
      <c r="E52" s="80" t="s">
        <v>17</v>
      </c>
      <c r="F52" s="80" t="s">
        <v>18</v>
      </c>
      <c r="G52" s="80" t="s">
        <v>19</v>
      </c>
      <c r="H52" s="80" t="s">
        <v>20</v>
      </c>
      <c r="I52" s="80" t="s">
        <v>21</v>
      </c>
      <c r="J52" s="80" t="s">
        <v>22</v>
      </c>
      <c r="K52" s="80" t="s">
        <v>19</v>
      </c>
      <c r="L52" s="80" t="s">
        <v>23</v>
      </c>
      <c r="M52" s="80" t="s">
        <v>24</v>
      </c>
      <c r="N52" s="80" t="s">
        <v>25</v>
      </c>
      <c r="O52" s="80" t="s">
        <v>26</v>
      </c>
      <c r="P52" s="80" t="s">
        <v>22</v>
      </c>
      <c r="Q52" s="80" t="s">
        <v>27</v>
      </c>
      <c r="R52" s="80" t="s">
        <v>28</v>
      </c>
      <c r="S52" s="81" t="s">
        <v>13</v>
      </c>
      <c r="T52" s="80" t="s">
        <v>29</v>
      </c>
      <c r="U52" s="82" t="s">
        <v>30</v>
      </c>
      <c r="V52" s="10"/>
      <c r="W52" s="3"/>
      <c r="X52" s="8"/>
      <c r="Y52" s="1"/>
      <c r="Z52" s="1"/>
      <c r="AA52" s="1"/>
      <c r="AB52" s="1"/>
    </row>
    <row r="53" spans="2:28" x14ac:dyDescent="0.25">
      <c r="B53" s="83"/>
      <c r="C53" s="84"/>
      <c r="D53" s="84" t="s">
        <v>31</v>
      </c>
      <c r="E53" s="84" t="s">
        <v>31</v>
      </c>
      <c r="F53" s="84" t="s">
        <v>50</v>
      </c>
      <c r="G53" s="84" t="s">
        <v>51</v>
      </c>
      <c r="H53" s="84" t="s">
        <v>33</v>
      </c>
      <c r="I53" s="84" t="s">
        <v>34</v>
      </c>
      <c r="J53" s="84" t="s">
        <v>35</v>
      </c>
      <c r="K53" s="84" t="s">
        <v>36</v>
      </c>
      <c r="L53" s="84" t="s">
        <v>37</v>
      </c>
      <c r="M53" s="84" t="s">
        <v>38</v>
      </c>
      <c r="N53" s="84" t="s">
        <v>39</v>
      </c>
      <c r="O53" s="84" t="s">
        <v>40</v>
      </c>
      <c r="P53" s="84" t="s">
        <v>41</v>
      </c>
      <c r="Q53" s="84" t="s">
        <v>42</v>
      </c>
      <c r="R53" s="84" t="s">
        <v>43</v>
      </c>
      <c r="S53" s="85" t="s">
        <v>44</v>
      </c>
      <c r="T53" s="84" t="s">
        <v>45</v>
      </c>
      <c r="U53" s="86" t="s">
        <v>46</v>
      </c>
      <c r="V53" s="10"/>
      <c r="W53" s="3"/>
      <c r="X53" s="8"/>
      <c r="Y53" s="1"/>
      <c r="Z53" s="1"/>
      <c r="AA53" s="1"/>
      <c r="AB53" s="1"/>
    </row>
    <row r="54" spans="2:28" x14ac:dyDescent="0.25">
      <c r="B54" s="49">
        <v>2021</v>
      </c>
      <c r="C54" s="73">
        <v>1026772.2500000003</v>
      </c>
      <c r="D54" s="73">
        <v>0</v>
      </c>
      <c r="E54" s="77">
        <v>0</v>
      </c>
      <c r="F54" s="73">
        <v>0</v>
      </c>
      <c r="G54" s="77">
        <v>334206.21000000031</v>
      </c>
      <c r="H54" s="73">
        <v>0</v>
      </c>
      <c r="I54" s="73">
        <v>0</v>
      </c>
      <c r="J54" s="73">
        <v>0</v>
      </c>
      <c r="K54" s="73">
        <v>0</v>
      </c>
      <c r="L54" s="73">
        <v>1090.3399999999999</v>
      </c>
      <c r="M54" s="73">
        <v>0</v>
      </c>
      <c r="N54" s="73">
        <v>0</v>
      </c>
      <c r="O54" s="73">
        <v>0</v>
      </c>
      <c r="P54" s="73">
        <v>0</v>
      </c>
      <c r="Q54" s="73">
        <v>20607.050000000003</v>
      </c>
      <c r="R54" s="77">
        <v>0</v>
      </c>
      <c r="S54" s="77">
        <v>0</v>
      </c>
      <c r="T54" s="77">
        <v>0</v>
      </c>
      <c r="U54" s="74">
        <v>670868.65</v>
      </c>
      <c r="V54" s="7"/>
      <c r="W54" s="1"/>
      <c r="X54" s="1"/>
      <c r="Y54" s="1"/>
      <c r="Z54" s="1"/>
      <c r="AA54" s="1"/>
      <c r="AB54" s="1"/>
    </row>
    <row r="55" spans="2:28" x14ac:dyDescent="0.25">
      <c r="B55" s="50">
        <v>2022</v>
      </c>
      <c r="C55" s="87">
        <v>1507278.3000000014</v>
      </c>
      <c r="D55" s="87">
        <v>0</v>
      </c>
      <c r="E55" s="88">
        <v>0</v>
      </c>
      <c r="F55" s="87">
        <v>0</v>
      </c>
      <c r="G55" s="88">
        <v>512226.28000000142</v>
      </c>
      <c r="H55" s="87">
        <v>0</v>
      </c>
      <c r="I55" s="87">
        <v>0</v>
      </c>
      <c r="J55" s="87">
        <v>93.4</v>
      </c>
      <c r="K55" s="87">
        <v>0</v>
      </c>
      <c r="L55" s="87">
        <v>0</v>
      </c>
      <c r="M55" s="87">
        <v>173.4</v>
      </c>
      <c r="N55" s="87">
        <v>0</v>
      </c>
      <c r="O55" s="87">
        <v>0</v>
      </c>
      <c r="P55" s="87">
        <v>0</v>
      </c>
      <c r="Q55" s="87">
        <v>8104.1100000000033</v>
      </c>
      <c r="R55" s="88">
        <v>0</v>
      </c>
      <c r="S55" s="88">
        <v>0</v>
      </c>
      <c r="T55" s="88">
        <v>0</v>
      </c>
      <c r="U55" s="17">
        <v>986681.11</v>
      </c>
      <c r="V55" s="1"/>
      <c r="W55" s="1"/>
      <c r="X55" s="1"/>
      <c r="Y55" s="1"/>
      <c r="Z55" s="1"/>
      <c r="AA55" s="1"/>
      <c r="AB55" s="1"/>
    </row>
    <row r="56" spans="2:28" x14ac:dyDescent="0.25">
      <c r="B56" s="50">
        <v>2023</v>
      </c>
      <c r="C56" s="87">
        <v>1502223.3200000015</v>
      </c>
      <c r="D56" s="87">
        <v>0</v>
      </c>
      <c r="E56" s="88">
        <v>0</v>
      </c>
      <c r="F56" s="87">
        <v>0</v>
      </c>
      <c r="G56" s="88">
        <v>576505.03000000142</v>
      </c>
      <c r="H56" s="87">
        <v>0</v>
      </c>
      <c r="I56" s="87">
        <v>0</v>
      </c>
      <c r="J56" s="87">
        <v>0</v>
      </c>
      <c r="K56" s="87">
        <v>0</v>
      </c>
      <c r="L56" s="87">
        <v>47.01</v>
      </c>
      <c r="M56" s="87">
        <v>0</v>
      </c>
      <c r="N56" s="87">
        <v>0</v>
      </c>
      <c r="O56" s="87">
        <v>0</v>
      </c>
      <c r="P56" s="87">
        <v>0</v>
      </c>
      <c r="Q56" s="87">
        <v>3102.6800000000003</v>
      </c>
      <c r="R56" s="88">
        <v>0</v>
      </c>
      <c r="S56" s="88">
        <v>0</v>
      </c>
      <c r="T56" s="88">
        <v>0</v>
      </c>
      <c r="U56" s="17">
        <v>922568.6</v>
      </c>
      <c r="V56" s="4"/>
      <c r="W56" s="1"/>
      <c r="X56" s="1"/>
      <c r="Y56" s="1"/>
      <c r="Z56" s="1"/>
      <c r="AA56" s="1"/>
      <c r="AB56" s="1"/>
    </row>
    <row r="57" spans="2:28" x14ac:dyDescent="0.25">
      <c r="B57" s="50">
        <v>2024</v>
      </c>
      <c r="C57" s="87">
        <v>1574019.3766666679</v>
      </c>
      <c r="D57" s="87">
        <v>0</v>
      </c>
      <c r="E57" s="88">
        <v>0</v>
      </c>
      <c r="F57" s="87">
        <v>0</v>
      </c>
      <c r="G57" s="88">
        <v>474312.50666666776</v>
      </c>
      <c r="H57" s="87">
        <v>0</v>
      </c>
      <c r="I57" s="87">
        <v>0</v>
      </c>
      <c r="J57" s="87">
        <v>0</v>
      </c>
      <c r="K57" s="87">
        <v>0</v>
      </c>
      <c r="L57" s="87">
        <v>0</v>
      </c>
      <c r="M57" s="87">
        <v>0</v>
      </c>
      <c r="N57" s="87">
        <v>0</v>
      </c>
      <c r="O57" s="87">
        <v>0</v>
      </c>
      <c r="P57" s="87">
        <v>0</v>
      </c>
      <c r="Q57" s="87">
        <v>0</v>
      </c>
      <c r="R57" s="88">
        <v>0</v>
      </c>
      <c r="S57" s="88">
        <v>0</v>
      </c>
      <c r="T57" s="88">
        <v>0</v>
      </c>
      <c r="U57" s="17">
        <v>1099706.8700000001</v>
      </c>
      <c r="V57" s="4"/>
      <c r="W57" s="7"/>
      <c r="X57" s="7"/>
      <c r="Y57" s="1"/>
      <c r="Z57" s="1"/>
      <c r="AA57" s="1"/>
      <c r="AB57" s="1"/>
    </row>
    <row r="58" spans="2:28" x14ac:dyDescent="0.25">
      <c r="B58" s="50">
        <v>2025</v>
      </c>
      <c r="C58" s="87">
        <v>1674107.5066666678</v>
      </c>
      <c r="D58" s="87">
        <v>0</v>
      </c>
      <c r="E58" s="88">
        <v>0</v>
      </c>
      <c r="F58" s="87">
        <v>0</v>
      </c>
      <c r="G58" s="88">
        <v>474312.50666666776</v>
      </c>
      <c r="H58" s="87">
        <v>0</v>
      </c>
      <c r="I58" s="87">
        <v>0</v>
      </c>
      <c r="J58" s="87">
        <v>0</v>
      </c>
      <c r="K58" s="87">
        <v>0</v>
      </c>
      <c r="L58" s="87">
        <v>0</v>
      </c>
      <c r="M58" s="87">
        <v>0</v>
      </c>
      <c r="N58" s="87">
        <v>0</v>
      </c>
      <c r="O58" s="87">
        <v>0</v>
      </c>
      <c r="P58" s="87">
        <v>0</v>
      </c>
      <c r="Q58" s="87">
        <v>0</v>
      </c>
      <c r="R58" s="88">
        <v>0</v>
      </c>
      <c r="S58" s="88">
        <v>0</v>
      </c>
      <c r="T58" s="88">
        <v>0</v>
      </c>
      <c r="U58" s="17">
        <v>1199795</v>
      </c>
      <c r="V58" s="4"/>
      <c r="W58" s="7"/>
      <c r="X58" s="7"/>
      <c r="Y58" s="1"/>
      <c r="Z58" s="1"/>
      <c r="AA58" s="1"/>
      <c r="AB58" s="1"/>
    </row>
    <row r="59" spans="2:28" x14ac:dyDescent="0.25">
      <c r="B59" s="50">
        <v>2026</v>
      </c>
      <c r="C59" s="87">
        <v>1729969.5066666678</v>
      </c>
      <c r="D59" s="87">
        <v>0</v>
      </c>
      <c r="E59" s="88">
        <v>0</v>
      </c>
      <c r="F59" s="87">
        <v>0</v>
      </c>
      <c r="G59" s="88">
        <v>474312.50666666776</v>
      </c>
      <c r="H59" s="87">
        <v>0</v>
      </c>
      <c r="I59" s="87">
        <v>0</v>
      </c>
      <c r="J59" s="87">
        <v>0</v>
      </c>
      <c r="K59" s="87">
        <v>0</v>
      </c>
      <c r="L59" s="87">
        <v>0</v>
      </c>
      <c r="M59" s="87">
        <v>0</v>
      </c>
      <c r="N59" s="87">
        <v>0</v>
      </c>
      <c r="O59" s="87">
        <v>0</v>
      </c>
      <c r="P59" s="87">
        <v>0</v>
      </c>
      <c r="Q59" s="87">
        <v>0</v>
      </c>
      <c r="R59" s="88">
        <v>0</v>
      </c>
      <c r="S59" s="88">
        <v>0</v>
      </c>
      <c r="T59" s="88">
        <v>0</v>
      </c>
      <c r="U59" s="17">
        <v>1255657</v>
      </c>
      <c r="V59" s="4"/>
      <c r="W59" s="7"/>
      <c r="X59" s="7"/>
      <c r="Y59" s="1"/>
      <c r="Z59" s="1"/>
      <c r="AA59" s="1"/>
      <c r="AB59" s="1"/>
    </row>
    <row r="60" spans="2:28" x14ac:dyDescent="0.25">
      <c r="B60" s="50">
        <v>2027</v>
      </c>
      <c r="C60" s="87">
        <v>1778625.5066666678</v>
      </c>
      <c r="D60" s="87">
        <v>0</v>
      </c>
      <c r="E60" s="88">
        <v>0</v>
      </c>
      <c r="F60" s="87">
        <v>0</v>
      </c>
      <c r="G60" s="88">
        <v>474312.50666666776</v>
      </c>
      <c r="H60" s="87">
        <v>0</v>
      </c>
      <c r="I60" s="87">
        <v>0</v>
      </c>
      <c r="J60" s="87">
        <v>0</v>
      </c>
      <c r="K60" s="87">
        <v>0</v>
      </c>
      <c r="L60" s="87">
        <v>0</v>
      </c>
      <c r="M60" s="87">
        <v>0</v>
      </c>
      <c r="N60" s="87">
        <v>0</v>
      </c>
      <c r="O60" s="87">
        <v>0</v>
      </c>
      <c r="P60" s="87">
        <v>0</v>
      </c>
      <c r="Q60" s="87">
        <v>0</v>
      </c>
      <c r="R60" s="88">
        <v>0</v>
      </c>
      <c r="S60" s="88">
        <v>0</v>
      </c>
      <c r="T60" s="88">
        <v>0</v>
      </c>
      <c r="U60" s="17">
        <v>1304313</v>
      </c>
      <c r="V60" s="4"/>
      <c r="W60" s="7"/>
      <c r="X60" s="7"/>
      <c r="Y60" s="1"/>
      <c r="Z60" s="1"/>
      <c r="AA60" s="1"/>
      <c r="AB60" s="1"/>
    </row>
    <row r="61" spans="2:28" x14ac:dyDescent="0.25">
      <c r="B61" s="50">
        <v>2028</v>
      </c>
      <c r="C61" s="87">
        <v>1824194.5066666678</v>
      </c>
      <c r="D61" s="87">
        <v>0</v>
      </c>
      <c r="E61" s="88">
        <v>0</v>
      </c>
      <c r="F61" s="87">
        <v>0</v>
      </c>
      <c r="G61" s="88">
        <v>474312.50666666776</v>
      </c>
      <c r="H61" s="87">
        <v>0</v>
      </c>
      <c r="I61" s="87">
        <v>0</v>
      </c>
      <c r="J61" s="87">
        <v>0</v>
      </c>
      <c r="K61" s="87">
        <v>0</v>
      </c>
      <c r="L61" s="87">
        <v>0</v>
      </c>
      <c r="M61" s="87">
        <v>0</v>
      </c>
      <c r="N61" s="87">
        <v>0</v>
      </c>
      <c r="O61" s="87">
        <v>0</v>
      </c>
      <c r="P61" s="87">
        <v>0</v>
      </c>
      <c r="Q61" s="87">
        <v>0</v>
      </c>
      <c r="R61" s="88">
        <v>0</v>
      </c>
      <c r="S61" s="88">
        <v>0</v>
      </c>
      <c r="T61" s="88">
        <v>0</v>
      </c>
      <c r="U61" s="17">
        <v>1349882</v>
      </c>
      <c r="V61" s="4"/>
      <c r="W61" s="7"/>
      <c r="X61" s="7"/>
      <c r="Y61" s="1"/>
      <c r="Z61" s="1"/>
      <c r="AA61" s="1"/>
      <c r="AB61" s="1"/>
    </row>
    <row r="62" spans="2:28" x14ac:dyDescent="0.25">
      <c r="B62" s="50">
        <v>2029</v>
      </c>
      <c r="C62" s="87">
        <v>1871908.5066666678</v>
      </c>
      <c r="D62" s="87">
        <v>0</v>
      </c>
      <c r="E62" s="88">
        <v>0</v>
      </c>
      <c r="F62" s="87">
        <v>0</v>
      </c>
      <c r="G62" s="88">
        <v>474312.50666666776</v>
      </c>
      <c r="H62" s="87">
        <v>0</v>
      </c>
      <c r="I62" s="87">
        <v>0</v>
      </c>
      <c r="J62" s="87">
        <v>0</v>
      </c>
      <c r="K62" s="87">
        <v>0</v>
      </c>
      <c r="L62" s="87">
        <v>0</v>
      </c>
      <c r="M62" s="87">
        <v>0</v>
      </c>
      <c r="N62" s="87">
        <v>0</v>
      </c>
      <c r="O62" s="87">
        <v>0</v>
      </c>
      <c r="P62" s="87">
        <v>0</v>
      </c>
      <c r="Q62" s="87">
        <v>0</v>
      </c>
      <c r="R62" s="88">
        <v>0</v>
      </c>
      <c r="S62" s="88">
        <v>0</v>
      </c>
      <c r="T62" s="88">
        <v>0</v>
      </c>
      <c r="U62" s="17">
        <v>1397596</v>
      </c>
      <c r="V62" s="4"/>
      <c r="W62" s="7"/>
      <c r="X62" s="7"/>
      <c r="Y62" s="1"/>
      <c r="Z62" s="1"/>
      <c r="AA62" s="1"/>
      <c r="AB62" s="1"/>
    </row>
    <row r="63" spans="2:28" x14ac:dyDescent="0.25">
      <c r="B63" s="72">
        <v>2030</v>
      </c>
      <c r="C63" s="60">
        <v>1921309.0435610036</v>
      </c>
      <c r="D63" s="60">
        <v>0</v>
      </c>
      <c r="E63" s="98">
        <v>0</v>
      </c>
      <c r="F63" s="60">
        <v>0</v>
      </c>
      <c r="G63" s="98">
        <v>474312.50666666776</v>
      </c>
      <c r="H63" s="60">
        <v>0</v>
      </c>
      <c r="I63" s="60">
        <v>0</v>
      </c>
      <c r="J63" s="60">
        <v>0</v>
      </c>
      <c r="K63" s="60">
        <v>0</v>
      </c>
      <c r="L63" s="60">
        <v>0</v>
      </c>
      <c r="M63" s="60">
        <v>0</v>
      </c>
      <c r="N63" s="60">
        <v>0</v>
      </c>
      <c r="O63" s="60">
        <v>0</v>
      </c>
      <c r="P63" s="60">
        <v>0</v>
      </c>
      <c r="Q63" s="60">
        <v>0</v>
      </c>
      <c r="R63" s="98">
        <v>0</v>
      </c>
      <c r="S63" s="98">
        <v>0</v>
      </c>
      <c r="T63" s="98">
        <v>0</v>
      </c>
      <c r="U63" s="61">
        <v>1446996.5368943359</v>
      </c>
      <c r="V63" s="4"/>
      <c r="W63" s="7"/>
      <c r="X63" s="7"/>
      <c r="Y63" s="1"/>
      <c r="Z63" s="1"/>
      <c r="AA63" s="1"/>
      <c r="AB63" s="1"/>
    </row>
    <row r="64" spans="2:28" x14ac:dyDescent="0.25">
      <c r="B64" s="1"/>
      <c r="C64" s="2"/>
      <c r="D64" s="2"/>
      <c r="E64" s="2"/>
      <c r="F64" s="1"/>
      <c r="G64" s="2"/>
      <c r="H64" s="2"/>
      <c r="I64" s="2"/>
      <c r="J64" s="2"/>
      <c r="K64" s="2"/>
      <c r="L64" s="2"/>
      <c r="M64" s="2"/>
      <c r="N64" s="1"/>
      <c r="O64" s="1"/>
      <c r="P64" s="1"/>
      <c r="Q64" s="1"/>
      <c r="R64" s="1"/>
      <c r="S64" s="1"/>
      <c r="T64" s="1"/>
      <c r="U64" s="1"/>
      <c r="V64" s="1"/>
      <c r="W64" s="1"/>
      <c r="X64" s="1"/>
      <c r="Y64" s="2"/>
      <c r="Z64" s="1"/>
      <c r="AA64" s="2"/>
      <c r="AB64" s="4"/>
    </row>
    <row r="65" spans="2:29" x14ac:dyDescent="0.25">
      <c r="B65" s="1"/>
      <c r="C65" s="2"/>
      <c r="D65" s="2"/>
      <c r="E65" s="2"/>
      <c r="F65" s="1"/>
      <c r="G65" s="2"/>
      <c r="H65" s="2"/>
      <c r="I65" s="2"/>
      <c r="J65" s="2"/>
      <c r="K65" s="2"/>
      <c r="L65" s="2"/>
      <c r="M65" s="2"/>
      <c r="N65" s="1"/>
      <c r="O65" s="1"/>
      <c r="P65" s="1"/>
      <c r="Q65" s="1"/>
      <c r="R65" s="1"/>
      <c r="S65" s="35"/>
      <c r="T65" s="1"/>
      <c r="U65" s="1"/>
      <c r="V65" s="1"/>
      <c r="W65" s="1"/>
      <c r="X65" s="1"/>
      <c r="Y65" s="2"/>
      <c r="Z65" s="1"/>
      <c r="AA65" s="2"/>
      <c r="AB65" s="4"/>
    </row>
    <row r="66" spans="2:29" ht="13.5" customHeight="1" x14ac:dyDescent="0.25">
      <c r="B66" s="171" t="s">
        <v>63</v>
      </c>
      <c r="C66" s="172"/>
    </row>
    <row r="67" spans="2:29" ht="12.4" customHeight="1" x14ac:dyDescent="0.3">
      <c r="B67" s="173"/>
      <c r="C67" s="174"/>
      <c r="D67" s="30"/>
      <c r="E67" s="30"/>
      <c r="F67" s="30"/>
      <c r="G67" s="30"/>
      <c r="H67" s="30"/>
      <c r="I67" s="5"/>
      <c r="J67" s="5"/>
      <c r="K67" s="5"/>
      <c r="L67" s="5"/>
      <c r="M67" s="5"/>
      <c r="N67" s="5"/>
      <c r="O67" s="1"/>
      <c r="P67" s="1"/>
      <c r="Q67" s="1"/>
      <c r="R67" s="1"/>
      <c r="S67" s="2"/>
      <c r="T67" s="1"/>
      <c r="U67" s="1"/>
      <c r="V67" s="1"/>
      <c r="W67" s="1"/>
      <c r="X67" s="1"/>
      <c r="Y67" s="1"/>
      <c r="Z67" s="1"/>
      <c r="AA67" s="1"/>
      <c r="AB67" s="1"/>
      <c r="AC67" s="4"/>
    </row>
    <row r="68" spans="2:29" x14ac:dyDescent="0.25">
      <c r="B68" s="11" t="s">
        <v>14</v>
      </c>
      <c r="C68" s="11" t="s">
        <v>53</v>
      </c>
      <c r="D68" s="12" t="s">
        <v>64</v>
      </c>
      <c r="E68" s="13" t="s">
        <v>65</v>
      </c>
      <c r="F68" s="11" t="s">
        <v>66</v>
      </c>
      <c r="G68" s="12" t="s">
        <v>67</v>
      </c>
      <c r="H68" s="13" t="s">
        <v>68</v>
      </c>
      <c r="I68" s="12" t="s">
        <v>15</v>
      </c>
      <c r="J68" s="12" t="s">
        <v>12</v>
      </c>
      <c r="K68" s="13" t="s">
        <v>69</v>
      </c>
      <c r="L68" s="12" t="s">
        <v>70</v>
      </c>
      <c r="M68" s="12" t="s">
        <v>71</v>
      </c>
      <c r="N68" s="13" t="s">
        <v>72</v>
      </c>
      <c r="O68" s="14" t="s">
        <v>73</v>
      </c>
      <c r="P68" s="14" t="s">
        <v>74</v>
      </c>
      <c r="Q68" s="12" t="s">
        <v>75</v>
      </c>
      <c r="R68" s="13" t="s">
        <v>76</v>
      </c>
      <c r="S68" s="1"/>
      <c r="T68" s="33"/>
      <c r="U68" s="1"/>
      <c r="V68" s="1"/>
      <c r="W68" s="1"/>
      <c r="X68" s="1"/>
      <c r="Y68" s="1"/>
      <c r="Z68" s="1"/>
      <c r="AA68" s="1"/>
      <c r="AB68" s="1"/>
      <c r="AC68" s="4"/>
    </row>
    <row r="69" spans="2:29" x14ac:dyDescent="0.25">
      <c r="B69" s="15">
        <v>2021</v>
      </c>
      <c r="C69" s="16">
        <v>1758860.7900000012</v>
      </c>
      <c r="D69" s="2">
        <v>0</v>
      </c>
      <c r="E69" s="17">
        <v>0</v>
      </c>
      <c r="F69" s="16">
        <v>12059906.180000002</v>
      </c>
      <c r="G69" s="2">
        <v>0</v>
      </c>
      <c r="H69" s="17">
        <v>0</v>
      </c>
      <c r="I69" s="2">
        <v>2360628.62</v>
      </c>
      <c r="J69" s="2">
        <v>0</v>
      </c>
      <c r="K69" s="17">
        <v>0</v>
      </c>
      <c r="L69" s="2">
        <v>1026772.2500000003</v>
      </c>
      <c r="M69" s="2">
        <v>0</v>
      </c>
      <c r="N69" s="17">
        <v>0</v>
      </c>
      <c r="O69" s="16">
        <v>5146261.660000002</v>
      </c>
      <c r="P69" s="16">
        <v>17206167.840000004</v>
      </c>
      <c r="Q69" s="2">
        <v>0</v>
      </c>
      <c r="R69" s="17">
        <v>0</v>
      </c>
      <c r="S69" s="1"/>
      <c r="T69" s="1"/>
      <c r="U69" s="1"/>
      <c r="V69" s="1"/>
      <c r="W69" s="1"/>
      <c r="X69" s="1"/>
      <c r="Y69" s="1"/>
      <c r="Z69" s="1"/>
      <c r="AA69" s="1"/>
      <c r="AB69" s="1"/>
      <c r="AC69" s="4"/>
    </row>
    <row r="70" spans="2:29" x14ac:dyDescent="0.25">
      <c r="B70" s="15">
        <v>2022</v>
      </c>
      <c r="C70" s="16">
        <v>1174633.0300000166</v>
      </c>
      <c r="D70" s="2">
        <v>0</v>
      </c>
      <c r="E70" s="17">
        <v>0</v>
      </c>
      <c r="F70" s="16">
        <v>10344733.780000001</v>
      </c>
      <c r="G70" s="2">
        <v>0</v>
      </c>
      <c r="H70" s="17">
        <v>0</v>
      </c>
      <c r="I70" s="2">
        <v>1527634.2899999979</v>
      </c>
      <c r="J70" s="2">
        <v>0</v>
      </c>
      <c r="K70" s="17">
        <v>0</v>
      </c>
      <c r="L70" s="2">
        <v>1507278.3000000014</v>
      </c>
      <c r="M70" s="2">
        <v>0</v>
      </c>
      <c r="N70" s="17">
        <v>0</v>
      </c>
      <c r="O70" s="16">
        <v>4209545.6200000159</v>
      </c>
      <c r="P70" s="16">
        <v>14554279.400000017</v>
      </c>
      <c r="Q70" s="2">
        <v>0</v>
      </c>
      <c r="R70" s="17">
        <v>0</v>
      </c>
      <c r="S70" s="1"/>
      <c r="T70" s="1"/>
      <c r="U70" s="1"/>
      <c r="V70" s="1"/>
      <c r="W70" s="1"/>
      <c r="X70" s="1"/>
      <c r="Y70" s="1"/>
      <c r="Z70" s="1"/>
      <c r="AA70" s="1"/>
      <c r="AB70" s="1"/>
      <c r="AC70" s="4"/>
    </row>
    <row r="71" spans="2:29" x14ac:dyDescent="0.25">
      <c r="B71" s="18">
        <v>2023</v>
      </c>
      <c r="C71" s="19">
        <v>1399516.9000000223</v>
      </c>
      <c r="D71" s="19">
        <v>0</v>
      </c>
      <c r="E71" s="19">
        <v>0</v>
      </c>
      <c r="F71" s="19">
        <v>11608124.050000001</v>
      </c>
      <c r="G71" s="19">
        <v>0</v>
      </c>
      <c r="H71" s="19">
        <v>0</v>
      </c>
      <c r="I71" s="19">
        <v>1102405.6100000001</v>
      </c>
      <c r="J71" s="19">
        <v>0</v>
      </c>
      <c r="K71" s="19">
        <v>0</v>
      </c>
      <c r="L71" s="19">
        <v>1502223.3200000015</v>
      </c>
      <c r="M71" s="19">
        <v>0</v>
      </c>
      <c r="N71" s="19">
        <v>0</v>
      </c>
      <c r="O71" s="19">
        <v>4004145.8300000238</v>
      </c>
      <c r="P71" s="19">
        <v>15612269.880000025</v>
      </c>
      <c r="Q71" s="19">
        <v>0</v>
      </c>
      <c r="R71" s="20">
        <v>0</v>
      </c>
      <c r="S71" s="21" t="s">
        <v>0</v>
      </c>
      <c r="T71" s="1"/>
      <c r="U71" s="1"/>
      <c r="V71" s="1"/>
      <c r="W71" s="1"/>
      <c r="X71" s="1"/>
      <c r="Y71" s="1"/>
      <c r="Z71" s="2"/>
      <c r="AA71" s="1"/>
      <c r="AB71" s="1"/>
      <c r="AC71" s="4"/>
    </row>
    <row r="72" spans="2:29" x14ac:dyDescent="0.25">
      <c r="B72" s="15">
        <v>2024</v>
      </c>
      <c r="C72" s="16">
        <v>1248541.4584451781</v>
      </c>
      <c r="D72" s="2">
        <v>-150975.44155484415</v>
      </c>
      <c r="E72" s="17">
        <v>-0.15097544155484416</v>
      </c>
      <c r="F72" s="16">
        <v>12801998.592199601</v>
      </c>
      <c r="G72" s="2">
        <v>1193874.5421996005</v>
      </c>
      <c r="H72" s="17">
        <v>1.1938745421996004</v>
      </c>
      <c r="I72" s="2">
        <v>1663556.1733333329</v>
      </c>
      <c r="J72" s="2">
        <v>561150.56333333277</v>
      </c>
      <c r="K72" s="17">
        <v>0.5611505633333328</v>
      </c>
      <c r="L72" s="2">
        <v>1574019.3766666679</v>
      </c>
      <c r="M72" s="2">
        <v>71796.056666666409</v>
      </c>
      <c r="N72" s="17">
        <v>7.1796056666666414E-2</v>
      </c>
      <c r="O72" s="16">
        <v>4486117.0084451791</v>
      </c>
      <c r="P72" s="16">
        <v>17288115.600644782</v>
      </c>
      <c r="Q72" s="2">
        <v>1675845.7206447572</v>
      </c>
      <c r="R72" s="17">
        <v>1.6758457206447572</v>
      </c>
      <c r="S72" s="1"/>
      <c r="T72" s="34"/>
      <c r="U72" s="1"/>
      <c r="V72" s="1"/>
      <c r="W72" s="1"/>
      <c r="X72" s="1"/>
      <c r="Y72" s="1"/>
      <c r="Z72" s="1"/>
      <c r="AA72" s="1"/>
      <c r="AB72" s="1"/>
      <c r="AC72" s="4"/>
    </row>
    <row r="73" spans="2:29" x14ac:dyDescent="0.25">
      <c r="B73" s="15">
        <v>2025</v>
      </c>
      <c r="C73" s="16">
        <v>1073654.0557779204</v>
      </c>
      <c r="D73" s="2">
        <v>-325862.84422210185</v>
      </c>
      <c r="E73" s="17">
        <v>-0.32586284422210182</v>
      </c>
      <c r="F73" s="16">
        <v>14496764.229506887</v>
      </c>
      <c r="G73" s="2">
        <v>2888640.1795068868</v>
      </c>
      <c r="H73" s="17">
        <v>2.8886401795068868</v>
      </c>
      <c r="I73" s="2">
        <v>1829911.7906666663</v>
      </c>
      <c r="J73" s="2">
        <v>727506.18066666625</v>
      </c>
      <c r="K73" s="17">
        <v>0.72750618066666628</v>
      </c>
      <c r="L73" s="2">
        <v>1674107.5066666678</v>
      </c>
      <c r="M73" s="2">
        <v>171884.1866666663</v>
      </c>
      <c r="N73" s="17">
        <v>0.1718841866666663</v>
      </c>
      <c r="O73" s="16">
        <v>4577673.3531112541</v>
      </c>
      <c r="P73" s="16">
        <v>19074437.58261814</v>
      </c>
      <c r="Q73" s="2">
        <v>3462167.7026181147</v>
      </c>
      <c r="R73" s="17">
        <v>3.4621677026181148</v>
      </c>
      <c r="S73" s="1"/>
      <c r="T73" s="34"/>
      <c r="U73" s="1"/>
      <c r="V73" s="1"/>
      <c r="W73" s="1"/>
      <c r="X73" s="1"/>
      <c r="Y73" s="1"/>
      <c r="Z73" s="1"/>
      <c r="AA73" s="1"/>
      <c r="AB73" s="1"/>
      <c r="AC73" s="4"/>
    </row>
    <row r="74" spans="2:29" x14ac:dyDescent="0.25">
      <c r="B74" s="15">
        <v>2026</v>
      </c>
      <c r="C74" s="16">
        <v>890921.35882360861</v>
      </c>
      <c r="D74" s="2">
        <v>-508595.54117641365</v>
      </c>
      <c r="E74" s="17">
        <v>-0.5085955411764137</v>
      </c>
      <c r="F74" s="16">
        <v>13735231.101089962</v>
      </c>
      <c r="G74" s="2">
        <v>2127107.0510899611</v>
      </c>
      <c r="H74" s="17">
        <v>2.1271070510899612</v>
      </c>
      <c r="I74" s="2">
        <v>249533.42599999992</v>
      </c>
      <c r="J74" s="2">
        <v>-852872.18400000012</v>
      </c>
      <c r="K74" s="17">
        <v>-0.85287218400000009</v>
      </c>
      <c r="L74" s="2">
        <v>1729969.5066666678</v>
      </c>
      <c r="M74" s="2">
        <v>227746.1866666663</v>
      </c>
      <c r="N74" s="17">
        <v>0.22774618666666629</v>
      </c>
      <c r="O74" s="16">
        <v>2870424.2914902763</v>
      </c>
      <c r="P74" s="16">
        <v>16605655.392580237</v>
      </c>
      <c r="Q74" s="2">
        <v>993385.51258021221</v>
      </c>
      <c r="R74" s="87">
        <v>0.99338551258021224</v>
      </c>
      <c r="S74" s="107" t="s">
        <v>77</v>
      </c>
      <c r="T74" s="34"/>
      <c r="U74" s="1"/>
      <c r="V74" s="1"/>
      <c r="W74" s="1"/>
      <c r="X74" s="1"/>
      <c r="Y74" s="1"/>
      <c r="Z74" s="1"/>
      <c r="AA74" s="1"/>
      <c r="AB74" s="1"/>
      <c r="AC74" s="4"/>
    </row>
    <row r="75" spans="2:29" x14ac:dyDescent="0.25">
      <c r="B75" s="15">
        <v>2027</v>
      </c>
      <c r="C75" s="16">
        <v>708188.66186929634</v>
      </c>
      <c r="D75" s="2">
        <v>-691328.23813072592</v>
      </c>
      <c r="E75" s="17">
        <v>-0.69132823813072597</v>
      </c>
      <c r="F75" s="16">
        <v>13133676.506781861</v>
      </c>
      <c r="G75" s="2">
        <v>1525552.4567818604</v>
      </c>
      <c r="H75" s="17">
        <v>1.5255524567818604</v>
      </c>
      <c r="I75" s="2">
        <v>249533.42599999992</v>
      </c>
      <c r="J75" s="2">
        <v>-852872.18400000012</v>
      </c>
      <c r="K75" s="17">
        <v>-0.85287218400000009</v>
      </c>
      <c r="L75" s="2">
        <v>1778625.5066666678</v>
      </c>
      <c r="M75" s="2">
        <v>276402.1866666663</v>
      </c>
      <c r="N75" s="17">
        <v>0.27640218666666627</v>
      </c>
      <c r="O75" s="16">
        <v>2736347.5945359641</v>
      </c>
      <c r="P75" s="16">
        <v>15870024.101317825</v>
      </c>
      <c r="Q75" s="2">
        <v>257754.22131779976</v>
      </c>
      <c r="R75" s="87">
        <v>0.25775422131779974</v>
      </c>
      <c r="S75" s="107"/>
      <c r="T75" s="34"/>
      <c r="U75" s="1"/>
      <c r="V75" s="1"/>
      <c r="W75" s="1"/>
      <c r="X75" s="1"/>
      <c r="Y75" s="1"/>
      <c r="Z75" s="1"/>
      <c r="AA75" s="1"/>
      <c r="AB75" s="1"/>
      <c r="AC75" s="1"/>
    </row>
    <row r="76" spans="2:29" x14ac:dyDescent="0.25">
      <c r="B76" s="15">
        <v>2028</v>
      </c>
      <c r="C76" s="16">
        <v>562002.50430584687</v>
      </c>
      <c r="D76" s="2">
        <v>-837514.39569417539</v>
      </c>
      <c r="E76" s="17">
        <v>-0.83751439569417541</v>
      </c>
      <c r="F76" s="16">
        <v>12723049.330222629</v>
      </c>
      <c r="G76" s="2">
        <v>1114925.2802226283</v>
      </c>
      <c r="H76" s="17">
        <v>1.1149252802226282</v>
      </c>
      <c r="I76" s="2">
        <v>249533.42599999992</v>
      </c>
      <c r="J76" s="2">
        <v>-852872.18400000012</v>
      </c>
      <c r="K76" s="17">
        <v>-0.85287218400000009</v>
      </c>
      <c r="L76" s="2">
        <v>1824194.5066666678</v>
      </c>
      <c r="M76" s="2">
        <v>321971.1866666663</v>
      </c>
      <c r="N76" s="17">
        <v>0.3219711866666663</v>
      </c>
      <c r="O76" s="16">
        <v>2635730.4369725147</v>
      </c>
      <c r="P76" s="16">
        <v>15358779.767195143</v>
      </c>
      <c r="Q76" s="2">
        <v>-253490.11280488223</v>
      </c>
      <c r="R76" s="87">
        <v>-0.25349011280488221</v>
      </c>
      <c r="S76" s="107"/>
      <c r="T76" s="34"/>
      <c r="U76" s="1"/>
      <c r="V76" s="1"/>
      <c r="W76" s="1"/>
      <c r="X76" s="1"/>
      <c r="Y76" s="1"/>
      <c r="Z76" s="1"/>
      <c r="AA76" s="1"/>
      <c r="AB76" s="1"/>
      <c r="AC76" s="1"/>
    </row>
    <row r="77" spans="2:29" x14ac:dyDescent="0.25">
      <c r="B77" s="15">
        <v>2029</v>
      </c>
      <c r="C77" s="16">
        <v>452362.88613325963</v>
      </c>
      <c r="D77" s="2">
        <v>-947154.01386676263</v>
      </c>
      <c r="E77" s="17">
        <v>-0.94715401386676268</v>
      </c>
      <c r="F77" s="16">
        <v>12412692.959684895</v>
      </c>
      <c r="G77" s="2">
        <v>804568.90968489461</v>
      </c>
      <c r="H77" s="17">
        <v>0.80456890968489458</v>
      </c>
      <c r="I77" s="2">
        <v>249533.42599999992</v>
      </c>
      <c r="J77" s="2">
        <v>-852872.18400000012</v>
      </c>
      <c r="K77" s="17">
        <v>-0.85287218400000009</v>
      </c>
      <c r="L77" s="2">
        <v>1871908.5066666678</v>
      </c>
      <c r="M77" s="2">
        <v>369685.1866666663</v>
      </c>
      <c r="N77" s="17">
        <v>0.36968518666666628</v>
      </c>
      <c r="O77" s="16">
        <v>2573804.8187999274</v>
      </c>
      <c r="P77" s="16">
        <v>14986497.778484823</v>
      </c>
      <c r="Q77" s="2">
        <v>-625772.10151520185</v>
      </c>
      <c r="R77" s="87">
        <v>-0.62577210151520191</v>
      </c>
      <c r="S77" s="107"/>
      <c r="T77" s="34"/>
      <c r="U77" s="1"/>
      <c r="V77" s="1"/>
      <c r="W77" s="1"/>
      <c r="X77" s="1"/>
      <c r="Y77" s="1"/>
      <c r="Z77" s="1"/>
      <c r="AA77" s="1"/>
      <c r="AB77" s="1"/>
      <c r="AC77" s="1"/>
    </row>
    <row r="78" spans="2:29" x14ac:dyDescent="0.25">
      <c r="B78" s="15">
        <v>2030</v>
      </c>
      <c r="C78" s="16">
        <v>342723.26796067238</v>
      </c>
      <c r="D78" s="2">
        <v>-1056793.63203935</v>
      </c>
      <c r="E78" s="17">
        <v>-1.0567936320393501</v>
      </c>
      <c r="F78" s="16">
        <v>12427400.111167397</v>
      </c>
      <c r="G78" s="2">
        <v>819276.06116739661</v>
      </c>
      <c r="H78" s="17">
        <v>0.8192760611673966</v>
      </c>
      <c r="I78" s="2">
        <v>249533.42599999992</v>
      </c>
      <c r="J78" s="2">
        <v>-852872.18400000012</v>
      </c>
      <c r="K78" s="17">
        <v>-0.85287218400000009</v>
      </c>
      <c r="L78" s="2">
        <v>1921309.0435610036</v>
      </c>
      <c r="M78" s="2">
        <v>419085.72356100217</v>
      </c>
      <c r="N78" s="17">
        <v>0.41908572356100215</v>
      </c>
      <c r="O78" s="16">
        <v>2513565.7375216759</v>
      </c>
      <c r="P78" s="16">
        <v>14940965.848689074</v>
      </c>
      <c r="Q78" s="2">
        <v>-671304.03131095134</v>
      </c>
      <c r="R78" s="87">
        <v>-0.67130403131095129</v>
      </c>
      <c r="S78" s="107"/>
      <c r="T78" s="34"/>
      <c r="U78" s="1"/>
      <c r="V78" s="1"/>
      <c r="W78" s="1"/>
      <c r="X78" s="1"/>
      <c r="Y78" s="1"/>
      <c r="Z78" s="1"/>
      <c r="AA78" s="1"/>
      <c r="AB78" s="1"/>
      <c r="AC78" s="1"/>
    </row>
    <row r="79" spans="2:29" ht="15.75" thickBot="1" x14ac:dyDescent="0.3">
      <c r="B79" s="22" t="s">
        <v>78</v>
      </c>
      <c r="C79" s="23">
        <v>9611404.9133158233</v>
      </c>
      <c r="D79" s="24">
        <v>-4518224.1066843737</v>
      </c>
      <c r="E79" s="25">
        <v>-4.5182241066843734</v>
      </c>
      <c r="F79" s="23">
        <v>125743576.84065323</v>
      </c>
      <c r="G79" s="24">
        <v>10473944.480653228</v>
      </c>
      <c r="H79" s="25">
        <v>10.473944480653229</v>
      </c>
      <c r="I79" s="24">
        <v>9731803.6139999926</v>
      </c>
      <c r="J79" s="24">
        <v>-2975704.1760000018</v>
      </c>
      <c r="K79" s="24">
        <v>-2.9757041760000016</v>
      </c>
      <c r="L79" s="24">
        <v>16410407.823561013</v>
      </c>
      <c r="M79" s="24">
        <v>9902871.1659534611</v>
      </c>
      <c r="N79" s="25">
        <v>1.8585707135609999</v>
      </c>
      <c r="O79" s="23">
        <v>35753616.350876838</v>
      </c>
      <c r="P79" s="23">
        <v>161497193.19153008</v>
      </c>
      <c r="Q79" s="24">
        <v>4838586.9115298484</v>
      </c>
      <c r="R79" s="24">
        <v>4.8385869115298483</v>
      </c>
      <c r="S79" s="1"/>
      <c r="T79" s="1"/>
      <c r="U79" s="1"/>
      <c r="V79" s="1"/>
      <c r="W79" s="1"/>
      <c r="X79" s="1"/>
      <c r="Y79" s="1"/>
      <c r="Z79" s="1"/>
      <c r="AA79" s="1"/>
      <c r="AB79" s="1"/>
    </row>
    <row r="80" spans="2:29" ht="15.75" thickTop="1" x14ac:dyDescent="0.25">
      <c r="B80" s="26" t="s">
        <v>79</v>
      </c>
      <c r="C80" s="27">
        <v>2956198.6790926838</v>
      </c>
      <c r="D80" s="28">
        <v>-4041385.8209074275</v>
      </c>
      <c r="E80" s="29">
        <v>-4.0413858209074274</v>
      </c>
      <c r="F80" s="27">
        <v>64432050.008946747</v>
      </c>
      <c r="G80" s="28">
        <v>6391429.758946741</v>
      </c>
      <c r="H80" s="29">
        <v>6.3914297589467406</v>
      </c>
      <c r="I80" s="28">
        <v>1247667.1299999997</v>
      </c>
      <c r="J80" s="28">
        <v>-4264360.9200000009</v>
      </c>
      <c r="K80" s="28">
        <v>-4.2643609200000006</v>
      </c>
      <c r="L80" s="28">
        <v>9126007.0702276751</v>
      </c>
      <c r="M80" s="28">
        <v>7331032.0108374543</v>
      </c>
      <c r="N80" s="29">
        <v>1.6148904702276674</v>
      </c>
      <c r="O80" s="27">
        <v>13329872.879320359</v>
      </c>
      <c r="P80" s="27">
        <v>77761922.8882671</v>
      </c>
      <c r="Q80" s="28">
        <v>-299426.51173302345</v>
      </c>
      <c r="R80" s="28">
        <v>-0.29942651173302348</v>
      </c>
      <c r="S80" s="1"/>
      <c r="T80" s="1"/>
      <c r="U80" s="1"/>
      <c r="V80" s="1"/>
      <c r="W80" s="1"/>
      <c r="X80" s="1"/>
      <c r="Y80" s="1"/>
      <c r="Z80" s="1"/>
      <c r="AA80" s="1"/>
      <c r="AB80" s="1"/>
    </row>
    <row r="81" spans="2:29" x14ac:dyDescent="0.25">
      <c r="B81" s="1"/>
      <c r="C81" s="1"/>
      <c r="D81" s="1"/>
      <c r="E81" s="1"/>
      <c r="F81" s="1"/>
      <c r="G81" s="1"/>
      <c r="H81" s="1"/>
      <c r="I81" s="1"/>
      <c r="J81" s="1"/>
      <c r="K81" s="17"/>
      <c r="L81" s="1"/>
      <c r="M81" s="1"/>
      <c r="N81" s="1"/>
      <c r="O81" s="1"/>
      <c r="P81" s="1"/>
      <c r="Q81" s="1"/>
      <c r="R81" s="1"/>
      <c r="S81" s="1"/>
      <c r="T81" s="1"/>
      <c r="U81" s="1"/>
      <c r="V81" s="1"/>
      <c r="W81" s="1"/>
      <c r="X81" s="1"/>
      <c r="Y81" s="1"/>
      <c r="Z81" s="1"/>
      <c r="AA81" s="1"/>
      <c r="AB81" s="1"/>
      <c r="AC81" s="1"/>
    </row>
    <row r="83" spans="2:29" ht="15" customHeight="1" x14ac:dyDescent="0.3">
      <c r="B83" s="171" t="s">
        <v>91</v>
      </c>
      <c r="C83" s="172"/>
      <c r="D83" s="9"/>
      <c r="E83" s="9"/>
      <c r="F83" s="9"/>
      <c r="G83" s="9"/>
      <c r="H83" s="9"/>
      <c r="I83" s="9"/>
      <c r="J83" s="9"/>
      <c r="K83" s="9"/>
      <c r="L83" s="9"/>
      <c r="M83" s="9"/>
      <c r="N83" s="9"/>
      <c r="O83" s="9"/>
      <c r="P83" s="9"/>
      <c r="Q83" s="9"/>
      <c r="R83" s="9"/>
      <c r="S83" s="9"/>
      <c r="T83" s="9"/>
      <c r="U83" s="9"/>
      <c r="V83" s="9"/>
    </row>
    <row r="84" spans="2:29" ht="14.65" customHeight="1" x14ac:dyDescent="0.3">
      <c r="B84" s="173"/>
      <c r="C84" s="174"/>
      <c r="D84" s="93"/>
      <c r="E84" s="93"/>
      <c r="F84" s="93"/>
      <c r="G84" s="93"/>
      <c r="H84" s="93"/>
      <c r="I84" s="91"/>
      <c r="J84" s="91"/>
      <c r="K84" s="91"/>
      <c r="L84" s="30"/>
      <c r="M84" s="1"/>
      <c r="N84" s="1"/>
      <c r="O84" s="1"/>
      <c r="P84" s="1"/>
      <c r="Q84" s="1"/>
      <c r="R84" s="1"/>
      <c r="S84" s="1"/>
      <c r="T84" s="1"/>
      <c r="U84" s="1"/>
      <c r="V84" s="1"/>
    </row>
    <row r="85" spans="2:29" x14ac:dyDescent="0.25">
      <c r="B85" s="31" t="s">
        <v>14</v>
      </c>
      <c r="C85" s="71" t="s">
        <v>80</v>
      </c>
      <c r="D85" s="71" t="s">
        <v>81</v>
      </c>
      <c r="E85" s="71" t="s">
        <v>82</v>
      </c>
      <c r="F85" s="71" t="s">
        <v>83</v>
      </c>
      <c r="G85" s="71" t="s">
        <v>84</v>
      </c>
      <c r="H85" s="71" t="s">
        <v>85</v>
      </c>
      <c r="I85" s="89" t="s">
        <v>86</v>
      </c>
      <c r="J85" s="89" t="s">
        <v>87</v>
      </c>
      <c r="K85" s="47" t="s">
        <v>88</v>
      </c>
      <c r="L85" s="1"/>
      <c r="M85" s="1"/>
      <c r="N85" s="1"/>
      <c r="O85" s="1"/>
      <c r="P85" s="1"/>
      <c r="Q85" s="1"/>
      <c r="R85" s="1"/>
      <c r="S85" s="1"/>
      <c r="T85" s="1"/>
      <c r="U85" s="1"/>
      <c r="V85" s="1"/>
    </row>
    <row r="86" spans="2:29" x14ac:dyDescent="0.25">
      <c r="B86" s="47"/>
      <c r="C86" s="48" t="s">
        <v>89</v>
      </c>
      <c r="D86" s="48" t="s">
        <v>89</v>
      </c>
      <c r="E86" s="48" t="s">
        <v>90</v>
      </c>
      <c r="F86" s="48" t="s">
        <v>90</v>
      </c>
      <c r="G86" s="48" t="s">
        <v>89</v>
      </c>
      <c r="H86" s="48" t="s">
        <v>89</v>
      </c>
      <c r="I86" s="48" t="s">
        <v>89</v>
      </c>
      <c r="J86" s="48" t="s">
        <v>89</v>
      </c>
      <c r="K86" s="48" t="s">
        <v>89</v>
      </c>
      <c r="L86" s="1"/>
      <c r="M86" s="1"/>
      <c r="N86" s="1"/>
      <c r="O86" s="1"/>
      <c r="P86" s="1"/>
      <c r="Q86" s="1"/>
      <c r="R86" s="1"/>
      <c r="S86" s="1"/>
      <c r="T86" s="1"/>
      <c r="U86" s="1"/>
      <c r="V86" s="1"/>
    </row>
    <row r="87" spans="2:29" x14ac:dyDescent="0.25">
      <c r="B87" s="58">
        <v>2021</v>
      </c>
      <c r="C87" s="63">
        <v>4110483.7700000051</v>
      </c>
      <c r="D87" s="63">
        <v>275138.89999999956</v>
      </c>
      <c r="E87" s="63">
        <v>12059906.180000002</v>
      </c>
      <c r="F87" s="63">
        <v>60038.080000000002</v>
      </c>
      <c r="G87" s="63">
        <v>700600.91000000213</v>
      </c>
      <c r="H87" s="64">
        <v>17206167.840000007</v>
      </c>
      <c r="I87" s="32">
        <v>6902493.6045957291</v>
      </c>
      <c r="J87" s="32">
        <v>3245309.7623525751</v>
      </c>
      <c r="K87" s="65">
        <v>27353971.20694831</v>
      </c>
      <c r="L87" s="1"/>
      <c r="M87" s="2"/>
      <c r="N87" s="2"/>
      <c r="O87" s="2"/>
      <c r="P87" s="1"/>
      <c r="Q87" s="1"/>
      <c r="R87" s="1"/>
      <c r="S87" s="1"/>
      <c r="T87" s="1"/>
      <c r="U87" s="1"/>
      <c r="V87" s="1"/>
    </row>
    <row r="88" spans="2:29" x14ac:dyDescent="0.25">
      <c r="B88" s="58">
        <v>2022</v>
      </c>
      <c r="C88" s="32">
        <v>3764699.7600000203</v>
      </c>
      <c r="D88" s="32">
        <v>187440.45000000056</v>
      </c>
      <c r="E88" s="32">
        <v>10344733.780000001</v>
      </c>
      <c r="F88" s="32">
        <v>4692.1599999999971</v>
      </c>
      <c r="G88" s="32">
        <v>252713.25000000006</v>
      </c>
      <c r="H88" s="65">
        <v>14554279.400000023</v>
      </c>
      <c r="I88" s="32">
        <v>5965161.57028965</v>
      </c>
      <c r="J88" s="32">
        <v>2764781.076786852</v>
      </c>
      <c r="K88" s="65">
        <v>23284222.047076527</v>
      </c>
      <c r="L88" s="1"/>
      <c r="M88" s="2"/>
      <c r="N88" s="2"/>
      <c r="O88" s="2"/>
      <c r="P88" s="1"/>
      <c r="Q88" s="1"/>
      <c r="R88" s="1"/>
      <c r="S88" s="1"/>
      <c r="T88" s="1"/>
      <c r="U88" s="1"/>
      <c r="V88" s="1"/>
    </row>
    <row r="89" spans="2:29" x14ac:dyDescent="0.25">
      <c r="B89" s="62">
        <v>2023</v>
      </c>
      <c r="C89" s="36">
        <v>3600142.3400000245</v>
      </c>
      <c r="D89" s="36">
        <v>209903.24999999983</v>
      </c>
      <c r="E89" s="36">
        <v>11608124.050000001</v>
      </c>
      <c r="F89" s="36">
        <v>9457.25</v>
      </c>
      <c r="G89" s="36">
        <v>184642.99000000008</v>
      </c>
      <c r="H89" s="66">
        <v>15612269.880000025</v>
      </c>
      <c r="I89" s="37">
        <v>6345067.2918177014</v>
      </c>
      <c r="J89" s="37">
        <v>3019558.5223363312</v>
      </c>
      <c r="K89" s="66">
        <v>24976895.694154058</v>
      </c>
      <c r="L89" s="1"/>
      <c r="M89" s="2"/>
      <c r="N89" s="2"/>
      <c r="O89" s="2"/>
      <c r="P89" s="1"/>
      <c r="Q89" s="1"/>
      <c r="R89" s="1"/>
      <c r="S89" s="1"/>
      <c r="T89" s="1"/>
      <c r="U89" s="1"/>
      <c r="V89" s="1"/>
    </row>
    <row r="90" spans="2:29" x14ac:dyDescent="0.25">
      <c r="B90" s="58">
        <v>2024</v>
      </c>
      <c r="C90" s="32">
        <v>4039461.8716363651</v>
      </c>
      <c r="D90" s="32">
        <v>236654.0452427303</v>
      </c>
      <c r="E90" s="32">
        <v>12801998.592199601</v>
      </c>
      <c r="F90" s="32">
        <v>5983.9516846612196</v>
      </c>
      <c r="G90" s="32">
        <v>204017.13988142158</v>
      </c>
      <c r="H90" s="65">
        <v>17288115.600644778</v>
      </c>
      <c r="I90" s="32">
        <v>7033399.7189180544</v>
      </c>
      <c r="J90" s="32">
        <v>3336439.8288387815</v>
      </c>
      <c r="K90" s="65">
        <v>27657955.148401614</v>
      </c>
      <c r="L90" s="1"/>
      <c r="M90" s="2"/>
      <c r="N90" s="2"/>
      <c r="O90" s="2"/>
      <c r="P90" s="1"/>
      <c r="Q90" s="1"/>
      <c r="R90" s="1"/>
      <c r="S90" s="1"/>
      <c r="T90" s="1"/>
      <c r="U90" s="1"/>
      <c r="V90" s="1"/>
    </row>
    <row r="91" spans="2:29" x14ac:dyDescent="0.25">
      <c r="B91" s="58">
        <v>2025</v>
      </c>
      <c r="C91" s="32">
        <v>4121700.3712720256</v>
      </c>
      <c r="D91" s="32">
        <v>241245.5339693788</v>
      </c>
      <c r="E91" s="32">
        <v>14496764.229506887</v>
      </c>
      <c r="F91" s="32">
        <v>6089.0303312373826</v>
      </c>
      <c r="G91" s="32">
        <v>208638.41753861279</v>
      </c>
      <c r="H91" s="65">
        <v>19074437.582618143</v>
      </c>
      <c r="I91" s="32">
        <v>6403358.0621367684</v>
      </c>
      <c r="J91" s="32">
        <v>3096641.9378632312</v>
      </c>
      <c r="K91" s="65">
        <v>28574437.582618143</v>
      </c>
      <c r="L91" s="1"/>
      <c r="M91" s="2"/>
      <c r="N91" s="2"/>
      <c r="O91" s="2"/>
      <c r="P91" s="1"/>
      <c r="Q91" s="1"/>
      <c r="R91" s="1"/>
      <c r="S91" s="1"/>
      <c r="T91" s="1"/>
      <c r="U91" s="1"/>
      <c r="V91" s="1"/>
    </row>
    <row r="92" spans="2:29" x14ac:dyDescent="0.25">
      <c r="B92" s="58">
        <v>2026</v>
      </c>
      <c r="C92" s="32">
        <v>2586507.614547818</v>
      </c>
      <c r="D92" s="32">
        <v>151531.64925335353</v>
      </c>
      <c r="E92" s="32">
        <v>13735231.101089962</v>
      </c>
      <c r="F92" s="32">
        <v>2055.6481116524114</v>
      </c>
      <c r="G92" s="32">
        <v>130329.3795774522</v>
      </c>
      <c r="H92" s="65">
        <v>16605655.392580239</v>
      </c>
      <c r="I92" s="32">
        <v>5998634.9450941971</v>
      </c>
      <c r="J92" s="32">
        <v>3134475.5208249344</v>
      </c>
      <c r="K92" s="65">
        <v>25738765.858499371</v>
      </c>
      <c r="L92" s="1"/>
      <c r="M92" s="2"/>
      <c r="N92" s="2"/>
      <c r="O92" s="2"/>
      <c r="P92" s="2"/>
      <c r="Q92" s="2"/>
      <c r="R92" s="1"/>
      <c r="S92" s="1"/>
      <c r="T92" s="1"/>
      <c r="U92" s="1"/>
      <c r="V92" s="1"/>
    </row>
    <row r="93" spans="2:29" x14ac:dyDescent="0.25">
      <c r="B93" s="58">
        <v>2027</v>
      </c>
      <c r="C93" s="32">
        <v>2465742.9355369764</v>
      </c>
      <c r="D93" s="32">
        <v>144285.7879743558</v>
      </c>
      <c r="E93" s="32">
        <v>13133676.506781861</v>
      </c>
      <c r="F93" s="32">
        <v>1754.9054920701551</v>
      </c>
      <c r="G93" s="32">
        <v>124563.96553256188</v>
      </c>
      <c r="H93" s="65">
        <v>15870024.101317827</v>
      </c>
      <c r="I93" s="32">
        <v>5731735.9658204736</v>
      </c>
      <c r="J93" s="32">
        <v>2996777.2899043304</v>
      </c>
      <c r="K93" s="65">
        <v>24598537.357042629</v>
      </c>
      <c r="L93" s="1"/>
      <c r="M93" s="2"/>
      <c r="N93" s="2"/>
      <c r="O93" s="2"/>
      <c r="P93" s="2"/>
      <c r="Q93" s="2"/>
      <c r="R93" s="1"/>
      <c r="S93" s="1"/>
      <c r="T93" s="1"/>
      <c r="U93" s="1"/>
      <c r="V93" s="1"/>
    </row>
    <row r="94" spans="2:29" x14ac:dyDescent="0.25">
      <c r="B94" s="58">
        <v>2028</v>
      </c>
      <c r="C94" s="32">
        <v>2375120.7098469189</v>
      </c>
      <c r="D94" s="32">
        <v>138837.39774767024</v>
      </c>
      <c r="E94" s="32">
        <v>12723049.330222629</v>
      </c>
      <c r="F94" s="32">
        <v>1514.31139640435</v>
      </c>
      <c r="G94" s="32">
        <v>120258.01798152109</v>
      </c>
      <c r="H94" s="65">
        <v>15358779.767195145</v>
      </c>
      <c r="I94" s="32">
        <v>5545029.7155190809</v>
      </c>
      <c r="J94" s="32">
        <v>2902299.1564382492</v>
      </c>
      <c r="K94" s="65">
        <v>23806108.639152475</v>
      </c>
      <c r="L94" s="1"/>
      <c r="M94" s="2"/>
      <c r="N94" s="2"/>
      <c r="O94" s="2"/>
      <c r="P94" s="2"/>
      <c r="Q94" s="2"/>
      <c r="R94" s="1"/>
      <c r="S94" s="1"/>
      <c r="T94" s="1"/>
      <c r="U94" s="1"/>
      <c r="V94" s="1"/>
    </row>
    <row r="95" spans="2:29" x14ac:dyDescent="0.25">
      <c r="B95" s="58">
        <v>2029</v>
      </c>
      <c r="C95" s="32">
        <v>2319357.4053228945</v>
      </c>
      <c r="D95" s="32">
        <v>135460.74775594546</v>
      </c>
      <c r="E95" s="32">
        <v>12412692.959684895</v>
      </c>
      <c r="F95" s="32">
        <v>1333.8658246549962</v>
      </c>
      <c r="G95" s="32">
        <v>117652.79989643284</v>
      </c>
      <c r="H95" s="65">
        <v>14986497.778484823</v>
      </c>
      <c r="I95" s="32">
        <v>5410920.172382663</v>
      </c>
      <c r="J95" s="32">
        <v>2831653.6057839906</v>
      </c>
      <c r="K95" s="65">
        <v>23229071.556651477</v>
      </c>
      <c r="L95" s="1"/>
      <c r="M95" s="2"/>
      <c r="N95" s="2"/>
      <c r="O95" s="2"/>
      <c r="P95" s="2"/>
      <c r="Q95" s="2"/>
      <c r="R95" s="1"/>
      <c r="S95" s="1"/>
      <c r="T95" s="1"/>
      <c r="U95" s="1"/>
      <c r="V95" s="1"/>
    </row>
    <row r="96" spans="2:29" x14ac:dyDescent="0.25">
      <c r="B96" s="59">
        <v>2030</v>
      </c>
      <c r="C96" s="67">
        <v>2265114.4557361705</v>
      </c>
      <c r="D96" s="67">
        <v>132172.508524067</v>
      </c>
      <c r="E96" s="67">
        <v>12427400.111167397</v>
      </c>
      <c r="F96" s="67">
        <v>1153.4202529056424</v>
      </c>
      <c r="G96" s="67">
        <v>115125.35300853288</v>
      </c>
      <c r="H96" s="68">
        <v>14940965.848689074</v>
      </c>
      <c r="I96" s="67">
        <v>5385837.2797260275</v>
      </c>
      <c r="J96" s="67">
        <v>2831693.9370529638</v>
      </c>
      <c r="K96" s="68">
        <v>23158497.065468065</v>
      </c>
      <c r="L96" s="1"/>
      <c r="M96" s="2"/>
      <c r="N96" s="2"/>
      <c r="O96" s="2"/>
      <c r="P96" s="2"/>
      <c r="Q96" s="2"/>
      <c r="R96" s="1"/>
      <c r="S96" s="1"/>
      <c r="T96" s="1"/>
      <c r="U96" s="1"/>
      <c r="V96" s="1"/>
    </row>
    <row r="97" spans="2:29" x14ac:dyDescent="0.25">
      <c r="B97" s="1"/>
      <c r="C97" s="1"/>
      <c r="D97" s="1"/>
      <c r="E97" s="1"/>
      <c r="F97" s="1"/>
      <c r="G97" s="1"/>
      <c r="H97" s="1"/>
      <c r="I97" s="1"/>
      <c r="J97" s="1"/>
      <c r="K97" s="2"/>
      <c r="L97" s="1"/>
      <c r="M97" s="1"/>
      <c r="N97" s="1"/>
      <c r="O97" s="1"/>
      <c r="P97" s="1"/>
      <c r="Q97" s="1"/>
      <c r="R97" s="1"/>
      <c r="S97" s="1"/>
      <c r="T97" s="1"/>
      <c r="U97" s="1"/>
      <c r="V97" s="1"/>
    </row>
    <row r="98" spans="2:29" x14ac:dyDescent="0.25">
      <c r="B98" s="1"/>
      <c r="C98" s="1"/>
      <c r="D98" s="1"/>
      <c r="E98" s="1"/>
      <c r="F98" s="1"/>
      <c r="G98" s="1"/>
      <c r="H98" s="1"/>
      <c r="I98" s="1"/>
      <c r="J98" s="1"/>
      <c r="K98" s="2"/>
      <c r="L98" s="1"/>
      <c r="M98" s="1"/>
      <c r="N98" s="1"/>
      <c r="O98" s="1"/>
      <c r="P98" s="1"/>
      <c r="Q98" s="1"/>
      <c r="R98" s="1"/>
      <c r="S98" s="1"/>
      <c r="T98" s="1"/>
      <c r="U98" s="1"/>
      <c r="V98" s="1"/>
      <c r="W98" s="1"/>
      <c r="X98" s="1"/>
      <c r="Y98" s="1"/>
      <c r="Z98" s="1"/>
      <c r="AA98" s="1"/>
      <c r="AB98" s="1"/>
      <c r="AC98" s="1"/>
    </row>
    <row r="99" spans="2:29" x14ac:dyDescent="0.25">
      <c r="B99" s="38"/>
      <c r="C99" s="39"/>
      <c r="D99" s="39"/>
      <c r="E99" s="39"/>
      <c r="F99" s="39"/>
      <c r="G99" s="39"/>
      <c r="H99" s="39"/>
      <c r="I99" s="39"/>
      <c r="J99" s="40" t="s">
        <v>0</v>
      </c>
      <c r="K99" s="1"/>
      <c r="L99" s="1"/>
      <c r="M99" s="41" t="s">
        <v>1</v>
      </c>
      <c r="N99" s="42"/>
      <c r="O99" s="42"/>
      <c r="P99" s="42"/>
      <c r="Q99" s="43"/>
      <c r="R99" s="1"/>
      <c r="S99" s="1"/>
      <c r="T99" s="1"/>
      <c r="U99" s="1"/>
      <c r="V99" s="1"/>
      <c r="W99" s="1"/>
      <c r="X99" s="1"/>
      <c r="Y99" s="1"/>
      <c r="Z99" s="1"/>
      <c r="AA99" s="1"/>
      <c r="AB99" s="1"/>
      <c r="AC99" s="1"/>
    </row>
    <row r="100" spans="2:29" x14ac:dyDescent="0.25">
      <c r="B100" s="44"/>
      <c r="C100" s="44"/>
      <c r="D100" s="39"/>
      <c r="E100" s="39"/>
      <c r="F100" s="39"/>
      <c r="G100" s="39"/>
      <c r="H100" s="39"/>
      <c r="I100" s="39"/>
      <c r="J100" s="54" t="s">
        <v>2</v>
      </c>
      <c r="K100" s="54" t="s">
        <v>3</v>
      </c>
      <c r="L100" s="55" t="s">
        <v>4</v>
      </c>
      <c r="M100" s="56" t="s">
        <v>5</v>
      </c>
      <c r="N100" s="54" t="s">
        <v>6</v>
      </c>
      <c r="O100" s="54" t="s">
        <v>7</v>
      </c>
      <c r="P100" s="54" t="s">
        <v>8</v>
      </c>
      <c r="Q100" s="57" t="s">
        <v>9</v>
      </c>
      <c r="R100" s="1"/>
      <c r="S100" s="1"/>
      <c r="T100" s="1"/>
      <c r="U100" s="1"/>
      <c r="V100" s="1"/>
      <c r="W100" s="1"/>
      <c r="X100" s="1"/>
      <c r="Y100" s="1"/>
      <c r="Z100" s="1"/>
      <c r="AA100" s="1"/>
      <c r="AB100" s="1"/>
      <c r="AC100" s="1"/>
    </row>
    <row r="101" spans="2:29" x14ac:dyDescent="0.25">
      <c r="B101" s="1"/>
      <c r="C101" s="1"/>
      <c r="D101" s="1"/>
      <c r="E101" s="1"/>
      <c r="F101" s="1"/>
      <c r="G101" s="1"/>
      <c r="H101" s="1"/>
      <c r="I101" s="1"/>
      <c r="J101" s="45" t="s">
        <v>10</v>
      </c>
      <c r="K101" s="46">
        <f>P72/1000000</f>
        <v>17.288115600644783</v>
      </c>
      <c r="L101" s="46">
        <f>P73/1000000</f>
        <v>19.074437582618138</v>
      </c>
      <c r="M101" s="52">
        <f>P74/1000000</f>
        <v>16.605655392580235</v>
      </c>
      <c r="N101" s="46">
        <f>P75/1000000</f>
        <v>15.870024101317824</v>
      </c>
      <c r="O101" s="46">
        <f>P76/1000000</f>
        <v>15.358779767195143</v>
      </c>
      <c r="P101" s="46">
        <f>P77/1000000</f>
        <v>14.986497778484823</v>
      </c>
      <c r="Q101" s="53">
        <f>P78/1000000</f>
        <v>14.940965848689073</v>
      </c>
      <c r="R101" s="1"/>
      <c r="S101" s="1"/>
      <c r="T101" s="1"/>
      <c r="U101" s="1"/>
      <c r="V101" s="1"/>
      <c r="W101" s="1"/>
      <c r="X101" s="1"/>
      <c r="Y101" s="1"/>
      <c r="Z101" s="1"/>
      <c r="AA101" s="1"/>
      <c r="AB101" s="1"/>
      <c r="AC101" s="1"/>
    </row>
    <row r="102" spans="2:29" x14ac:dyDescent="0.25">
      <c r="B102" s="1"/>
      <c r="C102" s="1"/>
      <c r="D102" s="1"/>
      <c r="E102" s="1"/>
      <c r="F102" s="1"/>
      <c r="G102" s="1"/>
      <c r="H102" s="1"/>
      <c r="I102" s="1"/>
      <c r="J102" s="1"/>
      <c r="K102" s="1"/>
      <c r="L102" s="1"/>
      <c r="M102" s="50"/>
      <c r="N102" s="1"/>
      <c r="O102" s="1"/>
      <c r="P102" s="1"/>
      <c r="Q102" s="51"/>
      <c r="R102" s="1"/>
      <c r="S102" s="1"/>
      <c r="T102" s="1"/>
      <c r="U102" s="1"/>
      <c r="V102" s="1"/>
      <c r="W102" s="1"/>
      <c r="X102" s="1"/>
      <c r="Y102" s="1"/>
      <c r="Z102" s="1"/>
      <c r="AA102" s="1"/>
      <c r="AB102" s="1"/>
      <c r="AC102" s="1"/>
    </row>
    <row r="103" spans="2:29" x14ac:dyDescent="0.25">
      <c r="B103" s="1"/>
      <c r="C103" s="1"/>
      <c r="D103" s="1"/>
      <c r="E103" s="1"/>
      <c r="F103" s="1"/>
      <c r="G103" s="1"/>
      <c r="H103" s="1"/>
      <c r="I103" s="1"/>
      <c r="J103" s="45" t="s">
        <v>94</v>
      </c>
      <c r="K103" s="46">
        <f>(I90+J90)/1000000</f>
        <v>10.369839547756836</v>
      </c>
      <c r="L103" s="46">
        <f>(I91+J91)/1000000</f>
        <v>9.5</v>
      </c>
      <c r="M103" s="52">
        <f>(I92+J92)/1000000</f>
        <v>9.1331104659191311</v>
      </c>
      <c r="N103" s="46">
        <f>(I93+J93)/1000000</f>
        <v>8.7285132557248044</v>
      </c>
      <c r="O103" s="46">
        <f>(I94+J94)/1000000</f>
        <v>8.4473288719573301</v>
      </c>
      <c r="P103" s="46">
        <f>(I95+J95)/1000000</f>
        <v>8.242573778166653</v>
      </c>
      <c r="Q103" s="53">
        <f>(I96+J96)/1000000</f>
        <v>8.2175312167789922</v>
      </c>
      <c r="R103" s="1"/>
      <c r="S103" s="1"/>
      <c r="T103" s="1"/>
      <c r="U103" s="1"/>
      <c r="V103" s="1"/>
      <c r="W103" s="1"/>
      <c r="X103" s="1"/>
      <c r="Y103" s="1"/>
      <c r="Z103" s="1"/>
      <c r="AA103" s="1"/>
      <c r="AB103" s="1"/>
      <c r="AC103" s="1"/>
    </row>
    <row r="104" spans="2:29" x14ac:dyDescent="0.25">
      <c r="B104" s="1"/>
      <c r="C104" s="1"/>
      <c r="D104" s="1"/>
      <c r="E104" s="1"/>
      <c r="F104" s="1"/>
      <c r="G104" s="1"/>
      <c r="H104" s="1"/>
      <c r="I104" s="1"/>
      <c r="J104" s="1"/>
      <c r="K104" s="1"/>
      <c r="L104" s="1"/>
      <c r="M104" s="50"/>
      <c r="N104" s="1"/>
      <c r="O104" s="1"/>
      <c r="P104" s="1"/>
      <c r="Q104" s="51"/>
      <c r="R104" s="1"/>
      <c r="S104" s="1"/>
      <c r="T104" s="1"/>
      <c r="U104" s="1"/>
      <c r="V104" s="1"/>
      <c r="W104" s="1"/>
      <c r="X104" s="1"/>
      <c r="Y104" s="1"/>
      <c r="Z104" s="1"/>
      <c r="AA104" s="1"/>
      <c r="AB104" s="1"/>
      <c r="AC104" s="1"/>
    </row>
    <row r="105" spans="2:29" x14ac:dyDescent="0.25">
      <c r="B105" s="1"/>
      <c r="C105" s="1"/>
      <c r="D105" s="1"/>
      <c r="E105" s="1"/>
      <c r="F105" s="1"/>
      <c r="G105" s="1"/>
      <c r="H105" s="1"/>
      <c r="I105" s="1"/>
      <c r="J105" s="150" t="s">
        <v>11</v>
      </c>
      <c r="K105" s="151">
        <f>K101+K103</f>
        <v>27.657955148401619</v>
      </c>
      <c r="L105" s="151">
        <f t="shared" ref="L105:Q105" si="0">L101+L103</f>
        <v>28.574437582618138</v>
      </c>
      <c r="M105" s="152">
        <f t="shared" si="0"/>
        <v>25.738765858499367</v>
      </c>
      <c r="N105" s="153">
        <f t="shared" si="0"/>
        <v>24.59853735704263</v>
      </c>
      <c r="O105" s="153">
        <f t="shared" si="0"/>
        <v>23.806108639152473</v>
      </c>
      <c r="P105" s="153">
        <f t="shared" si="0"/>
        <v>23.229071556651476</v>
      </c>
      <c r="Q105" s="154">
        <f t="shared" si="0"/>
        <v>23.158497065468065</v>
      </c>
      <c r="R105" s="1"/>
      <c r="S105" s="1"/>
      <c r="T105" s="1"/>
      <c r="U105" s="1"/>
      <c r="V105" s="1"/>
      <c r="W105" s="1"/>
      <c r="X105" s="1"/>
      <c r="Y105" s="1"/>
      <c r="Z105" s="1"/>
      <c r="AA105" s="1"/>
      <c r="AB105" s="1"/>
      <c r="AC105" s="1"/>
    </row>
    <row r="106" spans="2:29" x14ac:dyDescent="0.25">
      <c r="I106" s="1"/>
      <c r="J106" s="1"/>
      <c r="K106" s="1"/>
      <c r="L106" s="1"/>
      <c r="M106" s="1"/>
      <c r="N106" s="1"/>
      <c r="O106" s="1"/>
      <c r="P106" s="1"/>
      <c r="Q106" s="1"/>
    </row>
    <row r="107" spans="2:29" x14ac:dyDescent="0.25">
      <c r="I107" s="1"/>
      <c r="J107" s="1"/>
      <c r="K107" s="2"/>
      <c r="L107" s="2"/>
      <c r="M107" s="2"/>
      <c r="N107" s="2"/>
      <c r="O107" s="2"/>
      <c r="P107" s="2"/>
      <c r="Q107" s="2"/>
    </row>
    <row r="108" spans="2:29" x14ac:dyDescent="0.25">
      <c r="I108" s="1"/>
      <c r="J108" s="1"/>
      <c r="K108" s="1"/>
      <c r="L108" s="1"/>
      <c r="M108" s="1"/>
      <c r="N108" s="1"/>
      <c r="O108" s="1"/>
      <c r="P108" s="1"/>
      <c r="Q108" s="1"/>
    </row>
    <row r="109" spans="2:29" x14ac:dyDescent="0.25">
      <c r="I109" s="1"/>
      <c r="J109" s="1"/>
      <c r="K109" s="1"/>
      <c r="L109" s="1"/>
      <c r="M109" s="1"/>
      <c r="N109" s="1"/>
      <c r="O109" s="1"/>
      <c r="P109" s="1"/>
      <c r="Q109" s="1"/>
    </row>
    <row r="110" spans="2:29" x14ac:dyDescent="0.25">
      <c r="I110" s="1"/>
      <c r="J110" s="1"/>
      <c r="K110" s="1"/>
      <c r="L110" s="1"/>
      <c r="M110" s="1"/>
      <c r="N110" s="1"/>
      <c r="O110" s="1"/>
      <c r="P110" s="1"/>
      <c r="Q110" s="1"/>
    </row>
    <row r="111" spans="2:29" x14ac:dyDescent="0.25">
      <c r="I111" s="1"/>
      <c r="J111" s="1"/>
      <c r="K111" s="1"/>
      <c r="L111" s="1"/>
      <c r="M111" s="1"/>
      <c r="N111" s="1"/>
      <c r="O111" s="1"/>
      <c r="P111" s="1"/>
      <c r="Q111" s="1"/>
    </row>
    <row r="112" spans="2:29" x14ac:dyDescent="0.25">
      <c r="I112" s="1"/>
      <c r="J112" s="1"/>
      <c r="K112" s="1"/>
      <c r="L112" s="1"/>
      <c r="M112" s="1"/>
      <c r="N112" s="1"/>
      <c r="O112" s="1"/>
      <c r="P112" s="1"/>
      <c r="Q112" s="1"/>
    </row>
    <row r="113" spans="9:17" x14ac:dyDescent="0.25">
      <c r="I113" s="1"/>
      <c r="J113" s="1"/>
      <c r="K113" s="1"/>
      <c r="L113" s="1"/>
      <c r="M113" s="1"/>
      <c r="N113" s="1"/>
      <c r="O113" s="1"/>
      <c r="P113" s="1"/>
      <c r="Q113" s="1"/>
    </row>
    <row r="114" spans="9:17" x14ac:dyDescent="0.25">
      <c r="I114" s="1"/>
      <c r="J114" s="1"/>
      <c r="K114" s="1"/>
      <c r="L114" s="1"/>
      <c r="M114" s="1"/>
      <c r="N114" s="1"/>
      <c r="O114" s="1"/>
      <c r="P114" s="1"/>
      <c r="Q114" s="1"/>
    </row>
    <row r="115" spans="9:17" x14ac:dyDescent="0.25">
      <c r="I115" s="1"/>
      <c r="J115" s="1"/>
      <c r="K115" s="1"/>
      <c r="L115" s="1"/>
      <c r="M115" s="1"/>
      <c r="N115" s="1"/>
      <c r="O115" s="1"/>
      <c r="P115" s="1"/>
      <c r="Q115" s="1"/>
    </row>
    <row r="116" spans="9:17" x14ac:dyDescent="0.25">
      <c r="I116" s="1"/>
    </row>
    <row r="117" spans="9:17" x14ac:dyDescent="0.25">
      <c r="I117" s="1"/>
    </row>
    <row r="118" spans="9:17" x14ac:dyDescent="0.25">
      <c r="I118" s="1"/>
    </row>
    <row r="119" spans="9:17" x14ac:dyDescent="0.25">
      <c r="I119" s="1"/>
    </row>
    <row r="120" spans="9:17" x14ac:dyDescent="0.25">
      <c r="I120" s="1"/>
    </row>
    <row r="121" spans="9:17" x14ac:dyDescent="0.25">
      <c r="I121" s="1"/>
    </row>
    <row r="122" spans="9:17" x14ac:dyDescent="0.25">
      <c r="I122" s="1"/>
    </row>
    <row r="123" spans="9:17" x14ac:dyDescent="0.25">
      <c r="I123" s="1"/>
    </row>
    <row r="124" spans="9:17" x14ac:dyDescent="0.25">
      <c r="I124" s="1"/>
    </row>
  </sheetData>
  <mergeCells count="8">
    <mergeCell ref="Q35:R35"/>
    <mergeCell ref="H35:P35"/>
    <mergeCell ref="B34:C35"/>
    <mergeCell ref="B2:C3"/>
    <mergeCell ref="B18:C19"/>
    <mergeCell ref="B50:C51"/>
    <mergeCell ref="B66:C67"/>
    <mergeCell ref="B83:C8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 Page</vt:lpstr>
      <vt:lpstr>AER change log</vt:lpstr>
      <vt:lpstr>Summary</vt:lpstr>
      <vt:lpstr>Detail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2024-09-10T04:54:04Z</dcterms:created>
  <dcterms:modified xsi:type="dcterms:W3CDTF">2024-09-10T04:57:19Z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2024-09-10T04:56:36Z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864896b3-e798-4c26-bc20-64e8dc90c1ec</vt:lpwstr>
  </property>
  <property fmtid="{D5CDD505-2E9C-101B-9397-08002B2CF9AE}" pid="8" name="MSIP_Label_d9d5a995-dfdf-4407-9a97-edbbc68c9f53_ContentBits">
    <vt:lpwstr>0</vt:lpwstr>
  </property>
</Properties>
</file>