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codeName="ThisWorkbook"/>
  <xr:revisionPtr revIDLastSave="0" documentId="13_ncr:1_{1A576329-26E8-45E5-91C0-5A553D2E70A2}" xr6:coauthVersionLast="47" xr6:coauthVersionMax="47" xr10:uidLastSave="{00000000-0000-0000-0000-000000000000}"/>
  <bookViews>
    <workbookView xWindow="28680" yWindow="-270" windowWidth="29040" windowHeight="15840" tabRatio="803" xr2:uid="{56BFCF6B-FCC8-4306-AFAF-3EE883CCD610}"/>
  </bookViews>
  <sheets>
    <sheet name="Changes summary" sheetId="76" r:id="rId1"/>
    <sheet name="Introduction" sheetId="71" r:id="rId2"/>
    <sheet name="Definitions" sheetId="72" r:id="rId3"/>
    <sheet name="Validations" sheetId="73" r:id="rId4"/>
    <sheet name="Checks and Totals" sheetId="74" r:id="rId5"/>
    <sheet name="Distribution Business" sheetId="66" r:id="rId6"/>
    <sheet name="Standard control" sheetId="65" r:id="rId7"/>
    <sheet name="Alternative control" sheetId="64" r:id="rId8"/>
    <sheet name="Other services" sheetId="78" r:id="rId9"/>
    <sheet name="Large Projects" sheetId="77" r:id="rId10"/>
    <sheet name="Export Services" sheetId="75" r:id="rId11"/>
  </sheets>
  <definedNames>
    <definedName name="_xlnm.Print_Area" localSheetId="7">'Alternative control'!$C$1:$R$111</definedName>
    <definedName name="_xlnm.Print_Area" localSheetId="5">'Distribution Business'!$C$1:$K$47</definedName>
    <definedName name="_xlnm.Print_Area" localSheetId="10">'Export Services'!$C$1:$I$8</definedName>
    <definedName name="_xlnm.Print_Area" localSheetId="9">'Large Projects'!$C$1:$K$13</definedName>
    <definedName name="_xlnm.Print_Area" localSheetId="8">'Other services'!$C$1:$I$15</definedName>
    <definedName name="_xlnm.Print_Area" localSheetId="6">'Standard control'!$C$1:$P$129</definedName>
    <definedName name="_xlnm.Print_Area" localSheetId="3">Validations!$B$5:$D$184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65" l="1"/>
  <c r="F85" i="65"/>
  <c r="H48" i="66" l="1"/>
  <c r="H41" i="66"/>
  <c r="G23" i="64" l="1"/>
  <c r="F23" i="64" s="1"/>
  <c r="J23" i="64"/>
  <c r="G22" i="64"/>
  <c r="F22" i="64" s="1"/>
  <c r="J22" i="64"/>
  <c r="F26" i="65" l="1"/>
  <c r="F25" i="65"/>
  <c r="L64" i="64"/>
  <c r="L65" i="64"/>
  <c r="L66" i="64"/>
  <c r="L67" i="64"/>
  <c r="J67" i="64" s="1"/>
  <c r="K65" i="64"/>
  <c r="J65" i="64" s="1"/>
  <c r="K66" i="64"/>
  <c r="J66" i="64" s="1"/>
  <c r="K67" i="64"/>
  <c r="K64" i="64"/>
  <c r="J64" i="64" s="1"/>
  <c r="C29" i="64"/>
  <c r="C28" i="64"/>
  <c r="C119" i="65"/>
  <c r="C120" i="65"/>
  <c r="C13" i="78"/>
  <c r="C12" i="78"/>
  <c r="C8" i="78"/>
  <c r="C7" i="78"/>
  <c r="C16" i="64"/>
  <c r="C15" i="64"/>
  <c r="C11" i="64"/>
  <c r="C10" i="64"/>
  <c r="C16" i="65"/>
  <c r="C15" i="65"/>
  <c r="C10" i="65"/>
  <c r="C9" i="65"/>
  <c r="J77" i="64"/>
  <c r="J76" i="64"/>
  <c r="J75" i="64"/>
  <c r="J74" i="64"/>
  <c r="J95" i="64" l="1"/>
  <c r="J93" i="64"/>
  <c r="J86" i="64"/>
  <c r="J84" i="64"/>
  <c r="J91" i="64"/>
  <c r="J90" i="64"/>
  <c r="J89" i="64"/>
  <c r="J88" i="64"/>
  <c r="J82" i="64"/>
  <c r="J81" i="64"/>
  <c r="J80" i="64"/>
  <c r="J79" i="64"/>
  <c r="J72" i="64"/>
  <c r="J71" i="64"/>
  <c r="J70" i="64"/>
  <c r="J69" i="64"/>
  <c r="J62" i="64"/>
  <c r="J61" i="64"/>
  <c r="J60" i="64"/>
  <c r="J59" i="64"/>
  <c r="J57" i="64"/>
  <c r="J56" i="64"/>
  <c r="J55" i="64"/>
  <c r="J54" i="64"/>
  <c r="J52" i="64"/>
  <c r="J51" i="64"/>
  <c r="J50" i="64"/>
  <c r="J49" i="64"/>
  <c r="J47" i="64"/>
  <c r="J46" i="64"/>
  <c r="J45" i="64"/>
  <c r="J44" i="64"/>
  <c r="J42" i="64"/>
  <c r="J41" i="64"/>
  <c r="J40" i="64"/>
  <c r="J39" i="64"/>
  <c r="J37" i="64"/>
  <c r="J36" i="64"/>
  <c r="J35" i="64"/>
  <c r="J34" i="64"/>
  <c r="J24" i="64"/>
  <c r="G24" i="64"/>
  <c r="J21" i="64"/>
  <c r="G21" i="64"/>
  <c r="J16" i="64"/>
  <c r="J15" i="64"/>
  <c r="J11" i="64"/>
  <c r="J10" i="64"/>
  <c r="G16" i="64"/>
  <c r="G15" i="64"/>
  <c r="G11" i="64"/>
  <c r="G10" i="64"/>
  <c r="F15" i="64" l="1"/>
  <c r="F16" i="64"/>
  <c r="F21" i="64"/>
  <c r="F24" i="64"/>
  <c r="F11" i="64"/>
  <c r="F10" i="64"/>
  <c r="E118" i="65" l="1"/>
  <c r="F102" i="65"/>
  <c r="F95" i="65" l="1"/>
  <c r="F108" i="65" s="1"/>
  <c r="E120" i="65"/>
  <c r="E119" i="65"/>
  <c r="F24" i="65" l="1"/>
  <c r="L12" i="74" s="1"/>
  <c r="F68" i="65" l="1"/>
  <c r="F76" i="65" s="1"/>
  <c r="F28" i="64"/>
  <c r="F29" i="64" l="1"/>
  <c r="E24" i="65" l="1"/>
  <c r="F38" i="65" l="1"/>
  <c r="F21" i="65" l="1"/>
  <c r="F50" i="65"/>
  <c r="F58" i="65" s="1"/>
  <c r="F77" i="65" s="1"/>
  <c r="E130" i="65"/>
  <c r="L8" i="74" l="1"/>
  <c r="E21" i="65"/>
  <c r="C13" i="66"/>
  <c r="C14" i="66"/>
  <c r="E12" i="65"/>
  <c r="F22" i="65"/>
  <c r="E22" i="65" s="1"/>
  <c r="F23" i="65"/>
  <c r="F20" i="65"/>
  <c r="E20" i="65" s="1"/>
  <c r="G26" i="65"/>
  <c r="E26" i="65" s="1"/>
  <c r="G25" i="65"/>
  <c r="E25" i="65" s="1"/>
  <c r="E23" i="65" l="1"/>
  <c r="L10" i="74"/>
  <c r="L7" i="74"/>
  <c r="L6" i="74"/>
  <c r="L9" i="74"/>
  <c r="H14" i="66"/>
  <c r="H13" i="66"/>
  <c r="H12" i="66"/>
  <c r="H7" i="66"/>
  <c r="H8" i="66"/>
  <c r="H6" i="66"/>
  <c r="L14" i="74"/>
</calcChain>
</file>

<file path=xl/sharedStrings.xml><?xml version="1.0" encoding="utf-8"?>
<sst xmlns="http://schemas.openxmlformats.org/spreadsheetml/2006/main" count="1987" uniqueCount="526">
  <si>
    <t>Units</t>
  </si>
  <si>
    <t>Standard Control excluding Dual Function Assets</t>
  </si>
  <si>
    <t>Dual Function Assets</t>
  </si>
  <si>
    <t>Negotiated services</t>
  </si>
  <si>
    <t>Other</t>
  </si>
  <si>
    <t>Total</t>
  </si>
  <si>
    <t>Non-network</t>
  </si>
  <si>
    <t>Metering services</t>
  </si>
  <si>
    <t>Direct</t>
  </si>
  <si>
    <t>Indirect</t>
  </si>
  <si>
    <t xml:space="preserve">Alternative Control Services </t>
  </si>
  <si>
    <t>$</t>
  </si>
  <si>
    <t>Recurrent expenditure</t>
  </si>
  <si>
    <t>Non-recurrent expenditure</t>
  </si>
  <si>
    <t>Car</t>
  </si>
  <si>
    <t>Light commercial vehicle</t>
  </si>
  <si>
    <t xml:space="preserve">Elevated work platform (LCV)  </t>
  </si>
  <si>
    <t>Elevated work platform (HCV)</t>
  </si>
  <si>
    <t>Heavy commercial vehicle</t>
  </si>
  <si>
    <t>Total Standard Control Services</t>
  </si>
  <si>
    <t>Current RIN reference</t>
  </si>
  <si>
    <t>Vegetation management</t>
  </si>
  <si>
    <t>Maintenance</t>
  </si>
  <si>
    <t>Emergency response</t>
  </si>
  <si>
    <t>Network overheads</t>
  </si>
  <si>
    <t>Corporate overheads</t>
  </si>
  <si>
    <t>Public Lighting</t>
  </si>
  <si>
    <t>CA2.1.4</t>
  </si>
  <si>
    <t xml:space="preserve">Tree trimming (excluding hazard trees) </t>
  </si>
  <si>
    <t xml:space="preserve">Hazard tree cutting </t>
  </si>
  <si>
    <t xml:space="preserve">Ground clearance </t>
  </si>
  <si>
    <t xml:space="preserve">Vegetation corridor clearance </t>
  </si>
  <si>
    <t xml:space="preserve">Contractor liaison expenditure </t>
  </si>
  <si>
    <t>Service lines</t>
  </si>
  <si>
    <t>Overhead asset inspection - all overhead assets</t>
  </si>
  <si>
    <t>Network underground cable maintenance</t>
  </si>
  <si>
    <t>Distribution substation equipment &amp; property maintenance</t>
  </si>
  <si>
    <t>Zone substation equipment maintenance</t>
  </si>
  <si>
    <t>Zone substation property maintenance</t>
  </si>
  <si>
    <t>Public lighting maintenance</t>
  </si>
  <si>
    <t>Minor roads</t>
  </si>
  <si>
    <t>Major roads</t>
  </si>
  <si>
    <t>Protection systems maintenance</t>
  </si>
  <si>
    <t>Ground clearance - access tracks</t>
  </si>
  <si>
    <t>Distribution Business</t>
  </si>
  <si>
    <t>EB 3.2.1</t>
  </si>
  <si>
    <t>EB 3.2.2</t>
  </si>
  <si>
    <t>Opex for network services</t>
  </si>
  <si>
    <t>Opex for connection services</t>
  </si>
  <si>
    <t>Opex for amounts payable for easement levy or similar direct charges on DNSP</t>
  </si>
  <si>
    <t>Opex for transmission connection point planning</t>
  </si>
  <si>
    <t>Project Overview</t>
  </si>
  <si>
    <t xml:space="preserve">Concepts </t>
  </si>
  <si>
    <t>Standard Control Services</t>
  </si>
  <si>
    <t>Alternative Control Services</t>
  </si>
  <si>
    <t>Validation Rules</t>
  </si>
  <si>
    <t>input cells</t>
  </si>
  <si>
    <t>Rules applying</t>
  </si>
  <si>
    <t>Service classifications</t>
  </si>
  <si>
    <t>Totals and Data Hierarchies</t>
  </si>
  <si>
    <t>=</t>
  </si>
  <si>
    <t>Compounding Definitions</t>
  </si>
  <si>
    <t>Audited Statutory Accounts</t>
  </si>
  <si>
    <t>Worksheet</t>
  </si>
  <si>
    <t>Tables</t>
  </si>
  <si>
    <t>SERVICE CLASSIFICATIONS</t>
  </si>
  <si>
    <t>Pole inspection and treatment (all poles)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</si>
  <si>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</si>
  <si>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</si>
  <si>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ALTERNATIVE CONTROL SERVICES OPEX</t>
  </si>
  <si>
    <t>Table</t>
  </si>
  <si>
    <t>Operating expenditure</t>
  </si>
  <si>
    <t xml:space="preserve">Total </t>
  </si>
  <si>
    <t>Opex by purpose</t>
  </si>
  <si>
    <t>Opex category</t>
  </si>
  <si>
    <t>Total Operating expenditure</t>
  </si>
  <si>
    <t>Where:</t>
  </si>
  <si>
    <t>Term</t>
  </si>
  <si>
    <t>Definition</t>
  </si>
  <si>
    <t>Sub table</t>
  </si>
  <si>
    <t>Reference</t>
  </si>
  <si>
    <t>Check</t>
  </si>
  <si>
    <t>ROUTINE MAINTENANCE</t>
  </si>
  <si>
    <t>NON-ROUTINE MAINTENANCE</t>
  </si>
  <si>
    <t>MOTOR VEHICLES</t>
  </si>
  <si>
    <t>BUILDINGS AND PROPERTY EXPENDITURE</t>
  </si>
  <si>
    <t>Guaranteed service levels - payments</t>
  </si>
  <si>
    <t>Routine maintenance</t>
  </si>
  <si>
    <t>Non-routine maintenance</t>
  </si>
  <si>
    <t>NEW</t>
  </si>
  <si>
    <t>Operating Expenditure</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</si>
  <si>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</si>
  <si>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</si>
  <si>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</si>
  <si>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</si>
  <si>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</si>
  <si>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</si>
  <si>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</si>
  <si>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</si>
  <si>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</si>
  <si>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</si>
  <si>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</si>
  <si>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</si>
  <si>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</si>
  <si>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</si>
  <si>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Meter Type 7</t>
  </si>
  <si>
    <t>Energisation</t>
  </si>
  <si>
    <t>Re-energisation</t>
  </si>
  <si>
    <t>&lt;additional rows allowed&gt;</t>
  </si>
  <si>
    <t>&lt;Business specified GSL category 1&gt;</t>
  </si>
  <si>
    <t>&lt;Business specified GSL category 2&gt;</t>
  </si>
  <si>
    <t>&lt;Business specified GSL category 3&gt;</t>
  </si>
  <si>
    <t>CA 4.4.1</t>
  </si>
  <si>
    <t>De-energisation</t>
  </si>
  <si>
    <t>Distribution business</t>
  </si>
  <si>
    <t>Quoted services</t>
  </si>
  <si>
    <t>Expenditure classifications</t>
  </si>
  <si>
    <t>Direct expenditure</t>
  </si>
  <si>
    <t>Indirect expenditure</t>
  </si>
  <si>
    <t>Subtransmission asset maintenance - for DNSPs with dual function assets</t>
  </si>
  <si>
    <t>CA2.9A</t>
  </si>
  <si>
    <t>Other vegetation management expenditure</t>
  </si>
  <si>
    <t xml:space="preserve">Tree replacement program expenditure </t>
  </si>
  <si>
    <t>Opex is a key input required for NSPs to deliver services and the data is requested to enable economic benchmarking of the networks. Opex is also one of the building blocks used by the AER when making and monitoring regulatory decisions, including revenue determination, for an NSP.</t>
  </si>
  <si>
    <r>
      <rPr>
        <b/>
        <sz val="11"/>
        <color rgb="FF000000"/>
        <rFont val="Calibri"/>
        <family val="2"/>
      </rPr>
      <t>Metering Services</t>
    </r>
    <r>
      <rPr>
        <sz val="11"/>
        <color rgb="FF000000"/>
        <rFont val="Calibri"/>
        <family val="2"/>
      </rPr>
      <t xml:space="preserve"> = Smart meters + Legacy meters</t>
    </r>
  </si>
  <si>
    <t xml:space="preserve">RELATED PARTY MARGINS </t>
  </si>
  <si>
    <t>&lt;Business specified GSL parameter 1.1&gt;</t>
  </si>
  <si>
    <t>&lt;Business specified GSL parameter 1.2&gt;</t>
  </si>
  <si>
    <t>&lt;Business specified GSL parameter 1.3&gt;</t>
  </si>
  <si>
    <t>&lt;Business specified GSL parameter 2.1&gt;</t>
  </si>
  <si>
    <t>&lt;Business specified GSL parameter 2.2&gt;</t>
  </si>
  <si>
    <t>&lt;Business specified GSL parameter 2.3&gt;</t>
  </si>
  <si>
    <t>&lt;Business specified GSL parameter 3.1&gt;</t>
  </si>
  <si>
    <t>&lt;Business specified GSL parameter 3.2&gt;</t>
  </si>
  <si>
    <t>&lt;Business specified GSL parameter 3.3&gt;</t>
  </si>
  <si>
    <t>Guaranteed Service level - Payments</t>
  </si>
  <si>
    <t>Motor vehicle</t>
  </si>
  <si>
    <t>Network services</t>
  </si>
  <si>
    <t>Fee based services</t>
  </si>
  <si>
    <t>Overhead asset inspection</t>
  </si>
  <si>
    <t>Data category 06: Operating expenditure</t>
  </si>
  <si>
    <t>AR8.4.1</t>
  </si>
  <si>
    <t>AR6.9.1</t>
  </si>
  <si>
    <t>AR7.11.1</t>
  </si>
  <si>
    <t>AR7.11.2</t>
  </si>
  <si>
    <t>&lt;additional business specified GSL categories (and corresponding GSL Parameters) allowed&gt;</t>
  </si>
  <si>
    <t>CA2.1.2</t>
  </si>
  <si>
    <t>CA2.7.2</t>
  </si>
  <si>
    <t>CA2.8.2</t>
  </si>
  <si>
    <t>CA2.6.1</t>
  </si>
  <si>
    <t>Economic benchmarking categories</t>
  </si>
  <si>
    <t>Metering activities</t>
  </si>
  <si>
    <t>Data on operating expenditures is collected from regulated Network Service Providers (NSPs) to reveal the costs of operating and maintaining the network. Operating expenditure (opex) excludes all capital costs and capital construction costs.</t>
  </si>
  <si>
    <t>Data requirements</t>
  </si>
  <si>
    <t>Change</t>
  </si>
  <si>
    <t>Rationale</t>
  </si>
  <si>
    <t>Assurance standard - Financial data</t>
  </si>
  <si>
    <t>Actual</t>
  </si>
  <si>
    <t>Estimated</t>
  </si>
  <si>
    <t>ASA805</t>
  </si>
  <si>
    <t>ASRE2405</t>
  </si>
  <si>
    <t>AR8.4.2</t>
  </si>
  <si>
    <t>Export services</t>
  </si>
  <si>
    <t>Opex for provision of export services</t>
  </si>
  <si>
    <t>Other export services opex</t>
  </si>
  <si>
    <t>New</t>
  </si>
  <si>
    <t>Text
Projects listed must align with the DMIS report, and projects listed in the capex workbook</t>
  </si>
  <si>
    <t>Text
Projects listed must align with the DMIAM report</t>
  </si>
  <si>
    <t>Standard control</t>
  </si>
  <si>
    <t>Alternative control</t>
  </si>
  <si>
    <t>ASA 805</t>
  </si>
  <si>
    <t>Dual function assets</t>
  </si>
  <si>
    <t xml:space="preserve">Vegetation audit </t>
  </si>
  <si>
    <t xml:space="preserve">Vegetation inspection </t>
  </si>
  <si>
    <t>Other routine maintenance</t>
  </si>
  <si>
    <t>Other non-routine maintenance</t>
  </si>
  <si>
    <t>Text</t>
  </si>
  <si>
    <t>Categories specified must align with the categories in the PTRM applying for the relevant year</t>
  </si>
  <si>
    <t>Number (no text)</t>
  </si>
  <si>
    <t>NULL invalid</t>
  </si>
  <si>
    <t>≥0</t>
  </si>
  <si>
    <t>Total emergency response opex</t>
  </si>
  <si>
    <t>CURRENT OPEX CATEGORIES AND COST ALLOCATION APPROACH</t>
  </si>
  <si>
    <t>NULL valid</t>
  </si>
  <si>
    <t>Meter Type 1-3</t>
  </si>
  <si>
    <t>Labour / non-labour expenditure split</t>
  </si>
  <si>
    <t>In-house labour expenditure</t>
  </si>
  <si>
    <t>Labour expenditure outsourced to related parties</t>
  </si>
  <si>
    <t>Labour expenditure outsourced to unrelated parties</t>
  </si>
  <si>
    <t>Non-labour expenditure</t>
  </si>
  <si>
    <t>Non-network expenditure</t>
  </si>
  <si>
    <t>OTHER NON-NETWORK EXPENDITURE</t>
  </si>
  <si>
    <t>SCADA and network control maintenance</t>
  </si>
  <si>
    <t>Device expenditure</t>
  </si>
  <si>
    <t>Minor road</t>
  </si>
  <si>
    <t>Major road</t>
  </si>
  <si>
    <t>Elevated work platform (LCV)</t>
  </si>
  <si>
    <t>Transmission connection point planning expenditure</t>
  </si>
  <si>
    <t>ICT recurrent expenditure</t>
  </si>
  <si>
    <t>ICT non-recurrent expenditure</t>
  </si>
  <si>
    <t>Public lighting services</t>
  </si>
  <si>
    <t>Tree trimming (excluding hazard trees)</t>
  </si>
  <si>
    <t>Hazard tree</t>
  </si>
  <si>
    <t>Ground clearance</t>
  </si>
  <si>
    <t>Vegetation corridor clearance</t>
  </si>
  <si>
    <t>Vegetation inspection</t>
  </si>
  <si>
    <t>Vegetation audit</t>
  </si>
  <si>
    <t>Contractor liaison</t>
  </si>
  <si>
    <t>Tree replacement program</t>
  </si>
  <si>
    <t>Regulatory Adjustments</t>
  </si>
  <si>
    <t>Protection system</t>
  </si>
  <si>
    <t>Cost allocation approach (CAM)</t>
  </si>
  <si>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</si>
  <si>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</si>
  <si>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</si>
  <si>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</si>
  <si>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 xml:space="preserve">Public Lighting Services </t>
    </r>
    <r>
      <rPr>
        <sz val="11"/>
        <color rgb="FF000000"/>
        <rFont val="Calibri"/>
        <family val="2"/>
      </rPr>
      <t>= Energy efficient + Non-energy efficient</t>
    </r>
  </si>
  <si>
    <t>Energy efficient public lighting</t>
  </si>
  <si>
    <t>Non-energy efficient public lighting</t>
  </si>
  <si>
    <t>Buildings and property expenditure</t>
  </si>
  <si>
    <r>
      <rPr>
        <b/>
        <sz val="11"/>
        <color rgb="FF000000"/>
        <rFont val="Calibri"/>
        <family val="2"/>
      </rPr>
      <t>Audited Statutory Accounts + Regulatory adjustments</t>
    </r>
    <r>
      <rPr>
        <sz val="11"/>
        <color rgb="FF000000"/>
        <rFont val="Calibri"/>
        <family val="2"/>
      </rPr>
      <t xml:space="preserve"> = Distribution Business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</si>
  <si>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</si>
  <si>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rPr>
        <b/>
        <sz val="11"/>
        <color rgb="FF000000"/>
        <rFont val="Calibri"/>
        <family val="2"/>
      </rPr>
      <t>Total expenditure</t>
    </r>
    <r>
      <rPr>
        <sz val="11"/>
        <color rgb="FF000000"/>
        <rFont val="Calibri"/>
        <family val="2"/>
      </rPr>
      <t xml:space="preserve"> = Direct expenditure + Indirect expenditure</t>
    </r>
  </si>
  <si>
    <t>Labour / non-labour split</t>
  </si>
  <si>
    <t>Categories specified must align with the categories used in the previous relevant year, or an explanation for new categories provided</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</si>
  <si>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</si>
  <si>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</si>
  <si>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DMIS - PROJECTS SUBMITTED FOR APPROVAL</t>
  </si>
  <si>
    <t>DMIAM - PROJECTS SUBMITTED FOR APPROVAL</t>
  </si>
  <si>
    <t>Demand management</t>
  </si>
  <si>
    <t>INFORMATION &amp; COMMUNICATIONS TECHNOLOGY</t>
  </si>
  <si>
    <t>Standard Control</t>
  </si>
  <si>
    <t>AR(New CA)2.11.3</t>
  </si>
  <si>
    <t>CA2.1, CA2.10A, AR(New CA)2.10</t>
  </si>
  <si>
    <t>Other ACS expenditure</t>
  </si>
  <si>
    <t>Number</t>
  </si>
  <si>
    <t>NULL valid if service classification not relevant</t>
  </si>
  <si>
    <t>Free text</t>
  </si>
  <si>
    <t>Demand Management</t>
  </si>
  <si>
    <t>IT INFRASTRUCTURE OPEX</t>
  </si>
  <si>
    <t>COMMUNICATIONS INFRASTRUCTURE OPEX</t>
  </si>
  <si>
    <t>Energy Efficient</t>
  </si>
  <si>
    <t>Non-energy efficient</t>
  </si>
  <si>
    <t>Metering</t>
  </si>
  <si>
    <t>Smart</t>
  </si>
  <si>
    <t>Legacy</t>
  </si>
  <si>
    <t>Sheet name</t>
  </si>
  <si>
    <t>Easement Levy</t>
  </si>
  <si>
    <t>Quoted Services</t>
  </si>
  <si>
    <t>NULL invalid (Other ACS expenditure, NULL Valid)</t>
  </si>
  <si>
    <t>Export Services</t>
  </si>
  <si>
    <t>Smart meter</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</si>
  <si>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</si>
  <si>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</si>
  <si>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t>Heavy Commercial Vehicle</t>
  </si>
  <si>
    <t>Tree</t>
  </si>
  <si>
    <t>SCADA &amp; network control maintenance</t>
  </si>
  <si>
    <t>Distribution substation</t>
  </si>
  <si>
    <t>SCADA and network control</t>
  </si>
  <si>
    <t>Sub-transmission asset maintenance - for DNSPs with dual function assets</t>
  </si>
  <si>
    <t>Zone substation</t>
  </si>
  <si>
    <t>In-house labour</t>
  </si>
  <si>
    <t>Labour expenditure</t>
  </si>
  <si>
    <t>Meter</t>
  </si>
  <si>
    <t>Meter investigation</t>
  </si>
  <si>
    <t>Meter maintenance</t>
  </si>
  <si>
    <t>Meter purchase</t>
  </si>
  <si>
    <t>Meter testing</t>
  </si>
  <si>
    <t>Meter type 1-3</t>
  </si>
  <si>
    <t>Meter type 4</t>
  </si>
  <si>
    <t>Meter type 5</t>
  </si>
  <si>
    <t>Meter type 6</t>
  </si>
  <si>
    <t>New meter installation</t>
  </si>
  <si>
    <t>Remote meter reading</t>
  </si>
  <si>
    <t>Special meter reading</t>
  </si>
  <si>
    <t>Scheduled meter reading</t>
  </si>
  <si>
    <t>Categories specified must be consistent with AER final decision in the previous year (unless services is new)</t>
  </si>
  <si>
    <t>Fee-based and Quoted</t>
  </si>
  <si>
    <t>Other fee based services</t>
  </si>
  <si>
    <t>Business specified GSL parameters</t>
  </si>
  <si>
    <t>Business specified GSL categories</t>
  </si>
  <si>
    <t>must align with business specified GSL category from data category 6 - operational expenditure</t>
  </si>
  <si>
    <t>must align with previous years submission where relevant</t>
  </si>
  <si>
    <t>Demand Management Incentive Scheme (DMIS)</t>
  </si>
  <si>
    <t>Demand Management Innovation Allowance Mechanism (DMIAM)</t>
  </si>
  <si>
    <t>Projects submitted for approval</t>
  </si>
  <si>
    <t>Related party margin</t>
  </si>
  <si>
    <t>Export Services information request 2.1</t>
  </si>
  <si>
    <t>Complaint management</t>
  </si>
  <si>
    <t>Large project expenditure</t>
  </si>
  <si>
    <t>Large projects</t>
  </si>
  <si>
    <t>Large project</t>
  </si>
  <si>
    <t>Opex for metering services</t>
  </si>
  <si>
    <t>Opex for public lighting services</t>
  </si>
  <si>
    <t>Legacy meter</t>
  </si>
  <si>
    <t>Other metering services</t>
  </si>
  <si>
    <t>OTHER METERING SERVICES</t>
  </si>
  <si>
    <t>Other services</t>
  </si>
  <si>
    <t>Input expenditure category</t>
  </si>
  <si>
    <t>VEGETATION MANAGEMENT</t>
  </si>
  <si>
    <t>Direct Material Expenditure</t>
  </si>
  <si>
    <t>Direct Labour Expenditure</t>
  </si>
  <si>
    <t>Other Expenditure</t>
  </si>
  <si>
    <t>EMERGENCY RESPONSE OPEX</t>
  </si>
  <si>
    <t>ICT</t>
  </si>
  <si>
    <t>BUILDINGS AND PROPERTY</t>
  </si>
  <si>
    <t xml:space="preserve">OTHER NON NETWORK </t>
  </si>
  <si>
    <t>EXPORT SERVICES</t>
  </si>
  <si>
    <t>OVERHEADS EXPENDITURES</t>
  </si>
  <si>
    <t>NETWORK OVERHEADS</t>
  </si>
  <si>
    <t>CORPORATE OVERHEADS</t>
  </si>
  <si>
    <t>Contract Expenditure - labour</t>
  </si>
  <si>
    <t>Contract Expenditure - non labour</t>
  </si>
  <si>
    <t>Non-network opex</t>
  </si>
  <si>
    <t>NEW - replaces CA 2.12</t>
  </si>
  <si>
    <t>Input expenditure categories</t>
  </si>
  <si>
    <t>Project name/ID</t>
  </si>
  <si>
    <t xml:space="preserve">Pole tops and overhead lines </t>
  </si>
  <si>
    <t>NON-NETWORK EXPENDITURES</t>
  </si>
  <si>
    <t>Meter type 7</t>
  </si>
  <si>
    <t>Overvoltage</t>
  </si>
  <si>
    <t>Overvoltage complaint management</t>
  </si>
  <si>
    <t>Regulatory adjustments (NSP)</t>
  </si>
  <si>
    <t>Pole top, overhead line &amp; service line maintenance</t>
  </si>
  <si>
    <t>Public lighting assets</t>
  </si>
  <si>
    <t>Device</t>
  </si>
  <si>
    <t>ICT expenditure</t>
  </si>
  <si>
    <t>Connection services (distribution)</t>
  </si>
  <si>
    <t>Contract expenditure</t>
  </si>
  <si>
    <t>Remote meter re-configuration</t>
  </si>
  <si>
    <t>Negotiated distribution services</t>
  </si>
  <si>
    <t>Public lighting - Total ($)</t>
  </si>
  <si>
    <t>Public lighting - energy efficient ($)</t>
  </si>
  <si>
    <t>Public lighting - Non-energy efficient ($)</t>
  </si>
  <si>
    <t>Metering services - Total ($)</t>
  </si>
  <si>
    <t>Metering services - Legacy meter ($)</t>
  </si>
  <si>
    <t>Metering services - Smart meter ($)</t>
  </si>
  <si>
    <t>Fee based services ($)</t>
  </si>
  <si>
    <t>Quoted services ($)</t>
  </si>
  <si>
    <t>Audited Statutory Accounts plus Regulatory Adjustments.</t>
  </si>
  <si>
    <t>Voluntary or mandated payments made by DNSPs to a customer when the customer received service at a level worse than the prescribed GSL service level. DNSPs must make GSL payments in accordance with the relevant jurisdictional energy regulation.</t>
  </si>
  <si>
    <t>The AER’s Demand Management Incentive Scheme (DMIS), developed by the AER in 2017 and amended from time to time.</t>
  </si>
  <si>
    <t>The AER's Demand Management Innovation Allowance Mechanism (DMIAM), as developed by the AER in 2017 and amended from time to time.</t>
  </si>
  <si>
    <t>Projects submitted to the AER for approval under either the DMIS or the DMIAM.</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</si>
  <si>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</si>
  <si>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</si>
  <si>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</si>
  <si>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</si>
  <si>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</si>
  <si>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</si>
  <si>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</si>
  <si>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Includes ICT, Property, Fleet and other expenditure not directly related to the provision of network services.</t>
  </si>
  <si>
    <t>Export services are services provided by distribution networks to accept and distribute energy generated within its network either behind the meter or front of meter.</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</si>
  <si>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</si>
  <si>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</si>
  <si>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The trimming or removal of low-lying vegetation (e.g. shrubs, saplings). This includes work surrounding the use of herbicides, chemical treatment and wash-downs.</t>
  </si>
  <si>
    <t>A tree that is reasonably considered to be unhealthy, unstable, or in a condition where it is reasonably likely for trees, limbs or branches to contact electricity assets.</t>
  </si>
  <si>
    <t>Vegetation management expenditure not included in the other categories of vegetation management.</t>
  </si>
  <si>
    <t>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t>
  </si>
  <si>
    <t>The management, purchase, planting and maintenance of vegetation that are incurred as a result of replacing vegetation within, or directly associated with, the business’ vegetation management practices.</t>
  </si>
  <si>
    <t>The activity of cutting back trees or other vegetation to remove dead or living parts so as to prevent parts of the tree or vegetation from growing into, falling onto, or blowing onto electricity assets.</t>
  </si>
  <si>
    <t>Auditing of vegetation management activities (e.g. tree trimming, tree removal, herbicide application, etc.) following vegetation maintenance works in order to confirm the quality and/or extent of the vegetation management activities undertaken.</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</si>
  <si>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</si>
  <si>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Inspections only for the purpose of identifying of trees or other vegetation that require trimming or removal. This includes vegetation scoping works, the use of LiDAR, aerial and other forms of inspection.</t>
  </si>
  <si>
    <t>Maintenance activities that help make access tracks usable.</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</si>
  <si>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</si>
  <si>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</si>
  <si>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</si>
  <si>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Non-routine maintenance activities or expenditure not defined in another maintenance category.</t>
  </si>
  <si>
    <t>Routine maintenance activities and expenditure not defined in another maintenance category.</t>
  </si>
  <si>
    <t>All inspection of network overhead assets. Includes all direct costs (labour, material, contract, motor vehicle); thermal survey programs. 
Physical measure: Route km line patrolled by zone substation.</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</si>
  <si>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</si>
  <si>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t>
  </si>
  <si>
    <t>Include luminaires, brackets, lamps and dedicated public lighting poles (not poles that deliver network services).</t>
  </si>
  <si>
    <t>Has the meaning prescribed in the National Electricity Rules.
A system, which includes equipment, used to protect a Registered Participant's facilities from damage due to an electrical or mechanical fault or due to certain conditions of the power system.</t>
  </si>
  <si>
    <t>Supervisory control and data acquisition (SCADA) and network control hardware, software and associated ICT systems. Excludes Protection Systems.</t>
  </si>
  <si>
    <t>Includes assets that provide a physical link and associated assets between the distribution network and a customer’s premises. It excludes any pole mounted assets and meters that are included in any other asset group.</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</si>
  <si>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</si>
  <si>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Maintenance of site including buildings, fences and cleaning and weed control. Excludes Zone Substation Equipment Maintenance and Zone Substation Transformer Maintenance. Physical measure: Number of zone substation properties maintained.</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</si>
  <si>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</si>
  <si>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</si>
  <si>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</si>
  <si>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</si>
  <si>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</si>
  <si>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</si>
  <si>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</si>
  <si>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</si>
  <si>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</si>
  <si>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The costs of: Labour hire; and Ordinary time earnings; and Other earnings, on-costs and taxes; and Superannuation. Excludes expenditure required under contracts other than labour hire contracts, irrespective of whether or not the contract includes a labour component.</t>
  </si>
  <si>
    <t>Expenditure other than labour expenditure.</t>
  </si>
  <si>
    <t>This is the cost allocation methodology in effect for the Regulatory Years where an AER approved cost allocation methodology is in effect. Otherwise this is the approach applied by NSP to allocate costs in compliance with NSP's Annual Reporting Requirements.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</si>
  <si>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</si>
  <si>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</si>
  <si>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</si>
  <si>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Easement land tax levied by a statement government on easements required for electricity networks.</t>
  </si>
  <si>
    <t>Costs associated with provision of information to assist TNSPs with required planning activities.</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</si>
  <si>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</si>
  <si>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Labour expenditure attributable to a specific asset or service, cost centre, work activity, project or work order.</t>
  </si>
  <si>
    <t>Expenditure relating to a legally binding contract.</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</si>
  <si>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</si>
  <si>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Public lighting services provided using energy efficient lamps (such as fluorescent lamps; CFL lamps and LED lamps).</t>
  </si>
  <si>
    <t>Public lighting that does not use energy efficient lamps.</t>
  </si>
  <si>
    <t>Also known as advanced meter. These meters record customer usages and demand in real time and can be remotely read in discrete time intervals.</t>
  </si>
  <si>
    <t>Meter that is not a smart meter.</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</si>
  <si>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</si>
  <si>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</si>
  <si>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 meter is a device complying with Australian Standards which measures and records the production or consumption of electrical energy. Meter types 1-7 must be consistent with the requirements in Schedule 7.4 of NER.</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</si>
  <si>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</si>
  <si>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</si>
  <si>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</si>
  <si>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</si>
  <si>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</si>
  <si>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</si>
  <si>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</si>
  <si>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</si>
  <si>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connection point for an unmetered customer.</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</si>
  <si>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</si>
  <si>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</si>
  <si>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</si>
  <si>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An actual meter reading performed to support an out of cycle customer billing or consumption request.</t>
  </si>
  <si>
    <t>An actual meter reading performed according to a predefined schedule.</t>
  </si>
  <si>
    <t>The opening of a connection in order to prevent the flow of energy to the premises.</t>
  </si>
  <si>
    <t>The closing of a connection in order to allow the flow of energy to the premises.</t>
  </si>
  <si>
    <t>Fee based services not included in energisation, Re-energisation or de-energisation services.</t>
  </si>
  <si>
    <t>The energisation of a premises after their de-energisation. Does not include alterations or new installation of meters or services.</t>
  </si>
  <si>
    <t>Systems and processes for recording, analysing, responding to and resolving complaints. Examples of complaints management include but not limited to: complaint processing, analysis, transformer tapping.</t>
  </si>
  <si>
    <t>Export service operating expenditure not related to overvoltage complaint management.</t>
  </si>
  <si>
    <t>NULL valid if no project listed in the row descriptor, else NULL invalid</t>
  </si>
  <si>
    <t>Debt raising expenditure</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</si>
  <si>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</si>
  <si>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As defined in the NER, Chapter 10.</t>
  </si>
  <si>
    <t>CA4.3.1</t>
  </si>
  <si>
    <t>Energisation, De-Energisation &amp; Re-Energisation ($)</t>
  </si>
  <si>
    <t>NULL valid (where the services are reported under a pre-defined category of fee based or quoted services i.e. Energisation, de-energisation, re-energisation)</t>
  </si>
  <si>
    <t>Validation rule for $ change from NULL invalid to NULL valid</t>
  </si>
  <si>
    <t>Opex Category</t>
  </si>
  <si>
    <t>Assurance standard for estimated financial data added (ASRE 2405)</t>
  </si>
  <si>
    <t>Estimated data can be provided where actual data cannot be provided and where justification is provided in the BoP</t>
  </si>
  <si>
    <t>Whole meter replacement</t>
  </si>
  <si>
    <t>Component / software replacement</t>
  </si>
  <si>
    <t>Meter replacement (whole meter)</t>
  </si>
  <si>
    <t>Meter replacement (component)</t>
  </si>
  <si>
    <t>Definitions</t>
  </si>
  <si>
    <t>Distribution business &amp; Standard control</t>
  </si>
  <si>
    <t>Added term "Debt raising expenditure"</t>
  </si>
  <si>
    <t>This term and definition was omitted from the previous version</t>
  </si>
  <si>
    <t>Total Motor vehicle expenditure</t>
  </si>
  <si>
    <t>Total ICT expenditure</t>
  </si>
  <si>
    <t>Buildings and Property expenditure</t>
  </si>
  <si>
    <t>Other non-network expenditure</t>
  </si>
  <si>
    <t>Table line items updated to link to those items in the same table on the Distribution Business tab</t>
  </si>
  <si>
    <t>Opex categories reported for the Distribution Business apply to the further disaggregated services of Distribution Business.</t>
  </si>
  <si>
    <t>Alternative Control</t>
  </si>
  <si>
    <t>Other Services</t>
  </si>
  <si>
    <t>Meter replacement</t>
  </si>
  <si>
    <t xml:space="preserve">New disaggregation for meter replacement has been added. Electricity distributor can report at the meter replacement (total) level or by whole meter replacement and component / software replacement level. </t>
  </si>
  <si>
    <t>The disaggregation has been provided to assist data reporting and is optional.</t>
  </si>
  <si>
    <t>Meter replacement (total)</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</si>
  <si>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</si>
  <si>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replacement cost of any component of a meter and associated equipment at a site with existing metering infrastructure (includes all replacements other than whole meter replacements).</t>
  </si>
  <si>
    <t>Changes from December 2023 Consultation workbooks</t>
  </si>
  <si>
    <t>Network overheads and Corporate overheads line items now allow data input for both indirect and direct expenditure</t>
  </si>
  <si>
    <t xml:space="preserve">Reporting of overheads in this table must be collectively exhaustive and mutually exclusive. </t>
  </si>
  <si>
    <t>Total vegetation management</t>
  </si>
  <si>
    <t>DMIS - projects submitted for approval</t>
  </si>
  <si>
    <t>&lt;business specified&gt;</t>
  </si>
  <si>
    <t>Business specified</t>
  </si>
  <si>
    <t>DMIS projects submitted for approval (business specified)</t>
  </si>
  <si>
    <t>DMIAM projects submitted for approval (business specified)</t>
  </si>
  <si>
    <t>NULL valid if data provided at Meter replacement level</t>
  </si>
  <si>
    <t>Meter replacement (whole meter &amp; component / software breakdown) ($)</t>
  </si>
  <si>
    <t>Meter replacement ($)</t>
  </si>
  <si>
    <t>NULL valid if meter replacement data provided by breakdown by whole meter &amp; component /software level</t>
  </si>
  <si>
    <t>NULL valid (where the services are reported under a business specified category of fee based or quoted services)</t>
  </si>
  <si>
    <t>business specified ($)</t>
  </si>
  <si>
    <t>business specified</t>
  </si>
  <si>
    <t>Free text &lt;business specified quoted service type&gt;</t>
  </si>
  <si>
    <t>Total vegetation management (direct expenditure)</t>
  </si>
  <si>
    <t>Vegetation management (direct expenditure)</t>
  </si>
  <si>
    <t>Total routine maintenance</t>
  </si>
  <si>
    <t>Total non-routine maintenance</t>
  </si>
  <si>
    <t>Total maintenance</t>
  </si>
  <si>
    <t>Maintenance (direct expenditure)</t>
  </si>
  <si>
    <t>Total maintenance (direct expenditure)</t>
  </si>
  <si>
    <t>Emergency response (direct expenditure)</t>
  </si>
  <si>
    <t>Total emergency response opex (direct expenditure)</t>
  </si>
  <si>
    <t>Total non-network expenditure</t>
  </si>
  <si>
    <t>Non-network opex (direct expenditure)</t>
  </si>
  <si>
    <t>Total non-network expenditure (direct expenditure)</t>
  </si>
  <si>
    <t>Export services (direct expenditure)</t>
  </si>
  <si>
    <t>Total of table</t>
  </si>
  <si>
    <t>Opex by category</t>
  </si>
  <si>
    <t>Related party</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</si>
  <si>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</si>
  <si>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Expenditure relating to operating and maintaining the network or pipeline (excluding all capital expenditure and capital construction expenditure).</t>
  </si>
  <si>
    <t>The transaction costs incurred each time debt is raised or refinanced as well as the costs for maintaining the debt facility.</t>
  </si>
  <si>
    <t>The profit a Related Party gains above its total actual costs under a Related Party Contract with a network service provider or pipeline service provider. This profit may include margins, management fees or incentive payments.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</si>
  <si>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</si>
  <si>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</si>
  <si>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</si>
  <si>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</si>
  <si>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The installation, operation, repair, replacement and maintenance of public lighting assets whether owned by the NSP or by another party. This also includes alteration and relocation of existing public lighting assets.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</si>
  <si>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</si>
  <si>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</si>
  <si>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</si>
  <si>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</si>
  <si>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</si>
  <si>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</si>
  <si>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</si>
  <si>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</si>
  <si>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The network voltage reaching a point where a customer's generating unit should reduce its real power output in response to increased voltage. This is typically expected to occur when network voltage exceeds 253V.</t>
  </si>
  <si>
    <t>Employees of unrelated parties providing services to the NSP.</t>
  </si>
  <si>
    <t>Employees of related parties providing services to the NSP.</t>
  </si>
  <si>
    <t>Employees of the NSP.</t>
  </si>
  <si>
    <t>Non-network - Information &amp; Communications Technology</t>
  </si>
  <si>
    <t>The business may choose not to disaggregate recurrent and non-recurrent expenditure in business specified categories, therefore the sum is also an input cell for the business to enter a value into when not using the business specified disaggregations.</t>
  </si>
  <si>
    <t>Alterative Control - Fee-based services</t>
  </si>
  <si>
    <t>Alterative Control -  Metering activities</t>
  </si>
  <si>
    <t xml:space="preserve">This is to allow for services to be reported under either a business specified category of fee based or quoted services or to be recorded against the pre-defined categories of "Energisation", "De-energisation" &amp; "Re-energisation" or any combination of the two categories. </t>
  </si>
  <si>
    <t>Recurrent expenditure and Non-recurrent expenditure line items have been shaded to light green to indicate data entry can occur at this level or by business specified category</t>
  </si>
  <si>
    <t>Free text &lt;business specified fee-based service type&gt;</t>
  </si>
  <si>
    <t>This workbook defines the data requirements related to operating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</si>
  <si>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Data requirement for the new disaggregation added to 'Meter Replacement' sub-table is not mandatory.</t>
  </si>
  <si>
    <t>Validation rule updated to allow NULL valid for Meter Replacement (component / software)</t>
  </si>
  <si>
    <t>DMIAM - projects submitted for approval</t>
  </si>
  <si>
    <t>CURRENT COST ALLOCATION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</si>
</sst>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62">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6"/>
      <color theme="1"/>
      <name val="Calibri"/>
      <family val="2"/>
      <scheme val="minor"/>
    </font>
    <font>
      <sz val="11"/>
      <color rgb="FF000000"/>
      <name val="Calibri"/>
      <family val="2"/>
      <scheme val="minor"/>
    </font>
    <font>
      <sz val="10"/>
      <color rgb="FF3333FF"/>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30"/>
      <color theme="0"/>
      <name val="Calibri"/>
      <family val="2"/>
      <scheme val="minor"/>
    </font>
    <font>
      <sz val="14"/>
      <color theme="0"/>
      <name val="Calibri"/>
      <family val="2"/>
      <scheme val="minor"/>
    </font>
    <font>
      <b/>
      <i/>
      <sz val="11"/>
      <color theme="1"/>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32"/>
      <color rgb="FF000000"/>
      <name val="Calibri"/>
      <family val="2"/>
    </font>
    <font>
      <sz val="14"/>
      <color theme="0"/>
      <name val="Calibri"/>
      <family val="2"/>
    </font>
    <font>
      <sz val="28"/>
      <color rgb="FF000000"/>
      <name val="Calibri"/>
      <family val="2"/>
    </font>
    <font>
      <i/>
      <sz val="11"/>
      <color rgb="FF000000"/>
      <name val="Calibri"/>
      <family val="2"/>
    </font>
    <font>
      <sz val="28"/>
      <color rgb="FF000000"/>
      <name val="Calibri"/>
      <family val="2"/>
      <scheme val="minor"/>
    </font>
    <font>
      <sz val="28"/>
      <color theme="1"/>
      <name val="Calibri"/>
      <family val="2"/>
      <scheme val="minor"/>
    </font>
    <font>
      <sz val="10"/>
      <color rgb="FF000000"/>
      <name val="Calibri"/>
      <family val="2"/>
    </font>
    <font>
      <sz val="10"/>
      <name val="Calibri"/>
      <family val="2"/>
      <scheme val="minor"/>
    </font>
    <font>
      <sz val="10"/>
      <color rgb="FFFF33CC"/>
      <name val="Calibri"/>
      <family val="2"/>
      <scheme val="minor"/>
    </font>
    <font>
      <sz val="30"/>
      <color theme="1"/>
      <name val="Calibri"/>
      <family val="2"/>
      <scheme val="minor"/>
    </font>
    <font>
      <sz val="10"/>
      <color theme="7" tint="-0.249977111117893"/>
      <name val="Calibri"/>
      <family val="2"/>
      <scheme val="minor"/>
    </font>
    <font>
      <sz val="30"/>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1"/>
      <color theme="1"/>
      <name val="Calibri"/>
      <family val="2"/>
    </font>
    <font>
      <b/>
      <sz val="14"/>
      <color theme="1"/>
      <name val="Calibri"/>
      <family val="2"/>
      <scheme val="minor"/>
    </font>
    <font>
      <sz val="11"/>
      <color rgb="FFFF0000"/>
      <name val="Calibri"/>
      <family val="2"/>
      <scheme val="minor"/>
    </font>
    <font>
      <sz val="20"/>
      <name val="Calibri"/>
      <family val="2"/>
      <scheme val="minor"/>
    </font>
    <font>
      <sz val="12"/>
      <name val="Calibri"/>
      <family val="2"/>
      <scheme val="minor"/>
    </font>
    <font>
      <sz val="25"/>
      <color rgb="FF000000"/>
      <name val="Calibri"/>
      <family val="2"/>
    </font>
    <font>
      <sz val="25"/>
      <color rgb="FF000000"/>
      <name val="Calibri"/>
      <family val="2"/>
      <scheme val="minor"/>
    </font>
    <font>
      <b/>
      <sz val="10"/>
      <name val="Calibri"/>
      <family val="2"/>
      <scheme val="minor"/>
    </font>
    <font>
      <i/>
      <sz val="11"/>
      <color theme="1"/>
      <name val="Calibri"/>
      <family val="2"/>
      <scheme val="minor"/>
    </font>
    <font>
      <b/>
      <sz val="14"/>
      <color rgb="FF000000"/>
      <name val="Calibri"/>
      <family val="2"/>
      <scheme val="minor"/>
    </font>
    <font>
      <b/>
      <i/>
      <sz val="12"/>
      <color rgb="FF000000"/>
      <name val="Calibri"/>
      <family val="2"/>
      <scheme val="minor"/>
    </font>
    <font>
      <b/>
      <i/>
      <sz val="12"/>
      <color theme="1"/>
      <name val="Calibri"/>
      <family val="2"/>
      <scheme val="minor"/>
    </font>
    <font>
      <i/>
      <sz val="12"/>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theme="2"/>
        <bgColor indexed="64"/>
      </patternFill>
    </fill>
    <fill>
      <patternFill patternType="solid">
        <fgColor rgb="FFE2EEE9"/>
        <bgColor indexed="64"/>
      </patternFill>
    </fill>
    <fill>
      <patternFill patternType="solid">
        <fgColor rgb="FFE5EFEB"/>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40">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s>
  <cellStyleXfs count="16">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20" fillId="8" borderId="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4" fillId="0" borderId="0"/>
    <xf numFmtId="0" fontId="4" fillId="0" borderId="0"/>
  </cellStyleXfs>
  <cellXfs count="428">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3" fillId="2" borderId="0" xfId="0" applyFont="1" applyFill="1" applyBorder="1"/>
    <xf numFmtId="0" fontId="0" fillId="2" borderId="1" xfId="0" applyFill="1" applyBorder="1"/>
    <xf numFmtId="0" fontId="0" fillId="2" borderId="4" xfId="0" applyFill="1" applyBorder="1"/>
    <xf numFmtId="0" fontId="7" fillId="2" borderId="0" xfId="2" applyFont="1" applyFill="1" applyBorder="1" applyAlignment="1">
      <alignment horizontal="left" vertical="center" indent="1"/>
    </xf>
    <xf numFmtId="0" fontId="17" fillId="2" borderId="0" xfId="0" applyFont="1" applyFill="1" applyBorder="1"/>
    <xf numFmtId="0" fontId="0" fillId="2" borderId="0" xfId="0" applyFill="1" applyBorder="1" applyAlignment="1">
      <alignment horizontal="center"/>
    </xf>
    <xf numFmtId="0" fontId="15" fillId="2" borderId="0" xfId="0" applyFont="1" applyFill="1" applyBorder="1" applyAlignment="1">
      <alignment horizontal="center"/>
    </xf>
    <xf numFmtId="0" fontId="0" fillId="2" borderId="20" xfId="0" applyFill="1" applyBorder="1"/>
    <xf numFmtId="0" fontId="0" fillId="2" borderId="2" xfId="0" applyFill="1" applyBorder="1"/>
    <xf numFmtId="0" fontId="0" fillId="2" borderId="21" xfId="0" applyFill="1" applyBorder="1"/>
    <xf numFmtId="0" fontId="0" fillId="2" borderId="0" xfId="0" applyFont="1" applyFill="1" applyBorder="1" applyAlignment="1">
      <alignment horizontal="center"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0" fillId="2" borderId="0"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14" fillId="2" borderId="0" xfId="0" applyFont="1" applyFill="1" applyBorder="1" applyAlignment="1">
      <alignment horizontal="left" vertical="center"/>
    </xf>
    <xf numFmtId="0" fontId="15" fillId="2" borderId="4" xfId="0" applyFont="1" applyFill="1" applyBorder="1" applyAlignment="1">
      <alignment horizontal="center"/>
    </xf>
    <xf numFmtId="0" fontId="15" fillId="2" borderId="21" xfId="0" applyFont="1" applyFill="1" applyBorder="1" applyAlignment="1">
      <alignment horizontal="center"/>
    </xf>
    <xf numFmtId="0" fontId="15" fillId="2" borderId="2" xfId="0" applyFont="1" applyFill="1" applyBorder="1" applyAlignment="1">
      <alignment horizont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9" fillId="2" borderId="0" xfId="0" applyFont="1" applyFill="1" applyAlignment="1">
      <alignment vertical="center"/>
    </xf>
    <xf numFmtId="0" fontId="22" fillId="2" borderId="0" xfId="0" applyFont="1" applyFill="1" applyBorder="1" applyAlignment="1">
      <alignment vertical="center"/>
    </xf>
    <xf numFmtId="0" fontId="12" fillId="2" borderId="0" xfId="0" applyFont="1" applyFill="1" applyAlignment="1">
      <alignment vertical="center"/>
    </xf>
    <xf numFmtId="0" fontId="12" fillId="2" borderId="0" xfId="0" applyFont="1" applyFill="1" applyBorder="1" applyAlignment="1">
      <alignment vertical="center"/>
    </xf>
    <xf numFmtId="0" fontId="0" fillId="7" borderId="0" xfId="0" applyFill="1"/>
    <xf numFmtId="0" fontId="4" fillId="2" borderId="0" xfId="2" applyFill="1"/>
    <xf numFmtId="0" fontId="26"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5" fillId="2" borderId="0" xfId="2" applyFont="1" applyFill="1"/>
    <xf numFmtId="0" fontId="7" fillId="0" borderId="0" xfId="2" applyFont="1"/>
    <xf numFmtId="0" fontId="14" fillId="2" borderId="0" xfId="2" applyFont="1" applyFill="1"/>
    <xf numFmtId="0" fontId="4" fillId="2" borderId="0" xfId="2" applyFill="1" applyAlignment="1">
      <alignment horizontal="left" vertical="center"/>
    </xf>
    <xf numFmtId="0" fontId="23" fillId="2" borderId="0" xfId="2" applyFont="1" applyFill="1" applyAlignment="1">
      <alignment horizontal="center" vertical="center"/>
    </xf>
    <xf numFmtId="0" fontId="4" fillId="2" borderId="0" xfId="2" applyFill="1" applyAlignment="1">
      <alignment horizontal="right" vertical="center"/>
    </xf>
    <xf numFmtId="0" fontId="5" fillId="2" borderId="0" xfId="2" applyFont="1" applyFill="1" applyAlignment="1">
      <alignment horizontal="left" vertical="center" wrapText="1"/>
    </xf>
    <xf numFmtId="166" fontId="2" fillId="10" borderId="0" xfId="1" applyNumberFormat="1" applyFont="1" applyFill="1" applyAlignment="1">
      <alignment horizontal="center" vertical="center" wrapText="1"/>
    </xf>
    <xf numFmtId="0" fontId="18" fillId="2" borderId="0" xfId="0" applyFont="1" applyFill="1" applyAlignment="1">
      <alignment vertical="center"/>
    </xf>
    <xf numFmtId="0" fontId="10" fillId="2" borderId="0" xfId="0" applyFont="1" applyFill="1"/>
    <xf numFmtId="0" fontId="0" fillId="7"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27" fillId="2" borderId="0" xfId="2" applyFont="1" applyFill="1" applyAlignment="1">
      <alignment horizontal="center"/>
    </xf>
    <xf numFmtId="0" fontId="4" fillId="2" borderId="0" xfId="2" applyFill="1" applyAlignment="1">
      <alignment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166" fontId="16" fillId="2" borderId="18" xfId="1" applyNumberFormat="1" applyFont="1" applyFill="1" applyBorder="1" applyAlignment="1">
      <alignment horizontal="center" vertical="center" wrapText="1"/>
    </xf>
    <xf numFmtId="166" fontId="16" fillId="2" borderId="19" xfId="1" applyNumberFormat="1" applyFont="1" applyFill="1" applyBorder="1" applyAlignment="1">
      <alignment horizontal="center" vertical="center" wrapText="1"/>
    </xf>
    <xf numFmtId="166" fontId="16" fillId="2" borderId="14" xfId="1" applyNumberFormat="1" applyFont="1" applyFill="1" applyBorder="1" applyAlignment="1">
      <alignment horizontal="center" vertical="center" wrapText="1"/>
    </xf>
    <xf numFmtId="166" fontId="16" fillId="2" borderId="13" xfId="1" applyNumberFormat="1" applyFont="1" applyFill="1" applyBorder="1" applyAlignment="1">
      <alignment horizontal="center" vertical="center" wrapText="1"/>
    </xf>
    <xf numFmtId="0" fontId="32" fillId="5" borderId="8" xfId="0" applyFont="1" applyFill="1" applyBorder="1" applyAlignment="1">
      <alignment horizontal="left" vertical="center" indent="2"/>
    </xf>
    <xf numFmtId="166" fontId="2" fillId="9" borderId="26" xfId="1" applyNumberFormat="1" applyFont="1" applyFill="1" applyBorder="1" applyAlignment="1">
      <alignment horizontal="center" vertical="center" wrapText="1"/>
    </xf>
    <xf numFmtId="166" fontId="2" fillId="9" borderId="24" xfId="1" applyNumberFormat="1" applyFont="1" applyFill="1" applyBorder="1" applyAlignment="1">
      <alignment horizontal="center" vertical="center" wrapText="1"/>
    </xf>
    <xf numFmtId="166" fontId="2" fillId="9" borderId="27" xfId="1" applyNumberFormat="1" applyFont="1" applyFill="1" applyBorder="1" applyAlignment="1">
      <alignment horizontal="center" vertical="center" wrapText="1"/>
    </xf>
    <xf numFmtId="49" fontId="3" fillId="2" borderId="0" xfId="1" applyNumberFormat="1" applyFont="1" applyFill="1" applyAlignment="1">
      <alignment horizontal="center" wrapText="1"/>
    </xf>
    <xf numFmtId="0" fontId="19" fillId="7" borderId="0" xfId="0" applyFont="1" applyFill="1" applyAlignment="1">
      <alignment vertical="center"/>
    </xf>
    <xf numFmtId="0" fontId="0" fillId="7" borderId="0" xfId="0" applyFont="1" applyFill="1" applyAlignment="1">
      <alignment vertical="center"/>
    </xf>
    <xf numFmtId="0" fontId="3" fillId="2" borderId="0" xfId="0" applyFont="1" applyFill="1" applyAlignment="1">
      <alignment horizontal="center" wrapText="1"/>
    </xf>
    <xf numFmtId="0" fontId="0" fillId="2" borderId="9" xfId="0" applyFont="1" applyFill="1" applyBorder="1"/>
    <xf numFmtId="0" fontId="10" fillId="2" borderId="0" xfId="0" applyFont="1"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28" fillId="2" borderId="0" xfId="2" applyFont="1" applyFill="1" applyAlignment="1">
      <alignment horizontal="center" vertical="center"/>
    </xf>
    <xf numFmtId="0" fontId="4" fillId="2" borderId="0" xfId="2" applyFill="1" applyBorder="1" applyAlignment="1">
      <alignment horizontal="center" vertical="center" wrapText="1"/>
    </xf>
    <xf numFmtId="0" fontId="4" fillId="2" borderId="0" xfId="2" applyFill="1" applyBorder="1" applyAlignment="1">
      <alignment horizontal="left" vertical="center" wrapText="1"/>
    </xf>
    <xf numFmtId="0" fontId="4" fillId="2" borderId="0" xfId="2" applyFill="1" applyBorder="1" applyAlignment="1">
      <alignment vertical="center"/>
    </xf>
    <xf numFmtId="0" fontId="4" fillId="2" borderId="0" xfId="2" applyFill="1" applyBorder="1" applyAlignment="1">
      <alignment horizontal="right" vertical="center"/>
    </xf>
    <xf numFmtId="0" fontId="30" fillId="2" borderId="0" xfId="0" applyFont="1" applyFill="1" applyAlignment="1">
      <alignment horizontal="center" vertical="center"/>
    </xf>
    <xf numFmtId="0" fontId="27" fillId="2" borderId="0" xfId="2" applyFont="1" applyFill="1" applyAlignment="1">
      <alignment horizontal="center"/>
    </xf>
    <xf numFmtId="0" fontId="37" fillId="2" borderId="0" xfId="2" applyFont="1" applyFill="1" applyAlignment="1">
      <alignment vertical="center" wrapText="1"/>
    </xf>
    <xf numFmtId="0" fontId="7" fillId="2" borderId="0" xfId="2" applyFont="1" applyFill="1" applyAlignment="1">
      <alignment vertical="center"/>
    </xf>
    <xf numFmtId="0" fontId="36" fillId="2" borderId="0" xfId="2" applyFont="1" applyFill="1" applyAlignment="1">
      <alignment vertical="center"/>
    </xf>
    <xf numFmtId="0" fontId="28" fillId="6" borderId="0" xfId="2" applyFont="1" applyFill="1" applyAlignment="1">
      <alignment horizontal="center" vertical="center"/>
    </xf>
    <xf numFmtId="0" fontId="39" fillId="2" borderId="0" xfId="0" applyFont="1" applyFill="1" applyAlignment="1">
      <alignment vertical="center"/>
    </xf>
    <xf numFmtId="0" fontId="41" fillId="14" borderId="0" xfId="2" applyFont="1" applyFill="1" applyAlignment="1">
      <alignment horizontal="left" vertical="center" wrapText="1"/>
    </xf>
    <xf numFmtId="0" fontId="41" fillId="14" borderId="0" xfId="2" applyFont="1" applyFill="1" applyAlignment="1">
      <alignment vertical="center" wrapText="1"/>
    </xf>
    <xf numFmtId="0" fontId="40" fillId="2" borderId="0" xfId="2" applyFont="1" applyFill="1" applyAlignment="1">
      <alignment horizontal="center" vertical="center"/>
    </xf>
    <xf numFmtId="0" fontId="4" fillId="4" borderId="0" xfId="2" applyFill="1" applyAlignment="1">
      <alignment vertical="center"/>
    </xf>
    <xf numFmtId="0" fontId="0" fillId="7" borderId="0" xfId="0" applyFill="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vertical="center"/>
    </xf>
    <xf numFmtId="0" fontId="42" fillId="7" borderId="0" xfId="0" applyFont="1" applyFill="1" applyAlignment="1">
      <alignment horizontal="center" vertical="center"/>
    </xf>
    <xf numFmtId="0" fontId="43" fillId="7" borderId="0" xfId="0" applyFont="1" applyFill="1" applyAlignment="1">
      <alignment vertical="center"/>
    </xf>
    <xf numFmtId="0" fontId="16" fillId="7" borderId="0" xfId="2" applyFont="1" applyFill="1" applyAlignment="1">
      <alignment horizontal="center" vertical="center"/>
    </xf>
    <xf numFmtId="0" fontId="21" fillId="7" borderId="0" xfId="0" applyFont="1" applyFill="1" applyAlignment="1">
      <alignment vertical="center"/>
    </xf>
    <xf numFmtId="0" fontId="16" fillId="7" borderId="0" xfId="0" applyFont="1" applyFill="1" applyAlignment="1">
      <alignment horizontal="right" vertical="center"/>
    </xf>
    <xf numFmtId="0" fontId="36" fillId="2" borderId="0" xfId="2" applyFont="1" applyFill="1" applyAlignment="1">
      <alignment horizontal="left" vertical="center"/>
    </xf>
    <xf numFmtId="166" fontId="2" fillId="2" borderId="0" xfId="1" applyNumberFormat="1" applyFont="1" applyFill="1" applyAlignment="1">
      <alignment horizontal="center" vertical="center" wrapText="1"/>
    </xf>
    <xf numFmtId="167" fontId="0" fillId="2" borderId="0" xfId="5" applyNumberFormat="1" applyFont="1" applyFill="1" applyBorder="1" applyAlignment="1">
      <alignment horizontal="left" vertical="center"/>
    </xf>
    <xf numFmtId="167" fontId="0" fillId="11" borderId="1" xfId="5" applyNumberFormat="1" applyFont="1" applyFill="1" applyBorder="1" applyAlignment="1">
      <alignment horizontal="left" vertical="center"/>
    </xf>
    <xf numFmtId="167" fontId="0" fillId="11" borderId="0" xfId="5" applyNumberFormat="1" applyFont="1" applyFill="1" applyBorder="1" applyAlignment="1">
      <alignment horizontal="left" vertical="center"/>
    </xf>
    <xf numFmtId="167" fontId="0" fillId="11" borderId="4" xfId="5" applyNumberFormat="1" applyFont="1" applyFill="1" applyBorder="1" applyAlignment="1">
      <alignment horizontal="left" vertical="center"/>
    </xf>
    <xf numFmtId="164" fontId="0" fillId="6" borderId="20" xfId="11" applyFont="1" applyFill="1" applyBorder="1" applyAlignment="1">
      <alignment horizontal="left" vertical="center"/>
    </xf>
    <xf numFmtId="164" fontId="0" fillId="6" borderId="2" xfId="11" applyFont="1" applyFill="1" applyBorder="1" applyAlignment="1">
      <alignment horizontal="left" vertical="center"/>
    </xf>
    <xf numFmtId="167" fontId="0" fillId="6" borderId="7" xfId="5" applyNumberFormat="1" applyFont="1" applyFill="1" applyBorder="1" applyAlignment="1">
      <alignment horizontal="left" vertical="center"/>
    </xf>
    <xf numFmtId="167" fontId="0" fillId="6" borderId="8" xfId="5" applyNumberFormat="1" applyFont="1" applyFill="1" applyBorder="1" applyAlignment="1">
      <alignment horizontal="left" vertical="center"/>
    </xf>
    <xf numFmtId="167" fontId="0" fillId="11" borderId="20" xfId="5" applyNumberFormat="1" applyFont="1" applyFill="1" applyBorder="1" applyAlignment="1">
      <alignment horizontal="left" vertical="center"/>
    </xf>
    <xf numFmtId="167" fontId="0" fillId="11" borderId="2" xfId="5" applyNumberFormat="1" applyFont="1" applyFill="1" applyBorder="1" applyAlignment="1">
      <alignment horizontal="left" vertical="center"/>
    </xf>
    <xf numFmtId="167" fontId="0" fillId="11" borderId="21" xfId="5" applyNumberFormat="1" applyFont="1" applyFill="1" applyBorder="1" applyAlignment="1">
      <alignment horizontal="left" vertical="center"/>
    </xf>
    <xf numFmtId="164" fontId="0" fillId="6" borderId="0" xfId="11" applyFont="1" applyFill="1" applyBorder="1" applyAlignment="1">
      <alignment horizontal="left" vertical="center"/>
    </xf>
    <xf numFmtId="164" fontId="0" fillId="6" borderId="0" xfId="11" applyFont="1" applyFill="1"/>
    <xf numFmtId="164" fontId="0" fillId="2" borderId="1" xfId="11" applyFont="1" applyFill="1" applyBorder="1"/>
    <xf numFmtId="164" fontId="0" fillId="2" borderId="0" xfId="11" applyFont="1" applyFill="1" applyBorder="1"/>
    <xf numFmtId="164" fontId="0" fillId="6" borderId="1" xfId="11" applyFont="1" applyFill="1" applyBorder="1"/>
    <xf numFmtId="164" fontId="0" fillId="6" borderId="0" xfId="11" applyFont="1" applyFill="1" applyBorder="1"/>
    <xf numFmtId="164" fontId="0" fillId="6" borderId="4" xfId="11" applyFont="1" applyFill="1" applyBorder="1"/>
    <xf numFmtId="164" fontId="0" fillId="6" borderId="0" xfId="11" applyFont="1" applyFill="1" applyBorder="1" applyAlignment="1">
      <alignment vertical="center"/>
    </xf>
    <xf numFmtId="164" fontId="0" fillId="6" borderId="1" xfId="11" applyFont="1" applyFill="1" applyBorder="1" applyAlignment="1">
      <alignment vertical="center"/>
    </xf>
    <xf numFmtId="164" fontId="0" fillId="6" borderId="4" xfId="11" applyFont="1" applyFill="1" applyBorder="1" applyAlignment="1">
      <alignment vertical="center"/>
    </xf>
    <xf numFmtId="167" fontId="0" fillId="11" borderId="1" xfId="5" applyNumberFormat="1" applyFont="1" applyFill="1" applyBorder="1" applyAlignment="1">
      <alignment vertical="center"/>
    </xf>
    <xf numFmtId="167" fontId="0" fillId="11" borderId="0" xfId="5" applyNumberFormat="1" applyFont="1" applyFill="1" applyBorder="1" applyAlignment="1">
      <alignment vertical="center"/>
    </xf>
    <xf numFmtId="167" fontId="0" fillId="11" borderId="4" xfId="5" applyNumberFormat="1" applyFont="1" applyFill="1" applyBorder="1" applyAlignment="1">
      <alignment vertical="center"/>
    </xf>
    <xf numFmtId="167" fontId="0" fillId="11" borderId="2" xfId="5" applyNumberFormat="1" applyFont="1" applyFill="1" applyBorder="1" applyAlignment="1">
      <alignment vertical="center"/>
    </xf>
    <xf numFmtId="167" fontId="0" fillId="11" borderId="21" xfId="5" applyNumberFormat="1" applyFont="1" applyFill="1" applyBorder="1" applyAlignment="1">
      <alignment vertical="center"/>
    </xf>
    <xf numFmtId="0" fontId="0" fillId="11" borderId="20" xfId="0" applyFill="1" applyBorder="1"/>
    <xf numFmtId="0" fontId="0" fillId="11" borderId="4" xfId="0" applyFill="1" applyBorder="1"/>
    <xf numFmtId="0" fontId="10" fillId="2" borderId="0" xfId="0" applyNumberFormat="1" applyFont="1" applyFill="1" applyAlignment="1"/>
    <xf numFmtId="0" fontId="10" fillId="2" borderId="0" xfId="0" applyNumberFormat="1" applyFont="1" applyFill="1" applyAlignment="1">
      <alignment vertical="center"/>
    </xf>
    <xf numFmtId="164" fontId="16" fillId="6" borderId="0" xfId="11" applyFont="1" applyFill="1" applyBorder="1"/>
    <xf numFmtId="167" fontId="0" fillId="2" borderId="0" xfId="0" applyNumberFormat="1" applyFill="1" applyBorder="1" applyAlignment="1">
      <alignment vertical="center"/>
    </xf>
    <xf numFmtId="0" fontId="7" fillId="2" borderId="0" xfId="2" applyFont="1" applyFill="1" applyBorder="1" applyAlignment="1">
      <alignment horizontal="left" vertical="center"/>
    </xf>
    <xf numFmtId="0" fontId="12" fillId="7" borderId="0" xfId="0" applyFont="1" applyFill="1" applyAlignment="1">
      <alignment horizontal="center" vertical="center" wrapText="1"/>
    </xf>
    <xf numFmtId="0" fontId="0" fillId="7" borderId="0" xfId="0" applyFill="1" applyAlignment="1">
      <alignment horizontal="center"/>
    </xf>
    <xf numFmtId="0" fontId="42" fillId="7" borderId="0" xfId="0" applyFont="1" applyFill="1" applyAlignment="1">
      <alignment horizontal="center"/>
    </xf>
    <xf numFmtId="0" fontId="44" fillId="7" borderId="0" xfId="0" applyFont="1" applyFill="1" applyAlignment="1">
      <alignment horizontal="center"/>
    </xf>
    <xf numFmtId="0" fontId="0" fillId="7" borderId="0" xfId="0" applyFill="1" applyBorder="1" applyAlignment="1">
      <alignment horizontal="center" vertical="center"/>
    </xf>
    <xf numFmtId="0" fontId="16" fillId="7" borderId="0" xfId="0" applyFont="1" applyFill="1"/>
    <xf numFmtId="0" fontId="16" fillId="7" borderId="0" xfId="0" applyFont="1" applyFill="1" applyAlignment="1">
      <alignment horizontal="center"/>
    </xf>
    <xf numFmtId="0" fontId="45" fillId="7" borderId="0" xfId="0" applyFont="1" applyFill="1" applyAlignment="1">
      <alignment vertical="center"/>
    </xf>
    <xf numFmtId="167" fontId="0" fillId="11" borderId="4" xfId="9" applyNumberFormat="1" applyFont="1" applyFill="1" applyBorder="1"/>
    <xf numFmtId="167" fontId="0" fillId="0" borderId="2" xfId="5" applyNumberFormat="1" applyFont="1" applyFill="1" applyBorder="1" applyAlignment="1">
      <alignment horizontal="left" vertical="center"/>
    </xf>
    <xf numFmtId="0" fontId="46" fillId="2" borderId="0" xfId="0" applyFont="1" applyFill="1"/>
    <xf numFmtId="0" fontId="0" fillId="2" borderId="28" xfId="0" applyFill="1" applyBorder="1"/>
    <xf numFmtId="0" fontId="0" fillId="11" borderId="28" xfId="0" applyFill="1" applyBorder="1"/>
    <xf numFmtId="0" fontId="0" fillId="2" borderId="11" xfId="0" applyFill="1" applyBorder="1"/>
    <xf numFmtId="0" fontId="0" fillId="2" borderId="0" xfId="0" applyFill="1" applyAlignment="1">
      <alignment horizontal="center"/>
    </xf>
    <xf numFmtId="0" fontId="30" fillId="2" borderId="0" xfId="0" applyFont="1" applyFill="1" applyBorder="1" applyAlignment="1">
      <alignment vertical="center"/>
    </xf>
    <xf numFmtId="167" fontId="0" fillId="11" borderId="1" xfId="9" applyNumberFormat="1" applyFont="1" applyFill="1" applyBorder="1" applyAlignment="1">
      <alignment vertical="center"/>
    </xf>
    <xf numFmtId="0" fontId="0" fillId="2" borderId="20" xfId="0" applyFill="1" applyBorder="1" applyAlignment="1">
      <alignment vertical="center"/>
    </xf>
    <xf numFmtId="0" fontId="0" fillId="2" borderId="8" xfId="0" applyFont="1" applyFill="1" applyBorder="1"/>
    <xf numFmtId="0" fontId="5" fillId="2" borderId="0" xfId="0" applyFont="1" applyFill="1" applyAlignment="1">
      <alignment vertical="center"/>
    </xf>
    <xf numFmtId="168" fontId="0" fillId="2" borderId="0" xfId="11" applyNumberFormat="1" applyFont="1" applyFill="1" applyBorder="1" applyAlignment="1">
      <alignment horizontal="left" vertical="center" wrapText="1"/>
    </xf>
    <xf numFmtId="0" fontId="0" fillId="2" borderId="8" xfId="0" applyFill="1" applyBorder="1" applyAlignment="1">
      <alignment vertical="center"/>
    </xf>
    <xf numFmtId="0" fontId="0" fillId="2" borderId="10" xfId="0" applyFill="1" applyBorder="1" applyAlignment="1">
      <alignment vertical="center"/>
    </xf>
    <xf numFmtId="0" fontId="5" fillId="2" borderId="0" xfId="0" applyFont="1" applyFill="1" applyAlignment="1">
      <alignment horizontal="center" vertical="center" wrapText="1"/>
    </xf>
    <xf numFmtId="0" fontId="10" fillId="2" borderId="0" xfId="0" applyFont="1" applyFill="1" applyAlignment="1">
      <alignment vertical="center" wrapText="1"/>
    </xf>
    <xf numFmtId="168" fontId="14" fillId="2" borderId="0" xfId="11" applyNumberFormat="1" applyFont="1" applyFill="1" applyBorder="1" applyAlignment="1">
      <alignment horizontal="center" vertical="center" wrapText="1"/>
    </xf>
    <xf numFmtId="0" fontId="14" fillId="2" borderId="0" xfId="0" applyFont="1" applyFill="1" applyAlignment="1">
      <alignment vertical="center" wrapText="1"/>
    </xf>
    <xf numFmtId="0" fontId="4" fillId="2" borderId="0" xfId="2" applyFill="1" applyAlignment="1">
      <alignment horizontal="left" vertical="center" indent="5"/>
    </xf>
    <xf numFmtId="0" fontId="10" fillId="2" borderId="0" xfId="0" applyFont="1" applyFill="1" applyBorder="1" applyAlignment="1">
      <alignment vertical="center" wrapText="1"/>
    </xf>
    <xf numFmtId="0" fontId="10" fillId="11" borderId="0" xfId="0" applyFont="1" applyFill="1" applyBorder="1" applyAlignment="1">
      <alignment vertical="center" wrapText="1"/>
    </xf>
    <xf numFmtId="0" fontId="14" fillId="2" borderId="0" xfId="0" applyFont="1" applyFill="1" applyBorder="1" applyAlignment="1">
      <alignment vertical="center" wrapText="1"/>
    </xf>
    <xf numFmtId="0" fontId="10" fillId="11" borderId="1" xfId="0" applyFont="1" applyFill="1" applyBorder="1" applyAlignment="1">
      <alignment vertical="center" wrapText="1"/>
    </xf>
    <xf numFmtId="0" fontId="10" fillId="11" borderId="4" xfId="0" applyFont="1" applyFill="1" applyBorder="1" applyAlignment="1">
      <alignment vertical="center" wrapText="1"/>
    </xf>
    <xf numFmtId="0" fontId="0" fillId="2" borderId="28" xfId="0" applyFont="1" applyFill="1" applyBorder="1" applyAlignment="1">
      <alignment horizontal="center" vertical="center"/>
    </xf>
    <xf numFmtId="0" fontId="10" fillId="2" borderId="0" xfId="0" applyNumberFormat="1" applyFont="1" applyFill="1" applyBorder="1" applyAlignment="1">
      <alignment vertical="center"/>
    </xf>
    <xf numFmtId="0" fontId="4" fillId="13" borderId="0" xfId="2" applyFill="1" applyBorder="1" applyAlignment="1">
      <alignment horizontal="left" vertical="center" wrapText="1"/>
    </xf>
    <xf numFmtId="49" fontId="47"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24" fillId="2" borderId="0" xfId="0" applyFont="1" applyFill="1" applyAlignment="1">
      <alignment vertical="center"/>
    </xf>
    <xf numFmtId="164" fontId="0" fillId="2" borderId="0" xfId="11" applyFont="1" applyFill="1" applyAlignment="1">
      <alignment vertical="center"/>
    </xf>
    <xf numFmtId="0" fontId="4" fillId="7" borderId="0" xfId="0" applyFont="1" applyFill="1" applyAlignment="1">
      <alignment horizontal="center"/>
    </xf>
    <xf numFmtId="0" fontId="30" fillId="2" borderId="0" xfId="0" applyFont="1" applyFill="1" applyAlignment="1">
      <alignment vertical="center"/>
    </xf>
    <xf numFmtId="0" fontId="14" fillId="2" borderId="0" xfId="2" applyFont="1" applyFill="1" applyAlignment="1">
      <alignment vertical="center"/>
    </xf>
    <xf numFmtId="0" fontId="49" fillId="2" borderId="0" xfId="0" applyFont="1" applyFill="1" applyAlignment="1">
      <alignment vertical="center"/>
    </xf>
    <xf numFmtId="167" fontId="0" fillId="0" borderId="20" xfId="5" applyNumberFormat="1" applyFont="1" applyFill="1" applyBorder="1" applyAlignment="1">
      <alignment horizontal="left" vertical="center"/>
    </xf>
    <xf numFmtId="0" fontId="48" fillId="10" borderId="10" xfId="2" applyNumberFormat="1" applyFont="1" applyFill="1" applyBorder="1" applyAlignment="1">
      <alignment vertical="center"/>
    </xf>
    <xf numFmtId="0" fontId="48" fillId="10" borderId="11" xfId="2" applyNumberFormat="1" applyFont="1" applyFill="1" applyBorder="1" applyAlignment="1">
      <alignment vertical="center"/>
    </xf>
    <xf numFmtId="0" fontId="48" fillId="2" borderId="0" xfId="2" applyNumberFormat="1" applyFont="1" applyFill="1" applyBorder="1" applyAlignment="1">
      <alignment vertical="center"/>
    </xf>
    <xf numFmtId="0" fontId="14" fillId="13" borderId="0" xfId="2" applyFont="1" applyFill="1" applyBorder="1" applyAlignment="1">
      <alignment vertical="center" wrapText="1"/>
    </xf>
    <xf numFmtId="0" fontId="14" fillId="2" borderId="0" xfId="2" applyFont="1" applyFill="1" applyBorder="1" applyAlignment="1">
      <alignment vertical="center" wrapText="1"/>
    </xf>
    <xf numFmtId="0" fontId="38" fillId="2" borderId="0" xfId="2" applyFont="1" applyFill="1" applyAlignment="1">
      <alignment vertical="center"/>
    </xf>
    <xf numFmtId="49" fontId="47" fillId="2" borderId="0" xfId="2" applyNumberFormat="1" applyFont="1" applyFill="1" applyAlignment="1" applyProtection="1">
      <alignment horizontal="left" vertical="center"/>
      <protection locked="0"/>
    </xf>
    <xf numFmtId="0" fontId="46" fillId="2" borderId="0" xfId="0" applyFont="1" applyFill="1" applyAlignment="1">
      <alignment vertical="top"/>
    </xf>
    <xf numFmtId="0" fontId="38" fillId="2" borderId="0" xfId="2" applyFont="1" applyFill="1" applyAlignment="1"/>
    <xf numFmtId="0" fontId="10" fillId="4" borderId="0" xfId="0" applyFont="1" applyFill="1" applyAlignment="1">
      <alignment horizontal="left" vertical="center"/>
    </xf>
    <xf numFmtId="0" fontId="0" fillId="4" borderId="0" xfId="0" applyFill="1" applyAlignment="1">
      <alignment horizontal="left" vertical="center"/>
    </xf>
    <xf numFmtId="0" fontId="10" fillId="15" borderId="22" xfId="0" applyFont="1" applyFill="1" applyBorder="1" applyAlignment="1">
      <alignment horizontal="left" vertical="center"/>
    </xf>
    <xf numFmtId="0" fontId="0" fillId="0" borderId="22" xfId="0" applyBorder="1" applyAlignment="1">
      <alignment horizontal="left" vertical="center" wrapText="1"/>
    </xf>
    <xf numFmtId="0" fontId="14" fillId="2" borderId="8" xfId="2" applyNumberFormat="1" applyFont="1" applyFill="1" applyBorder="1" applyAlignment="1">
      <alignment horizontal="left" vertical="center" wrapText="1"/>
    </xf>
    <xf numFmtId="167" fontId="10" fillId="11" borderId="7" xfId="5" applyNumberFormat="1" applyFont="1" applyFill="1" applyBorder="1" applyAlignment="1">
      <alignment horizontal="left" vertical="center"/>
    </xf>
    <xf numFmtId="167" fontId="10" fillId="11" borderId="8" xfId="5" applyNumberFormat="1" applyFont="1" applyFill="1" applyBorder="1" applyAlignment="1">
      <alignment horizontal="left" vertical="center"/>
    </xf>
    <xf numFmtId="0" fontId="4" fillId="13" borderId="0" xfId="2" applyFont="1" applyFill="1" applyBorder="1" applyAlignment="1">
      <alignment horizontal="left" vertical="center" wrapText="1"/>
    </xf>
    <xf numFmtId="0" fontId="4" fillId="13" borderId="0" xfId="2" applyFont="1" applyFill="1" applyAlignment="1">
      <alignment vertical="center" wrapText="1"/>
    </xf>
    <xf numFmtId="0" fontId="4" fillId="13" borderId="0" xfId="2" applyFill="1" applyAlignment="1">
      <alignment vertical="center"/>
    </xf>
    <xf numFmtId="0" fontId="4" fillId="13" borderId="0" xfId="2" applyFill="1" applyAlignment="1">
      <alignment horizontal="right" vertical="center"/>
    </xf>
    <xf numFmtId="0" fontId="4" fillId="2" borderId="0" xfId="2" applyFont="1" applyFill="1" applyBorder="1" applyAlignment="1">
      <alignment horizontal="left" vertical="center" wrapText="1"/>
    </xf>
    <xf numFmtId="0" fontId="4" fillId="13" borderId="0" xfId="2" applyFill="1" applyBorder="1" applyAlignment="1">
      <alignment horizontal="center" vertical="center" wrapText="1"/>
    </xf>
    <xf numFmtId="49" fontId="16" fillId="2" borderId="28" xfId="1" applyNumberFormat="1" applyFont="1" applyFill="1" applyBorder="1" applyAlignment="1">
      <alignment horizontal="center" wrapText="1"/>
    </xf>
    <xf numFmtId="0" fontId="14" fillId="2" borderId="10" xfId="0" applyNumberFormat="1" applyFont="1" applyFill="1" applyBorder="1" applyAlignment="1">
      <alignment horizontal="left" vertical="center"/>
    </xf>
    <xf numFmtId="0" fontId="4" fillId="13" borderId="0" xfId="2" applyFill="1" applyBorder="1" applyAlignment="1">
      <alignment horizontal="right" vertical="center"/>
    </xf>
    <xf numFmtId="0" fontId="40" fillId="2" borderId="0" xfId="2" applyFont="1" applyFill="1" applyAlignment="1">
      <alignment vertical="center" wrapText="1"/>
    </xf>
    <xf numFmtId="166" fontId="16" fillId="2" borderId="22" xfId="1" applyNumberFormat="1" applyFont="1" applyFill="1" applyBorder="1" applyAlignment="1">
      <alignment horizontal="center" vertical="center" wrapText="1"/>
    </xf>
    <xf numFmtId="0" fontId="0" fillId="7" borderId="0" xfId="0" applyFont="1" applyFill="1"/>
    <xf numFmtId="0" fontId="0" fillId="11" borderId="0" xfId="0" applyFill="1" applyBorder="1"/>
    <xf numFmtId="0" fontId="0" fillId="11" borderId="1" xfId="0" applyFill="1" applyBorder="1"/>
    <xf numFmtId="0" fontId="0" fillId="16" borderId="0" xfId="0" applyFill="1" applyAlignment="1">
      <alignment horizontal="center" vertical="center"/>
    </xf>
    <xf numFmtId="0" fontId="10" fillId="2" borderId="0" xfId="0" applyFont="1" applyFill="1" applyAlignment="1">
      <alignment horizontal="center" vertical="center"/>
    </xf>
    <xf numFmtId="0" fontId="5" fillId="13" borderId="0" xfId="2" applyFont="1" applyFill="1" applyBorder="1" applyAlignment="1">
      <alignment horizontal="left" vertical="center" wrapText="1"/>
    </xf>
    <xf numFmtId="0" fontId="19" fillId="7" borderId="0" xfId="0" applyFont="1" applyFill="1" applyAlignment="1">
      <alignment horizontal="center" vertical="center"/>
    </xf>
    <xf numFmtId="0" fontId="0" fillId="7" borderId="0" xfId="0" applyFont="1" applyFill="1" applyAlignment="1">
      <alignment horizontal="center" vertical="center"/>
    </xf>
    <xf numFmtId="0" fontId="0" fillId="2" borderId="4" xfId="0" applyFill="1" applyBorder="1" applyAlignment="1">
      <alignmen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0" fontId="0" fillId="2" borderId="0" xfId="0" applyFill="1" applyAlignment="1">
      <alignment horizontal="left" vertical="center"/>
    </xf>
    <xf numFmtId="0" fontId="50" fillId="2" borderId="0" xfId="0" applyFont="1" applyFill="1" applyAlignment="1">
      <alignment horizontal="left" vertical="center"/>
    </xf>
    <xf numFmtId="168" fontId="0" fillId="2" borderId="1" xfId="11" applyNumberFormat="1" applyFont="1" applyFill="1" applyBorder="1" applyAlignment="1">
      <alignment horizontal="left" vertical="center" wrapText="1"/>
    </xf>
    <xf numFmtId="49" fontId="16" fillId="0" borderId="1" xfId="1" applyNumberFormat="1" applyFont="1" applyBorder="1" applyAlignment="1">
      <alignment horizontal="center" vertical="center" wrapText="1"/>
    </xf>
    <xf numFmtId="0" fontId="32" fillId="2" borderId="8" xfId="0" applyFont="1" applyFill="1" applyBorder="1" applyAlignment="1">
      <alignment horizontal="lef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16" borderId="0" xfId="0" applyFill="1" applyAlignment="1">
      <alignment horizontal="center"/>
    </xf>
    <xf numFmtId="0" fontId="0" fillId="2" borderId="21" xfId="0" applyFill="1" applyBorder="1" applyAlignment="1">
      <alignment vertical="center"/>
    </xf>
    <xf numFmtId="0" fontId="52" fillId="2" borderId="0" xfId="0" applyFont="1" applyFill="1" applyAlignment="1">
      <alignment vertical="center"/>
    </xf>
    <xf numFmtId="0" fontId="51" fillId="2" borderId="0" xfId="0" applyFont="1" applyFill="1" applyAlignment="1">
      <alignment vertical="center"/>
    </xf>
    <xf numFmtId="165" fontId="0" fillId="11" borderId="1" xfId="5" applyFont="1" applyFill="1" applyBorder="1" applyAlignment="1">
      <alignment vertical="center"/>
    </xf>
    <xf numFmtId="165" fontId="0" fillId="11" borderId="0" xfId="5" applyFont="1" applyFill="1" applyBorder="1" applyAlignment="1">
      <alignment vertical="center"/>
    </xf>
    <xf numFmtId="0" fontId="0" fillId="2" borderId="2" xfId="0" applyFill="1" applyBorder="1" applyAlignment="1">
      <alignment vertical="center"/>
    </xf>
    <xf numFmtId="165" fontId="0" fillId="11" borderId="4" xfId="5" applyFont="1" applyFill="1" applyBorder="1" applyAlignment="1">
      <alignment vertical="center"/>
    </xf>
    <xf numFmtId="0" fontId="4" fillId="2" borderId="0" xfId="2" applyFill="1" applyAlignment="1">
      <alignment horizontal="left" vertical="center" wrapText="1"/>
    </xf>
    <xf numFmtId="164" fontId="16" fillId="6" borderId="1" xfId="11" applyFont="1" applyFill="1" applyBorder="1"/>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7" fillId="18" borderId="0" xfId="2" applyFont="1" applyFill="1" applyAlignment="1">
      <alignment horizontal="left" wrapText="1"/>
    </xf>
    <xf numFmtId="0" fontId="7" fillId="18" borderId="0" xfId="2" applyFont="1" applyFill="1" applyAlignment="1">
      <alignment horizontal="left" indent="2"/>
    </xf>
    <xf numFmtId="0" fontId="37" fillId="18" borderId="0" xfId="2" applyFont="1" applyFill="1" applyAlignment="1">
      <alignment wrapText="1"/>
    </xf>
    <xf numFmtId="0" fontId="7" fillId="18" borderId="0" xfId="2" applyFont="1" applyFill="1" applyAlignment="1">
      <alignment horizontal="left" indent="4"/>
    </xf>
    <xf numFmtId="0" fontId="4" fillId="18" borderId="0" xfId="2" applyFill="1" applyAlignment="1">
      <alignment horizontal="left" vertical="center" indent="6"/>
    </xf>
    <xf numFmtId="0" fontId="7" fillId="18" borderId="0" xfId="2" applyFont="1" applyFill="1" applyAlignment="1">
      <alignment horizontal="left" indent="6"/>
    </xf>
    <xf numFmtId="0" fontId="37" fillId="18" borderId="0" xfId="2" applyFont="1" applyFill="1" applyAlignment="1">
      <alignment horizontal="left" vertical="center" wrapText="1" indent="6"/>
    </xf>
    <xf numFmtId="0" fontId="4" fillId="18" borderId="0" xfId="2" applyFill="1" applyAlignment="1">
      <alignment horizontal="left" vertical="center" indent="8"/>
    </xf>
    <xf numFmtId="0" fontId="32" fillId="18" borderId="0" xfId="2" applyFont="1" applyFill="1" applyAlignment="1">
      <alignment horizontal="left"/>
    </xf>
    <xf numFmtId="0" fontId="4" fillId="18" borderId="0" xfId="2" applyFill="1" applyAlignment="1">
      <alignment horizontal="left" vertical="center" indent="10"/>
    </xf>
    <xf numFmtId="0" fontId="10" fillId="15" borderId="22" xfId="0" applyFont="1" applyFill="1" applyBorder="1" applyAlignment="1">
      <alignment vertical="center"/>
    </xf>
    <xf numFmtId="0" fontId="50" fillId="2" borderId="0" xfId="13" applyFont="1" applyFill="1" applyAlignment="1">
      <alignment horizontal="left" vertical="center"/>
    </xf>
    <xf numFmtId="0" fontId="4" fillId="13" borderId="0" xfId="2" applyFill="1" applyBorder="1" applyAlignment="1">
      <alignment horizontal="left" vertical="center" wrapText="1"/>
    </xf>
    <xf numFmtId="0" fontId="4" fillId="13" borderId="0" xfId="2" applyFill="1" applyBorder="1" applyAlignment="1">
      <alignment horizontal="left" vertical="center" wrapText="1"/>
    </xf>
    <xf numFmtId="0" fontId="14" fillId="2" borderId="0" xfId="2" applyFont="1" applyFill="1" applyAlignment="1">
      <alignment horizontal="left" vertical="center" wrapText="1"/>
    </xf>
    <xf numFmtId="0" fontId="41" fillId="14" borderId="0" xfId="2" applyFont="1" applyFill="1" applyAlignment="1">
      <alignment horizontal="center" vertical="center" wrapText="1"/>
    </xf>
    <xf numFmtId="167" fontId="0" fillId="11" borderId="8" xfId="5" applyNumberFormat="1" applyFont="1" applyFill="1" applyBorder="1" applyAlignment="1">
      <alignment horizontal="left" vertical="center" indent="1"/>
    </xf>
    <xf numFmtId="0" fontId="4" fillId="13" borderId="0" xfId="2" applyFill="1" applyBorder="1" applyAlignment="1">
      <alignment horizontal="left" vertical="center" wrapText="1"/>
    </xf>
    <xf numFmtId="0" fontId="29" fillId="2" borderId="0" xfId="2" applyFont="1" applyFill="1" applyAlignment="1">
      <alignment horizontal="left" vertical="center"/>
    </xf>
    <xf numFmtId="0" fontId="29" fillId="2" borderId="0" xfId="0" applyFont="1" applyFill="1" applyAlignment="1">
      <alignment horizontal="left" vertical="center"/>
    </xf>
    <xf numFmtId="0" fontId="0" fillId="2" borderId="0" xfId="0" applyFill="1" applyBorder="1" applyAlignment="1">
      <alignment horizontal="center" vertical="center"/>
    </xf>
    <xf numFmtId="0" fontId="36" fillId="2" borderId="0" xfId="2" applyFont="1" applyFill="1" applyAlignment="1">
      <alignment horizontal="left" vertical="center"/>
    </xf>
    <xf numFmtId="0" fontId="4" fillId="13" borderId="0" xfId="2" applyFill="1" applyBorder="1" applyAlignment="1">
      <alignment horizontal="left" vertical="center"/>
    </xf>
    <xf numFmtId="0" fontId="54" fillId="2" borderId="0" xfId="2" applyFont="1" applyFill="1" applyAlignment="1">
      <alignment horizontal="left" vertical="center"/>
    </xf>
    <xf numFmtId="0" fontId="55" fillId="2" borderId="0" xfId="2" applyFont="1" applyFill="1" applyAlignment="1">
      <alignment vertical="center"/>
    </xf>
    <xf numFmtId="0" fontId="4" fillId="13" borderId="0" xfId="2" applyFill="1" applyBorder="1" applyAlignment="1">
      <alignment horizontal="left" vertical="center" wrapText="1"/>
    </xf>
    <xf numFmtId="0" fontId="10" fillId="2" borderId="0" xfId="0" applyFont="1" applyFill="1" applyAlignment="1">
      <alignment vertical="center"/>
    </xf>
    <xf numFmtId="0" fontId="40" fillId="2" borderId="0" xfId="2" applyFont="1" applyFill="1" applyAlignment="1">
      <alignment horizontal="left" vertical="center"/>
    </xf>
    <xf numFmtId="0" fontId="36" fillId="2" borderId="0" xfId="2" applyFont="1" applyFill="1" applyAlignment="1"/>
    <xf numFmtId="0" fontId="28" fillId="2" borderId="0" xfId="2" applyFont="1" applyFill="1" applyAlignment="1">
      <alignment vertical="center" wrapText="1"/>
    </xf>
    <xf numFmtId="0" fontId="4" fillId="2" borderId="0" xfId="2" applyFont="1" applyFill="1" applyAlignment="1">
      <alignment vertical="center"/>
    </xf>
    <xf numFmtId="0" fontId="4" fillId="13" borderId="0" xfId="2" applyFont="1" applyFill="1" applyAlignment="1">
      <alignment horizontal="left" vertical="center"/>
    </xf>
    <xf numFmtId="0" fontId="4" fillId="13" borderId="0" xfId="2" applyFont="1" applyFill="1" applyAlignment="1">
      <alignment vertical="center"/>
    </xf>
    <xf numFmtId="0" fontId="4" fillId="2" borderId="0" xfId="2" applyFont="1" applyFill="1" applyAlignment="1">
      <alignment vertical="center" wrapText="1"/>
    </xf>
    <xf numFmtId="0" fontId="4" fillId="18" borderId="0" xfId="2" applyFill="1" applyAlignment="1">
      <alignment horizontal="left" vertical="center" wrapText="1" indent="8"/>
    </xf>
    <xf numFmtId="0" fontId="4" fillId="13" borderId="0" xfId="2" applyFill="1" applyBorder="1" applyAlignment="1">
      <alignment horizontal="left" vertical="center" wrapText="1"/>
    </xf>
    <xf numFmtId="0" fontId="0" fillId="2" borderId="28" xfId="0" applyFill="1" applyBorder="1" applyAlignment="1">
      <alignment horizontal="center"/>
    </xf>
    <xf numFmtId="0" fontId="4" fillId="13" borderId="0" xfId="2" applyFill="1" applyBorder="1" applyAlignment="1">
      <alignment horizontal="left" vertical="center" wrapText="1"/>
    </xf>
    <xf numFmtId="0" fontId="56" fillId="2" borderId="37" xfId="3" applyFont="1" applyFill="1" applyBorder="1" applyAlignment="1">
      <alignment horizontal="center" vertical="center" wrapText="1"/>
    </xf>
    <xf numFmtId="0" fontId="56" fillId="2" borderId="38" xfId="3" applyFont="1" applyFill="1" applyBorder="1" applyAlignment="1">
      <alignment horizontal="center" vertical="center" wrapText="1"/>
    </xf>
    <xf numFmtId="0" fontId="56" fillId="2" borderId="39" xfId="3" applyFont="1" applyFill="1" applyBorder="1" applyAlignment="1">
      <alignment horizontal="center" vertical="center" wrapText="1"/>
    </xf>
    <xf numFmtId="164" fontId="0" fillId="11" borderId="1" xfId="11" applyFont="1" applyFill="1" applyBorder="1" applyAlignment="1">
      <alignment horizontal="left" vertical="center"/>
    </xf>
    <xf numFmtId="164" fontId="0" fillId="11" borderId="0" xfId="11" applyFont="1" applyFill="1" applyBorder="1" applyAlignment="1">
      <alignment horizontal="left" vertical="center"/>
    </xf>
    <xf numFmtId="164" fontId="0" fillId="11" borderId="4" xfId="11" applyFont="1" applyFill="1" applyBorder="1" applyAlignment="1">
      <alignment horizontal="left" vertical="center"/>
    </xf>
    <xf numFmtId="164" fontId="0" fillId="11" borderId="28" xfId="11" applyFont="1" applyFill="1" applyBorder="1" applyAlignment="1">
      <alignment horizontal="left" vertical="center"/>
    </xf>
    <xf numFmtId="167" fontId="0" fillId="11" borderId="28" xfId="5" applyNumberFormat="1" applyFont="1" applyFill="1" applyBorder="1" applyAlignment="1">
      <alignment horizontal="left" vertical="center"/>
    </xf>
    <xf numFmtId="0" fontId="4" fillId="2" borderId="0" xfId="2" applyFont="1" applyFill="1" applyAlignment="1">
      <alignment horizontal="left" vertical="center"/>
    </xf>
    <xf numFmtId="0" fontId="4" fillId="13" borderId="0" xfId="2" applyFill="1" applyBorder="1" applyAlignment="1">
      <alignment vertical="center" wrapText="1"/>
    </xf>
    <xf numFmtId="49" fontId="47" fillId="2" borderId="8" xfId="2" applyNumberFormat="1" applyFont="1" applyFill="1" applyBorder="1" applyAlignment="1" applyProtection="1">
      <alignment horizontal="left" vertical="center" indent="1"/>
      <protection locked="0"/>
    </xf>
    <xf numFmtId="49" fontId="47" fillId="2" borderId="9" xfId="2" applyNumberFormat="1" applyFont="1" applyFill="1" applyBorder="1" applyAlignment="1" applyProtection="1">
      <alignment horizontal="left" vertical="center" indent="1"/>
      <protection locked="0"/>
    </xf>
    <xf numFmtId="0" fontId="0" fillId="7" borderId="0" xfId="0" applyFill="1" applyAlignment="1">
      <alignment horizontal="center" vertical="top"/>
    </xf>
    <xf numFmtId="0" fontId="10" fillId="2" borderId="0" xfId="0" applyFont="1" applyFill="1" applyAlignment="1">
      <alignment horizontal="left" vertical="center"/>
    </xf>
    <xf numFmtId="0" fontId="0" fillId="2" borderId="7" xfId="0" applyFill="1" applyBorder="1" applyAlignment="1">
      <alignment horizontal="left" vertical="center"/>
    </xf>
    <xf numFmtId="168" fontId="0" fillId="11" borderId="1" xfId="11" applyNumberFormat="1" applyFont="1" applyFill="1" applyBorder="1"/>
    <xf numFmtId="0" fontId="0" fillId="2" borderId="8" xfId="0" applyFill="1" applyBorder="1" applyAlignment="1">
      <alignment horizontal="left" vertical="center"/>
    </xf>
    <xf numFmtId="168" fontId="0" fillId="11" borderId="0" xfId="11" applyNumberFormat="1" applyFont="1" applyFill="1" applyBorder="1"/>
    <xf numFmtId="0" fontId="0" fillId="2" borderId="9" xfId="0" applyFill="1" applyBorder="1" applyAlignment="1">
      <alignment horizontal="left" vertical="center"/>
    </xf>
    <xf numFmtId="168" fontId="0" fillId="11" borderId="4" xfId="11" applyNumberFormat="1" applyFont="1" applyFill="1" applyBorder="1"/>
    <xf numFmtId="166" fontId="2" fillId="10" borderId="22" xfId="1" applyNumberFormat="1" applyFont="1" applyFill="1" applyBorder="1" applyAlignment="1">
      <alignment horizontal="center" vertical="center" wrapText="1"/>
    </xf>
    <xf numFmtId="0" fontId="4" fillId="13" borderId="0" xfId="2" applyFill="1" applyBorder="1" applyAlignment="1">
      <alignment horizontal="left" vertical="center" wrapText="1"/>
    </xf>
    <xf numFmtId="0" fontId="4" fillId="13" borderId="0" xfId="2" applyFill="1" applyBorder="1" applyAlignment="1">
      <alignment horizontal="left" vertical="center" wrapText="1"/>
    </xf>
    <xf numFmtId="0" fontId="0" fillId="0" borderId="10" xfId="0" applyBorder="1" applyAlignment="1">
      <alignment vertical="center" wrapText="1"/>
    </xf>
    <xf numFmtId="0" fontId="14" fillId="2" borderId="7" xfId="0" applyFont="1" applyFill="1" applyBorder="1" applyAlignment="1">
      <alignment vertical="center"/>
    </xf>
    <xf numFmtId="0" fontId="14" fillId="2" borderId="8" xfId="0" applyFont="1" applyFill="1" applyBorder="1" applyAlignment="1">
      <alignment vertical="center"/>
    </xf>
    <xf numFmtId="166" fontId="33" fillId="9" borderId="22" xfId="1" applyNumberFormat="1" applyFont="1" applyFill="1" applyBorder="1" applyAlignment="1">
      <alignment horizontal="center" vertical="center" wrapText="1"/>
    </xf>
    <xf numFmtId="167" fontId="0" fillId="2" borderId="1" xfId="5" applyNumberFormat="1" applyFont="1" applyFill="1" applyBorder="1" applyAlignment="1">
      <alignment horizontal="left" vertical="center"/>
    </xf>
    <xf numFmtId="0" fontId="57" fillId="7" borderId="0" xfId="0" applyFont="1" applyFill="1" applyAlignment="1">
      <alignment horizontal="center" vertical="center"/>
    </xf>
    <xf numFmtId="166" fontId="3" fillId="2" borderId="22" xfId="1" applyNumberFormat="1" applyFont="1" applyFill="1" applyBorder="1" applyAlignment="1">
      <alignment horizontal="center" vertical="center" wrapText="1"/>
    </xf>
    <xf numFmtId="0" fontId="58" fillId="2" borderId="0" xfId="2" applyFont="1" applyFill="1"/>
    <xf numFmtId="0" fontId="59" fillId="2" borderId="0" xfId="2" applyFont="1" applyFill="1"/>
    <xf numFmtId="0" fontId="16" fillId="13" borderId="0" xfId="2" applyFont="1" applyFill="1" applyAlignment="1">
      <alignment vertical="center" wrapText="1"/>
    </xf>
    <xf numFmtId="0" fontId="14" fillId="13" borderId="0" xfId="2" applyFont="1" applyFill="1" applyAlignment="1">
      <alignment vertical="center" wrapText="1"/>
    </xf>
    <xf numFmtId="0" fontId="14" fillId="2" borderId="0" xfId="2" applyFont="1" applyFill="1" applyAlignment="1">
      <alignment vertical="center" wrapText="1"/>
    </xf>
    <xf numFmtId="0" fontId="16" fillId="2" borderId="0" xfId="2" applyFont="1" applyFill="1" applyAlignment="1">
      <alignment vertical="center" wrapText="1"/>
    </xf>
    <xf numFmtId="0" fontId="16" fillId="13" borderId="0" xfId="0" applyFont="1" applyFill="1" applyAlignment="1">
      <alignment vertical="center" wrapText="1"/>
    </xf>
    <xf numFmtId="0" fontId="16" fillId="2" borderId="0" xfId="0" applyFont="1" applyFill="1" applyAlignment="1">
      <alignment vertical="center" wrapText="1"/>
    </xf>
    <xf numFmtId="0" fontId="16" fillId="2" borderId="0" xfId="2" applyFont="1" applyFill="1" applyBorder="1" applyAlignment="1">
      <alignment vertical="center" wrapText="1"/>
    </xf>
    <xf numFmtId="0" fontId="16" fillId="13" borderId="0" xfId="2" applyFont="1" applyFill="1" applyBorder="1" applyAlignment="1">
      <alignment vertical="center" wrapText="1"/>
    </xf>
    <xf numFmtId="0" fontId="16" fillId="13" borderId="0" xfId="0" applyFont="1" applyFill="1" applyBorder="1" applyAlignment="1">
      <alignment vertical="center" wrapText="1"/>
    </xf>
    <xf numFmtId="0" fontId="16" fillId="2" borderId="0" xfId="0" applyFont="1" applyFill="1" applyBorder="1" applyAlignment="1">
      <alignment vertical="center" wrapText="1"/>
    </xf>
    <xf numFmtId="0" fontId="60" fillId="2" borderId="0" xfId="0" applyFont="1" applyFill="1" applyAlignment="1">
      <alignment vertical="center" wrapText="1"/>
    </xf>
    <xf numFmtId="0" fontId="61" fillId="2" borderId="0" xfId="2" applyFont="1" applyFill="1" applyAlignment="1">
      <alignment vertical="center" wrapText="1"/>
    </xf>
    <xf numFmtId="164" fontId="0" fillId="11" borderId="20" xfId="11" applyFont="1" applyFill="1" applyBorder="1" applyAlignment="1">
      <alignment vertical="center"/>
    </xf>
    <xf numFmtId="167" fontId="0" fillId="11" borderId="2" xfId="9" applyNumberFormat="1" applyFont="1" applyFill="1" applyBorder="1"/>
    <xf numFmtId="167" fontId="0" fillId="11" borderId="21" xfId="9" applyNumberFormat="1" applyFont="1" applyFill="1" applyBorder="1"/>
    <xf numFmtId="0" fontId="57" fillId="7" borderId="0" xfId="0" applyFont="1" applyFill="1" applyAlignment="1">
      <alignment horizontal="center"/>
    </xf>
    <xf numFmtId="167" fontId="0" fillId="2" borderId="7" xfId="5" applyNumberFormat="1" applyFont="1" applyFill="1" applyBorder="1" applyAlignment="1">
      <alignment horizontal="left" vertical="center"/>
    </xf>
    <xf numFmtId="0" fontId="4" fillId="13" borderId="0" xfId="2" applyFill="1" applyBorder="1" applyAlignment="1">
      <alignment horizontal="left" vertical="center" wrapText="1"/>
    </xf>
    <xf numFmtId="49" fontId="32" fillId="2" borderId="0" xfId="2" applyNumberFormat="1" applyFont="1" applyFill="1" applyBorder="1" applyAlignment="1" applyProtection="1">
      <alignment horizontal="right" vertical="center" indent="1"/>
      <protection locked="0"/>
    </xf>
    <xf numFmtId="0" fontId="32" fillId="5" borderId="0" xfId="2" applyFont="1" applyFill="1" applyAlignment="1">
      <alignment horizontal="right" vertical="center"/>
    </xf>
    <xf numFmtId="0" fontId="14" fillId="2" borderId="10" xfId="0" applyFont="1" applyFill="1" applyBorder="1" applyAlignment="1">
      <alignment horizontal="left" vertical="center"/>
    </xf>
    <xf numFmtId="0" fontId="0" fillId="2" borderId="28" xfId="0" applyFill="1" applyBorder="1" applyAlignment="1">
      <alignment horizontal="center" vertical="center"/>
    </xf>
    <xf numFmtId="0" fontId="0" fillId="2" borderId="28" xfId="0" applyFill="1" applyBorder="1" applyAlignment="1">
      <alignment vertical="center"/>
    </xf>
    <xf numFmtId="167" fontId="0" fillId="11" borderId="28" xfId="5" applyNumberFormat="1" applyFont="1" applyFill="1" applyBorder="1" applyAlignment="1">
      <alignment vertical="center"/>
    </xf>
    <xf numFmtId="0" fontId="0" fillId="0" borderId="22" xfId="0" applyBorder="1" applyAlignment="1">
      <alignment vertical="center" wrapText="1"/>
    </xf>
    <xf numFmtId="49" fontId="16" fillId="0" borderId="0" xfId="1" applyNumberFormat="1" applyFont="1" applyBorder="1" applyAlignment="1">
      <alignment horizontal="center" vertical="center" wrapText="1"/>
    </xf>
    <xf numFmtId="49" fontId="3" fillId="2" borderId="0" xfId="1" applyNumberFormat="1" applyFont="1" applyFill="1" applyBorder="1" applyAlignment="1">
      <alignment horizontal="center" vertical="center" wrapText="1"/>
    </xf>
    <xf numFmtId="49" fontId="16" fillId="2" borderId="0" xfId="1" applyNumberFormat="1" applyFont="1" applyFill="1" applyBorder="1" applyAlignment="1">
      <alignment horizontal="center" vertical="center" wrapText="1"/>
    </xf>
    <xf numFmtId="0" fontId="0" fillId="2" borderId="22" xfId="0" applyFill="1" applyBorder="1" applyAlignment="1">
      <alignment horizontal="left" vertical="center" wrapText="1"/>
    </xf>
    <xf numFmtId="0" fontId="0" fillId="0" borderId="10" xfId="0" applyBorder="1" applyAlignment="1">
      <alignment horizontal="left" vertical="center"/>
    </xf>
    <xf numFmtId="0" fontId="57" fillId="2" borderId="0" xfId="0" applyFont="1" applyFill="1" applyAlignment="1">
      <alignment horizontal="right"/>
    </xf>
    <xf numFmtId="49" fontId="32" fillId="2" borderId="9" xfId="2" applyNumberFormat="1" applyFont="1" applyFill="1" applyBorder="1" applyAlignment="1" applyProtection="1">
      <alignment horizontal="left" vertical="center" indent="1"/>
      <protection locked="0"/>
    </xf>
    <xf numFmtId="0" fontId="57" fillId="2" borderId="0" xfId="0" applyFont="1" applyFill="1" applyAlignment="1">
      <alignment horizontal="right" vertical="center"/>
    </xf>
    <xf numFmtId="0" fontId="32" fillId="2" borderId="0" xfId="0" applyFont="1" applyFill="1" applyAlignment="1">
      <alignment horizontal="right" vertical="center"/>
    </xf>
    <xf numFmtId="167" fontId="0" fillId="11" borderId="0" xfId="9" applyNumberFormat="1" applyFont="1" applyFill="1" applyBorder="1" applyAlignment="1">
      <alignment vertical="center"/>
    </xf>
    <xf numFmtId="0" fontId="0" fillId="2" borderId="21" xfId="0" applyFill="1" applyBorder="1" applyAlignment="1">
      <alignment horizontal="center"/>
    </xf>
    <xf numFmtId="49" fontId="32" fillId="2" borderId="9" xfId="2" applyNumberFormat="1" applyFont="1" applyFill="1" applyBorder="1" applyAlignment="1" applyProtection="1">
      <alignment horizontal="left" vertical="center"/>
      <protection locked="0"/>
    </xf>
    <xf numFmtId="167" fontId="0" fillId="2" borderId="8" xfId="5" applyNumberFormat="1" applyFont="1" applyFill="1" applyBorder="1" applyAlignment="1">
      <alignment horizontal="left" vertical="center" indent="1"/>
    </xf>
    <xf numFmtId="167" fontId="0" fillId="2" borderId="9" xfId="5" applyNumberFormat="1" applyFont="1" applyFill="1" applyBorder="1" applyAlignment="1">
      <alignment horizontal="left" vertical="center" indent="1"/>
    </xf>
    <xf numFmtId="49" fontId="32" fillId="2" borderId="0" xfId="2" applyNumberFormat="1" applyFont="1" applyFill="1" applyAlignment="1" applyProtection="1">
      <alignment horizontal="right" vertical="center"/>
      <protection locked="0"/>
    </xf>
    <xf numFmtId="0" fontId="16" fillId="11" borderId="7" xfId="0" applyFont="1" applyFill="1" applyBorder="1" applyAlignment="1">
      <alignment horizontal="left"/>
    </xf>
    <xf numFmtId="0" fontId="16" fillId="11" borderId="8" xfId="0" applyFont="1" applyFill="1" applyBorder="1" applyAlignment="1">
      <alignment horizontal="left"/>
    </xf>
    <xf numFmtId="0" fontId="16" fillId="11" borderId="7" xfId="0" applyFont="1" applyFill="1" applyBorder="1" applyAlignment="1">
      <alignment horizontal="left" indent="1"/>
    </xf>
    <xf numFmtId="0" fontId="16" fillId="11" borderId="8" xfId="0" applyFont="1" applyFill="1" applyBorder="1" applyAlignment="1">
      <alignment horizontal="left" indent="1"/>
    </xf>
    <xf numFmtId="0" fontId="4" fillId="13" borderId="0" xfId="2" applyFill="1" applyBorder="1" applyAlignment="1">
      <alignment horizontal="left" vertical="center" wrapText="1"/>
    </xf>
    <xf numFmtId="0" fontId="4" fillId="13" borderId="0" xfId="2" applyFill="1" applyBorder="1" applyAlignment="1">
      <alignment horizontal="left" vertical="center" wrapText="1"/>
    </xf>
    <xf numFmtId="49" fontId="32" fillId="2" borderId="0" xfId="2" applyNumberFormat="1" applyFont="1" applyFill="1" applyBorder="1" applyAlignment="1" applyProtection="1">
      <alignment horizontal="left" vertical="center"/>
      <protection locked="0"/>
    </xf>
    <xf numFmtId="0" fontId="14" fillId="2" borderId="0" xfId="0" applyFont="1" applyFill="1" applyAlignment="1">
      <alignment horizontal="left" vertical="center" indent="2"/>
    </xf>
    <xf numFmtId="0" fontId="0" fillId="2" borderId="7" xfId="0" applyFill="1" applyBorder="1" applyAlignment="1">
      <alignment horizontal="left" vertical="center" indent="2"/>
    </xf>
    <xf numFmtId="0" fontId="0" fillId="2" borderId="8" xfId="0" applyFill="1" applyBorder="1" applyAlignment="1">
      <alignment horizontal="left" vertical="center" indent="2"/>
    </xf>
    <xf numFmtId="0" fontId="0" fillId="2" borderId="9" xfId="0" applyFill="1" applyBorder="1" applyAlignment="1">
      <alignment horizontal="left" vertical="center" indent="2"/>
    </xf>
    <xf numFmtId="167" fontId="0" fillId="6" borderId="8" xfId="5" applyNumberFormat="1" applyFont="1" applyFill="1" applyBorder="1" applyAlignment="1">
      <alignment horizontal="left" vertical="center" indent="1"/>
    </xf>
    <xf numFmtId="0" fontId="5" fillId="2" borderId="8" xfId="0" applyFont="1" applyFill="1" applyBorder="1" applyAlignment="1">
      <alignment horizontal="left" vertical="center" indent="2"/>
    </xf>
    <xf numFmtId="0" fontId="0" fillId="11" borderId="2" xfId="0" applyFill="1" applyBorder="1"/>
    <xf numFmtId="49" fontId="47" fillId="2" borderId="4" xfId="2" applyNumberFormat="1" applyFont="1" applyFill="1" applyBorder="1" applyAlignment="1" applyProtection="1">
      <alignment horizontal="left" vertical="center"/>
      <protection locked="0"/>
    </xf>
    <xf numFmtId="0" fontId="14" fillId="2" borderId="7" xfId="0" applyFont="1" applyFill="1" applyBorder="1" applyAlignment="1">
      <alignment horizontal="left" vertical="center" indent="1"/>
    </xf>
    <xf numFmtId="0" fontId="14" fillId="2" borderId="8" xfId="0" applyFont="1" applyFill="1" applyBorder="1" applyAlignment="1">
      <alignment horizontal="left" vertical="center" indent="1"/>
    </xf>
    <xf numFmtId="0" fontId="14" fillId="2" borderId="9" xfId="0" applyFont="1" applyFill="1" applyBorder="1" applyAlignment="1">
      <alignment horizontal="left" vertical="center" indent="1"/>
    </xf>
    <xf numFmtId="0" fontId="10" fillId="2" borderId="0" xfId="0" applyNumberFormat="1" applyFont="1" applyFill="1" applyBorder="1" applyAlignment="1">
      <alignment horizontal="left" vertical="center" indent="1"/>
    </xf>
    <xf numFmtId="0" fontId="4" fillId="13" borderId="0" xfId="2" applyFont="1" applyFill="1" applyAlignment="1">
      <alignment horizontal="left" vertical="center" wrapText="1"/>
    </xf>
    <xf numFmtId="0" fontId="32" fillId="2" borderId="0" xfId="0" applyFont="1" applyFill="1" applyBorder="1" applyAlignment="1">
      <alignment horizontal="right" vertical="center"/>
    </xf>
    <xf numFmtId="0" fontId="29" fillId="2" borderId="0" xfId="0" applyFont="1" applyFill="1" applyBorder="1" applyAlignment="1">
      <alignment horizontal="right" vertical="center"/>
    </xf>
    <xf numFmtId="0" fontId="47" fillId="2" borderId="0" xfId="0" applyFont="1" applyFill="1" applyBorder="1" applyAlignment="1">
      <alignment horizontal="right" vertical="center"/>
    </xf>
    <xf numFmtId="0" fontId="7" fillId="2" borderId="0" xfId="14" applyFont="1" applyFill="1"/>
    <xf numFmtId="0" fontId="27" fillId="2" borderId="0" xfId="15" applyFont="1" applyFill="1"/>
    <xf numFmtId="0" fontId="4" fillId="18" borderId="0" xfId="2" applyFill="1" applyAlignment="1">
      <alignment horizontal="left" vertical="center" wrapText="1" indent="8"/>
    </xf>
    <xf numFmtId="0" fontId="53" fillId="17" borderId="0" xfId="2" applyFont="1" applyFill="1" applyAlignment="1">
      <alignment horizontal="left" vertical="center"/>
    </xf>
    <xf numFmtId="0" fontId="4" fillId="18" borderId="0" xfId="2" applyFill="1" applyAlignment="1">
      <alignment vertical="center" wrapText="1"/>
    </xf>
    <xf numFmtId="0" fontId="4" fillId="18" borderId="0" xfId="2" applyFill="1" applyAlignment="1">
      <alignment horizontal="left" vertical="center" wrapText="1" indent="4"/>
    </xf>
    <xf numFmtId="0" fontId="23" fillId="10" borderId="10" xfId="2" applyFont="1" applyFill="1" applyBorder="1" applyAlignment="1">
      <alignment horizontal="left" vertical="center"/>
    </xf>
    <xf numFmtId="0" fontId="23" fillId="10" borderId="11" xfId="2" applyFont="1" applyFill="1" applyBorder="1" applyAlignment="1">
      <alignment horizontal="left" vertical="center"/>
    </xf>
    <xf numFmtId="0" fontId="14" fillId="13" borderId="0" xfId="2" applyFont="1" applyFill="1" applyAlignment="1">
      <alignment horizontal="left" vertical="center" wrapText="1"/>
    </xf>
    <xf numFmtId="0" fontId="34" fillId="2" borderId="0" xfId="2" applyFont="1" applyFill="1" applyAlignment="1">
      <alignment horizontal="left" vertical="center"/>
    </xf>
    <xf numFmtId="0" fontId="26" fillId="2" borderId="1" xfId="0" applyFont="1" applyFill="1" applyBorder="1" applyAlignment="1">
      <alignment horizontal="left" vertical="center" wrapText="1"/>
    </xf>
    <xf numFmtId="0" fontId="36" fillId="2" borderId="0" xfId="2" applyFont="1" applyFill="1" applyAlignment="1">
      <alignment horizontal="left" vertical="center"/>
    </xf>
    <xf numFmtId="0" fontId="14" fillId="13" borderId="0" xfId="12" applyFont="1" applyFill="1" applyAlignment="1">
      <alignment horizontal="left" vertical="center" wrapText="1"/>
    </xf>
    <xf numFmtId="0" fontId="38" fillId="2" borderId="0" xfId="2" applyFont="1" applyFill="1" applyAlignment="1">
      <alignment horizontal="left" vertical="center"/>
    </xf>
    <xf numFmtId="0" fontId="4" fillId="2" borderId="0" xfId="2" applyFill="1" applyAlignment="1">
      <alignment horizontal="left" vertical="center" wrapText="1"/>
    </xf>
    <xf numFmtId="0" fontId="23" fillId="10" borderId="28" xfId="2" applyFont="1" applyFill="1" applyBorder="1" applyAlignment="1">
      <alignment horizontal="center" vertical="center"/>
    </xf>
    <xf numFmtId="0" fontId="23" fillId="10" borderId="11" xfId="2" applyFont="1" applyFill="1" applyBorder="1" applyAlignment="1">
      <alignment horizontal="center" vertical="center"/>
    </xf>
    <xf numFmtId="0" fontId="4" fillId="13" borderId="0" xfId="2" applyFill="1" applyAlignment="1">
      <alignment horizontal="left" vertical="top" wrapText="1"/>
    </xf>
    <xf numFmtId="0" fontId="4" fillId="13" borderId="0" xfId="2" applyFont="1" applyFill="1" applyAlignment="1">
      <alignment horizontal="left" vertical="top" wrapText="1"/>
    </xf>
    <xf numFmtId="0" fontId="35" fillId="10" borderId="10" xfId="2" applyFont="1" applyFill="1" applyBorder="1" applyAlignment="1">
      <alignment horizontal="center" vertical="center"/>
    </xf>
    <xf numFmtId="0" fontId="35" fillId="10" borderId="28" xfId="2" applyFont="1" applyFill="1" applyBorder="1" applyAlignment="1">
      <alignment horizontal="center" vertical="center"/>
    </xf>
    <xf numFmtId="0" fontId="35" fillId="10" borderId="11" xfId="2" applyFont="1" applyFill="1" applyBorder="1" applyAlignment="1">
      <alignment horizontal="center" vertical="center"/>
    </xf>
    <xf numFmtId="0" fontId="36" fillId="2" borderId="0" xfId="2" applyFont="1" applyFill="1" applyAlignment="1">
      <alignment horizontal="left"/>
    </xf>
    <xf numFmtId="166" fontId="16" fillId="2" borderId="10" xfId="1" applyNumberFormat="1" applyFont="1" applyFill="1" applyBorder="1" applyAlignment="1">
      <alignment horizontal="center" vertical="center" wrapText="1"/>
    </xf>
    <xf numFmtId="166" fontId="16" fillId="2" borderId="11" xfId="1" applyNumberFormat="1" applyFont="1" applyFill="1" applyBorder="1" applyAlignment="1">
      <alignment horizontal="center" vertical="center" wrapText="1"/>
    </xf>
    <xf numFmtId="0" fontId="30" fillId="2" borderId="0" xfId="0" applyFont="1" applyFill="1" applyAlignment="1">
      <alignment horizontal="left" vertical="center"/>
    </xf>
    <xf numFmtId="166" fontId="16" fillId="2" borderId="15" xfId="1" applyNumberFormat="1" applyFont="1" applyFill="1" applyBorder="1" applyAlignment="1">
      <alignment horizontal="center" vertical="center" wrapText="1"/>
    </xf>
    <xf numFmtId="166" fontId="16" fillId="2" borderId="17" xfId="1" applyNumberFormat="1" applyFont="1" applyFill="1" applyBorder="1" applyAlignment="1">
      <alignment horizontal="center" vertical="center" wrapText="1"/>
    </xf>
    <xf numFmtId="166" fontId="16" fillId="2" borderId="16" xfId="1" applyNumberFormat="1" applyFont="1" applyFill="1" applyBorder="1" applyAlignment="1">
      <alignment horizontal="center" vertical="center" wrapText="1"/>
    </xf>
    <xf numFmtId="166" fontId="2" fillId="9" borderId="25" xfId="1" applyNumberFormat="1" applyFont="1" applyFill="1" applyBorder="1" applyAlignment="1">
      <alignment horizontal="center" vertical="center" wrapText="1"/>
    </xf>
    <xf numFmtId="166" fontId="2" fillId="9" borderId="5" xfId="1" applyNumberFormat="1" applyFont="1" applyFill="1" applyBorder="1" applyAlignment="1">
      <alignment horizontal="center" vertical="center" wrapText="1"/>
    </xf>
    <xf numFmtId="166" fontId="2" fillId="9" borderId="6" xfId="1" applyNumberFormat="1" applyFont="1" applyFill="1" applyBorder="1" applyAlignment="1">
      <alignment horizontal="center" vertical="center" wrapText="1"/>
    </xf>
    <xf numFmtId="166" fontId="16" fillId="2" borderId="5" xfId="1" applyNumberFormat="1" applyFont="1" applyFill="1" applyBorder="1" applyAlignment="1">
      <alignment horizontal="center" vertical="center" wrapText="1"/>
    </xf>
    <xf numFmtId="166" fontId="16" fillId="2" borderId="6" xfId="1" applyNumberFormat="1" applyFont="1" applyFill="1" applyBorder="1" applyAlignment="1">
      <alignment horizontal="center" vertical="center" wrapText="1"/>
    </xf>
    <xf numFmtId="0" fontId="30" fillId="2" borderId="24" xfId="0" applyFont="1" applyFill="1" applyBorder="1" applyAlignment="1">
      <alignment horizontal="left" vertical="center"/>
    </xf>
    <xf numFmtId="166" fontId="33" fillId="9" borderId="32" xfId="1" applyNumberFormat="1" applyFont="1" applyFill="1" applyBorder="1" applyAlignment="1">
      <alignment horizontal="center" vertical="center" wrapText="1"/>
    </xf>
    <xf numFmtId="166" fontId="33" fillId="9" borderId="33" xfId="1" applyNumberFormat="1" applyFont="1" applyFill="1" applyBorder="1" applyAlignment="1">
      <alignment horizontal="center" vertical="center" wrapText="1"/>
    </xf>
    <xf numFmtId="166" fontId="33" fillId="9" borderId="34" xfId="1" applyNumberFormat="1" applyFont="1" applyFill="1" applyBorder="1" applyAlignment="1">
      <alignment horizontal="center" vertical="center" wrapText="1"/>
    </xf>
    <xf numFmtId="166" fontId="33" fillId="9" borderId="29" xfId="1" applyNumberFormat="1" applyFont="1" applyFill="1" applyBorder="1" applyAlignment="1">
      <alignment horizontal="center" vertical="center"/>
    </xf>
    <xf numFmtId="166" fontId="33" fillId="9" borderId="31" xfId="1" applyNumberFormat="1" applyFont="1" applyFill="1" applyBorder="1" applyAlignment="1">
      <alignment horizontal="center" vertical="center"/>
    </xf>
    <xf numFmtId="166" fontId="33" fillId="9" borderId="30" xfId="1" applyNumberFormat="1" applyFont="1" applyFill="1" applyBorder="1" applyAlignment="1">
      <alignment horizontal="center" vertical="center"/>
    </xf>
    <xf numFmtId="166" fontId="33" fillId="9" borderId="36" xfId="1" applyNumberFormat="1" applyFont="1" applyFill="1" applyBorder="1" applyAlignment="1">
      <alignment horizontal="center" vertical="center" wrapText="1"/>
    </xf>
    <xf numFmtId="166" fontId="33" fillId="9" borderId="8" xfId="1" applyNumberFormat="1" applyFont="1" applyFill="1" applyBorder="1" applyAlignment="1">
      <alignment horizontal="center" vertical="center" wrapText="1"/>
    </xf>
    <xf numFmtId="166" fontId="33" fillId="9" borderId="9" xfId="1" applyNumberFormat="1" applyFont="1" applyFill="1" applyBorder="1" applyAlignment="1">
      <alignment horizontal="center" vertical="center" wrapText="1"/>
    </xf>
    <xf numFmtId="166" fontId="33" fillId="9" borderId="35" xfId="1" applyNumberFormat="1" applyFont="1" applyFill="1" applyBorder="1" applyAlignment="1">
      <alignment horizontal="center" vertical="center" wrapText="1"/>
    </xf>
    <xf numFmtId="166" fontId="33" fillId="9" borderId="2" xfId="1" applyNumberFormat="1" applyFont="1" applyFill="1" applyBorder="1" applyAlignment="1">
      <alignment horizontal="center" vertical="center" wrapText="1"/>
    </xf>
    <xf numFmtId="166" fontId="33" fillId="9" borderId="21" xfId="1" applyNumberFormat="1" applyFont="1" applyFill="1" applyBorder="1" applyAlignment="1">
      <alignment horizontal="center" vertical="center" wrapText="1"/>
    </xf>
    <xf numFmtId="0" fontId="56" fillId="12" borderId="32" xfId="0" applyFont="1" applyFill="1" applyBorder="1" applyAlignment="1">
      <alignment horizontal="center" vertical="center" wrapText="1"/>
    </xf>
    <xf numFmtId="0" fontId="56" fillId="12" borderId="33" xfId="0" applyFont="1" applyFill="1" applyBorder="1" applyAlignment="1">
      <alignment horizontal="center" vertical="center" wrapText="1"/>
    </xf>
    <xf numFmtId="0" fontId="56" fillId="12" borderId="34" xfId="0" applyFont="1" applyFill="1" applyBorder="1" applyAlignment="1">
      <alignment horizontal="center" vertical="center" wrapText="1"/>
    </xf>
    <xf numFmtId="0" fontId="56" fillId="2" borderId="23" xfId="3" applyFont="1" applyFill="1" applyBorder="1" applyAlignment="1">
      <alignment horizontal="center" vertical="center" wrapText="1"/>
    </xf>
    <xf numFmtId="0" fontId="56" fillId="2" borderId="12" xfId="3" applyFont="1" applyFill="1" applyBorder="1" applyAlignment="1">
      <alignment horizontal="center" vertical="center" wrapText="1"/>
    </xf>
    <xf numFmtId="0" fontId="56" fillId="2" borderId="20" xfId="3" applyFont="1" applyFill="1" applyBorder="1" applyAlignment="1">
      <alignment horizontal="center" vertical="center" wrapText="1"/>
    </xf>
    <xf numFmtId="0" fontId="56" fillId="2" borderId="21" xfId="3" applyFont="1" applyFill="1" applyBorder="1" applyAlignment="1">
      <alignment horizontal="center" vertical="center" wrapText="1"/>
    </xf>
    <xf numFmtId="166" fontId="2" fillId="10" borderId="7" xfId="1" applyNumberFormat="1" applyFont="1" applyFill="1" applyBorder="1" applyAlignment="1">
      <alignment horizontal="center" vertical="center" wrapText="1"/>
    </xf>
    <xf numFmtId="166" fontId="2" fillId="10" borderId="1" xfId="1" applyNumberFormat="1" applyFont="1" applyFill="1" applyBorder="1" applyAlignment="1">
      <alignment horizontal="center" vertical="center" wrapText="1"/>
    </xf>
    <xf numFmtId="166" fontId="2" fillId="10" borderId="20" xfId="1" applyNumberFormat="1" applyFont="1" applyFill="1" applyBorder="1" applyAlignment="1">
      <alignment horizontal="center" vertical="center" wrapText="1"/>
    </xf>
    <xf numFmtId="49" fontId="32" fillId="2" borderId="0" xfId="2" applyNumberFormat="1" applyFont="1" applyFill="1" applyBorder="1" applyAlignment="1" applyProtection="1">
      <alignment horizontal="left" vertical="center" indent="1"/>
      <protection locked="0"/>
    </xf>
  </cellXfs>
  <cellStyles count="16">
    <cellStyle name="Comma" xfId="11" builtinId="3"/>
    <cellStyle name="Comma 2" xfId="10" xr:uid="{00000000-0005-0000-0000-000000000000}"/>
    <cellStyle name="Currency" xfId="9" builtinId="4"/>
    <cellStyle name="Currency 2" xfId="5" xr:uid="{00000000-0005-0000-0000-000002000000}"/>
    <cellStyle name="dms_1" xfId="4" xr:uid="{00000000-0005-0000-0000-000003000000}"/>
    <cellStyle name="Normal" xfId="0" builtinId="0"/>
    <cellStyle name="Normal 2" xfId="2" xr:uid="{00000000-0005-0000-0000-000005000000}"/>
    <cellStyle name="Normal 2 2" xfId="12" xr:uid="{5C07C27F-27E9-4087-9549-3A61832F41C0}"/>
    <cellStyle name="Normal 2 2 3" xfId="15" xr:uid="{DE4F4749-AD92-40F0-B786-918E45DDDAAE}"/>
    <cellStyle name="Normal 3" xfId="3" xr:uid="{00000000-0005-0000-0000-000006000000}"/>
    <cellStyle name="Normal 3 4" xfId="7" xr:uid="{00000000-0005-0000-0000-000007000000}"/>
    <cellStyle name="Normal 31 2" xfId="13" xr:uid="{2705791E-3A1A-4B60-BF5B-DA14DBB97A43}"/>
    <cellStyle name="Normal 4" xfId="6" xr:uid="{00000000-0005-0000-0000-000008000000}"/>
    <cellStyle name="Normal 4 2" xfId="14" xr:uid="{2172A9DD-6341-4136-9378-286E9ACD522B}"/>
    <cellStyle name="Normal_AppendixB" xfId="1" xr:uid="{00000000-0005-0000-0000-000009000000}"/>
    <cellStyle name="Percent 2" xfId="8" xr:uid="{00000000-0005-0000-0000-00000A000000}"/>
  </cellStyles>
  <dxfs count="70">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1" defaultTableStyle="TableStyleMedium2" defaultPivotStyle="PivotStyleLight16">
    <tableStyle name="Invisible" pivot="0" table="0" count="0" xr9:uid="{90DD93D6-477E-4851-B8A9-83B719FD04C9}"/>
  </tableStyles>
  <colors>
    <mruColors>
      <color rgb="FFFFCCFF"/>
      <color rgb="FF5F9E88"/>
      <color rgb="FFE2EEE9"/>
      <color rgb="FFF5F7F9"/>
      <color rgb="FFD1DBE5"/>
      <color rgb="FFDBA1A9"/>
      <color rgb="FFE2ECF2"/>
      <color rgb="FFAABBCE"/>
      <color rgb="FF7D98B5"/>
      <color rgb="FF2E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1114425</xdr:colOff>
      <xdr:row>0</xdr:row>
      <xdr:rowOff>381000</xdr:rowOff>
    </xdr:from>
    <xdr:to>
      <xdr:col>7</xdr:col>
      <xdr:colOff>1031624</xdr:colOff>
      <xdr:row>1</xdr:row>
      <xdr:rowOff>359576</xdr:rowOff>
    </xdr:to>
    <xdr:pic>
      <xdr:nvPicPr>
        <xdr:cNvPr id="2" name="Picture 1">
          <a:extLst>
            <a:ext uri="{FF2B5EF4-FFF2-40B4-BE49-F238E27FC236}">
              <a16:creationId xmlns:a16="http://schemas.microsoft.com/office/drawing/2014/main" id="{C821162C-3662-483B-A510-91881B25E78F}"/>
            </a:ext>
          </a:extLst>
        </xdr:cNvPr>
        <xdr:cNvPicPr>
          <a:picLocks noChangeAspect="1"/>
        </xdr:cNvPicPr>
      </xdr:nvPicPr>
      <xdr:blipFill>
        <a:blip xmlns:r="http://schemas.openxmlformats.org/officeDocument/2006/relationships" r:embed="rId1"/>
        <a:stretch>
          <a:fillRect/>
        </a:stretch>
      </xdr:blipFill>
      <xdr:spPr>
        <a:xfrm>
          <a:off x="8839200" y="3810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567418</xdr:colOff>
      <xdr:row>0</xdr:row>
      <xdr:rowOff>381000</xdr:rowOff>
    </xdr:from>
    <xdr:to>
      <xdr:col>12</xdr:col>
      <xdr:colOff>253136</xdr:colOff>
      <xdr:row>1</xdr:row>
      <xdr:rowOff>437136</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8644618" y="381000"/>
          <a:ext cx="2009818" cy="856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428625</xdr:colOff>
      <xdr:row>0</xdr:row>
      <xdr:rowOff>339725</xdr:rowOff>
    </xdr:from>
    <xdr:to>
      <xdr:col>14</xdr:col>
      <xdr:colOff>574424</xdr:colOff>
      <xdr:row>2</xdr:row>
      <xdr:rowOff>108116</xdr:rowOff>
    </xdr:to>
    <xdr:pic>
      <xdr:nvPicPr>
        <xdr:cNvPr id="3" name="Picture 2">
          <a:extLst>
            <a:ext uri="{FF2B5EF4-FFF2-40B4-BE49-F238E27FC236}">
              <a16:creationId xmlns:a16="http://schemas.microsoft.com/office/drawing/2014/main" id="{AFAFD394-17F1-488B-B601-3C016E070ED2}"/>
            </a:ext>
          </a:extLst>
        </xdr:cNvPr>
        <xdr:cNvPicPr>
          <a:picLocks noChangeAspect="1"/>
        </xdr:cNvPicPr>
      </xdr:nvPicPr>
      <xdr:blipFill>
        <a:blip xmlns:r="http://schemas.openxmlformats.org/officeDocument/2006/relationships" r:embed="rId1"/>
        <a:stretch>
          <a:fillRect/>
        </a:stretch>
      </xdr:blipFill>
      <xdr:spPr>
        <a:xfrm>
          <a:off x="11553825" y="339725"/>
          <a:ext cx="1974599" cy="858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47625</xdr:colOff>
      <xdr:row>0</xdr:row>
      <xdr:rowOff>282575</xdr:rowOff>
    </xdr:from>
    <xdr:to>
      <xdr:col>5</xdr:col>
      <xdr:colOff>2146049</xdr:colOff>
      <xdr:row>2</xdr:row>
      <xdr:rowOff>7151</xdr:rowOff>
    </xdr:to>
    <xdr:pic>
      <xdr:nvPicPr>
        <xdr:cNvPr id="2" name="Picture 1">
          <a:extLst>
            <a:ext uri="{FF2B5EF4-FFF2-40B4-BE49-F238E27FC236}">
              <a16:creationId xmlns:a16="http://schemas.microsoft.com/office/drawing/2014/main" id="{B1FDB769-DD23-46CD-9079-8D5F0ADC9868}"/>
            </a:ext>
          </a:extLst>
        </xdr:cNvPr>
        <xdr:cNvPicPr>
          <a:picLocks noChangeAspect="1"/>
        </xdr:cNvPicPr>
      </xdr:nvPicPr>
      <xdr:blipFill>
        <a:blip xmlns:r="http://schemas.openxmlformats.org/officeDocument/2006/relationships" r:embed="rId1"/>
        <a:stretch>
          <a:fillRect/>
        </a:stretch>
      </xdr:blipFill>
      <xdr:spPr>
        <a:xfrm>
          <a:off x="8077200" y="282575"/>
          <a:ext cx="2098424" cy="8771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857250</xdr:colOff>
      <xdr:row>0</xdr:row>
      <xdr:rowOff>342900</xdr:rowOff>
    </xdr:from>
    <xdr:to>
      <xdr:col>7</xdr:col>
      <xdr:colOff>898274</xdr:colOff>
      <xdr:row>1</xdr:row>
      <xdr:rowOff>359576</xdr:rowOff>
    </xdr:to>
    <xdr:pic>
      <xdr:nvPicPr>
        <xdr:cNvPr id="2" name="Picture 1">
          <a:extLst>
            <a:ext uri="{FF2B5EF4-FFF2-40B4-BE49-F238E27FC236}">
              <a16:creationId xmlns:a16="http://schemas.microsoft.com/office/drawing/2014/main" id="{DDC5681B-2200-4235-90FA-812A0588C4A3}"/>
            </a:ext>
          </a:extLst>
        </xdr:cNvPr>
        <xdr:cNvPicPr>
          <a:picLocks noChangeAspect="1"/>
        </xdr:cNvPicPr>
      </xdr:nvPicPr>
      <xdr:blipFill>
        <a:blip xmlns:r="http://schemas.openxmlformats.org/officeDocument/2006/relationships" r:embed="rId1"/>
        <a:stretch>
          <a:fillRect/>
        </a:stretch>
      </xdr:blipFill>
      <xdr:spPr>
        <a:xfrm>
          <a:off x="8267700" y="342900"/>
          <a:ext cx="2003174" cy="854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66675</xdr:colOff>
      <xdr:row>0</xdr:row>
      <xdr:rowOff>295275</xdr:rowOff>
    </xdr:from>
    <xdr:to>
      <xdr:col>6</xdr:col>
      <xdr:colOff>88649</xdr:colOff>
      <xdr:row>1</xdr:row>
      <xdr:rowOff>311951</xdr:rowOff>
    </xdr:to>
    <xdr:pic>
      <xdr:nvPicPr>
        <xdr:cNvPr id="2" name="Picture 1">
          <a:extLst>
            <a:ext uri="{FF2B5EF4-FFF2-40B4-BE49-F238E27FC236}">
              <a16:creationId xmlns:a16="http://schemas.microsoft.com/office/drawing/2014/main" id="{155566EE-4D61-42BF-9580-449F2F7A6AA3}"/>
            </a:ext>
          </a:extLst>
        </xdr:cNvPr>
        <xdr:cNvPicPr>
          <a:picLocks noChangeAspect="1"/>
        </xdr:cNvPicPr>
      </xdr:nvPicPr>
      <xdr:blipFill>
        <a:blip xmlns:r="http://schemas.openxmlformats.org/officeDocument/2006/relationships" r:embed="rId1"/>
        <a:stretch>
          <a:fillRect/>
        </a:stretch>
      </xdr:blipFill>
      <xdr:spPr>
        <a:xfrm>
          <a:off x="6448425" y="29527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F18"/>
  <sheetViews>
    <sheetView tabSelected="1" workbookViewId="0"/>
  </sheetViews>
  <sheetFormatPr defaultColWidth="8.7109375" defaultRowHeight="15"/>
  <cols>
    <col min="1" max="1" width="2.7109375" style="218" customWidth="1"/>
    <col min="2" max="2" width="30.7109375" style="218" customWidth="1"/>
    <col min="3" max="5" width="48.7109375" style="218" customWidth="1"/>
    <col min="6" max="6" width="30.7109375" style="218" customWidth="1"/>
    <col min="7" max="7" width="50.7109375" style="218" customWidth="1"/>
    <col min="8" max="16384" width="8.7109375" style="218"/>
  </cols>
  <sheetData>
    <row r="1" spans="2:5" ht="36">
      <c r="B1" s="85" t="s">
        <v>140</v>
      </c>
      <c r="C1" s="85"/>
    </row>
    <row r="2" spans="2:5" ht="36" customHeight="1">
      <c r="B2" s="248" t="s">
        <v>460</v>
      </c>
      <c r="C2" s="219"/>
    </row>
    <row r="3" spans="2:5">
      <c r="B3" s="189" t="s">
        <v>153</v>
      </c>
      <c r="C3" s="190"/>
      <c r="D3" s="190"/>
      <c r="E3" s="190"/>
    </row>
    <row r="4" spans="2:5">
      <c r="B4" s="247" t="s">
        <v>246</v>
      </c>
      <c r="C4" s="247" t="s">
        <v>70</v>
      </c>
      <c r="D4" s="191" t="s">
        <v>154</v>
      </c>
      <c r="E4" s="191" t="s">
        <v>155</v>
      </c>
    </row>
    <row r="5" spans="2:5" ht="30">
      <c r="B5" s="192" t="s">
        <v>442</v>
      </c>
      <c r="C5" s="192" t="s">
        <v>443</v>
      </c>
      <c r="D5" s="192" t="s">
        <v>444</v>
      </c>
      <c r="E5" s="192" t="s">
        <v>445</v>
      </c>
    </row>
    <row r="6" spans="2:5" ht="45">
      <c r="B6" s="192" t="s">
        <v>44</v>
      </c>
      <c r="C6" s="192" t="s">
        <v>86</v>
      </c>
      <c r="D6" s="192" t="s">
        <v>436</v>
      </c>
      <c r="E6" s="192" t="s">
        <v>437</v>
      </c>
    </row>
    <row r="7" spans="2:5" ht="45">
      <c r="B7" s="192" t="s">
        <v>44</v>
      </c>
      <c r="C7" s="192" t="s">
        <v>435</v>
      </c>
      <c r="D7" s="192" t="s">
        <v>436</v>
      </c>
      <c r="E7" s="192" t="s">
        <v>437</v>
      </c>
    </row>
    <row r="8" spans="2:5" ht="90">
      <c r="B8" s="331" t="s">
        <v>231</v>
      </c>
      <c r="C8" s="331" t="s">
        <v>514</v>
      </c>
      <c r="D8" s="192" t="s">
        <v>519</v>
      </c>
      <c r="E8" s="192" t="s">
        <v>515</v>
      </c>
    </row>
    <row r="9" spans="2:5" ht="45">
      <c r="B9" s="331" t="s">
        <v>231</v>
      </c>
      <c r="C9" s="192" t="s">
        <v>73</v>
      </c>
      <c r="D9" s="335" t="s">
        <v>461</v>
      </c>
      <c r="E9" s="335" t="s">
        <v>462</v>
      </c>
    </row>
    <row r="10" spans="2:5" ht="45">
      <c r="B10" s="331" t="s">
        <v>231</v>
      </c>
      <c r="C10" s="192" t="s">
        <v>435</v>
      </c>
      <c r="D10" s="192" t="s">
        <v>450</v>
      </c>
      <c r="E10" s="192" t="s">
        <v>451</v>
      </c>
    </row>
    <row r="11" spans="2:5" ht="75">
      <c r="B11" s="298" t="s">
        <v>169</v>
      </c>
      <c r="C11" s="192" t="s">
        <v>454</v>
      </c>
      <c r="D11" s="192" t="s">
        <v>455</v>
      </c>
      <c r="E11" s="335" t="s">
        <v>456</v>
      </c>
    </row>
    <row r="12" spans="2:5" ht="44.25" customHeight="1">
      <c r="B12" s="331" t="s">
        <v>55</v>
      </c>
      <c r="C12" s="192" t="s">
        <v>517</v>
      </c>
      <c r="D12" s="192" t="s">
        <v>523</v>
      </c>
      <c r="E12" s="335" t="s">
        <v>522</v>
      </c>
    </row>
    <row r="13" spans="2:5" ht="45">
      <c r="B13" s="336" t="s">
        <v>452</v>
      </c>
      <c r="C13" s="192" t="s">
        <v>73</v>
      </c>
      <c r="D13" s="335" t="s">
        <v>461</v>
      </c>
      <c r="E13" s="335" t="s">
        <v>462</v>
      </c>
    </row>
    <row r="14" spans="2:5" ht="45">
      <c r="B14" s="336" t="s">
        <v>452</v>
      </c>
      <c r="C14" s="192" t="s">
        <v>435</v>
      </c>
      <c r="D14" s="192" t="s">
        <v>450</v>
      </c>
      <c r="E14" s="192" t="s">
        <v>451</v>
      </c>
    </row>
    <row r="15" spans="2:5" ht="45">
      <c r="B15" s="298" t="s">
        <v>453</v>
      </c>
      <c r="C15" s="192" t="s">
        <v>435</v>
      </c>
      <c r="D15" s="192" t="s">
        <v>450</v>
      </c>
      <c r="E15" s="192" t="s">
        <v>451</v>
      </c>
    </row>
    <row r="16" spans="2:5" ht="90">
      <c r="B16" s="331" t="s">
        <v>55</v>
      </c>
      <c r="C16" s="192" t="s">
        <v>516</v>
      </c>
      <c r="D16" s="192" t="s">
        <v>434</v>
      </c>
      <c r="E16" s="335" t="s">
        <v>518</v>
      </c>
    </row>
    <row r="17" spans="2:6">
      <c r="B17" s="216"/>
      <c r="C17" s="216"/>
      <c r="D17" s="217"/>
      <c r="E17" s="216"/>
      <c r="F17" s="216"/>
    </row>
    <row r="18" spans="2:6">
      <c r="B18" s="216"/>
      <c r="C18" s="216"/>
      <c r="D18" s="217"/>
      <c r="E18" s="216"/>
      <c r="F18" s="216"/>
    </row>
  </sheetData>
  <sortState xmlns:xlrd2="http://schemas.microsoft.com/office/spreadsheetml/2017/richdata2" ref="B11:E16">
    <sortCondition ref="B11:B16"/>
    <sortCondition ref="C11:C16"/>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7644-4D8F-40CE-978F-93EACEA58A36}">
  <sheetPr>
    <pageSetUpPr fitToPage="1"/>
  </sheetPr>
  <dimension ref="A1:N67"/>
  <sheetViews>
    <sheetView workbookViewId="0"/>
  </sheetViews>
  <sheetFormatPr defaultColWidth="9.140625" defaultRowHeight="15"/>
  <cols>
    <col min="1" max="1" width="2" style="33" customWidth="1"/>
    <col min="2" max="2" width="1.85546875" style="2" customWidth="1"/>
    <col min="3" max="3" width="71.42578125" style="2" customWidth="1"/>
    <col min="4" max="4" width="5.7109375" style="2" bestFit="1" customWidth="1"/>
    <col min="5" max="5" width="2.28515625" style="2" customWidth="1"/>
    <col min="6" max="8" width="14.7109375" style="2" customWidth="1"/>
    <col min="9" max="9" width="2.85546875" style="2" customWidth="1"/>
    <col min="10" max="10" width="2.85546875" style="33" customWidth="1"/>
    <col min="11" max="11" width="14" style="136" customWidth="1"/>
    <col min="12" max="12" width="2.140625" style="33" customWidth="1"/>
    <col min="13" max="14" width="10.42578125" style="33" customWidth="1"/>
    <col min="15" max="15" width="1.7109375" style="33" customWidth="1"/>
    <col min="16" max="16384" width="9.140625" style="33"/>
  </cols>
  <sheetData>
    <row r="1" spans="1:14" ht="66" customHeight="1">
      <c r="C1" s="188" t="s">
        <v>140</v>
      </c>
      <c r="D1" s="85"/>
      <c r="E1" s="85"/>
      <c r="F1" s="85"/>
      <c r="G1" s="85"/>
    </row>
    <row r="2" spans="1:14" ht="33" customHeight="1">
      <c r="C2" s="187" t="s">
        <v>290</v>
      </c>
      <c r="D2" s="145"/>
    </row>
    <row r="3" spans="1:14" ht="27" customHeight="1">
      <c r="C3" s="145"/>
      <c r="D3" s="145"/>
      <c r="F3" s="176" t="s">
        <v>65</v>
      </c>
      <c r="G3" s="176"/>
      <c r="H3" s="176"/>
      <c r="M3" s="303" t="s">
        <v>157</v>
      </c>
      <c r="N3" s="303" t="s">
        <v>158</v>
      </c>
    </row>
    <row r="4" spans="1:14" ht="34.5" customHeight="1">
      <c r="D4" s="211" t="s">
        <v>0</v>
      </c>
      <c r="F4" s="424" t="s">
        <v>19</v>
      </c>
      <c r="G4" s="425"/>
      <c r="H4" s="426"/>
      <c r="K4" s="206" t="s">
        <v>20</v>
      </c>
      <c r="L4" s="207"/>
      <c r="M4" s="393" t="s">
        <v>156</v>
      </c>
      <c r="N4" s="394"/>
    </row>
    <row r="5" spans="1:14" ht="26.25">
      <c r="C5" s="47" t="s">
        <v>289</v>
      </c>
      <c r="D5" s="211"/>
      <c r="F5" s="304" t="s">
        <v>5</v>
      </c>
      <c r="G5" s="304" t="s">
        <v>8</v>
      </c>
      <c r="H5" s="304" t="s">
        <v>9</v>
      </c>
      <c r="K5" s="33"/>
    </row>
    <row r="6" spans="1:14" ht="27" customHeight="1">
      <c r="C6" s="263" t="s">
        <v>316</v>
      </c>
      <c r="M6" s="92"/>
      <c r="N6" s="92"/>
    </row>
    <row r="7" spans="1:14" ht="15" customHeight="1">
      <c r="A7" s="136"/>
      <c r="C7" s="347" t="s">
        <v>465</v>
      </c>
      <c r="D7" s="53" t="s">
        <v>11</v>
      </c>
      <c r="E7" s="6"/>
      <c r="F7" s="209"/>
      <c r="G7" s="6"/>
      <c r="H7" s="12"/>
      <c r="K7" s="92" t="s">
        <v>89</v>
      </c>
      <c r="L7" s="49"/>
      <c r="M7" s="210" t="s">
        <v>170</v>
      </c>
      <c r="N7" s="210" t="s">
        <v>160</v>
      </c>
    </row>
    <row r="8" spans="1:14" ht="15" customHeight="1">
      <c r="A8" s="136"/>
      <c r="C8" s="348" t="s">
        <v>465</v>
      </c>
      <c r="D8" s="10" t="s">
        <v>11</v>
      </c>
      <c r="E8" s="4"/>
      <c r="F8" s="208"/>
      <c r="G8" s="4"/>
      <c r="H8" s="13"/>
      <c r="K8" s="92" t="s">
        <v>89</v>
      </c>
      <c r="L8" s="49"/>
      <c r="M8" s="210" t="s">
        <v>170</v>
      </c>
      <c r="N8" s="210" t="s">
        <v>160</v>
      </c>
    </row>
    <row r="9" spans="1:14" ht="15" customHeight="1">
      <c r="A9" s="136"/>
      <c r="C9" s="348" t="s">
        <v>465</v>
      </c>
      <c r="D9" s="10" t="s">
        <v>11</v>
      </c>
      <c r="E9" s="4"/>
      <c r="F9" s="208"/>
      <c r="G9" s="4"/>
      <c r="H9" s="13"/>
      <c r="K9" s="92" t="s">
        <v>89</v>
      </c>
      <c r="L9" s="49"/>
      <c r="M9" s="210" t="s">
        <v>170</v>
      </c>
      <c r="N9" s="210" t="s">
        <v>160</v>
      </c>
    </row>
    <row r="10" spans="1:14" ht="15" customHeight="1">
      <c r="A10" s="136"/>
      <c r="C10" s="348" t="s">
        <v>465</v>
      </c>
      <c r="D10" s="10" t="s">
        <v>11</v>
      </c>
      <c r="E10" s="4"/>
      <c r="F10" s="208"/>
      <c r="G10" s="4"/>
      <c r="H10" s="13"/>
      <c r="K10" s="92" t="s">
        <v>89</v>
      </c>
      <c r="L10" s="49"/>
      <c r="M10" s="210" t="s">
        <v>170</v>
      </c>
      <c r="N10" s="210" t="s">
        <v>160</v>
      </c>
    </row>
    <row r="11" spans="1:14" ht="15" customHeight="1">
      <c r="A11" s="136"/>
      <c r="C11" s="348" t="s">
        <v>465</v>
      </c>
      <c r="D11" s="10" t="s">
        <v>11</v>
      </c>
      <c r="E11" s="4"/>
      <c r="F11" s="208"/>
      <c r="G11" s="4"/>
      <c r="H11" s="13"/>
      <c r="K11" s="92" t="s">
        <v>89</v>
      </c>
      <c r="L11" s="49"/>
      <c r="M11" s="210" t="s">
        <v>170</v>
      </c>
      <c r="N11" s="210" t="s">
        <v>160</v>
      </c>
    </row>
    <row r="12" spans="1:14">
      <c r="A12" s="136"/>
      <c r="C12" s="343" t="s">
        <v>108</v>
      </c>
      <c r="D12" s="54"/>
      <c r="E12" s="7"/>
      <c r="F12" s="7"/>
      <c r="G12" s="7"/>
      <c r="H12" s="14"/>
      <c r="K12" s="92"/>
      <c r="L12" s="49"/>
      <c r="M12" s="92"/>
      <c r="N12" s="92"/>
    </row>
    <row r="13" spans="1:14" ht="15" customHeight="1">
      <c r="A13" s="136"/>
      <c r="C13" s="171"/>
      <c r="D13" s="149"/>
      <c r="K13" s="92"/>
      <c r="L13" s="49"/>
      <c r="M13" s="92"/>
      <c r="N13" s="92"/>
    </row>
    <row r="14" spans="1:14">
      <c r="A14" s="137"/>
    </row>
    <row r="16" spans="1:14">
      <c r="A16" s="137"/>
    </row>
    <row r="17" spans="1:1">
      <c r="A17" s="137"/>
    </row>
    <row r="18" spans="1:1">
      <c r="A18" s="137"/>
    </row>
    <row r="19" spans="1:1">
      <c r="A19" s="137"/>
    </row>
    <row r="20" spans="1:1">
      <c r="A20" s="137"/>
    </row>
    <row r="21" spans="1:1">
      <c r="A21" s="137"/>
    </row>
    <row r="23" spans="1:1">
      <c r="A23" s="137"/>
    </row>
    <row r="24" spans="1:1">
      <c r="A24" s="137"/>
    </row>
    <row r="25" spans="1:1">
      <c r="A25" s="137"/>
    </row>
    <row r="26" spans="1:1">
      <c r="A26" s="137"/>
    </row>
    <row r="27" spans="1:1">
      <c r="A27" s="137"/>
    </row>
    <row r="28" spans="1:1">
      <c r="A28" s="137"/>
    </row>
    <row r="29" spans="1:1">
      <c r="A29" s="137"/>
    </row>
    <row r="30" spans="1:1">
      <c r="A30" s="92"/>
    </row>
    <row r="31" spans="1:1">
      <c r="A31" s="92"/>
    </row>
    <row r="32" spans="1:1" ht="15" customHeight="1">
      <c r="A32" s="138"/>
    </row>
    <row r="33" spans="1:1">
      <c r="A33" s="138"/>
    </row>
    <row r="34" spans="1:1">
      <c r="A34" s="138"/>
    </row>
    <row r="35" spans="1:1">
      <c r="A35" s="138"/>
    </row>
    <row r="36" spans="1:1">
      <c r="A36" s="138"/>
    </row>
    <row r="37" spans="1:1">
      <c r="A37" s="138"/>
    </row>
    <row r="38" spans="1:1">
      <c r="A38" s="138"/>
    </row>
    <row r="39" spans="1:1">
      <c r="A39" s="138"/>
    </row>
    <row r="40" spans="1:1">
      <c r="A40" s="137"/>
    </row>
    <row r="41" spans="1:1">
      <c r="A41" s="137"/>
    </row>
    <row r="42" spans="1:1">
      <c r="A42" s="137"/>
    </row>
    <row r="43" spans="1:1">
      <c r="A43" s="137"/>
    </row>
    <row r="44" spans="1:1">
      <c r="A44" s="137"/>
    </row>
    <row r="45" spans="1:1">
      <c r="A45" s="137"/>
    </row>
    <row r="46" spans="1:1">
      <c r="A46" s="137"/>
    </row>
    <row r="47" spans="1:1">
      <c r="A47" s="92"/>
    </row>
    <row r="48" spans="1:1">
      <c r="A48" s="92"/>
    </row>
    <row r="49" spans="1:1" ht="15" customHeight="1">
      <c r="A49" s="138"/>
    </row>
    <row r="50" spans="1:1">
      <c r="A50" s="138"/>
    </row>
    <row r="51" spans="1:1">
      <c r="A51" s="138"/>
    </row>
    <row r="52" spans="1:1">
      <c r="A52" s="138"/>
    </row>
    <row r="53" spans="1:1">
      <c r="A53" s="138"/>
    </row>
    <row r="54" spans="1:1">
      <c r="A54" s="138"/>
    </row>
    <row r="55" spans="1:1">
      <c r="A55" s="138"/>
    </row>
    <row r="56" spans="1:1">
      <c r="A56" s="138"/>
    </row>
    <row r="57" spans="1:1">
      <c r="A57" s="137"/>
    </row>
    <row r="58" spans="1:1">
      <c r="A58" s="137"/>
    </row>
    <row r="59" spans="1:1">
      <c r="A59" s="137"/>
    </row>
    <row r="60" spans="1:1">
      <c r="A60" s="137"/>
    </row>
    <row r="61" spans="1:1">
      <c r="A61" s="137"/>
    </row>
    <row r="62" spans="1:1">
      <c r="A62" s="137"/>
    </row>
    <row r="66" spans="1:1">
      <c r="A66" s="92"/>
    </row>
    <row r="67" spans="1:1">
      <c r="A67" s="92"/>
    </row>
  </sheetData>
  <mergeCells count="2">
    <mergeCell ref="M4:N4"/>
    <mergeCell ref="F4:H4"/>
  </mergeCells>
  <pageMargins left="0.25" right="0.25"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5AE2-1EEC-4B6F-9FF0-96957638545B}">
  <sheetPr codeName="Sheet1">
    <pageSetUpPr fitToPage="1"/>
  </sheetPr>
  <dimension ref="A1:L62"/>
  <sheetViews>
    <sheetView workbookViewId="0"/>
  </sheetViews>
  <sheetFormatPr defaultColWidth="9.140625" defaultRowHeight="15"/>
  <cols>
    <col min="1" max="1" width="2" style="33" customWidth="1"/>
    <col min="2" max="2" width="1.85546875" style="2" customWidth="1"/>
    <col min="3" max="3" width="86.140625" style="2" customWidth="1"/>
    <col min="4" max="4" width="5.7109375" style="2" bestFit="1" customWidth="1"/>
    <col min="5" max="5" width="2.28515625" style="2" customWidth="1"/>
    <col min="6" max="6" width="27.42578125" style="2" customWidth="1"/>
    <col min="7" max="7" width="5.7109375" style="2" customWidth="1"/>
    <col min="8" max="8" width="2.85546875" style="33" customWidth="1"/>
    <col min="9" max="9" width="36.5703125" style="136" bestFit="1" customWidth="1"/>
    <col min="10" max="10" width="2.140625" style="33" customWidth="1"/>
    <col min="11" max="12" width="10.42578125" style="33" customWidth="1"/>
    <col min="13" max="13" width="1.7109375" style="33" customWidth="1"/>
    <col min="14" max="16384" width="9.140625" style="33"/>
  </cols>
  <sheetData>
    <row r="1" spans="1:12" ht="66" customHeight="1">
      <c r="C1" s="188" t="s">
        <v>140</v>
      </c>
      <c r="D1" s="85"/>
      <c r="E1" s="85"/>
      <c r="F1" s="85"/>
    </row>
    <row r="2" spans="1:12" ht="33" customHeight="1">
      <c r="C2" s="187" t="s">
        <v>250</v>
      </c>
      <c r="D2" s="145"/>
    </row>
    <row r="3" spans="1:12" ht="27" customHeight="1">
      <c r="C3" s="145"/>
      <c r="D3" s="145"/>
      <c r="F3" s="176" t="s">
        <v>65</v>
      </c>
      <c r="K3" s="92" t="s">
        <v>157</v>
      </c>
      <c r="L3" s="92" t="s">
        <v>158</v>
      </c>
    </row>
    <row r="4" spans="1:12" ht="34.5" customHeight="1">
      <c r="D4" s="211" t="s">
        <v>0</v>
      </c>
      <c r="F4" s="295" t="s">
        <v>19</v>
      </c>
      <c r="I4" s="206" t="s">
        <v>20</v>
      </c>
      <c r="J4" s="207"/>
      <c r="K4" s="393" t="s">
        <v>156</v>
      </c>
      <c r="L4" s="394"/>
    </row>
    <row r="5" spans="1:12" ht="25.5" customHeight="1">
      <c r="A5" s="137"/>
      <c r="C5" s="47" t="s">
        <v>163</v>
      </c>
      <c r="I5" s="92"/>
      <c r="J5" s="49"/>
      <c r="K5" s="92"/>
      <c r="L5" s="92"/>
    </row>
    <row r="6" spans="1:12">
      <c r="A6" s="137"/>
      <c r="C6" s="26" t="s">
        <v>321</v>
      </c>
      <c r="D6" s="57" t="s">
        <v>11</v>
      </c>
      <c r="E6" s="6"/>
      <c r="F6" s="110"/>
      <c r="I6" s="136" t="s">
        <v>287</v>
      </c>
      <c r="J6" s="49"/>
      <c r="K6" s="210" t="s">
        <v>160</v>
      </c>
      <c r="L6" s="210" t="s">
        <v>160</v>
      </c>
    </row>
    <row r="7" spans="1:12">
      <c r="A7" s="137"/>
      <c r="C7" s="28" t="s">
        <v>164</v>
      </c>
      <c r="D7" s="58" t="s">
        <v>11</v>
      </c>
      <c r="E7" s="7"/>
      <c r="F7" s="112"/>
      <c r="I7" s="136" t="s">
        <v>287</v>
      </c>
      <c r="J7" s="49"/>
      <c r="K7" s="210" t="s">
        <v>160</v>
      </c>
      <c r="L7" s="210" t="s">
        <v>160</v>
      </c>
    </row>
    <row r="8" spans="1:12" ht="15" customHeight="1">
      <c r="A8" s="137"/>
      <c r="I8" s="92"/>
      <c r="J8" s="49"/>
      <c r="K8" s="92"/>
      <c r="L8" s="92"/>
    </row>
    <row r="9" spans="1:12">
      <c r="A9" s="137"/>
    </row>
    <row r="11" spans="1:12">
      <c r="A11" s="137"/>
    </row>
    <row r="12" spans="1:12">
      <c r="A12" s="137"/>
    </row>
    <row r="13" spans="1:12">
      <c r="A13" s="137"/>
    </row>
    <row r="14" spans="1:12">
      <c r="A14" s="137"/>
    </row>
    <row r="15" spans="1:12">
      <c r="A15" s="137"/>
    </row>
    <row r="16" spans="1:12">
      <c r="A16" s="137"/>
    </row>
    <row r="18" spans="1:1">
      <c r="A18" s="137"/>
    </row>
    <row r="19" spans="1:1">
      <c r="A19" s="137"/>
    </row>
    <row r="20" spans="1:1">
      <c r="A20" s="137"/>
    </row>
    <row r="21" spans="1:1">
      <c r="A21" s="137"/>
    </row>
    <row r="22" spans="1:1">
      <c r="A22" s="137"/>
    </row>
    <row r="23" spans="1:1">
      <c r="A23" s="137"/>
    </row>
    <row r="24" spans="1:1">
      <c r="A24" s="137"/>
    </row>
    <row r="25" spans="1:1">
      <c r="A25" s="92"/>
    </row>
    <row r="26" spans="1:1">
      <c r="A26" s="92"/>
    </row>
    <row r="27" spans="1:1" ht="15" customHeight="1">
      <c r="A27" s="138"/>
    </row>
    <row r="28" spans="1:1">
      <c r="A28" s="138"/>
    </row>
    <row r="29" spans="1:1">
      <c r="A29" s="138"/>
    </row>
    <row r="30" spans="1:1">
      <c r="A30" s="138"/>
    </row>
    <row r="31" spans="1:1">
      <c r="A31" s="138"/>
    </row>
    <row r="32" spans="1:1">
      <c r="A32" s="138"/>
    </row>
    <row r="33" spans="1:1">
      <c r="A33" s="138"/>
    </row>
    <row r="34" spans="1:1">
      <c r="A34" s="138"/>
    </row>
    <row r="35" spans="1:1">
      <c r="A35" s="137"/>
    </row>
    <row r="36" spans="1:1">
      <c r="A36" s="137"/>
    </row>
    <row r="37" spans="1:1">
      <c r="A37" s="137"/>
    </row>
    <row r="38" spans="1:1">
      <c r="A38" s="137"/>
    </row>
    <row r="39" spans="1:1">
      <c r="A39" s="137"/>
    </row>
    <row r="40" spans="1:1">
      <c r="A40" s="137"/>
    </row>
    <row r="41" spans="1:1">
      <c r="A41" s="137"/>
    </row>
    <row r="42" spans="1:1">
      <c r="A42" s="92"/>
    </row>
    <row r="43" spans="1:1">
      <c r="A43" s="92"/>
    </row>
    <row r="44" spans="1:1" ht="15" customHeight="1">
      <c r="A44" s="138"/>
    </row>
    <row r="45" spans="1:1">
      <c r="A45" s="138"/>
    </row>
    <row r="46" spans="1:1">
      <c r="A46" s="138"/>
    </row>
    <row r="47" spans="1:1">
      <c r="A47" s="138"/>
    </row>
    <row r="48" spans="1:1">
      <c r="A48" s="138"/>
    </row>
    <row r="49" spans="1:1">
      <c r="A49" s="138"/>
    </row>
    <row r="50" spans="1:1">
      <c r="A50" s="138"/>
    </row>
    <row r="51" spans="1:1">
      <c r="A51" s="138"/>
    </row>
    <row r="52" spans="1:1">
      <c r="A52" s="137"/>
    </row>
    <row r="53" spans="1:1">
      <c r="A53" s="137"/>
    </row>
    <row r="54" spans="1:1">
      <c r="A54" s="137"/>
    </row>
    <row r="55" spans="1:1">
      <c r="A55" s="137"/>
    </row>
    <row r="56" spans="1:1">
      <c r="A56" s="137"/>
    </row>
    <row r="57" spans="1:1">
      <c r="A57" s="137"/>
    </row>
    <row r="61" spans="1:1">
      <c r="A61" s="92"/>
    </row>
    <row r="62" spans="1:1">
      <c r="A62" s="92"/>
    </row>
  </sheetData>
  <mergeCells count="1">
    <mergeCell ref="K4:L4"/>
  </mergeCells>
  <pageMargins left="0.25" right="0.25" top="0.75" bottom="0.75" header="0.3" footer="0.3"/>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30"/>
  <sheetViews>
    <sheetView workbookViewId="0"/>
  </sheetViews>
  <sheetFormatPr defaultColWidth="9.140625" defaultRowHeight="14.25"/>
  <cols>
    <col min="1" max="1" width="2.28515625" style="37" customWidth="1"/>
    <col min="2" max="2" width="40.7109375" style="37" customWidth="1"/>
    <col min="3" max="3" width="110.7109375" style="37" customWidth="1"/>
    <col min="4" max="4" width="27.85546875" style="37" customWidth="1"/>
    <col min="5" max="16384" width="9.140625" style="37"/>
  </cols>
  <sheetData>
    <row r="1" spans="2:20" s="34" customFormat="1" ht="54" customHeight="1">
      <c r="B1" s="379" t="s">
        <v>252</v>
      </c>
      <c r="C1" s="379"/>
      <c r="D1" s="39"/>
      <c r="I1" s="36"/>
      <c r="J1" s="36"/>
      <c r="K1" s="36"/>
      <c r="L1" s="36"/>
      <c r="M1" s="36"/>
      <c r="N1" s="36"/>
      <c r="O1" s="36"/>
      <c r="P1" s="36"/>
      <c r="Q1" s="36"/>
      <c r="R1" s="36"/>
      <c r="S1" s="36"/>
      <c r="T1" s="36"/>
    </row>
    <row r="2" spans="2:20" s="34" customFormat="1" ht="24" customHeight="1">
      <c r="B2" s="376" t="s">
        <v>51</v>
      </c>
      <c r="C2" s="377"/>
      <c r="D2" s="35"/>
      <c r="I2" s="36"/>
      <c r="J2" s="36"/>
      <c r="K2" s="36"/>
      <c r="L2" s="36"/>
      <c r="M2" s="36"/>
      <c r="N2" s="36"/>
      <c r="O2" s="36"/>
      <c r="P2" s="36"/>
      <c r="Q2" s="36"/>
      <c r="R2" s="36"/>
      <c r="S2" s="36"/>
      <c r="T2" s="36"/>
    </row>
    <row r="3" spans="2:20" s="34" customFormat="1" ht="83.25" customHeight="1">
      <c r="B3" s="380" t="s">
        <v>225</v>
      </c>
      <c r="C3" s="380"/>
      <c r="D3" s="35"/>
      <c r="I3" s="36"/>
      <c r="J3" s="36"/>
      <c r="K3" s="36"/>
      <c r="L3" s="36"/>
      <c r="M3" s="36"/>
      <c r="N3" s="36"/>
      <c r="O3" s="36"/>
      <c r="P3" s="36"/>
      <c r="Q3" s="36"/>
      <c r="R3" s="36"/>
      <c r="S3" s="36"/>
      <c r="T3" s="36"/>
    </row>
    <row r="4" spans="2:20" ht="54" customHeight="1">
      <c r="B4" s="381" t="s">
        <v>140</v>
      </c>
      <c r="C4" s="381"/>
    </row>
    <row r="5" spans="2:20" ht="36" customHeight="1">
      <c r="B5" s="378" t="s">
        <v>152</v>
      </c>
      <c r="C5" s="378"/>
    </row>
    <row r="6" spans="2:20" ht="38.25" customHeight="1">
      <c r="B6" s="378" t="s">
        <v>123</v>
      </c>
      <c r="C6" s="378"/>
    </row>
    <row r="7" spans="2:20" s="370" customFormat="1" ht="11.25" customHeight="1">
      <c r="D7" s="371"/>
      <c r="E7" s="371"/>
      <c r="F7" s="371"/>
      <c r="G7" s="371"/>
    </row>
    <row r="8" spans="2:20" s="370" customFormat="1" ht="128.25" customHeight="1">
      <c r="B8" s="382" t="s">
        <v>521</v>
      </c>
      <c r="C8" s="382"/>
    </row>
    <row r="9" spans="2:20" ht="10.5" customHeight="1">
      <c r="B9" s="40"/>
    </row>
    <row r="10" spans="2:20" ht="24" customHeight="1">
      <c r="B10" s="376" t="s">
        <v>52</v>
      </c>
      <c r="C10" s="377"/>
    </row>
    <row r="11" spans="2:20" ht="11.25" customHeight="1">
      <c r="D11" s="41"/>
    </row>
    <row r="12" spans="2:20" s="84" customFormat="1" ht="20.100000000000001" customHeight="1">
      <c r="B12" s="373" t="s">
        <v>116</v>
      </c>
      <c r="C12" s="373"/>
      <c r="D12" s="235"/>
    </row>
    <row r="13" spans="2:20" s="84" customFormat="1" ht="6.75" customHeight="1">
      <c r="B13" s="162"/>
      <c r="C13" s="236"/>
      <c r="D13" s="235"/>
    </row>
    <row r="14" spans="2:20" ht="35.25" customHeight="1">
      <c r="B14" s="374" t="s">
        <v>222</v>
      </c>
      <c r="C14" s="374"/>
      <c r="D14" s="41"/>
    </row>
    <row r="15" spans="2:20" s="84" customFormat="1" ht="11.25" customHeight="1">
      <c r="B15" s="162"/>
      <c r="C15" s="236"/>
      <c r="D15" s="235"/>
    </row>
    <row r="16" spans="2:20" ht="20.100000000000001" customHeight="1">
      <c r="B16" s="373" t="s">
        <v>58</v>
      </c>
      <c r="C16" s="373"/>
      <c r="D16" s="41"/>
    </row>
    <row r="17" spans="2:20" ht="11.1" customHeight="1">
      <c r="D17" s="41"/>
    </row>
    <row r="18" spans="2:20" ht="21.95" customHeight="1">
      <c r="B18" s="374" t="s">
        <v>220</v>
      </c>
      <c r="C18" s="374"/>
      <c r="D18" s="41"/>
    </row>
    <row r="19" spans="2:20" ht="21.95" customHeight="1">
      <c r="B19" s="237" t="s">
        <v>76</v>
      </c>
      <c r="C19" s="238"/>
      <c r="D19" s="41"/>
    </row>
    <row r="20" spans="2:20" ht="21.95" customHeight="1">
      <c r="B20" s="375" t="s">
        <v>212</v>
      </c>
      <c r="C20" s="375"/>
      <c r="D20" s="41"/>
    </row>
    <row r="21" spans="2:20" ht="21.95" customHeight="1">
      <c r="B21" s="239" t="s">
        <v>76</v>
      </c>
      <c r="C21" s="240"/>
      <c r="D21" s="41"/>
    </row>
    <row r="22" spans="2:20" ht="21.95" customHeight="1">
      <c r="B22" s="241" t="s">
        <v>213</v>
      </c>
      <c r="C22" s="242"/>
      <c r="D22" s="41"/>
    </row>
    <row r="23" spans="2:20" ht="21.95" customHeight="1">
      <c r="B23" s="241" t="s">
        <v>214</v>
      </c>
      <c r="C23" s="242"/>
      <c r="D23" s="41"/>
    </row>
    <row r="24" spans="2:20" s="84" customFormat="1" ht="21.95" customHeight="1">
      <c r="B24" s="237" t="s">
        <v>76</v>
      </c>
      <c r="C24" s="243"/>
      <c r="D24" s="83"/>
    </row>
    <row r="25" spans="2:20" s="84" customFormat="1" ht="21.95" customHeight="1">
      <c r="B25" s="372" t="s">
        <v>215</v>
      </c>
      <c r="C25" s="372"/>
      <c r="D25" s="235"/>
    </row>
    <row r="26" spans="2:20" s="84" customFormat="1" ht="21.75" customHeight="1">
      <c r="B26" s="244" t="s">
        <v>253</v>
      </c>
      <c r="C26" s="271"/>
      <c r="D26" s="235"/>
    </row>
    <row r="27" spans="2:20" s="84" customFormat="1" ht="21.95" customHeight="1">
      <c r="B27" s="245" t="s">
        <v>76</v>
      </c>
      <c r="C27" s="271"/>
      <c r="D27" s="235"/>
    </row>
    <row r="28" spans="2:20" s="84" customFormat="1" ht="21.95" customHeight="1">
      <c r="B28" s="246" t="s">
        <v>216</v>
      </c>
      <c r="C28" s="271"/>
      <c r="D28" s="235"/>
    </row>
    <row r="29" spans="2:20" s="84" customFormat="1" ht="21.95" customHeight="1">
      <c r="B29" s="246" t="s">
        <v>124</v>
      </c>
      <c r="C29" s="271"/>
      <c r="D29" s="235"/>
    </row>
    <row r="30" spans="2:20" s="38" customFormat="1" ht="15">
      <c r="B30" s="178"/>
      <c r="D30" s="177"/>
      <c r="I30" s="36"/>
      <c r="J30" s="36"/>
      <c r="K30" s="36"/>
      <c r="L30" s="36"/>
      <c r="M30" s="36"/>
      <c r="N30" s="36"/>
      <c r="O30" s="36"/>
      <c r="P30" s="36"/>
      <c r="Q30" s="36"/>
      <c r="R30" s="36"/>
      <c r="S30" s="36"/>
      <c r="T30" s="36"/>
    </row>
  </sheetData>
  <mergeCells count="14">
    <mergeCell ref="B10:C10"/>
    <mergeCell ref="B6:C6"/>
    <mergeCell ref="B1:C1"/>
    <mergeCell ref="B2:C2"/>
    <mergeCell ref="B3:C3"/>
    <mergeCell ref="B4:C4"/>
    <mergeCell ref="B5:C5"/>
    <mergeCell ref="B8:C8"/>
    <mergeCell ref="B25:C25"/>
    <mergeCell ref="B12:C12"/>
    <mergeCell ref="B14:C14"/>
    <mergeCell ref="B16:C16"/>
    <mergeCell ref="B18:C18"/>
    <mergeCell ref="B20:C20"/>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196"/>
  <sheetViews>
    <sheetView workbookViewId="0"/>
  </sheetViews>
  <sheetFormatPr defaultColWidth="9.140625" defaultRowHeight="14.25"/>
  <cols>
    <col min="1" max="1" width="2.28515625" style="37" customWidth="1"/>
    <col min="2" max="2" width="49.140625" style="37" customWidth="1"/>
    <col min="3" max="3" width="110.7109375" style="37" customWidth="1"/>
    <col min="4" max="4" width="37.42578125" style="37" customWidth="1"/>
    <col min="5" max="5" width="27.85546875" style="37" customWidth="1"/>
    <col min="6" max="16384" width="9.140625" style="37"/>
  </cols>
  <sheetData>
    <row r="1" spans="2:19" ht="54" customHeight="1">
      <c r="B1" s="383" t="s">
        <v>140</v>
      </c>
      <c r="C1" s="383"/>
    </row>
    <row r="2" spans="2:19" s="34" customFormat="1" ht="59.1" customHeight="1">
      <c r="B2" s="384" t="s">
        <v>221</v>
      </c>
      <c r="C2" s="384"/>
      <c r="H2" s="36"/>
      <c r="I2" s="36"/>
      <c r="J2" s="36"/>
      <c r="K2" s="36"/>
      <c r="L2" s="36"/>
      <c r="M2" s="36"/>
      <c r="N2" s="36"/>
      <c r="O2" s="36"/>
      <c r="P2" s="36"/>
      <c r="Q2" s="36"/>
      <c r="R2" s="36"/>
      <c r="S2" s="36"/>
    </row>
    <row r="3" spans="2:19" s="34" customFormat="1" ht="20.100000000000001" customHeight="1">
      <c r="B3" s="45" t="s">
        <v>61</v>
      </c>
      <c r="C3" s="251"/>
      <c r="D3" s="233"/>
      <c r="H3" s="36"/>
      <c r="I3" s="36"/>
      <c r="J3" s="36"/>
      <c r="K3" s="36"/>
      <c r="L3" s="36"/>
      <c r="M3" s="36"/>
      <c r="N3" s="36"/>
      <c r="O3" s="36"/>
      <c r="P3" s="36"/>
      <c r="Q3" s="36"/>
      <c r="R3" s="36"/>
      <c r="S3" s="36"/>
    </row>
    <row r="4" spans="2:19" s="34" customFormat="1" ht="38.1" customHeight="1">
      <c r="B4" s="384" t="s">
        <v>226</v>
      </c>
      <c r="C4" s="384"/>
      <c r="H4" s="36"/>
      <c r="I4" s="36"/>
      <c r="J4" s="36"/>
      <c r="K4" s="36"/>
      <c r="L4" s="36"/>
      <c r="M4" s="36"/>
      <c r="N4" s="36"/>
      <c r="O4" s="36"/>
      <c r="P4" s="36"/>
      <c r="Q4" s="36"/>
      <c r="R4" s="36"/>
      <c r="S4" s="36"/>
    </row>
    <row r="5" spans="2:19" s="34" customFormat="1" ht="9" customHeight="1">
      <c r="B5" s="37"/>
      <c r="H5" s="36"/>
      <c r="I5" s="36"/>
      <c r="J5" s="36"/>
      <c r="K5" s="36"/>
      <c r="L5" s="36"/>
      <c r="M5" s="36"/>
      <c r="N5" s="36"/>
      <c r="O5" s="36"/>
      <c r="P5" s="36"/>
      <c r="Q5" s="36"/>
      <c r="R5" s="36"/>
      <c r="S5" s="36"/>
    </row>
    <row r="6" spans="2:19" ht="21.95" customHeight="1">
      <c r="B6" s="180" t="s">
        <v>77</v>
      </c>
      <c r="C6" s="181" t="s">
        <v>78</v>
      </c>
      <c r="D6" s="34"/>
    </row>
    <row r="7" spans="2:19" ht="9" customHeight="1">
      <c r="B7" s="182"/>
      <c r="C7" s="182"/>
      <c r="D7" s="34"/>
    </row>
    <row r="8" spans="2:19" ht="18.75">
      <c r="B8" s="305" t="s">
        <v>114</v>
      </c>
    </row>
    <row r="9" spans="2:19" ht="75">
      <c r="B9" s="308" t="s">
        <v>62</v>
      </c>
      <c r="C9" s="308" t="s">
        <v>493</v>
      </c>
    </row>
    <row r="10" spans="2:19" ht="30" customHeight="1">
      <c r="B10" s="309" t="s">
        <v>44</v>
      </c>
      <c r="C10" s="309" t="s">
        <v>339</v>
      </c>
    </row>
    <row r="11" spans="2:19" ht="30">
      <c r="B11" s="308" t="s">
        <v>71</v>
      </c>
      <c r="C11" s="308" t="s">
        <v>494</v>
      </c>
    </row>
    <row r="12" spans="2:19" ht="30" customHeight="1">
      <c r="B12" s="309" t="s">
        <v>428</v>
      </c>
      <c r="C12" s="309" t="s">
        <v>495</v>
      </c>
    </row>
    <row r="13" spans="2:19" ht="90">
      <c r="B13" s="307" t="s">
        <v>322</v>
      </c>
      <c r="C13" s="308" t="s">
        <v>429</v>
      </c>
    </row>
    <row r="14" spans="2:19" ht="30">
      <c r="B14" s="309" t="s">
        <v>286</v>
      </c>
      <c r="C14" s="309" t="s">
        <v>496</v>
      </c>
    </row>
    <row r="15" spans="2:19" ht="45">
      <c r="B15" s="308" t="s">
        <v>86</v>
      </c>
      <c r="C15" s="308" t="s">
        <v>340</v>
      </c>
    </row>
    <row r="16" spans="2:19" ht="30" customHeight="1">
      <c r="B16" s="309" t="s">
        <v>283</v>
      </c>
      <c r="C16" s="309" t="s">
        <v>341</v>
      </c>
    </row>
    <row r="17" spans="2:3" ht="30">
      <c r="B17" s="308" t="s">
        <v>284</v>
      </c>
      <c r="C17" s="308" t="s">
        <v>342</v>
      </c>
    </row>
    <row r="18" spans="2:3" ht="30" customHeight="1">
      <c r="B18" s="309" t="s">
        <v>285</v>
      </c>
      <c r="C18" s="309" t="s">
        <v>343</v>
      </c>
    </row>
    <row r="20" spans="2:3" ht="18.75">
      <c r="B20" s="305" t="s">
        <v>168</v>
      </c>
    </row>
    <row r="21" spans="2:3" ht="15.75">
      <c r="B21" s="306" t="s">
        <v>58</v>
      </c>
    </row>
    <row r="22" spans="2:3" ht="45">
      <c r="B22" s="308" t="s">
        <v>53</v>
      </c>
      <c r="C22" s="308" t="s">
        <v>344</v>
      </c>
    </row>
    <row r="23" spans="2:3" ht="30" customHeight="1">
      <c r="B23" s="309" t="s">
        <v>171</v>
      </c>
      <c r="C23" s="309" t="s">
        <v>345</v>
      </c>
    </row>
    <row r="24" spans="2:3" ht="30">
      <c r="B24" s="308" t="s">
        <v>117</v>
      </c>
      <c r="C24" s="308" t="s">
        <v>346</v>
      </c>
    </row>
    <row r="25" spans="2:3" ht="30" customHeight="1">
      <c r="B25" s="309" t="s">
        <v>118</v>
      </c>
      <c r="C25" s="309" t="s">
        <v>347</v>
      </c>
    </row>
    <row r="26" spans="2:3" ht="15" customHeight="1">
      <c r="B26" s="309"/>
      <c r="C26" s="309"/>
    </row>
    <row r="27" spans="2:3" ht="15" customHeight="1">
      <c r="B27" s="306" t="s">
        <v>491</v>
      </c>
    </row>
    <row r="28" spans="2:3" ht="30">
      <c r="B28" s="308" t="s">
        <v>71</v>
      </c>
      <c r="C28" s="308" t="s">
        <v>494</v>
      </c>
    </row>
    <row r="29" spans="2:3" ht="30" customHeight="1">
      <c r="B29" s="309" t="s">
        <v>428</v>
      </c>
      <c r="C29" s="309" t="s">
        <v>495</v>
      </c>
    </row>
    <row r="30" spans="2:3" ht="30">
      <c r="B30" s="308" t="s">
        <v>286</v>
      </c>
      <c r="C30" s="308" t="s">
        <v>496</v>
      </c>
    </row>
    <row r="32" spans="2:3" ht="15.75">
      <c r="B32" s="306" t="s">
        <v>73</v>
      </c>
    </row>
    <row r="33" spans="2:3" ht="240">
      <c r="B33" s="308" t="s">
        <v>21</v>
      </c>
      <c r="C33" s="308" t="s">
        <v>348</v>
      </c>
    </row>
    <row r="34" spans="2:3" ht="75">
      <c r="B34" s="309" t="s">
        <v>22</v>
      </c>
      <c r="C34" s="309" t="s">
        <v>349</v>
      </c>
    </row>
    <row r="35" spans="2:3" ht="75">
      <c r="B35" s="307" t="s">
        <v>23</v>
      </c>
      <c r="C35" s="308" t="s">
        <v>350</v>
      </c>
    </row>
    <row r="36" spans="2:3" ht="30" customHeight="1">
      <c r="B36" s="309" t="s">
        <v>190</v>
      </c>
      <c r="C36" s="309" t="s">
        <v>351</v>
      </c>
    </row>
    <row r="37" spans="2:3" ht="30">
      <c r="B37" s="308" t="s">
        <v>250</v>
      </c>
      <c r="C37" s="308" t="s">
        <v>352</v>
      </c>
    </row>
    <row r="38" spans="2:3" ht="210">
      <c r="B38" s="309" t="s">
        <v>24</v>
      </c>
      <c r="C38" s="309" t="s">
        <v>497</v>
      </c>
    </row>
    <row r="39" spans="2:3" ht="60">
      <c r="B39" s="308" t="s">
        <v>25</v>
      </c>
      <c r="C39" s="308" t="s">
        <v>353</v>
      </c>
    </row>
    <row r="41" spans="2:3" ht="15.75">
      <c r="B41" s="306" t="s">
        <v>21</v>
      </c>
    </row>
    <row r="42" spans="2:3" ht="45">
      <c r="B42" s="308" t="s">
        <v>207</v>
      </c>
      <c r="C42" s="308" t="s">
        <v>354</v>
      </c>
    </row>
    <row r="43" spans="2:3" ht="30">
      <c r="B43" s="309" t="s">
        <v>203</v>
      </c>
      <c r="C43" s="309" t="s">
        <v>355</v>
      </c>
    </row>
    <row r="44" spans="2:3" ht="30">
      <c r="B44" s="308" t="s">
        <v>202</v>
      </c>
      <c r="C44" s="308" t="s">
        <v>356</v>
      </c>
    </row>
    <row r="45" spans="2:3" ht="30" customHeight="1">
      <c r="B45" s="309" t="s">
        <v>121</v>
      </c>
      <c r="C45" s="309" t="s">
        <v>357</v>
      </c>
    </row>
    <row r="46" spans="2:3" ht="60">
      <c r="B46" s="308" t="s">
        <v>255</v>
      </c>
      <c r="C46" s="308" t="s">
        <v>358</v>
      </c>
    </row>
    <row r="47" spans="2:3" ht="30">
      <c r="B47" s="309" t="s">
        <v>208</v>
      </c>
      <c r="C47" s="309" t="s">
        <v>359</v>
      </c>
    </row>
    <row r="48" spans="2:3" ht="30">
      <c r="B48" s="308" t="s">
        <v>201</v>
      </c>
      <c r="C48" s="308" t="s">
        <v>360</v>
      </c>
    </row>
    <row r="49" spans="2:3" ht="45">
      <c r="B49" s="309" t="s">
        <v>206</v>
      </c>
      <c r="C49" s="309" t="s">
        <v>361</v>
      </c>
    </row>
    <row r="50" spans="2:3" ht="75">
      <c r="B50" s="308" t="s">
        <v>204</v>
      </c>
      <c r="C50" s="308" t="s">
        <v>362</v>
      </c>
    </row>
    <row r="51" spans="2:3" ht="30">
      <c r="B51" s="309" t="s">
        <v>205</v>
      </c>
      <c r="C51" s="309" t="s">
        <v>363</v>
      </c>
    </row>
    <row r="52" spans="2:3" ht="240">
      <c r="B52" s="308" t="s">
        <v>21</v>
      </c>
      <c r="C52" s="308" t="s">
        <v>348</v>
      </c>
    </row>
    <row r="54" spans="2:3" ht="15.75">
      <c r="B54" s="306" t="s">
        <v>22</v>
      </c>
    </row>
    <row r="55" spans="2:3" ht="150">
      <c r="B55" s="308" t="s">
        <v>257</v>
      </c>
      <c r="C55" s="308" t="s">
        <v>498</v>
      </c>
    </row>
    <row r="56" spans="2:3" ht="210">
      <c r="B56" s="313" t="s">
        <v>36</v>
      </c>
      <c r="C56" s="309" t="s">
        <v>499</v>
      </c>
    </row>
    <row r="57" spans="2:3" ht="30" customHeight="1">
      <c r="B57" s="314" t="s">
        <v>43</v>
      </c>
      <c r="C57" s="308" t="s">
        <v>364</v>
      </c>
    </row>
    <row r="58" spans="2:3" ht="75">
      <c r="B58" s="184" t="s">
        <v>22</v>
      </c>
      <c r="C58" s="309" t="s">
        <v>349</v>
      </c>
    </row>
    <row r="59" spans="2:3" ht="30">
      <c r="B59" s="308" t="s">
        <v>195</v>
      </c>
      <c r="C59" s="308" t="s">
        <v>365</v>
      </c>
    </row>
    <row r="60" spans="2:3" ht="45">
      <c r="B60" s="309" t="s">
        <v>194</v>
      </c>
      <c r="C60" s="309" t="s">
        <v>366</v>
      </c>
    </row>
    <row r="61" spans="2:3" ht="120">
      <c r="B61" s="314" t="s">
        <v>35</v>
      </c>
      <c r="C61" s="308" t="s">
        <v>367</v>
      </c>
    </row>
    <row r="62" spans="2:3" ht="165">
      <c r="B62" s="184" t="s">
        <v>88</v>
      </c>
      <c r="C62" s="309" t="s">
        <v>500</v>
      </c>
    </row>
    <row r="63" spans="2:3" ht="30" customHeight="1">
      <c r="B63" s="308" t="s">
        <v>175</v>
      </c>
      <c r="C63" s="308" t="s">
        <v>368</v>
      </c>
    </row>
    <row r="64" spans="2:3" ht="30" customHeight="1">
      <c r="B64" s="309" t="s">
        <v>174</v>
      </c>
      <c r="C64" s="309" t="s">
        <v>369</v>
      </c>
    </row>
    <row r="65" spans="2:3" ht="45">
      <c r="B65" s="308" t="s">
        <v>139</v>
      </c>
      <c r="C65" s="308" t="s">
        <v>370</v>
      </c>
    </row>
    <row r="66" spans="2:3" ht="90">
      <c r="B66" s="309" t="s">
        <v>66</v>
      </c>
      <c r="C66" s="309" t="s">
        <v>371</v>
      </c>
    </row>
    <row r="67" spans="2:3" ht="180">
      <c r="B67" s="315" t="s">
        <v>323</v>
      </c>
      <c r="C67" s="308" t="s">
        <v>372</v>
      </c>
    </row>
    <row r="68" spans="2:3" ht="30" customHeight="1">
      <c r="B68" s="316" t="s">
        <v>324</v>
      </c>
      <c r="C68" s="309" t="s">
        <v>373</v>
      </c>
    </row>
    <row r="69" spans="2:3" ht="30">
      <c r="B69" s="314" t="s">
        <v>200</v>
      </c>
      <c r="C69" s="308" t="s">
        <v>501</v>
      </c>
    </row>
    <row r="70" spans="2:3" ht="45">
      <c r="B70" s="184" t="s">
        <v>210</v>
      </c>
      <c r="C70" s="309" t="s">
        <v>374</v>
      </c>
    </row>
    <row r="71" spans="2:3" ht="315">
      <c r="B71" s="308" t="s">
        <v>87</v>
      </c>
      <c r="C71" s="308" t="s">
        <v>502</v>
      </c>
    </row>
    <row r="72" spans="2:3" ht="30">
      <c r="B72" s="309" t="s">
        <v>258</v>
      </c>
      <c r="C72" s="309" t="s">
        <v>375</v>
      </c>
    </row>
    <row r="73" spans="2:3" ht="30">
      <c r="B73" s="308" t="s">
        <v>33</v>
      </c>
      <c r="C73" s="308" t="s">
        <v>376</v>
      </c>
    </row>
    <row r="74" spans="2:3" ht="45">
      <c r="B74" s="309" t="s">
        <v>259</v>
      </c>
      <c r="C74" s="309" t="s">
        <v>503</v>
      </c>
    </row>
    <row r="75" spans="2:3" ht="75">
      <c r="B75" s="308" t="s">
        <v>260</v>
      </c>
      <c r="C75" s="308" t="s">
        <v>377</v>
      </c>
    </row>
    <row r="76" spans="2:3" ht="105">
      <c r="B76" s="310" t="s">
        <v>37</v>
      </c>
      <c r="C76" s="309" t="s">
        <v>504</v>
      </c>
    </row>
    <row r="77" spans="2:3" ht="45">
      <c r="B77" s="307" t="s">
        <v>38</v>
      </c>
      <c r="C77" s="308" t="s">
        <v>378</v>
      </c>
    </row>
    <row r="79" spans="2:3" ht="15.75">
      <c r="B79" s="306" t="s">
        <v>6</v>
      </c>
    </row>
    <row r="80" spans="2:3" ht="60">
      <c r="B80" s="308" t="s">
        <v>219</v>
      </c>
      <c r="C80" s="308" t="s">
        <v>379</v>
      </c>
    </row>
    <row r="81" spans="2:3" ht="30">
      <c r="B81" s="309" t="s">
        <v>14</v>
      </c>
      <c r="C81" s="309" t="s">
        <v>380</v>
      </c>
    </row>
    <row r="82" spans="2:3" ht="30">
      <c r="B82" s="308" t="s">
        <v>325</v>
      </c>
      <c r="C82" s="308" t="s">
        <v>381</v>
      </c>
    </row>
    <row r="83" spans="2:3" ht="30">
      <c r="B83" s="309" t="s">
        <v>17</v>
      </c>
      <c r="C83" s="309" t="s">
        <v>382</v>
      </c>
    </row>
    <row r="84" spans="2:3" ht="30">
      <c r="B84" s="308" t="s">
        <v>196</v>
      </c>
      <c r="C84" s="308" t="s">
        <v>383</v>
      </c>
    </row>
    <row r="85" spans="2:3" ht="45">
      <c r="B85" s="309" t="s">
        <v>254</v>
      </c>
      <c r="C85" s="309" t="s">
        <v>505</v>
      </c>
    </row>
    <row r="86" spans="2:3" ht="45">
      <c r="B86" s="311" t="s">
        <v>326</v>
      </c>
      <c r="C86" s="308" t="s">
        <v>506</v>
      </c>
    </row>
    <row r="87" spans="2:3" ht="45">
      <c r="B87" s="309" t="s">
        <v>199</v>
      </c>
      <c r="C87" s="309" t="s">
        <v>384</v>
      </c>
    </row>
    <row r="88" spans="2:3" ht="60">
      <c r="B88" s="308" t="s">
        <v>198</v>
      </c>
      <c r="C88" s="308" t="s">
        <v>385</v>
      </c>
    </row>
    <row r="89" spans="2:3" ht="60">
      <c r="B89" s="309" t="s">
        <v>15</v>
      </c>
      <c r="C89" s="309" t="s">
        <v>386</v>
      </c>
    </row>
    <row r="90" spans="2:3" ht="45">
      <c r="B90" s="308" t="s">
        <v>136</v>
      </c>
      <c r="C90" s="308" t="s">
        <v>387</v>
      </c>
    </row>
    <row r="91" spans="2:3" ht="30" customHeight="1">
      <c r="B91" s="309" t="s">
        <v>190</v>
      </c>
      <c r="C91" s="309" t="s">
        <v>351</v>
      </c>
    </row>
    <row r="93" spans="2:3" ht="15.75">
      <c r="B93" s="306" t="s">
        <v>223</v>
      </c>
    </row>
    <row r="94" spans="2:3" ht="30" customHeight="1">
      <c r="B94" s="308" t="s">
        <v>261</v>
      </c>
      <c r="C94" s="308" t="s">
        <v>513</v>
      </c>
    </row>
    <row r="95" spans="2:3" ht="45">
      <c r="B95" s="309" t="s">
        <v>262</v>
      </c>
      <c r="C95" s="309" t="s">
        <v>388</v>
      </c>
    </row>
    <row r="96" spans="2:3" ht="30" customHeight="1">
      <c r="B96" s="308" t="s">
        <v>187</v>
      </c>
      <c r="C96" s="308" t="s">
        <v>512</v>
      </c>
    </row>
    <row r="97" spans="2:3" ht="30" customHeight="1">
      <c r="B97" s="309" t="s">
        <v>188</v>
      </c>
      <c r="C97" s="309" t="s">
        <v>511</v>
      </c>
    </row>
    <row r="98" spans="2:3" ht="30" customHeight="1">
      <c r="B98" s="308" t="s">
        <v>189</v>
      </c>
      <c r="C98" s="308" t="s">
        <v>389</v>
      </c>
    </row>
    <row r="99" spans="2:3" ht="285">
      <c r="B99" s="309" t="s">
        <v>492</v>
      </c>
      <c r="C99" s="309" t="s">
        <v>507</v>
      </c>
    </row>
    <row r="100" spans="2:3" ht="15">
      <c r="B100" s="309"/>
      <c r="C100" s="309"/>
    </row>
    <row r="101" spans="2:3" ht="15.75">
      <c r="B101" s="317" t="s">
        <v>150</v>
      </c>
      <c r="C101" s="318"/>
    </row>
    <row r="102" spans="2:3" ht="45">
      <c r="B102" s="307" t="s">
        <v>211</v>
      </c>
      <c r="C102" s="308" t="s">
        <v>390</v>
      </c>
    </row>
    <row r="103" spans="2:3" ht="180">
      <c r="B103" s="309" t="s">
        <v>137</v>
      </c>
      <c r="C103" s="309" t="s">
        <v>391</v>
      </c>
    </row>
    <row r="104" spans="2:3" ht="45">
      <c r="B104" s="308" t="s">
        <v>7</v>
      </c>
      <c r="C104" s="308" t="s">
        <v>392</v>
      </c>
    </row>
    <row r="105" spans="2:3" ht="30">
      <c r="B105" s="309" t="s">
        <v>200</v>
      </c>
      <c r="C105" s="309" t="s">
        <v>501</v>
      </c>
    </row>
    <row r="106" spans="2:3" ht="60">
      <c r="B106" s="307" t="s">
        <v>327</v>
      </c>
      <c r="C106" s="308" t="s">
        <v>393</v>
      </c>
    </row>
    <row r="107" spans="2:3" ht="30" customHeight="1">
      <c r="B107" s="309" t="s">
        <v>247</v>
      </c>
      <c r="C107" s="309" t="s">
        <v>394</v>
      </c>
    </row>
    <row r="108" spans="2:3" ht="30" customHeight="1">
      <c r="B108" s="308" t="s">
        <v>197</v>
      </c>
      <c r="C108" s="308" t="s">
        <v>395</v>
      </c>
    </row>
    <row r="109" spans="2:3" ht="15">
      <c r="B109" s="309"/>
      <c r="C109" s="309"/>
    </row>
    <row r="110" spans="2:3" ht="15.75">
      <c r="B110" s="317" t="s">
        <v>315</v>
      </c>
      <c r="C110" s="318"/>
    </row>
    <row r="111" spans="2:3" ht="135">
      <c r="B111" s="307" t="s">
        <v>300</v>
      </c>
      <c r="C111" s="308" t="s">
        <v>396</v>
      </c>
    </row>
    <row r="112" spans="2:3" ht="30" customHeight="1">
      <c r="B112" s="309" t="s">
        <v>301</v>
      </c>
      <c r="C112" s="309" t="s">
        <v>397</v>
      </c>
    </row>
    <row r="113" spans="2:3" ht="30" customHeight="1">
      <c r="B113" s="308" t="s">
        <v>328</v>
      </c>
      <c r="C113" s="308" t="s">
        <v>398</v>
      </c>
    </row>
    <row r="114" spans="2:3" ht="45">
      <c r="B114" s="309" t="s">
        <v>262</v>
      </c>
      <c r="C114" s="309" t="s">
        <v>388</v>
      </c>
    </row>
    <row r="115" spans="2:3" ht="30" customHeight="1">
      <c r="B115" s="308" t="s">
        <v>189</v>
      </c>
      <c r="C115" s="308" t="s">
        <v>389</v>
      </c>
    </row>
    <row r="116" spans="2:3" ht="240">
      <c r="B116" s="309" t="s">
        <v>21</v>
      </c>
      <c r="C116" s="309" t="s">
        <v>348</v>
      </c>
    </row>
    <row r="117" spans="2:3" ht="315">
      <c r="B117" s="308" t="s">
        <v>87</v>
      </c>
      <c r="C117" s="308" t="s">
        <v>502</v>
      </c>
    </row>
    <row r="118" spans="2:3" ht="165">
      <c r="B118" s="309" t="s">
        <v>88</v>
      </c>
      <c r="C118" s="309" t="s">
        <v>500</v>
      </c>
    </row>
    <row r="119" spans="2:3" ht="75">
      <c r="B119" s="308" t="s">
        <v>23</v>
      </c>
      <c r="C119" s="308" t="s">
        <v>350</v>
      </c>
    </row>
    <row r="120" spans="2:3" ht="45">
      <c r="B120" s="312" t="s">
        <v>326</v>
      </c>
      <c r="C120" s="309" t="s">
        <v>506</v>
      </c>
    </row>
    <row r="121" spans="2:3" ht="45">
      <c r="B121" s="308" t="s">
        <v>136</v>
      </c>
      <c r="C121" s="308" t="s">
        <v>387</v>
      </c>
    </row>
    <row r="122" spans="2:3" ht="60">
      <c r="B122" s="309" t="s">
        <v>219</v>
      </c>
      <c r="C122" s="309" t="s">
        <v>379</v>
      </c>
    </row>
    <row r="123" spans="2:3" ht="30">
      <c r="B123" s="308" t="s">
        <v>250</v>
      </c>
      <c r="C123" s="308" t="s">
        <v>352</v>
      </c>
    </row>
    <row r="124" spans="2:3" ht="210">
      <c r="B124" s="309" t="s">
        <v>24</v>
      </c>
      <c r="C124" s="309" t="s">
        <v>497</v>
      </c>
    </row>
    <row r="125" spans="2:3" ht="60">
      <c r="B125" s="308" t="s">
        <v>25</v>
      </c>
      <c r="C125" s="308" t="s">
        <v>353</v>
      </c>
    </row>
    <row r="127" spans="2:3" ht="15.75">
      <c r="B127" s="317" t="s">
        <v>169</v>
      </c>
    </row>
    <row r="128" spans="2:3" ht="45">
      <c r="B128" s="308" t="s">
        <v>54</v>
      </c>
      <c r="C128" s="308" t="s">
        <v>399</v>
      </c>
    </row>
    <row r="129" spans="2:3" ht="30">
      <c r="B129" s="309" t="s">
        <v>200</v>
      </c>
      <c r="C129" s="309" t="s">
        <v>501</v>
      </c>
    </row>
    <row r="130" spans="2:3" ht="30" customHeight="1">
      <c r="B130" s="308" t="s">
        <v>217</v>
      </c>
      <c r="C130" s="308" t="s">
        <v>400</v>
      </c>
    </row>
    <row r="131" spans="2:3" ht="30" customHeight="1">
      <c r="B131" s="309" t="s">
        <v>218</v>
      </c>
      <c r="C131" s="309" t="s">
        <v>401</v>
      </c>
    </row>
    <row r="132" spans="2:3" ht="45">
      <c r="B132" s="308" t="s">
        <v>7</v>
      </c>
      <c r="C132" s="308" t="s">
        <v>392</v>
      </c>
    </row>
    <row r="133" spans="2:3" ht="60">
      <c r="B133" s="310" t="s">
        <v>457</v>
      </c>
      <c r="C133" s="309" t="s">
        <v>458</v>
      </c>
    </row>
    <row r="134" spans="2:3" ht="60">
      <c r="B134" s="315" t="s">
        <v>440</v>
      </c>
      <c r="C134" s="308" t="s">
        <v>458</v>
      </c>
    </row>
    <row r="135" spans="2:3" ht="30">
      <c r="B135" s="316" t="s">
        <v>441</v>
      </c>
      <c r="C135" s="309" t="s">
        <v>459</v>
      </c>
    </row>
    <row r="136" spans="2:3" ht="30">
      <c r="B136" s="183" t="s">
        <v>251</v>
      </c>
      <c r="C136" s="308" t="s">
        <v>402</v>
      </c>
    </row>
    <row r="137" spans="2:3" ht="30" customHeight="1">
      <c r="B137" s="309" t="s">
        <v>294</v>
      </c>
      <c r="C137" s="309" t="s">
        <v>403</v>
      </c>
    </row>
    <row r="138" spans="2:3" ht="60">
      <c r="B138" s="308" t="s">
        <v>138</v>
      </c>
      <c r="C138" s="308" t="s">
        <v>404</v>
      </c>
    </row>
    <row r="139" spans="2:3" ht="45">
      <c r="B139" s="309" t="s">
        <v>248</v>
      </c>
      <c r="C139" s="309" t="s">
        <v>405</v>
      </c>
    </row>
    <row r="140" spans="2:3" ht="30">
      <c r="B140" s="308" t="s">
        <v>117</v>
      </c>
      <c r="C140" s="308" t="s">
        <v>346</v>
      </c>
    </row>
    <row r="141" spans="2:3" ht="30" customHeight="1">
      <c r="B141" s="309" t="s">
        <v>118</v>
      </c>
      <c r="C141" s="309" t="s">
        <v>347</v>
      </c>
    </row>
    <row r="143" spans="2:3" ht="15.75">
      <c r="B143" s="317" t="s">
        <v>74</v>
      </c>
    </row>
    <row r="144" spans="2:3" ht="30">
      <c r="B144" s="308" t="s">
        <v>71</v>
      </c>
      <c r="C144" s="308" t="s">
        <v>494</v>
      </c>
    </row>
    <row r="145" spans="2:3" ht="30">
      <c r="B145" s="309" t="s">
        <v>286</v>
      </c>
      <c r="C145" s="309" t="s">
        <v>496</v>
      </c>
    </row>
    <row r="147" spans="2:3" ht="15.75">
      <c r="B147" s="317" t="s">
        <v>73</v>
      </c>
    </row>
    <row r="148" spans="2:3" ht="30">
      <c r="B148" s="308" t="s">
        <v>90</v>
      </c>
      <c r="C148" s="308" t="s">
        <v>494</v>
      </c>
    </row>
    <row r="149" spans="2:3" ht="210">
      <c r="B149" s="309" t="s">
        <v>24</v>
      </c>
      <c r="C149" s="309" t="s">
        <v>497</v>
      </c>
    </row>
    <row r="150" spans="2:3" ht="60">
      <c r="B150" s="308" t="s">
        <v>25</v>
      </c>
      <c r="C150" s="308" t="s">
        <v>353</v>
      </c>
    </row>
    <row r="152" spans="2:3" ht="15.75">
      <c r="B152" s="317" t="s">
        <v>150</v>
      </c>
    </row>
    <row r="153" spans="2:3" ht="45">
      <c r="B153" s="308" t="s">
        <v>211</v>
      </c>
      <c r="C153" s="308" t="s">
        <v>390</v>
      </c>
    </row>
    <row r="155" spans="2:3" ht="15.75">
      <c r="B155" s="317" t="s">
        <v>151</v>
      </c>
    </row>
    <row r="156" spans="2:3" ht="34.5" customHeight="1">
      <c r="B156" s="308" t="s">
        <v>263</v>
      </c>
      <c r="C156" s="308" t="s">
        <v>406</v>
      </c>
    </row>
    <row r="157" spans="2:3" ht="36" customHeight="1">
      <c r="B157" s="309" t="s">
        <v>264</v>
      </c>
      <c r="C157" s="309" t="s">
        <v>407</v>
      </c>
    </row>
    <row r="158" spans="2:3" ht="35.25" customHeight="1">
      <c r="B158" s="308" t="s">
        <v>265</v>
      </c>
      <c r="C158" s="308" t="s">
        <v>408</v>
      </c>
    </row>
    <row r="159" spans="2:3" ht="33.75" customHeight="1">
      <c r="B159" s="309" t="s">
        <v>266</v>
      </c>
      <c r="C159" s="309" t="s">
        <v>409</v>
      </c>
    </row>
    <row r="160" spans="2:3" ht="60">
      <c r="B160" s="308" t="s">
        <v>440</v>
      </c>
      <c r="C160" s="308" t="s">
        <v>458</v>
      </c>
    </row>
    <row r="161" spans="2:3" ht="30">
      <c r="B161" s="309" t="s">
        <v>441</v>
      </c>
      <c r="C161" s="309" t="s">
        <v>459</v>
      </c>
    </row>
    <row r="162" spans="2:3" ht="45">
      <c r="B162" s="308" t="s">
        <v>267</v>
      </c>
      <c r="C162" s="308" t="s">
        <v>410</v>
      </c>
    </row>
    <row r="163" spans="2:3" ht="30" customHeight="1">
      <c r="B163" s="309" t="s">
        <v>268</v>
      </c>
      <c r="C163" s="309" t="s">
        <v>411</v>
      </c>
    </row>
    <row r="164" spans="2:3" ht="30">
      <c r="B164" s="308" t="s">
        <v>269</v>
      </c>
      <c r="C164" s="308" t="s">
        <v>412</v>
      </c>
    </row>
    <row r="165" spans="2:3" ht="30" customHeight="1">
      <c r="B165" s="309" t="s">
        <v>270</v>
      </c>
      <c r="C165" s="309" t="s">
        <v>413</v>
      </c>
    </row>
    <row r="166" spans="2:3" ht="30" customHeight="1">
      <c r="B166" s="308" t="s">
        <v>271</v>
      </c>
      <c r="C166" s="308" t="s">
        <v>414</v>
      </c>
    </row>
    <row r="167" spans="2:3" ht="30" customHeight="1">
      <c r="B167" s="309" t="s">
        <v>319</v>
      </c>
      <c r="C167" s="309" t="s">
        <v>415</v>
      </c>
    </row>
    <row r="168" spans="2:3" ht="45">
      <c r="B168" s="308" t="s">
        <v>7</v>
      </c>
      <c r="C168" s="308" t="s">
        <v>392</v>
      </c>
    </row>
    <row r="169" spans="2:3" ht="30">
      <c r="B169" s="309" t="s">
        <v>272</v>
      </c>
      <c r="C169" s="309" t="s">
        <v>416</v>
      </c>
    </row>
    <row r="170" spans="2:3" ht="90">
      <c r="B170" s="308" t="s">
        <v>295</v>
      </c>
      <c r="C170" s="308" t="s">
        <v>417</v>
      </c>
    </row>
    <row r="171" spans="2:3" ht="30" customHeight="1">
      <c r="B171" s="309" t="s">
        <v>273</v>
      </c>
      <c r="C171" s="309" t="s">
        <v>418</v>
      </c>
    </row>
    <row r="172" spans="2:3" ht="60">
      <c r="B172" s="308" t="s">
        <v>329</v>
      </c>
      <c r="C172" s="308" t="s">
        <v>508</v>
      </c>
    </row>
    <row r="173" spans="2:3" ht="30" customHeight="1">
      <c r="B173" s="309" t="s">
        <v>274</v>
      </c>
      <c r="C173" s="309" t="s">
        <v>419</v>
      </c>
    </row>
    <row r="174" spans="2:3" ht="30" customHeight="1">
      <c r="B174" s="308" t="s">
        <v>275</v>
      </c>
      <c r="C174" s="308" t="s">
        <v>420</v>
      </c>
    </row>
    <row r="176" spans="2:3" ht="15.75">
      <c r="B176" s="317" t="s">
        <v>277</v>
      </c>
    </row>
    <row r="177" spans="2:3" ht="30" customHeight="1">
      <c r="B177" s="308" t="s">
        <v>113</v>
      </c>
      <c r="C177" s="308" t="s">
        <v>421</v>
      </c>
    </row>
    <row r="178" spans="2:3" ht="30" customHeight="1">
      <c r="B178" s="309" t="s">
        <v>106</v>
      </c>
      <c r="C178" s="309" t="s">
        <v>422</v>
      </c>
    </row>
    <row r="179" spans="2:3" ht="60">
      <c r="B179" s="308" t="s">
        <v>138</v>
      </c>
      <c r="C179" s="308" t="s">
        <v>404</v>
      </c>
    </row>
    <row r="180" spans="2:3" ht="30" customHeight="1">
      <c r="B180" s="309" t="s">
        <v>278</v>
      </c>
      <c r="C180" s="309" t="s">
        <v>423</v>
      </c>
    </row>
    <row r="181" spans="2:3" ht="45">
      <c r="B181" s="308" t="s">
        <v>115</v>
      </c>
      <c r="C181" s="308" t="s">
        <v>405</v>
      </c>
    </row>
    <row r="182" spans="2:3" ht="30">
      <c r="B182" s="309" t="s">
        <v>107</v>
      </c>
      <c r="C182" s="309" t="s">
        <v>424</v>
      </c>
    </row>
    <row r="183" spans="2:3" ht="15">
      <c r="B183" s="177"/>
    </row>
    <row r="184" spans="2:3" ht="18.75">
      <c r="B184" s="305" t="s">
        <v>297</v>
      </c>
    </row>
    <row r="185" spans="2:3" ht="30">
      <c r="B185" s="183" t="s">
        <v>71</v>
      </c>
      <c r="C185" s="308" t="s">
        <v>494</v>
      </c>
    </row>
    <row r="186" spans="2:3" ht="30">
      <c r="B186" s="184" t="s">
        <v>286</v>
      </c>
      <c r="C186" s="309" t="s">
        <v>496</v>
      </c>
    </row>
    <row r="187" spans="2:3" ht="30" customHeight="1">
      <c r="B187" s="315" t="s">
        <v>330</v>
      </c>
      <c r="C187" s="308" t="s">
        <v>430</v>
      </c>
    </row>
    <row r="188" spans="2:3" ht="30" customHeight="1"/>
    <row r="189" spans="2:3" ht="30" customHeight="1">
      <c r="B189" s="305" t="s">
        <v>290</v>
      </c>
    </row>
    <row r="190" spans="2:3" ht="123.75" customHeight="1">
      <c r="B190" s="308" t="s">
        <v>291</v>
      </c>
      <c r="C190" s="308" t="s">
        <v>509</v>
      </c>
    </row>
    <row r="191" spans="2:3" ht="15">
      <c r="B191" s="309"/>
      <c r="C191" s="309"/>
    </row>
    <row r="192" spans="2:3" ht="18.75">
      <c r="B192" s="305" t="s">
        <v>162</v>
      </c>
      <c r="C192" s="309"/>
    </row>
    <row r="193" spans="2:3" ht="30">
      <c r="B193" s="308" t="s">
        <v>288</v>
      </c>
      <c r="C193" s="308" t="s">
        <v>425</v>
      </c>
    </row>
    <row r="194" spans="2:3" ht="30">
      <c r="B194" s="309" t="s">
        <v>320</v>
      </c>
      <c r="C194" s="309" t="s">
        <v>510</v>
      </c>
    </row>
    <row r="195" spans="2:3" ht="30" customHeight="1">
      <c r="B195" s="308" t="s">
        <v>164</v>
      </c>
      <c r="C195" s="308" t="s">
        <v>426</v>
      </c>
    </row>
    <row r="196" spans="2:3" ht="30">
      <c r="B196" s="309" t="s">
        <v>162</v>
      </c>
      <c r="C196" s="309" t="s">
        <v>352</v>
      </c>
    </row>
  </sheetData>
  <mergeCells count="3">
    <mergeCell ref="B1:C1"/>
    <mergeCell ref="B2:C2"/>
    <mergeCell ref="B4:C4"/>
  </mergeCells>
  <phoneticPr fontId="31" type="noConversion"/>
  <conditionalFormatting sqref="B133">
    <cfRule type="duplicateValues" dxfId="69" priority="1"/>
  </conditionalFormatting>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A1:I184"/>
  <sheetViews>
    <sheetView workbookViewId="0"/>
  </sheetViews>
  <sheetFormatPr defaultColWidth="9.140625" defaultRowHeight="15"/>
  <cols>
    <col min="1" max="1" width="2.28515625" style="38" customWidth="1"/>
    <col min="2" max="2" width="37.7109375" style="44" customWidth="1"/>
    <col min="3" max="3" width="42.5703125" style="44" customWidth="1"/>
    <col min="4" max="4" width="45.7109375" style="44" customWidth="1"/>
    <col min="5" max="5" width="1.42578125" style="38" customWidth="1"/>
    <col min="6" max="6" width="71.28515625" style="38" customWidth="1"/>
    <col min="7" max="7" width="1.28515625" style="38" customWidth="1"/>
    <col min="8" max="8" width="19.5703125" style="38" customWidth="1"/>
    <col min="9" max="9" width="9.140625" style="38"/>
    <col min="10" max="10" width="16.85546875" style="38" customWidth="1"/>
    <col min="11" max="16384" width="9.140625" style="38"/>
  </cols>
  <sheetData>
    <row r="1" spans="2:6" ht="54" customHeight="1">
      <c r="B1" s="185" t="s">
        <v>140</v>
      </c>
      <c r="C1" s="185"/>
      <c r="D1" s="85"/>
      <c r="E1" s="85"/>
      <c r="F1" s="85"/>
    </row>
    <row r="2" spans="2:6" ht="60" customHeight="1">
      <c r="B2" s="384" t="s">
        <v>67</v>
      </c>
      <c r="C2" s="384"/>
      <c r="D2" s="384"/>
      <c r="E2" s="384"/>
      <c r="F2" s="384"/>
    </row>
    <row r="3" spans="2:6" ht="21.95" customHeight="1">
      <c r="B3" s="385" t="s">
        <v>55</v>
      </c>
      <c r="C3" s="385"/>
      <c r="D3" s="385"/>
      <c r="E3" s="385"/>
      <c r="F3" s="386"/>
    </row>
    <row r="4" spans="2:6" ht="9" customHeight="1"/>
    <row r="5" spans="2:6" ht="20.100000000000001" customHeight="1">
      <c r="B5" s="86" t="s">
        <v>63</v>
      </c>
      <c r="C5" s="86" t="s">
        <v>64</v>
      </c>
      <c r="D5" s="86" t="s">
        <v>56</v>
      </c>
      <c r="F5" s="86" t="s">
        <v>57</v>
      </c>
    </row>
    <row r="6" spans="2:6" ht="9" customHeight="1">
      <c r="B6" s="76"/>
      <c r="C6" s="76"/>
      <c r="D6" s="76"/>
      <c r="F6" s="76"/>
    </row>
    <row r="7" spans="2:6">
      <c r="B7" s="212" t="s">
        <v>114</v>
      </c>
      <c r="C7" s="170" t="s">
        <v>74</v>
      </c>
      <c r="D7" s="170" t="s">
        <v>466</v>
      </c>
      <c r="E7" s="42"/>
      <c r="F7" s="170" t="s">
        <v>176</v>
      </c>
    </row>
    <row r="8" spans="2:6" ht="30">
      <c r="B8" s="170"/>
      <c r="C8" s="170"/>
      <c r="D8" s="170"/>
      <c r="E8" s="42"/>
      <c r="F8" s="170" t="s">
        <v>177</v>
      </c>
    </row>
    <row r="9" spans="2:6" ht="2.25" customHeight="1">
      <c r="B9" s="170"/>
      <c r="C9" s="170"/>
      <c r="D9" s="78"/>
      <c r="E9" s="42"/>
      <c r="F9" s="78"/>
    </row>
    <row r="10" spans="2:6">
      <c r="B10" s="170"/>
      <c r="C10" s="170"/>
      <c r="D10" s="170" t="s">
        <v>11</v>
      </c>
      <c r="E10" s="42"/>
      <c r="F10" s="170" t="s">
        <v>178</v>
      </c>
    </row>
    <row r="11" spans="2:6">
      <c r="B11" s="170"/>
      <c r="C11" s="170"/>
      <c r="D11" s="170"/>
      <c r="E11" s="42"/>
      <c r="F11" s="170" t="s">
        <v>179</v>
      </c>
    </row>
    <row r="12" spans="2:6" ht="2.25" customHeight="1">
      <c r="B12" s="170"/>
      <c r="C12" s="78"/>
      <c r="D12" s="78"/>
      <c r="E12" s="42"/>
      <c r="F12" s="78"/>
    </row>
    <row r="13" spans="2:6" ht="23.25" customHeight="1">
      <c r="B13" s="170"/>
      <c r="C13" s="170" t="s">
        <v>135</v>
      </c>
      <c r="D13" s="170" t="s">
        <v>280</v>
      </c>
      <c r="E13" s="42"/>
      <c r="F13" s="170" t="s">
        <v>237</v>
      </c>
    </row>
    <row r="14" spans="2:6" ht="30">
      <c r="B14" s="274"/>
      <c r="C14" s="274"/>
      <c r="D14" s="274"/>
      <c r="E14" s="42"/>
      <c r="F14" s="274" t="s">
        <v>281</v>
      </c>
    </row>
    <row r="15" spans="2:6">
      <c r="B15" s="170"/>
      <c r="C15" s="170"/>
      <c r="D15" s="170"/>
      <c r="E15" s="42"/>
      <c r="F15" s="170" t="s">
        <v>282</v>
      </c>
    </row>
    <row r="16" spans="2:6" ht="2.25" customHeight="1">
      <c r="B16" s="170"/>
      <c r="C16" s="170"/>
    </row>
    <row r="17" spans="2:9">
      <c r="B17" s="170"/>
      <c r="C17" s="170"/>
      <c r="D17" s="170" t="s">
        <v>279</v>
      </c>
      <c r="E17" s="42"/>
      <c r="F17" s="274" t="s">
        <v>237</v>
      </c>
    </row>
    <row r="18" spans="2:9" ht="30">
      <c r="B18" s="274"/>
      <c r="C18" s="274"/>
      <c r="D18" s="274"/>
      <c r="E18" s="42"/>
      <c r="F18" s="274" t="s">
        <v>281</v>
      </c>
    </row>
    <row r="19" spans="2:9">
      <c r="B19" s="170"/>
      <c r="C19" s="170"/>
      <c r="D19" s="170"/>
      <c r="E19" s="42"/>
      <c r="F19" s="274" t="s">
        <v>282</v>
      </c>
    </row>
    <row r="20" spans="2:9" ht="2.25" customHeight="1">
      <c r="B20" s="170"/>
      <c r="C20" s="170"/>
    </row>
    <row r="21" spans="2:9">
      <c r="B21" s="170"/>
      <c r="C21" s="170"/>
      <c r="D21" s="170" t="s">
        <v>11</v>
      </c>
      <c r="E21" s="42"/>
      <c r="F21" s="197" t="s">
        <v>180</v>
      </c>
    </row>
    <row r="22" spans="2:9">
      <c r="B22" s="170"/>
      <c r="C22" s="170"/>
      <c r="D22" s="170"/>
      <c r="E22" s="42"/>
      <c r="F22" s="170" t="s">
        <v>179</v>
      </c>
    </row>
    <row r="23" spans="2:9" ht="2.25" customHeight="1">
      <c r="B23" s="170"/>
    </row>
    <row r="24" spans="2:9" ht="45">
      <c r="B24" s="170"/>
      <c r="C24" s="170" t="s">
        <v>238</v>
      </c>
      <c r="D24" s="170" t="s">
        <v>467</v>
      </c>
      <c r="E24" s="42"/>
      <c r="F24" s="170" t="s">
        <v>166</v>
      </c>
    </row>
    <row r="25" spans="2:9" ht="2.25" customHeight="1">
      <c r="B25" s="170"/>
      <c r="C25" s="170"/>
    </row>
    <row r="26" spans="2:9" ht="30">
      <c r="B26" s="170"/>
      <c r="C26" s="170"/>
      <c r="D26" s="170" t="s">
        <v>468</v>
      </c>
      <c r="E26" s="42"/>
      <c r="F26" s="170" t="s">
        <v>167</v>
      </c>
    </row>
    <row r="27" spans="2:9" ht="2.25" customHeight="1">
      <c r="B27" s="170"/>
      <c r="C27" s="170"/>
      <c r="D27" s="36"/>
      <c r="F27" s="42"/>
    </row>
    <row r="28" spans="2:9">
      <c r="B28" s="170"/>
      <c r="C28" s="170"/>
      <c r="D28" s="170" t="s">
        <v>11</v>
      </c>
      <c r="E28" s="42"/>
      <c r="F28" s="170" t="s">
        <v>178</v>
      </c>
    </row>
    <row r="29" spans="2:9">
      <c r="B29" s="170"/>
      <c r="C29" s="170"/>
      <c r="D29" s="170"/>
      <c r="E29" s="42"/>
      <c r="F29" s="197" t="s">
        <v>180</v>
      </c>
    </row>
    <row r="30" spans="2:9">
      <c r="B30" s="170"/>
      <c r="C30" s="249"/>
      <c r="D30" s="170"/>
      <c r="E30" s="42"/>
      <c r="F30" s="170" t="s">
        <v>427</v>
      </c>
    </row>
    <row r="31" spans="2:9" ht="6" customHeight="1"/>
    <row r="32" spans="2:9" ht="15" customHeight="1">
      <c r="B32" s="212" t="s">
        <v>168</v>
      </c>
      <c r="C32" s="170" t="s">
        <v>74</v>
      </c>
      <c r="D32" s="170" t="s">
        <v>11</v>
      </c>
      <c r="E32" s="42"/>
      <c r="F32" s="170" t="s">
        <v>178</v>
      </c>
      <c r="H32" s="266"/>
      <c r="I32" s="266"/>
    </row>
    <row r="33" spans="2:9" ht="15" customHeight="1">
      <c r="B33" s="170"/>
      <c r="C33" s="170"/>
      <c r="D33" s="170"/>
      <c r="E33" s="42"/>
      <c r="F33" s="197" t="s">
        <v>180</v>
      </c>
      <c r="H33" s="266"/>
      <c r="I33" s="266"/>
    </row>
    <row r="34" spans="2:9" ht="15" customHeight="1">
      <c r="B34" s="170"/>
      <c r="C34" s="170"/>
      <c r="D34" s="170"/>
      <c r="E34" s="42"/>
      <c r="F34" s="196" t="s">
        <v>179</v>
      </c>
      <c r="H34" s="266"/>
      <c r="I34" s="266"/>
    </row>
    <row r="35" spans="2:9" ht="2.25" customHeight="1">
      <c r="B35" s="170"/>
      <c r="C35" s="78"/>
      <c r="D35" s="78"/>
      <c r="E35" s="42"/>
      <c r="F35" s="200"/>
    </row>
    <row r="36" spans="2:9" ht="17.45" customHeight="1">
      <c r="B36" s="170"/>
      <c r="C36" s="170" t="s">
        <v>73</v>
      </c>
      <c r="D36" s="284" t="s">
        <v>11</v>
      </c>
      <c r="E36" s="42"/>
      <c r="F36" s="170" t="s">
        <v>178</v>
      </c>
    </row>
    <row r="37" spans="2:9" ht="15" customHeight="1">
      <c r="B37" s="170"/>
      <c r="C37" s="170"/>
      <c r="D37" s="284"/>
      <c r="E37" s="42"/>
      <c r="F37" s="197" t="s">
        <v>180</v>
      </c>
    </row>
    <row r="38" spans="2:9" ht="15" customHeight="1">
      <c r="B38" s="170"/>
      <c r="C38" s="170"/>
      <c r="D38" s="170"/>
      <c r="E38" s="42"/>
      <c r="F38" s="196" t="s">
        <v>179</v>
      </c>
    </row>
    <row r="39" spans="2:9" ht="2.25" customHeight="1">
      <c r="B39" s="170"/>
      <c r="C39" s="78"/>
      <c r="D39" s="78"/>
      <c r="E39" s="42"/>
      <c r="F39" s="200"/>
    </row>
    <row r="40" spans="2:9" ht="15" customHeight="1">
      <c r="B40" s="201"/>
      <c r="C40" s="170" t="s">
        <v>21</v>
      </c>
      <c r="D40" s="250" t="s">
        <v>11</v>
      </c>
      <c r="E40" s="56"/>
      <c r="F40" s="170" t="s">
        <v>178</v>
      </c>
    </row>
    <row r="41" spans="2:9" ht="15" customHeight="1">
      <c r="B41" s="201"/>
      <c r="C41" s="201"/>
      <c r="D41" s="201"/>
      <c r="E41" s="56"/>
      <c r="F41" s="197" t="s">
        <v>180</v>
      </c>
    </row>
    <row r="42" spans="2:9" ht="15" customHeight="1">
      <c r="B42" s="201"/>
      <c r="C42" s="201"/>
      <c r="D42" s="201"/>
      <c r="E42" s="56"/>
      <c r="F42" s="196" t="s">
        <v>179</v>
      </c>
    </row>
    <row r="43" spans="2:9" ht="2.25" customHeight="1">
      <c r="B43" s="201"/>
      <c r="C43" s="77"/>
      <c r="D43" s="77"/>
      <c r="E43" s="56"/>
      <c r="F43" s="200"/>
    </row>
    <row r="44" spans="2:9" ht="15" customHeight="1">
      <c r="B44" s="201"/>
      <c r="C44" s="170" t="s">
        <v>22</v>
      </c>
      <c r="D44" s="250" t="s">
        <v>11</v>
      </c>
      <c r="E44" s="56"/>
      <c r="F44" s="170" t="s">
        <v>178</v>
      </c>
    </row>
    <row r="45" spans="2:9" ht="15" customHeight="1">
      <c r="B45" s="201"/>
      <c r="C45" s="201"/>
      <c r="D45" s="201"/>
      <c r="E45" s="56"/>
      <c r="F45" s="197" t="s">
        <v>180</v>
      </c>
    </row>
    <row r="46" spans="2:9" ht="15" customHeight="1">
      <c r="B46" s="201"/>
      <c r="C46" s="201"/>
      <c r="D46" s="201"/>
      <c r="E46" s="56"/>
      <c r="F46" s="196" t="s">
        <v>179</v>
      </c>
    </row>
    <row r="47" spans="2:9" ht="2.25" customHeight="1">
      <c r="B47" s="201"/>
      <c r="C47" s="77"/>
      <c r="D47" s="77"/>
      <c r="E47" s="56"/>
      <c r="F47" s="200"/>
    </row>
    <row r="48" spans="2:9" ht="15" customHeight="1">
      <c r="B48" s="201"/>
      <c r="C48" s="170" t="s">
        <v>23</v>
      </c>
      <c r="D48" s="250" t="s">
        <v>11</v>
      </c>
      <c r="E48" s="56"/>
      <c r="F48" s="170" t="s">
        <v>178</v>
      </c>
    </row>
    <row r="49" spans="1:7" ht="15" customHeight="1">
      <c r="B49" s="201"/>
      <c r="C49" s="201"/>
      <c r="D49" s="201"/>
      <c r="E49" s="56"/>
      <c r="F49" s="197" t="s">
        <v>180</v>
      </c>
    </row>
    <row r="50" spans="1:7" ht="15" customHeight="1">
      <c r="B50" s="201"/>
      <c r="C50" s="201"/>
      <c r="D50" s="201"/>
      <c r="E50" s="56"/>
      <c r="F50" s="196" t="s">
        <v>179</v>
      </c>
    </row>
    <row r="51" spans="1:7" ht="2.25" customHeight="1">
      <c r="A51" s="79"/>
      <c r="B51" s="201"/>
      <c r="C51" s="80"/>
      <c r="D51" s="80"/>
      <c r="E51" s="79"/>
      <c r="F51" s="200"/>
      <c r="G51" s="79"/>
    </row>
    <row r="52" spans="1:7">
      <c r="A52" s="79"/>
      <c r="B52" s="196"/>
      <c r="C52" s="196" t="s">
        <v>6</v>
      </c>
      <c r="D52" s="250" t="s">
        <v>11</v>
      </c>
      <c r="E52" s="79"/>
      <c r="F52" s="170" t="s">
        <v>178</v>
      </c>
      <c r="G52" s="79"/>
    </row>
    <row r="53" spans="1:7">
      <c r="A53" s="79"/>
      <c r="B53" s="204"/>
      <c r="C53" s="204"/>
      <c r="D53" s="204"/>
      <c r="E53" s="79"/>
      <c r="F53" s="197" t="s">
        <v>180</v>
      </c>
      <c r="G53" s="79"/>
    </row>
    <row r="54" spans="1:7">
      <c r="A54" s="79"/>
      <c r="B54" s="204"/>
      <c r="C54" s="204"/>
      <c r="D54" s="204"/>
      <c r="E54" s="79"/>
      <c r="F54" s="196" t="s">
        <v>179</v>
      </c>
      <c r="G54" s="79"/>
    </row>
    <row r="55" spans="1:7" ht="2.25" customHeight="1">
      <c r="A55" s="79"/>
      <c r="B55" s="204"/>
      <c r="C55" s="204"/>
      <c r="D55" s="80"/>
      <c r="E55" s="79"/>
      <c r="F55" s="200"/>
      <c r="G55" s="79"/>
    </row>
    <row r="56" spans="1:7" ht="30">
      <c r="A56" s="79"/>
      <c r="B56" s="204"/>
      <c r="C56" s="204"/>
      <c r="D56" s="259" t="s">
        <v>466</v>
      </c>
      <c r="E56" s="79"/>
      <c r="F56" s="254" t="s">
        <v>224</v>
      </c>
      <c r="G56" s="79"/>
    </row>
    <row r="57" spans="1:7" ht="2.25" customHeight="1">
      <c r="A57" s="79"/>
      <c r="B57" s="204"/>
      <c r="C57" s="80"/>
      <c r="D57" s="80"/>
      <c r="E57" s="79"/>
      <c r="F57" s="200"/>
      <c r="G57" s="79"/>
    </row>
    <row r="58" spans="1:7">
      <c r="A58" s="79"/>
      <c r="B58" s="204"/>
      <c r="C58" s="196" t="s">
        <v>185</v>
      </c>
      <c r="D58" s="249" t="s">
        <v>11</v>
      </c>
      <c r="E58" s="79"/>
      <c r="F58" s="249" t="s">
        <v>178</v>
      </c>
      <c r="G58" s="79"/>
    </row>
    <row r="59" spans="1:7">
      <c r="A59" s="79"/>
      <c r="B59" s="204"/>
      <c r="C59" s="204"/>
      <c r="D59" s="204"/>
      <c r="E59" s="79"/>
      <c r="F59" s="197" t="s">
        <v>180</v>
      </c>
      <c r="G59" s="79"/>
    </row>
    <row r="60" spans="1:7">
      <c r="A60" s="79"/>
      <c r="B60" s="204"/>
      <c r="C60" s="204"/>
      <c r="D60" s="204"/>
      <c r="E60" s="79"/>
      <c r="F60" s="196" t="s">
        <v>179</v>
      </c>
      <c r="G60" s="79"/>
    </row>
    <row r="61" spans="1:7" ht="3" customHeight="1">
      <c r="A61" s="79"/>
      <c r="B61" s="204"/>
      <c r="C61" s="80"/>
      <c r="D61" s="80"/>
      <c r="E61" s="79"/>
      <c r="F61" s="200"/>
      <c r="G61" s="79"/>
    </row>
    <row r="62" spans="1:7">
      <c r="B62" s="170"/>
      <c r="C62" s="170" t="s">
        <v>150</v>
      </c>
      <c r="D62" s="170" t="s">
        <v>11</v>
      </c>
      <c r="E62" s="42"/>
      <c r="F62" s="170" t="s">
        <v>178</v>
      </c>
      <c r="G62" s="79"/>
    </row>
    <row r="63" spans="1:7">
      <c r="B63" s="170"/>
      <c r="C63" s="170"/>
      <c r="D63" s="170"/>
      <c r="E63" s="42"/>
      <c r="F63" s="197" t="s">
        <v>180</v>
      </c>
      <c r="G63" s="79"/>
    </row>
    <row r="64" spans="1:7">
      <c r="B64" s="170"/>
      <c r="C64" s="170"/>
      <c r="D64" s="170"/>
      <c r="E64" s="42"/>
      <c r="F64" s="196" t="s">
        <v>179</v>
      </c>
      <c r="G64" s="79"/>
    </row>
    <row r="65" spans="1:7" ht="3" customHeight="1">
      <c r="A65" s="79"/>
      <c r="B65" s="204"/>
      <c r="C65" s="80"/>
      <c r="D65" s="80"/>
      <c r="E65" s="79"/>
      <c r="F65" s="200"/>
      <c r="G65" s="79"/>
    </row>
    <row r="66" spans="1:7">
      <c r="B66" s="297"/>
      <c r="C66" s="297" t="s">
        <v>298</v>
      </c>
      <c r="D66" s="297" t="s">
        <v>11</v>
      </c>
      <c r="E66" s="42"/>
      <c r="F66" s="297" t="s">
        <v>178</v>
      </c>
      <c r="G66" s="79"/>
    </row>
    <row r="67" spans="1:7">
      <c r="B67" s="297"/>
      <c r="C67" s="297"/>
      <c r="D67" s="297"/>
      <c r="E67" s="42"/>
      <c r="F67" s="197" t="s">
        <v>180</v>
      </c>
      <c r="G67" s="79"/>
    </row>
    <row r="68" spans="1:7">
      <c r="B68" s="297"/>
      <c r="C68" s="297"/>
      <c r="D68" s="297"/>
      <c r="E68" s="42"/>
      <c r="F68" s="196" t="s">
        <v>179</v>
      </c>
      <c r="G68" s="79"/>
    </row>
    <row r="69" spans="1:7" ht="9" customHeight="1">
      <c r="B69" s="38"/>
      <c r="C69" s="38"/>
      <c r="D69" s="38"/>
      <c r="F69" s="267"/>
      <c r="G69" s="79"/>
    </row>
    <row r="70" spans="1:7">
      <c r="B70" s="212" t="s">
        <v>169</v>
      </c>
      <c r="C70" s="198" t="s">
        <v>74</v>
      </c>
      <c r="D70" s="268" t="s">
        <v>331</v>
      </c>
      <c r="F70" s="197" t="s">
        <v>235</v>
      </c>
      <c r="G70" s="79"/>
    </row>
    <row r="71" spans="1:7">
      <c r="B71" s="170"/>
      <c r="C71" s="170"/>
      <c r="D71" s="268"/>
      <c r="F71" s="197" t="s">
        <v>180</v>
      </c>
      <c r="G71" s="79"/>
    </row>
    <row r="72" spans="1:7">
      <c r="B72" s="170"/>
      <c r="C72" s="272"/>
      <c r="D72" s="268"/>
      <c r="F72" s="269" t="s">
        <v>179</v>
      </c>
      <c r="G72" s="79"/>
    </row>
    <row r="73" spans="1:7" ht="2.25" customHeight="1">
      <c r="B73" s="170"/>
      <c r="C73" s="272"/>
      <c r="D73" s="283"/>
      <c r="F73" s="267"/>
      <c r="G73" s="79"/>
    </row>
    <row r="74" spans="1:7">
      <c r="B74" s="212"/>
      <c r="C74" s="272"/>
      <c r="D74" s="268" t="s">
        <v>332</v>
      </c>
      <c r="F74" s="197" t="s">
        <v>235</v>
      </c>
      <c r="G74" s="79"/>
    </row>
    <row r="75" spans="1:7">
      <c r="B75" s="262"/>
      <c r="C75" s="272"/>
      <c r="D75" s="268"/>
      <c r="F75" s="197" t="s">
        <v>180</v>
      </c>
      <c r="G75" s="79"/>
    </row>
    <row r="76" spans="1:7">
      <c r="B76" s="262"/>
      <c r="C76" s="272"/>
      <c r="D76" s="268"/>
      <c r="F76" s="268" t="s">
        <v>236</v>
      </c>
      <c r="G76" s="79"/>
    </row>
    <row r="77" spans="1:7" ht="2.25" customHeight="1">
      <c r="B77" s="262"/>
      <c r="C77" s="272"/>
      <c r="D77" s="200"/>
      <c r="E77" s="42"/>
      <c r="F77" s="270"/>
      <c r="G77" s="79"/>
    </row>
    <row r="78" spans="1:7">
      <c r="B78" s="212"/>
      <c r="C78" s="272"/>
      <c r="D78" s="268" t="s">
        <v>333</v>
      </c>
      <c r="F78" s="197" t="s">
        <v>235</v>
      </c>
      <c r="G78" s="79"/>
    </row>
    <row r="79" spans="1:7">
      <c r="B79" s="272"/>
      <c r="C79" s="272"/>
      <c r="D79" s="268"/>
      <c r="F79" s="197" t="s">
        <v>180</v>
      </c>
      <c r="G79" s="79"/>
    </row>
    <row r="80" spans="1:7">
      <c r="B80" s="272"/>
      <c r="C80" s="272"/>
      <c r="D80" s="268"/>
      <c r="F80" s="268" t="s">
        <v>236</v>
      </c>
      <c r="G80" s="79"/>
    </row>
    <row r="81" spans="2:7" ht="2.25" customHeight="1">
      <c r="B81" s="272"/>
      <c r="C81" s="272"/>
      <c r="D81" s="283"/>
      <c r="F81" s="267"/>
      <c r="G81" s="79"/>
    </row>
    <row r="82" spans="2:7">
      <c r="B82" s="212"/>
      <c r="C82" s="272"/>
      <c r="D82" s="268" t="s">
        <v>334</v>
      </c>
      <c r="F82" s="196" t="s">
        <v>235</v>
      </c>
      <c r="G82" s="79"/>
    </row>
    <row r="83" spans="2:7">
      <c r="B83" s="272"/>
      <c r="C83" s="272"/>
      <c r="D83" s="268"/>
      <c r="F83" s="197" t="s">
        <v>180</v>
      </c>
      <c r="G83" s="79"/>
    </row>
    <row r="84" spans="2:7">
      <c r="B84" s="272"/>
      <c r="C84" s="272"/>
      <c r="D84" s="268"/>
      <c r="F84" s="269" t="s">
        <v>179</v>
      </c>
      <c r="G84" s="79"/>
    </row>
    <row r="85" spans="2:7" ht="2.25" customHeight="1">
      <c r="B85" s="272"/>
      <c r="C85" s="272"/>
      <c r="D85" s="283"/>
      <c r="F85" s="267"/>
      <c r="G85" s="79"/>
    </row>
    <row r="86" spans="2:7">
      <c r="B86" s="212"/>
      <c r="C86" s="272"/>
      <c r="D86" s="268" t="s">
        <v>335</v>
      </c>
      <c r="F86" s="197" t="s">
        <v>235</v>
      </c>
      <c r="G86" s="79"/>
    </row>
    <row r="87" spans="2:7">
      <c r="B87" s="262"/>
      <c r="C87" s="272"/>
      <c r="D87" s="268"/>
      <c r="E87" s="42"/>
      <c r="F87" s="197" t="s">
        <v>180</v>
      </c>
      <c r="G87" s="79"/>
    </row>
    <row r="88" spans="2:7">
      <c r="B88" s="262"/>
      <c r="C88" s="272"/>
      <c r="D88" s="268"/>
      <c r="E88" s="42"/>
      <c r="F88" s="268" t="s">
        <v>236</v>
      </c>
      <c r="G88" s="79"/>
    </row>
    <row r="89" spans="2:7" ht="2.25" customHeight="1">
      <c r="B89" s="262"/>
      <c r="C89" s="272"/>
      <c r="D89" s="200"/>
      <c r="E89" s="42"/>
      <c r="F89" s="270"/>
      <c r="G89" s="79"/>
    </row>
    <row r="90" spans="2:7">
      <c r="B90" s="212"/>
      <c r="C90" s="272"/>
      <c r="D90" s="268" t="s">
        <v>336</v>
      </c>
      <c r="F90" s="197" t="s">
        <v>235</v>
      </c>
      <c r="G90" s="79"/>
    </row>
    <row r="91" spans="2:7">
      <c r="B91" s="272"/>
      <c r="C91" s="272"/>
      <c r="D91" s="268"/>
      <c r="F91" s="197" t="s">
        <v>180</v>
      </c>
      <c r="G91" s="79"/>
    </row>
    <row r="92" spans="2:7">
      <c r="B92" s="272"/>
      <c r="C92" s="272"/>
      <c r="D92" s="268"/>
      <c r="F92" s="268" t="s">
        <v>236</v>
      </c>
      <c r="G92" s="79"/>
    </row>
    <row r="93" spans="2:7" ht="2.25" customHeight="1">
      <c r="B93" s="272"/>
      <c r="C93" s="272"/>
      <c r="D93" s="283"/>
      <c r="F93" s="267"/>
      <c r="G93" s="79"/>
    </row>
    <row r="94" spans="2:7">
      <c r="B94" s="212"/>
      <c r="C94" s="272"/>
      <c r="D94" s="268" t="s">
        <v>337</v>
      </c>
      <c r="F94" s="196" t="s">
        <v>235</v>
      </c>
      <c r="G94" s="79"/>
    </row>
    <row r="95" spans="2:7">
      <c r="B95" s="272"/>
      <c r="C95" s="272"/>
      <c r="D95" s="268"/>
      <c r="F95" s="197" t="s">
        <v>180</v>
      </c>
      <c r="G95" s="79"/>
    </row>
    <row r="96" spans="2:7">
      <c r="B96" s="272"/>
      <c r="C96" s="272"/>
      <c r="D96" s="268"/>
      <c r="F96" s="196" t="s">
        <v>179</v>
      </c>
      <c r="G96" s="79"/>
    </row>
    <row r="97" spans="2:7" ht="2.25" customHeight="1">
      <c r="B97" s="272"/>
      <c r="C97" s="272"/>
      <c r="D97" s="283"/>
      <c r="F97" s="267"/>
      <c r="G97" s="79"/>
    </row>
    <row r="98" spans="2:7">
      <c r="B98" s="212"/>
      <c r="C98" s="272"/>
      <c r="D98" s="268" t="s">
        <v>338</v>
      </c>
      <c r="F98" s="196" t="s">
        <v>235</v>
      </c>
      <c r="G98" s="79"/>
    </row>
    <row r="99" spans="2:7">
      <c r="B99" s="272"/>
      <c r="C99" s="272"/>
      <c r="D99" s="268"/>
      <c r="F99" s="197" t="s">
        <v>180</v>
      </c>
      <c r="G99" s="79"/>
    </row>
    <row r="100" spans="2:7">
      <c r="B100" s="272"/>
      <c r="C100" s="272"/>
      <c r="D100" s="268"/>
      <c r="F100" s="196" t="s">
        <v>179</v>
      </c>
      <c r="G100" s="79"/>
    </row>
    <row r="101" spans="2:7" ht="2.25" customHeight="1">
      <c r="B101" s="297"/>
      <c r="C101" s="78"/>
      <c r="D101" s="264"/>
      <c r="F101" s="267"/>
      <c r="G101" s="79"/>
    </row>
    <row r="102" spans="2:7">
      <c r="B102" s="212"/>
      <c r="C102" s="198" t="s">
        <v>73</v>
      </c>
      <c r="D102" s="268" t="s">
        <v>331</v>
      </c>
      <c r="F102" s="197" t="s">
        <v>235</v>
      </c>
      <c r="G102" s="79"/>
    </row>
    <row r="103" spans="2:7">
      <c r="B103" s="297"/>
      <c r="C103" s="297"/>
      <c r="D103" s="268"/>
      <c r="F103" s="197" t="s">
        <v>180</v>
      </c>
      <c r="G103" s="79"/>
    </row>
    <row r="104" spans="2:7">
      <c r="B104" s="297"/>
      <c r="C104" s="297"/>
      <c r="D104" s="268"/>
      <c r="F104" s="196" t="s">
        <v>249</v>
      </c>
      <c r="G104" s="79"/>
    </row>
    <row r="105" spans="2:7" ht="2.25" customHeight="1">
      <c r="B105" s="297"/>
      <c r="C105" s="297"/>
      <c r="D105" s="283"/>
      <c r="F105" s="267"/>
      <c r="G105" s="79"/>
    </row>
    <row r="106" spans="2:7">
      <c r="B106" s="212"/>
      <c r="C106" s="297"/>
      <c r="D106" s="268" t="s">
        <v>332</v>
      </c>
      <c r="F106" s="197" t="s">
        <v>235</v>
      </c>
      <c r="G106" s="79"/>
    </row>
    <row r="107" spans="2:7">
      <c r="B107" s="297"/>
      <c r="C107" s="297"/>
      <c r="D107" s="268"/>
      <c r="F107" s="197" t="s">
        <v>180</v>
      </c>
      <c r="G107" s="79"/>
    </row>
    <row r="108" spans="2:7">
      <c r="B108" s="297"/>
      <c r="C108" s="297"/>
      <c r="D108" s="268"/>
      <c r="F108" s="196" t="s">
        <v>249</v>
      </c>
      <c r="G108" s="79"/>
    </row>
    <row r="109" spans="2:7" ht="2.25" customHeight="1">
      <c r="B109" s="297"/>
      <c r="C109" s="297"/>
      <c r="D109" s="200"/>
      <c r="E109" s="42"/>
      <c r="F109" s="270"/>
      <c r="G109" s="79"/>
    </row>
    <row r="110" spans="2:7">
      <c r="B110" s="212"/>
      <c r="C110" s="297"/>
      <c r="D110" s="268" t="s">
        <v>333</v>
      </c>
      <c r="F110" s="197" t="s">
        <v>235</v>
      </c>
      <c r="G110" s="79"/>
    </row>
    <row r="111" spans="2:7">
      <c r="B111" s="297"/>
      <c r="C111" s="297"/>
      <c r="D111" s="268"/>
      <c r="F111" s="197" t="s">
        <v>180</v>
      </c>
      <c r="G111" s="79"/>
    </row>
    <row r="112" spans="2:7">
      <c r="B112" s="297"/>
      <c r="C112" s="297"/>
      <c r="D112" s="268"/>
      <c r="F112" s="196" t="s">
        <v>249</v>
      </c>
      <c r="G112" s="79"/>
    </row>
    <row r="113" spans="2:7" ht="2.25" customHeight="1">
      <c r="B113" s="297"/>
      <c r="C113" s="297"/>
      <c r="D113" s="283"/>
      <c r="F113" s="267"/>
      <c r="G113" s="79"/>
    </row>
    <row r="114" spans="2:7">
      <c r="B114" s="212"/>
      <c r="C114" s="297"/>
      <c r="D114" s="268" t="s">
        <v>334</v>
      </c>
      <c r="F114" s="196" t="s">
        <v>235</v>
      </c>
      <c r="G114" s="79"/>
    </row>
    <row r="115" spans="2:7">
      <c r="B115" s="297"/>
      <c r="C115" s="297"/>
      <c r="D115" s="268"/>
      <c r="F115" s="197" t="s">
        <v>180</v>
      </c>
      <c r="G115" s="79"/>
    </row>
    <row r="116" spans="2:7">
      <c r="B116" s="297"/>
      <c r="C116" s="297"/>
      <c r="D116" s="268"/>
      <c r="F116" s="196" t="s">
        <v>249</v>
      </c>
      <c r="G116" s="79"/>
    </row>
    <row r="117" spans="2:7" ht="2.25" customHeight="1">
      <c r="B117" s="297"/>
      <c r="C117" s="297"/>
      <c r="D117" s="283"/>
      <c r="F117" s="267"/>
      <c r="G117" s="79"/>
    </row>
    <row r="118" spans="2:7">
      <c r="B118" s="212"/>
      <c r="C118" s="297"/>
      <c r="D118" s="268" t="s">
        <v>335</v>
      </c>
      <c r="F118" s="197" t="s">
        <v>235</v>
      </c>
      <c r="G118" s="79"/>
    </row>
    <row r="119" spans="2:7">
      <c r="B119" s="297"/>
      <c r="C119" s="297"/>
      <c r="D119" s="268"/>
      <c r="E119" s="42"/>
      <c r="F119" s="197" t="s">
        <v>180</v>
      </c>
      <c r="G119" s="79"/>
    </row>
    <row r="120" spans="2:7">
      <c r="B120" s="297"/>
      <c r="C120" s="297"/>
      <c r="D120" s="268"/>
      <c r="E120" s="42"/>
      <c r="F120" s="196" t="s">
        <v>249</v>
      </c>
      <c r="G120" s="79"/>
    </row>
    <row r="121" spans="2:7" ht="2.25" customHeight="1">
      <c r="B121" s="297"/>
      <c r="C121" s="297"/>
      <c r="D121" s="200"/>
      <c r="E121" s="42"/>
      <c r="F121" s="270"/>
      <c r="G121" s="79"/>
    </row>
    <row r="122" spans="2:7">
      <c r="B122" s="212"/>
      <c r="C122" s="297"/>
      <c r="D122" s="268" t="s">
        <v>336</v>
      </c>
      <c r="F122" s="197" t="s">
        <v>235</v>
      </c>
      <c r="G122" s="79"/>
    </row>
    <row r="123" spans="2:7">
      <c r="B123" s="297"/>
      <c r="C123" s="297"/>
      <c r="D123" s="268"/>
      <c r="F123" s="197" t="s">
        <v>180</v>
      </c>
      <c r="G123" s="79"/>
    </row>
    <row r="124" spans="2:7">
      <c r="B124" s="297"/>
      <c r="C124" s="297"/>
      <c r="D124" s="268"/>
      <c r="F124" s="196" t="s">
        <v>249</v>
      </c>
      <c r="G124" s="79"/>
    </row>
    <row r="125" spans="2:7" ht="2.25" customHeight="1">
      <c r="B125" s="297"/>
      <c r="C125" s="297"/>
      <c r="D125" s="283"/>
      <c r="F125" s="267"/>
      <c r="G125" s="79"/>
    </row>
    <row r="126" spans="2:7">
      <c r="B126" s="212"/>
      <c r="C126" s="297"/>
      <c r="D126" s="268" t="s">
        <v>337</v>
      </c>
      <c r="F126" s="196" t="s">
        <v>235</v>
      </c>
      <c r="G126" s="79"/>
    </row>
    <row r="127" spans="2:7">
      <c r="B127" s="297"/>
      <c r="C127" s="297"/>
      <c r="D127" s="268"/>
      <c r="F127" s="197" t="s">
        <v>180</v>
      </c>
      <c r="G127" s="79"/>
    </row>
    <row r="128" spans="2:7">
      <c r="B128" s="297"/>
      <c r="C128" s="297"/>
      <c r="D128" s="268"/>
      <c r="F128" s="196" t="s">
        <v>249</v>
      </c>
      <c r="G128" s="79"/>
    </row>
    <row r="129" spans="2:7" ht="2.25" customHeight="1">
      <c r="B129" s="297"/>
      <c r="C129" s="297"/>
      <c r="D129" s="283"/>
      <c r="F129" s="267"/>
      <c r="G129" s="79"/>
    </row>
    <row r="130" spans="2:7">
      <c r="B130" s="212"/>
      <c r="C130" s="297"/>
      <c r="D130" s="268" t="s">
        <v>338</v>
      </c>
      <c r="F130" s="196" t="s">
        <v>235</v>
      </c>
      <c r="G130" s="79"/>
    </row>
    <row r="131" spans="2:7">
      <c r="B131" s="297"/>
      <c r="C131" s="297"/>
      <c r="D131" s="268"/>
      <c r="F131" s="197" t="s">
        <v>180</v>
      </c>
      <c r="G131" s="79"/>
    </row>
    <row r="132" spans="2:7">
      <c r="B132" s="297"/>
      <c r="C132" s="297"/>
      <c r="D132" s="268"/>
      <c r="F132" s="196" t="s">
        <v>249</v>
      </c>
      <c r="G132" s="79"/>
    </row>
    <row r="133" spans="2:7" ht="2.25" customHeight="1">
      <c r="B133" s="170"/>
      <c r="C133" s="78"/>
      <c r="D133" s="78"/>
      <c r="E133" s="42"/>
      <c r="F133" s="205"/>
      <c r="G133" s="79"/>
    </row>
    <row r="134" spans="2:7">
      <c r="B134" s="212"/>
      <c r="C134" s="297" t="s">
        <v>151</v>
      </c>
      <c r="D134" s="268" t="s">
        <v>334</v>
      </c>
      <c r="F134" s="196" t="s">
        <v>235</v>
      </c>
      <c r="G134" s="79"/>
    </row>
    <row r="135" spans="2:7">
      <c r="B135" s="297"/>
      <c r="C135" s="297"/>
      <c r="D135" s="268"/>
      <c r="F135" s="197" t="s">
        <v>180</v>
      </c>
      <c r="G135" s="79"/>
    </row>
    <row r="136" spans="2:7">
      <c r="B136" s="297"/>
      <c r="C136" s="297"/>
      <c r="D136" s="268"/>
      <c r="F136" s="268" t="s">
        <v>236</v>
      </c>
      <c r="G136" s="79"/>
    </row>
    <row r="137" spans="2:7" ht="2.25" customHeight="1">
      <c r="B137" s="297"/>
      <c r="C137" s="297"/>
      <c r="D137" s="283"/>
      <c r="F137" s="267"/>
      <c r="G137" s="79"/>
    </row>
    <row r="138" spans="2:7">
      <c r="B138" s="212"/>
      <c r="C138" s="297"/>
      <c r="D138" s="268" t="s">
        <v>335</v>
      </c>
      <c r="F138" s="197" t="s">
        <v>235</v>
      </c>
      <c r="G138" s="79"/>
    </row>
    <row r="139" spans="2:7">
      <c r="B139" s="297"/>
      <c r="C139" s="297"/>
      <c r="D139" s="268"/>
      <c r="E139" s="42"/>
      <c r="F139" s="197" t="s">
        <v>180</v>
      </c>
      <c r="G139" s="79"/>
    </row>
    <row r="140" spans="2:7">
      <c r="B140" s="297"/>
      <c r="C140" s="297"/>
      <c r="D140" s="268"/>
      <c r="E140" s="42"/>
      <c r="F140" s="268" t="s">
        <v>236</v>
      </c>
      <c r="G140" s="79"/>
    </row>
    <row r="141" spans="2:7" ht="2.25" customHeight="1">
      <c r="B141" s="297"/>
      <c r="C141" s="297"/>
      <c r="D141" s="200"/>
      <c r="E141" s="42"/>
      <c r="F141" s="270"/>
      <c r="G141" s="79"/>
    </row>
    <row r="142" spans="2:7">
      <c r="B142" s="212"/>
      <c r="C142" s="297"/>
      <c r="D142" s="268" t="s">
        <v>336</v>
      </c>
      <c r="F142" s="197" t="s">
        <v>235</v>
      </c>
      <c r="G142" s="79"/>
    </row>
    <row r="143" spans="2:7">
      <c r="B143" s="297"/>
      <c r="C143" s="297"/>
      <c r="D143" s="268"/>
      <c r="F143" s="197" t="s">
        <v>180</v>
      </c>
      <c r="G143" s="79"/>
    </row>
    <row r="144" spans="2:7">
      <c r="B144" s="297"/>
      <c r="C144" s="297"/>
      <c r="D144" s="268"/>
      <c r="F144" s="268" t="s">
        <v>236</v>
      </c>
      <c r="G144" s="79"/>
    </row>
    <row r="145" spans="2:7" ht="2.25" customHeight="1">
      <c r="B145" s="352"/>
      <c r="C145" s="352"/>
      <c r="D145" s="200"/>
      <c r="E145" s="42"/>
      <c r="F145" s="270"/>
      <c r="G145" s="79"/>
    </row>
    <row r="146" spans="2:7">
      <c r="B146" s="212"/>
      <c r="C146" s="352"/>
      <c r="D146" s="388" t="s">
        <v>470</v>
      </c>
      <c r="F146" s="197" t="s">
        <v>235</v>
      </c>
      <c r="G146" s="79"/>
    </row>
    <row r="147" spans="2:7">
      <c r="B147" s="352"/>
      <c r="C147" s="352"/>
      <c r="D147" s="388"/>
      <c r="F147" s="197" t="s">
        <v>180</v>
      </c>
      <c r="G147" s="79"/>
    </row>
    <row r="148" spans="2:7">
      <c r="B148" s="352"/>
      <c r="C148" s="352"/>
      <c r="D148" s="388"/>
      <c r="F148" s="268" t="s">
        <v>469</v>
      </c>
      <c r="G148" s="79"/>
    </row>
    <row r="149" spans="2:7" ht="2.25" customHeight="1">
      <c r="B149" s="352"/>
      <c r="C149" s="352"/>
      <c r="D149" s="200"/>
      <c r="E149" s="42"/>
      <c r="F149" s="270"/>
      <c r="G149" s="79"/>
    </row>
    <row r="150" spans="2:7">
      <c r="B150" s="212"/>
      <c r="C150" s="352"/>
      <c r="D150" s="388" t="s">
        <v>471</v>
      </c>
      <c r="F150" s="197" t="s">
        <v>235</v>
      </c>
      <c r="G150" s="79"/>
    </row>
    <row r="151" spans="2:7">
      <c r="B151" s="352"/>
      <c r="C151" s="352"/>
      <c r="D151" s="388"/>
      <c r="F151" s="197" t="s">
        <v>180</v>
      </c>
      <c r="G151" s="79"/>
    </row>
    <row r="152" spans="2:7" ht="30">
      <c r="B152" s="352"/>
      <c r="C152" s="352"/>
      <c r="D152" s="388"/>
      <c r="F152" s="366" t="s">
        <v>472</v>
      </c>
      <c r="G152" s="79"/>
    </row>
    <row r="153" spans="2:7" ht="2.25" customHeight="1">
      <c r="B153" s="199"/>
      <c r="G153" s="79"/>
    </row>
    <row r="154" spans="2:7">
      <c r="B154" s="199"/>
      <c r="C154" s="170" t="s">
        <v>138</v>
      </c>
      <c r="D154" s="387" t="s">
        <v>432</v>
      </c>
      <c r="F154" s="170" t="s">
        <v>178</v>
      </c>
      <c r="G154" s="79"/>
    </row>
    <row r="155" spans="2:7">
      <c r="B155" s="199"/>
      <c r="C155" s="170"/>
      <c r="D155" s="387"/>
      <c r="F155" s="197" t="s">
        <v>180</v>
      </c>
      <c r="G155" s="79"/>
    </row>
    <row r="156" spans="2:7" ht="30">
      <c r="B156" s="199"/>
      <c r="C156" s="170"/>
      <c r="D156" s="387"/>
      <c r="F156" s="351" t="s">
        <v>473</v>
      </c>
      <c r="G156" s="79"/>
    </row>
    <row r="157" spans="2:7" ht="2.25" customHeight="1">
      <c r="B157" s="199"/>
      <c r="C157" s="170"/>
      <c r="D157" s="38"/>
      <c r="G157" s="79"/>
    </row>
    <row r="158" spans="2:7">
      <c r="B158" s="199"/>
      <c r="C158" s="324"/>
      <c r="D158" s="198" t="s">
        <v>474</v>
      </c>
      <c r="F158" s="324" t="s">
        <v>178</v>
      </c>
      <c r="G158" s="79"/>
    </row>
    <row r="159" spans="2:7">
      <c r="B159" s="199"/>
      <c r="C159" s="324"/>
      <c r="D159" s="198"/>
      <c r="F159" s="197" t="s">
        <v>180</v>
      </c>
      <c r="G159" s="79"/>
    </row>
    <row r="160" spans="2:7" ht="33.75" customHeight="1">
      <c r="B160" s="199"/>
      <c r="C160" s="324"/>
      <c r="D160" s="198"/>
      <c r="F160" s="351" t="s">
        <v>433</v>
      </c>
      <c r="G160" s="79"/>
    </row>
    <row r="161" spans="2:7" ht="2.25" customHeight="1">
      <c r="B161" s="199"/>
      <c r="C161" s="324"/>
      <c r="D161" s="38"/>
      <c r="G161" s="79"/>
    </row>
    <row r="162" spans="2:7">
      <c r="B162" s="170"/>
      <c r="C162" s="170"/>
      <c r="D162" s="170" t="s">
        <v>475</v>
      </c>
      <c r="E162" s="42"/>
      <c r="F162" s="170" t="s">
        <v>520</v>
      </c>
    </row>
    <row r="163" spans="2:7" ht="30">
      <c r="B163" s="170"/>
      <c r="C163" s="170"/>
      <c r="D163" s="170"/>
      <c r="E163" s="42"/>
      <c r="F163" s="170" t="s">
        <v>276</v>
      </c>
    </row>
    <row r="164" spans="2:7" ht="2.25" customHeight="1">
      <c r="B164" s="199"/>
    </row>
    <row r="165" spans="2:7">
      <c r="B165" s="170"/>
      <c r="C165" s="170" t="s">
        <v>115</v>
      </c>
      <c r="D165" s="198" t="s">
        <v>11</v>
      </c>
      <c r="F165" s="170" t="s">
        <v>178</v>
      </c>
    </row>
    <row r="166" spans="2:7">
      <c r="B166" s="170"/>
      <c r="C166" s="170"/>
      <c r="D166" s="198"/>
      <c r="F166" s="197" t="s">
        <v>180</v>
      </c>
    </row>
    <row r="167" spans="2:7">
      <c r="B167" s="170"/>
      <c r="C167" s="170"/>
      <c r="D167" s="198"/>
      <c r="F167" s="196" t="s">
        <v>179</v>
      </c>
    </row>
    <row r="168" spans="2:7" ht="2.25" customHeight="1">
      <c r="B168" s="170"/>
      <c r="C168" s="170"/>
      <c r="D168" s="78"/>
      <c r="E168" s="42"/>
      <c r="F168" s="78"/>
    </row>
    <row r="169" spans="2:7">
      <c r="B169" s="170"/>
      <c r="C169" s="274"/>
      <c r="D169" s="352" t="s">
        <v>475</v>
      </c>
      <c r="E169" s="42"/>
      <c r="F169" s="170" t="s">
        <v>476</v>
      </c>
    </row>
    <row r="170" spans="2:7" ht="36.75" customHeight="1">
      <c r="B170" s="170"/>
      <c r="C170" s="170"/>
      <c r="D170" s="170"/>
      <c r="E170" s="42"/>
      <c r="F170" s="170" t="s">
        <v>276</v>
      </c>
    </row>
    <row r="171" spans="2:7" ht="9" customHeight="1"/>
    <row r="172" spans="2:7">
      <c r="B172" s="212" t="s">
        <v>297</v>
      </c>
      <c r="C172" s="296" t="s">
        <v>74</v>
      </c>
      <c r="D172" s="198" t="s">
        <v>11</v>
      </c>
      <c r="F172" s="296" t="s">
        <v>178</v>
      </c>
    </row>
    <row r="173" spans="2:7">
      <c r="B173" s="296"/>
      <c r="C173" s="296"/>
      <c r="D173" s="198"/>
      <c r="F173" s="197" t="s">
        <v>180</v>
      </c>
    </row>
    <row r="174" spans="2:7">
      <c r="B174" s="296"/>
      <c r="C174" s="296"/>
      <c r="D174" s="198"/>
      <c r="F174" s="196" t="s">
        <v>183</v>
      </c>
    </row>
    <row r="175" spans="2:7" ht="9" customHeight="1"/>
    <row r="176" spans="2:7">
      <c r="B176" s="212" t="s">
        <v>290</v>
      </c>
      <c r="C176" s="170" t="s">
        <v>289</v>
      </c>
      <c r="D176" s="250" t="s">
        <v>475</v>
      </c>
      <c r="E176" s="42"/>
      <c r="F176" s="170" t="s">
        <v>176</v>
      </c>
    </row>
    <row r="177" spans="2:6" ht="2.25" customHeight="1">
      <c r="B177" s="170"/>
      <c r="C177" s="170"/>
      <c r="D177" s="78"/>
      <c r="E177" s="42"/>
      <c r="F177" s="78"/>
    </row>
    <row r="178" spans="2:6">
      <c r="B178" s="170"/>
      <c r="C178" s="170"/>
      <c r="D178" s="198" t="s">
        <v>11</v>
      </c>
      <c r="F178" s="170" t="s">
        <v>235</v>
      </c>
    </row>
    <row r="179" spans="2:6">
      <c r="B179" s="170"/>
      <c r="C179" s="170"/>
      <c r="D179" s="198"/>
      <c r="F179" s="197" t="s">
        <v>180</v>
      </c>
    </row>
    <row r="180" spans="2:6">
      <c r="B180" s="170"/>
      <c r="C180" s="170"/>
      <c r="D180" s="198"/>
      <c r="F180" s="196" t="s">
        <v>179</v>
      </c>
    </row>
    <row r="181" spans="2:6" ht="9" customHeight="1">
      <c r="B181" s="78"/>
      <c r="C181" s="78"/>
      <c r="D181" s="38"/>
      <c r="F181" s="200"/>
    </row>
    <row r="182" spans="2:6">
      <c r="B182" s="212" t="s">
        <v>162</v>
      </c>
      <c r="C182" s="170" t="s">
        <v>163</v>
      </c>
      <c r="D182" s="198" t="s">
        <v>11</v>
      </c>
      <c r="F182" s="170" t="s">
        <v>235</v>
      </c>
    </row>
    <row r="183" spans="2:6">
      <c r="B183" s="170"/>
      <c r="C183" s="170"/>
      <c r="D183" s="198"/>
      <c r="F183" s="197" t="s">
        <v>180</v>
      </c>
    </row>
    <row r="184" spans="2:6">
      <c r="B184" s="170"/>
      <c r="C184" s="170"/>
      <c r="D184" s="198"/>
      <c r="F184" s="196" t="s">
        <v>183</v>
      </c>
    </row>
  </sheetData>
  <mergeCells count="5">
    <mergeCell ref="B3:F3"/>
    <mergeCell ref="B2:F2"/>
    <mergeCell ref="D154:D156"/>
    <mergeCell ref="D146:D148"/>
    <mergeCell ref="D150:D152"/>
  </mergeCells>
  <pageMargins left="0.25" right="0.25"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16"/>
  <sheetViews>
    <sheetView workbookViewId="0"/>
  </sheetViews>
  <sheetFormatPr defaultColWidth="9.140625" defaultRowHeight="15"/>
  <cols>
    <col min="1" max="1" width="3.140625" style="38" customWidth="1"/>
    <col min="2" max="2" width="19.5703125" style="38" customWidth="1"/>
    <col min="3" max="3" width="25" style="38" customWidth="1"/>
    <col min="4" max="4" width="28.5703125" style="38" customWidth="1"/>
    <col min="5" max="5" width="25.42578125" style="38" customWidth="1"/>
    <col min="6" max="6" width="5.42578125" style="38" customWidth="1"/>
    <col min="7" max="7" width="20.28515625" style="38" customWidth="1"/>
    <col min="8" max="8" width="30.7109375" style="38" bestFit="1" customWidth="1"/>
    <col min="9" max="9" width="15.5703125" style="38" customWidth="1"/>
    <col min="10" max="10" width="33.85546875" style="38" customWidth="1"/>
    <col min="11" max="11" width="2" style="38" customWidth="1"/>
    <col min="12" max="16384" width="9.140625" style="38"/>
  </cols>
  <sheetData>
    <row r="1" spans="2:12" ht="54" customHeight="1">
      <c r="B1" s="185" t="s">
        <v>140</v>
      </c>
      <c r="C1" s="87"/>
      <c r="D1" s="87"/>
      <c r="E1" s="87"/>
      <c r="F1" s="87"/>
      <c r="G1" s="87"/>
      <c r="H1" s="87"/>
      <c r="I1" s="87"/>
      <c r="J1" s="87"/>
    </row>
    <row r="2" spans="2:12" ht="21.95" customHeight="1">
      <c r="B2" s="389" t="s">
        <v>59</v>
      </c>
      <c r="C2" s="390"/>
      <c r="D2" s="390"/>
      <c r="E2" s="390"/>
      <c r="F2" s="390"/>
      <c r="G2" s="390"/>
      <c r="H2" s="390"/>
      <c r="I2" s="390"/>
      <c r="J2" s="390"/>
      <c r="K2" s="390"/>
      <c r="L2" s="391"/>
    </row>
    <row r="3" spans="2:12" ht="9" customHeight="1">
      <c r="C3" s="43"/>
      <c r="D3" s="43"/>
      <c r="E3" s="43"/>
      <c r="L3" s="17"/>
    </row>
    <row r="4" spans="2:12" ht="20.100000000000001" customHeight="1">
      <c r="B4" s="86" t="s">
        <v>63</v>
      </c>
      <c r="C4" s="86" t="s">
        <v>70</v>
      </c>
      <c r="D4" s="86" t="s">
        <v>79</v>
      </c>
      <c r="E4" s="86" t="s">
        <v>80</v>
      </c>
      <c r="F4" s="36"/>
      <c r="G4" s="86" t="s">
        <v>63</v>
      </c>
      <c r="H4" s="86" t="s">
        <v>70</v>
      </c>
      <c r="I4" s="86" t="s">
        <v>79</v>
      </c>
      <c r="J4" s="86" t="s">
        <v>80</v>
      </c>
      <c r="L4" s="86" t="s">
        <v>81</v>
      </c>
    </row>
    <row r="5" spans="2:12" ht="9" customHeight="1">
      <c r="B5" s="76"/>
      <c r="C5" s="76"/>
      <c r="D5" s="76"/>
      <c r="E5" s="76"/>
      <c r="F5" s="36"/>
      <c r="G5" s="76"/>
      <c r="H5" s="76"/>
      <c r="I5" s="76"/>
      <c r="J5" s="76"/>
      <c r="L5" s="76"/>
    </row>
    <row r="6" spans="2:12" ht="30" customHeight="1">
      <c r="B6" s="88" t="s">
        <v>168</v>
      </c>
      <c r="C6" s="88" t="s">
        <v>74</v>
      </c>
      <c r="D6" s="252"/>
      <c r="E6" s="89" t="s">
        <v>75</v>
      </c>
      <c r="F6" s="36" t="s">
        <v>60</v>
      </c>
      <c r="G6" s="88" t="s">
        <v>168</v>
      </c>
      <c r="H6" s="88" t="s">
        <v>73</v>
      </c>
      <c r="I6" s="252"/>
      <c r="J6" s="89" t="s">
        <v>72</v>
      </c>
      <c r="K6" s="90"/>
      <c r="L6" s="91" t="b">
        <f>'Standard control'!E12=SUM('Standard control'!E20:E26)</f>
        <v>1</v>
      </c>
    </row>
    <row r="7" spans="2:12" ht="30" customHeight="1">
      <c r="B7" s="88" t="s">
        <v>168</v>
      </c>
      <c r="C7" s="88" t="s">
        <v>73</v>
      </c>
      <c r="D7" s="252"/>
      <c r="E7" s="89" t="s">
        <v>478</v>
      </c>
      <c r="F7" s="36" t="s">
        <v>60</v>
      </c>
      <c r="G7" s="88" t="s">
        <v>168</v>
      </c>
      <c r="H7" s="88" t="s">
        <v>21</v>
      </c>
      <c r="I7" s="252"/>
      <c r="J7" s="89" t="s">
        <v>477</v>
      </c>
      <c r="L7" s="91" t="b">
        <f>'Standard control'!F20='Standard control'!F38</f>
        <v>1</v>
      </c>
    </row>
    <row r="8" spans="2:12" ht="30" customHeight="1">
      <c r="B8" s="88" t="s">
        <v>168</v>
      </c>
      <c r="C8" s="88" t="s">
        <v>73</v>
      </c>
      <c r="D8" s="252"/>
      <c r="E8" s="89" t="s">
        <v>482</v>
      </c>
      <c r="F8" s="36" t="s">
        <v>60</v>
      </c>
      <c r="G8" s="88" t="s">
        <v>168</v>
      </c>
      <c r="H8" s="89" t="s">
        <v>22</v>
      </c>
      <c r="I8" s="252"/>
      <c r="J8" s="89" t="s">
        <v>483</v>
      </c>
      <c r="L8" s="91" t="b">
        <f>'Standard control'!F21='Standard control'!F77</f>
        <v>1</v>
      </c>
    </row>
    <row r="9" spans="2:12" ht="30" customHeight="1">
      <c r="B9" s="88" t="s">
        <v>168</v>
      </c>
      <c r="C9" s="88" t="s">
        <v>73</v>
      </c>
      <c r="D9" s="252"/>
      <c r="E9" s="89" t="s">
        <v>484</v>
      </c>
      <c r="F9" s="36" t="s">
        <v>60</v>
      </c>
      <c r="G9" s="88" t="s">
        <v>168</v>
      </c>
      <c r="H9" s="89" t="s">
        <v>23</v>
      </c>
      <c r="I9" s="252"/>
      <c r="J9" s="89" t="s">
        <v>485</v>
      </c>
      <c r="L9" s="91" t="b">
        <f>'Standard control'!F22='Standard control'!F80</f>
        <v>1</v>
      </c>
    </row>
    <row r="10" spans="2:12" ht="30" customHeight="1">
      <c r="B10" s="88" t="s">
        <v>168</v>
      </c>
      <c r="C10" s="88" t="s">
        <v>73</v>
      </c>
      <c r="D10" s="252"/>
      <c r="E10" s="89" t="s">
        <v>487</v>
      </c>
      <c r="F10" s="36" t="s">
        <v>60</v>
      </c>
      <c r="G10" s="88" t="s">
        <v>168</v>
      </c>
      <c r="H10" s="89" t="s">
        <v>313</v>
      </c>
      <c r="I10" s="252"/>
      <c r="J10" s="89" t="s">
        <v>488</v>
      </c>
      <c r="L10" s="91" t="b">
        <f>'Standard control'!F23='Standard control'!F108</f>
        <v>1</v>
      </c>
    </row>
    <row r="11" spans="2:12" ht="9" customHeight="1">
      <c r="B11" s="76"/>
      <c r="C11" s="76"/>
      <c r="D11" s="76"/>
      <c r="E11" s="76"/>
      <c r="F11" s="76"/>
      <c r="G11" s="76"/>
      <c r="H11" s="76"/>
    </row>
    <row r="12" spans="2:12" ht="30" customHeight="1">
      <c r="B12" s="88" t="s">
        <v>168</v>
      </c>
      <c r="C12" s="88" t="s">
        <v>73</v>
      </c>
      <c r="D12" s="252"/>
      <c r="E12" s="89" t="s">
        <v>489</v>
      </c>
      <c r="F12" s="36" t="s">
        <v>60</v>
      </c>
      <c r="G12" s="88" t="s">
        <v>162</v>
      </c>
      <c r="H12" s="89" t="s">
        <v>163</v>
      </c>
      <c r="I12" s="252"/>
      <c r="J12" s="89" t="s">
        <v>490</v>
      </c>
      <c r="L12" s="91" t="b">
        <f>'Standard control'!F24='Export Services'!F6+'Export Services'!F7</f>
        <v>1</v>
      </c>
    </row>
    <row r="13" spans="2:12" ht="9" customHeight="1">
      <c r="B13" s="79"/>
    </row>
    <row r="14" spans="2:12" ht="30" customHeight="1">
      <c r="B14" s="88" t="s">
        <v>169</v>
      </c>
      <c r="C14" s="88" t="s">
        <v>71</v>
      </c>
      <c r="D14" s="252"/>
      <c r="E14" s="89" t="s">
        <v>75</v>
      </c>
      <c r="F14" s="36" t="s">
        <v>60</v>
      </c>
      <c r="G14" s="88" t="s">
        <v>169</v>
      </c>
      <c r="H14" s="88" t="s">
        <v>73</v>
      </c>
      <c r="I14" s="252"/>
      <c r="J14" s="89" t="s">
        <v>90</v>
      </c>
      <c r="K14" s="90"/>
      <c r="L14" s="91" t="b">
        <f>AND(SUM('Alternative control'!F10:F11)='Alternative control'!F21)</f>
        <v>1</v>
      </c>
    </row>
    <row r="15" spans="2:12" ht="8.4499999999999993" customHeight="1">
      <c r="B15" s="80"/>
      <c r="C15" s="80"/>
      <c r="D15" s="80"/>
      <c r="E15" s="80"/>
      <c r="F15" s="36"/>
      <c r="G15" s="79"/>
    </row>
    <row r="16" spans="2:12">
      <c r="F16" s="36"/>
    </row>
  </sheetData>
  <mergeCells count="1">
    <mergeCell ref="B2:L2"/>
  </mergeCells>
  <conditionalFormatting sqref="L6">
    <cfRule type="cellIs" dxfId="68" priority="24" operator="equal">
      <formula>TRUE</formula>
    </cfRule>
  </conditionalFormatting>
  <conditionalFormatting sqref="L14">
    <cfRule type="cellIs" dxfId="67" priority="21" operator="equal">
      <formula>TRUE</formula>
    </cfRule>
  </conditionalFormatting>
  <conditionalFormatting sqref="L14">
    <cfRule type="cellIs" dxfId="66" priority="20" operator="equal">
      <formula>TRUE</formula>
    </cfRule>
  </conditionalFormatting>
  <conditionalFormatting sqref="L7">
    <cfRule type="cellIs" dxfId="65" priority="10" operator="equal">
      <formula>TRUE</formula>
    </cfRule>
  </conditionalFormatting>
  <conditionalFormatting sqref="L7">
    <cfRule type="cellIs" dxfId="64" priority="9" operator="equal">
      <formula>TRUE</formula>
    </cfRule>
  </conditionalFormatting>
  <conditionalFormatting sqref="L8">
    <cfRule type="cellIs" dxfId="63" priority="8" operator="equal">
      <formula>TRUE</formula>
    </cfRule>
  </conditionalFormatting>
  <conditionalFormatting sqref="L8">
    <cfRule type="cellIs" dxfId="62" priority="7" operator="equal">
      <formula>TRUE</formula>
    </cfRule>
  </conditionalFormatting>
  <conditionalFormatting sqref="L9">
    <cfRule type="cellIs" dxfId="61" priority="6" operator="equal">
      <formula>TRUE</formula>
    </cfRule>
  </conditionalFormatting>
  <conditionalFormatting sqref="L9">
    <cfRule type="cellIs" dxfId="60" priority="5" operator="equal">
      <formula>TRUE</formula>
    </cfRule>
  </conditionalFormatting>
  <conditionalFormatting sqref="L10">
    <cfRule type="cellIs" dxfId="59" priority="4" operator="equal">
      <formula>TRUE</formula>
    </cfRule>
  </conditionalFormatting>
  <conditionalFormatting sqref="L10">
    <cfRule type="cellIs" dxfId="58" priority="3" operator="equal">
      <formula>TRUE</formula>
    </cfRule>
  </conditionalFormatting>
  <conditionalFormatting sqref="L12:L13">
    <cfRule type="cellIs" dxfId="57" priority="2" operator="equal">
      <formula>TRUE</formula>
    </cfRule>
  </conditionalFormatting>
  <conditionalFormatting sqref="L12:L13">
    <cfRule type="cellIs" dxfId="56" priority="1" operator="equal">
      <formula>TRUE</formula>
    </cfRule>
  </conditionalFormatting>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1">
    <pageSetUpPr fitToPage="1"/>
  </sheetPr>
  <dimension ref="B1:O504"/>
  <sheetViews>
    <sheetView workbookViewId="0"/>
  </sheetViews>
  <sheetFormatPr defaultColWidth="9.140625" defaultRowHeight="15"/>
  <cols>
    <col min="1" max="1" width="2.28515625" style="33" customWidth="1"/>
    <col min="2" max="2" width="3.28515625" style="2" customWidth="1"/>
    <col min="3" max="3" width="69.85546875" style="2" customWidth="1"/>
    <col min="4" max="4" width="9.140625" style="2" customWidth="1"/>
    <col min="5" max="5" width="2.42578125" style="2" customWidth="1"/>
    <col min="6" max="6" width="18.28515625" style="2" customWidth="1"/>
    <col min="7" max="7" width="13" style="2" customWidth="1"/>
    <col min="8" max="8" width="16" style="2" customWidth="1"/>
    <col min="9" max="9" width="2.5703125" style="2" customWidth="1"/>
    <col min="10" max="10" width="2" style="49" customWidth="1"/>
    <col min="11" max="11" width="14.5703125" style="49" customWidth="1"/>
    <col min="12" max="12" width="1.7109375" style="49" customWidth="1"/>
    <col min="13" max="13" width="9.85546875" style="92" customWidth="1"/>
    <col min="14" max="14" width="9.5703125" style="92" customWidth="1"/>
    <col min="15" max="15" width="2.28515625" style="33" customWidth="1"/>
    <col min="16" max="16384" width="9.140625" style="33"/>
  </cols>
  <sheetData>
    <row r="1" spans="2:15" ht="69" customHeight="1">
      <c r="C1" s="392" t="s">
        <v>140</v>
      </c>
      <c r="D1" s="392"/>
      <c r="E1" s="392"/>
      <c r="F1" s="392"/>
      <c r="G1" s="392"/>
      <c r="H1" s="392"/>
      <c r="I1" s="100"/>
      <c r="J1" s="68"/>
      <c r="L1" s="68"/>
      <c r="N1" s="213"/>
      <c r="O1" s="68"/>
    </row>
    <row r="2" spans="2:15" ht="39.950000000000003" customHeight="1">
      <c r="C2" s="260" t="s">
        <v>114</v>
      </c>
      <c r="D2" s="55"/>
      <c r="E2" s="55"/>
      <c r="F2" s="55"/>
      <c r="G2" s="55"/>
      <c r="H2" s="55"/>
      <c r="I2" s="82"/>
      <c r="N2" s="213"/>
      <c r="O2" s="68"/>
    </row>
    <row r="3" spans="2:15" ht="15.75">
      <c r="B3" s="1"/>
      <c r="C3" s="1"/>
      <c r="D3" s="1"/>
      <c r="E3" s="1"/>
      <c r="F3" s="395" t="s">
        <v>65</v>
      </c>
      <c r="G3" s="395"/>
      <c r="H3" s="395"/>
      <c r="I3" s="81"/>
      <c r="M3" s="303" t="s">
        <v>157</v>
      </c>
      <c r="N3" s="303" t="s">
        <v>158</v>
      </c>
      <c r="O3" s="69"/>
    </row>
    <row r="4" spans="2:15" ht="34.5" customHeight="1">
      <c r="B4" s="1"/>
      <c r="D4" s="67" t="s">
        <v>0</v>
      </c>
      <c r="F4" s="46" t="s">
        <v>62</v>
      </c>
      <c r="G4" s="46" t="s">
        <v>209</v>
      </c>
      <c r="H4" s="46" t="s">
        <v>44</v>
      </c>
      <c r="I4" s="101"/>
      <c r="K4" s="206" t="s">
        <v>20</v>
      </c>
      <c r="L4" s="69"/>
      <c r="M4" s="393" t="s">
        <v>156</v>
      </c>
      <c r="N4" s="394"/>
    </row>
    <row r="5" spans="2:15" ht="26.25" customHeight="1">
      <c r="C5" s="47" t="s">
        <v>74</v>
      </c>
      <c r="D5" s="172"/>
      <c r="E5" s="32"/>
      <c r="F5" s="32"/>
      <c r="G5" s="32"/>
      <c r="H5" s="32"/>
      <c r="I5" s="32"/>
      <c r="K5" s="92"/>
    </row>
    <row r="6" spans="2:15">
      <c r="C6" s="323" t="s">
        <v>428</v>
      </c>
      <c r="D6" s="53" t="s">
        <v>11</v>
      </c>
      <c r="E6" s="6"/>
      <c r="F6" s="103"/>
      <c r="G6" s="103"/>
      <c r="H6" s="106">
        <f>F6+G6</f>
        <v>0</v>
      </c>
      <c r="I6" s="102"/>
      <c r="K6" s="92" t="s">
        <v>141</v>
      </c>
      <c r="M6" s="210" t="s">
        <v>159</v>
      </c>
      <c r="N6" s="210" t="s">
        <v>160</v>
      </c>
    </row>
    <row r="7" spans="2:15">
      <c r="C7" s="350" t="s">
        <v>465</v>
      </c>
      <c r="D7" s="10" t="s">
        <v>11</v>
      </c>
      <c r="E7" s="4"/>
      <c r="F7" s="104"/>
      <c r="G7" s="104"/>
      <c r="H7" s="107">
        <f t="shared" ref="H7:H8" si="0">F7+G7</f>
        <v>0</v>
      </c>
      <c r="I7" s="102"/>
      <c r="K7" s="92" t="s">
        <v>141</v>
      </c>
      <c r="M7" s="210" t="s">
        <v>159</v>
      </c>
      <c r="N7" s="210" t="s">
        <v>160</v>
      </c>
    </row>
    <row r="8" spans="2:15">
      <c r="C8" s="350" t="s">
        <v>465</v>
      </c>
      <c r="D8" s="10" t="s">
        <v>11</v>
      </c>
      <c r="E8" s="4"/>
      <c r="F8" s="104"/>
      <c r="G8" s="104"/>
      <c r="H8" s="107">
        <f t="shared" si="0"/>
        <v>0</v>
      </c>
      <c r="I8" s="102"/>
      <c r="K8" s="92" t="s">
        <v>141</v>
      </c>
      <c r="M8" s="210" t="s">
        <v>159</v>
      </c>
      <c r="N8" s="210" t="s">
        <v>160</v>
      </c>
    </row>
    <row r="9" spans="2:15">
      <c r="C9" s="338" t="s">
        <v>108</v>
      </c>
      <c r="D9" s="54"/>
      <c r="E9" s="54"/>
      <c r="F9" s="54"/>
      <c r="G9" s="54"/>
      <c r="H9" s="342"/>
      <c r="I9" s="102"/>
      <c r="K9" s="92"/>
      <c r="L9" s="92"/>
      <c r="O9" s="92"/>
    </row>
    <row r="10" spans="2:15">
      <c r="C10" s="353"/>
      <c r="D10" s="10"/>
      <c r="E10" s="10"/>
      <c r="F10" s="10"/>
      <c r="G10" s="10"/>
      <c r="H10" s="10"/>
      <c r="I10" s="102"/>
      <c r="K10" s="92"/>
      <c r="L10" s="92"/>
      <c r="O10" s="92"/>
    </row>
    <row r="11" spans="2:15" ht="16.5" customHeight="1">
      <c r="C11" s="48" t="s">
        <v>125</v>
      </c>
      <c r="D11" s="52"/>
      <c r="K11" s="92"/>
      <c r="L11" s="92"/>
    </row>
    <row r="12" spans="2:15">
      <c r="C12" s="323" t="s">
        <v>428</v>
      </c>
      <c r="D12" s="53" t="s">
        <v>11</v>
      </c>
      <c r="E12" s="6"/>
      <c r="F12" s="103"/>
      <c r="G12" s="103"/>
      <c r="H12" s="106">
        <f>F12+G12</f>
        <v>0</v>
      </c>
      <c r="I12" s="102"/>
      <c r="K12" s="92" t="s">
        <v>161</v>
      </c>
      <c r="M12" s="210" t="s">
        <v>159</v>
      </c>
      <c r="N12" s="210" t="s">
        <v>160</v>
      </c>
    </row>
    <row r="13" spans="2:15">
      <c r="C13" s="358" t="str">
        <f>C7</f>
        <v>&lt;business specified&gt;</v>
      </c>
      <c r="D13" s="10" t="s">
        <v>11</v>
      </c>
      <c r="E13" s="4"/>
      <c r="F13" s="104"/>
      <c r="G13" s="104"/>
      <c r="H13" s="107">
        <f t="shared" ref="H13:H14" si="1">F13+G13</f>
        <v>0</v>
      </c>
      <c r="I13" s="102"/>
      <c r="K13" s="92" t="s">
        <v>161</v>
      </c>
      <c r="M13" s="210" t="s">
        <v>159</v>
      </c>
      <c r="N13" s="210" t="s">
        <v>160</v>
      </c>
    </row>
    <row r="14" spans="2:15">
      <c r="C14" s="358" t="str">
        <f>C8</f>
        <v>&lt;business specified&gt;</v>
      </c>
      <c r="D14" s="10" t="s">
        <v>11</v>
      </c>
      <c r="E14" s="4"/>
      <c r="F14" s="104"/>
      <c r="G14" s="104"/>
      <c r="H14" s="107">
        <f t="shared" si="1"/>
        <v>0</v>
      </c>
      <c r="I14" s="102"/>
      <c r="K14" s="92" t="s">
        <v>161</v>
      </c>
      <c r="M14" s="210" t="s">
        <v>159</v>
      </c>
      <c r="N14" s="210" t="s">
        <v>160</v>
      </c>
    </row>
    <row r="15" spans="2:15">
      <c r="C15" s="338" t="s">
        <v>108</v>
      </c>
      <c r="D15" s="54"/>
      <c r="E15" s="54"/>
      <c r="F15" s="54"/>
      <c r="G15" s="54"/>
      <c r="H15" s="342"/>
      <c r="I15" s="102"/>
      <c r="K15" s="92"/>
      <c r="L15" s="92"/>
      <c r="O15" s="92"/>
    </row>
    <row r="16" spans="2:15">
      <c r="K16" s="92"/>
    </row>
    <row r="17" spans="3:14" ht="26.25" customHeight="1">
      <c r="C17" s="47" t="s">
        <v>86</v>
      </c>
      <c r="D17" s="172"/>
      <c r="K17" s="92"/>
      <c r="M17" s="214"/>
      <c r="N17" s="214"/>
    </row>
    <row r="18" spans="3:14" ht="15" customHeight="1">
      <c r="C18" s="194" t="s">
        <v>109</v>
      </c>
      <c r="D18" s="53"/>
      <c r="E18" s="6"/>
      <c r="F18" s="6"/>
      <c r="G18" s="6"/>
      <c r="H18" s="179"/>
      <c r="I18" s="102"/>
      <c r="K18" s="93" t="s">
        <v>142</v>
      </c>
    </row>
    <row r="19" spans="3:14" ht="15" customHeight="1">
      <c r="C19" s="253" t="s">
        <v>126</v>
      </c>
      <c r="D19" s="149" t="s">
        <v>11</v>
      </c>
      <c r="H19" s="111"/>
      <c r="I19" s="102"/>
      <c r="K19" s="92" t="s">
        <v>142</v>
      </c>
      <c r="M19" s="210" t="s">
        <v>159</v>
      </c>
      <c r="N19" s="210" t="s">
        <v>160</v>
      </c>
    </row>
    <row r="20" spans="3:14" ht="15" customHeight="1">
      <c r="C20" s="253" t="s">
        <v>127</v>
      </c>
      <c r="D20" s="149" t="s">
        <v>11</v>
      </c>
      <c r="H20" s="111"/>
      <c r="I20" s="102"/>
      <c r="K20" s="92" t="s">
        <v>142</v>
      </c>
      <c r="M20" s="210" t="s">
        <v>159</v>
      </c>
      <c r="N20" s="210" t="s">
        <v>160</v>
      </c>
    </row>
    <row r="21" spans="3:14" ht="15" customHeight="1">
      <c r="C21" s="253" t="s">
        <v>128</v>
      </c>
      <c r="D21" s="149" t="s">
        <v>11</v>
      </c>
      <c r="H21" s="111"/>
      <c r="I21" s="102"/>
      <c r="K21" s="92" t="s">
        <v>142</v>
      </c>
      <c r="M21" s="210" t="s">
        <v>159</v>
      </c>
      <c r="N21" s="210" t="s">
        <v>160</v>
      </c>
    </row>
    <row r="22" spans="3:14" ht="15" customHeight="1">
      <c r="C22" s="344" t="s">
        <v>108</v>
      </c>
      <c r="D22" s="149"/>
      <c r="H22" s="111"/>
      <c r="I22" s="102"/>
      <c r="K22" s="92"/>
      <c r="M22" s="33"/>
      <c r="N22" s="33"/>
    </row>
    <row r="23" spans="3:14" ht="15" customHeight="1">
      <c r="C23" s="195" t="s">
        <v>110</v>
      </c>
      <c r="D23" s="149"/>
      <c r="H23" s="144"/>
      <c r="I23" s="102"/>
      <c r="K23" s="93" t="s">
        <v>142</v>
      </c>
    </row>
    <row r="24" spans="3:14" ht="15" customHeight="1">
      <c r="C24" s="253" t="s">
        <v>129</v>
      </c>
      <c r="D24" s="149" t="s">
        <v>11</v>
      </c>
      <c r="H24" s="111"/>
      <c r="I24" s="102"/>
      <c r="K24" s="92" t="s">
        <v>142</v>
      </c>
      <c r="M24" s="210" t="s">
        <v>159</v>
      </c>
      <c r="N24" s="210" t="s">
        <v>160</v>
      </c>
    </row>
    <row r="25" spans="3:14" ht="15" customHeight="1">
      <c r="C25" s="253" t="s">
        <v>130</v>
      </c>
      <c r="D25" s="149" t="s">
        <v>11</v>
      </c>
      <c r="H25" s="111"/>
      <c r="I25" s="102"/>
      <c r="K25" s="92" t="s">
        <v>142</v>
      </c>
      <c r="M25" s="210" t="s">
        <v>159</v>
      </c>
      <c r="N25" s="210" t="s">
        <v>160</v>
      </c>
    </row>
    <row r="26" spans="3:14" ht="15" customHeight="1">
      <c r="C26" s="253" t="s">
        <v>131</v>
      </c>
      <c r="D26" s="149" t="s">
        <v>11</v>
      </c>
      <c r="H26" s="111"/>
      <c r="I26" s="102"/>
      <c r="K26" s="92" t="s">
        <v>142</v>
      </c>
      <c r="M26" s="210" t="s">
        <v>159</v>
      </c>
      <c r="N26" s="210" t="s">
        <v>160</v>
      </c>
    </row>
    <row r="27" spans="3:14" ht="15" customHeight="1">
      <c r="C27" s="344" t="s">
        <v>108</v>
      </c>
      <c r="D27" s="149"/>
      <c r="H27" s="111"/>
      <c r="I27" s="102"/>
      <c r="K27" s="92"/>
      <c r="M27" s="33"/>
      <c r="N27" s="33"/>
    </row>
    <row r="28" spans="3:14" ht="15" customHeight="1">
      <c r="C28" s="195" t="s">
        <v>111</v>
      </c>
      <c r="D28" s="149"/>
      <c r="H28" s="144"/>
      <c r="I28" s="102"/>
      <c r="K28" s="93" t="s">
        <v>142</v>
      </c>
    </row>
    <row r="29" spans="3:14" ht="15" customHeight="1">
      <c r="C29" s="253" t="s">
        <v>132</v>
      </c>
      <c r="D29" s="149" t="s">
        <v>11</v>
      </c>
      <c r="H29" s="111"/>
      <c r="I29" s="102"/>
      <c r="K29" s="92" t="s">
        <v>142</v>
      </c>
      <c r="M29" s="210" t="s">
        <v>159</v>
      </c>
      <c r="N29" s="210" t="s">
        <v>160</v>
      </c>
    </row>
    <row r="30" spans="3:14" ht="15" customHeight="1">
      <c r="C30" s="253" t="s">
        <v>133</v>
      </c>
      <c r="D30" s="149" t="s">
        <v>11</v>
      </c>
      <c r="H30" s="111"/>
      <c r="I30" s="102"/>
      <c r="K30" s="92" t="s">
        <v>142</v>
      </c>
      <c r="M30" s="210" t="s">
        <v>159</v>
      </c>
      <c r="N30" s="210" t="s">
        <v>160</v>
      </c>
    </row>
    <row r="31" spans="3:14" ht="15" customHeight="1">
      <c r="C31" s="253" t="s">
        <v>134</v>
      </c>
      <c r="D31" s="149" t="s">
        <v>11</v>
      </c>
      <c r="H31" s="111"/>
      <c r="I31" s="102"/>
      <c r="K31" s="92" t="s">
        <v>142</v>
      </c>
      <c r="M31" s="210" t="s">
        <v>159</v>
      </c>
      <c r="N31" s="210" t="s">
        <v>160</v>
      </c>
    </row>
    <row r="32" spans="3:14" ht="15" customHeight="1">
      <c r="C32" s="345" t="s">
        <v>108</v>
      </c>
      <c r="D32" s="54"/>
      <c r="E32" s="7"/>
      <c r="F32" s="7"/>
      <c r="G32" s="7"/>
      <c r="H32" s="112"/>
      <c r="I32" s="102"/>
      <c r="K32" s="92"/>
      <c r="M32" s="33"/>
      <c r="N32" s="33"/>
    </row>
    <row r="33" spans="2:14" ht="15" customHeight="1">
      <c r="C33" s="186" t="s">
        <v>145</v>
      </c>
      <c r="D33" s="149"/>
      <c r="H33" s="102"/>
      <c r="I33" s="102"/>
      <c r="K33" s="92"/>
      <c r="L33" s="92"/>
    </row>
    <row r="34" spans="2:14" ht="15" customHeight="1">
      <c r="B34" s="9"/>
      <c r="C34" s="4"/>
      <c r="D34" s="4"/>
      <c r="E34" s="4"/>
      <c r="F34" s="4"/>
      <c r="G34" s="4"/>
      <c r="H34"/>
      <c r="K34" s="93"/>
      <c r="L34" s="93"/>
      <c r="M34" s="139"/>
      <c r="N34" s="139"/>
    </row>
    <row r="35" spans="2:14" ht="26.25" customHeight="1">
      <c r="C35" s="47" t="s">
        <v>229</v>
      </c>
      <c r="D35" s="31"/>
      <c r="E35" s="31"/>
      <c r="F35" s="31"/>
      <c r="G35" s="31"/>
      <c r="H35" s="31"/>
      <c r="I35" s="31"/>
      <c r="K35" s="93"/>
      <c r="L35" s="93"/>
    </row>
    <row r="36" spans="2:14" ht="15" customHeight="1">
      <c r="B36" s="9"/>
      <c r="C36" s="48" t="s">
        <v>227</v>
      </c>
      <c r="D36" s="52"/>
      <c r="I36" s="102"/>
      <c r="K36" s="93"/>
    </row>
    <row r="37" spans="2:14" ht="15" customHeight="1">
      <c r="B37" s="9"/>
      <c r="C37" s="349" t="s">
        <v>465</v>
      </c>
      <c r="D37" s="53" t="s">
        <v>11</v>
      </c>
      <c r="E37" s="6"/>
      <c r="F37" s="6"/>
      <c r="G37" s="6"/>
      <c r="H37" s="110"/>
      <c r="I37" s="102"/>
      <c r="K37" s="93" t="s">
        <v>143</v>
      </c>
      <c r="M37" s="210" t="s">
        <v>159</v>
      </c>
      <c r="N37" s="210" t="s">
        <v>160</v>
      </c>
    </row>
    <row r="38" spans="2:14" ht="15" customHeight="1">
      <c r="B38" s="9"/>
      <c r="C38" s="350" t="s">
        <v>465</v>
      </c>
      <c r="D38" s="10" t="s">
        <v>11</v>
      </c>
      <c r="E38" s="4"/>
      <c r="F38" s="4"/>
      <c r="G38" s="4"/>
      <c r="H38" s="111"/>
      <c r="I38" s="102"/>
      <c r="K38" s="93" t="s">
        <v>143</v>
      </c>
      <c r="M38" s="210" t="s">
        <v>159</v>
      </c>
      <c r="N38" s="210" t="s">
        <v>160</v>
      </c>
    </row>
    <row r="39" spans="2:14" ht="15" customHeight="1">
      <c r="B39" s="9"/>
      <c r="C39" s="350" t="s">
        <v>465</v>
      </c>
      <c r="D39" s="10" t="s">
        <v>11</v>
      </c>
      <c r="E39" s="4"/>
      <c r="F39" s="4"/>
      <c r="G39" s="4"/>
      <c r="H39" s="111"/>
      <c r="I39" s="102"/>
      <c r="K39" s="93" t="s">
        <v>143</v>
      </c>
      <c r="M39" s="210" t="s">
        <v>159</v>
      </c>
      <c r="N39" s="210" t="s">
        <v>160</v>
      </c>
    </row>
    <row r="40" spans="2:14" ht="15" customHeight="1">
      <c r="B40" s="9"/>
      <c r="C40" s="338" t="s">
        <v>108</v>
      </c>
      <c r="D40" s="54"/>
      <c r="E40" s="7"/>
      <c r="F40" s="7"/>
      <c r="G40" s="7"/>
      <c r="H40" s="14"/>
      <c r="I40" s="102"/>
      <c r="K40" s="93"/>
      <c r="L40" s="93"/>
    </row>
    <row r="41" spans="2:14" ht="15" customHeight="1">
      <c r="B41" s="9"/>
      <c r="C41" s="346" t="s">
        <v>464</v>
      </c>
      <c r="D41" s="149"/>
      <c r="H41" s="113">
        <f>SUM(H37:H39)</f>
        <v>0</v>
      </c>
      <c r="I41" s="102"/>
      <c r="K41" s="93"/>
      <c r="L41" s="93"/>
    </row>
    <row r="42" spans="2:14" ht="15" customHeight="1">
      <c r="B42" s="9"/>
      <c r="C42" s="346"/>
      <c r="D42" s="149"/>
      <c r="I42" s="102"/>
      <c r="K42" s="93"/>
      <c r="L42" s="93"/>
    </row>
    <row r="43" spans="2:14" ht="15" customHeight="1">
      <c r="B43" s="9"/>
      <c r="C43" s="48" t="s">
        <v>228</v>
      </c>
      <c r="D43" s="52"/>
      <c r="I43" s="102"/>
      <c r="K43" s="93"/>
      <c r="L43" s="93"/>
    </row>
    <row r="44" spans="2:14" ht="15" customHeight="1">
      <c r="B44" s="9"/>
      <c r="C44" s="349" t="s">
        <v>465</v>
      </c>
      <c r="D44" s="53" t="s">
        <v>11</v>
      </c>
      <c r="E44" s="6"/>
      <c r="F44" s="6"/>
      <c r="G44" s="6"/>
      <c r="H44" s="110"/>
      <c r="I44" s="102"/>
      <c r="K44" s="93" t="s">
        <v>144</v>
      </c>
      <c r="M44" s="210" t="s">
        <v>159</v>
      </c>
      <c r="N44" s="210" t="s">
        <v>160</v>
      </c>
    </row>
    <row r="45" spans="2:14" ht="15" customHeight="1">
      <c r="B45" s="9"/>
      <c r="C45" s="350" t="s">
        <v>465</v>
      </c>
      <c r="D45" s="149" t="s">
        <v>11</v>
      </c>
      <c r="H45" s="111"/>
      <c r="I45" s="102"/>
      <c r="K45" s="93" t="s">
        <v>144</v>
      </c>
      <c r="M45" s="210" t="s">
        <v>159</v>
      </c>
      <c r="N45" s="210" t="s">
        <v>160</v>
      </c>
    </row>
    <row r="46" spans="2:14">
      <c r="C46" s="350" t="s">
        <v>465</v>
      </c>
      <c r="D46" s="149" t="s">
        <v>11</v>
      </c>
      <c r="H46" s="111"/>
      <c r="I46" s="102"/>
      <c r="K46" s="93" t="s">
        <v>144</v>
      </c>
      <c r="M46" s="210" t="s">
        <v>159</v>
      </c>
      <c r="N46" s="210" t="s">
        <v>160</v>
      </c>
    </row>
    <row r="47" spans="2:14">
      <c r="C47" s="338" t="s">
        <v>108</v>
      </c>
      <c r="D47" s="7"/>
      <c r="E47" s="7"/>
      <c r="F47" s="7"/>
      <c r="G47" s="7"/>
      <c r="H47" s="14"/>
      <c r="K47" s="93"/>
    </row>
    <row r="48" spans="2:14">
      <c r="C48" s="346" t="s">
        <v>524</v>
      </c>
      <c r="H48" s="113">
        <f>SUM(H44:H46)</f>
        <v>0</v>
      </c>
      <c r="K48" s="93"/>
    </row>
    <row r="54" spans="11:11">
      <c r="K54" s="94"/>
    </row>
    <row r="55" spans="11:11">
      <c r="K55" s="93"/>
    </row>
    <row r="56" spans="11:11">
      <c r="K56" s="93"/>
    </row>
    <row r="57" spans="11:11">
      <c r="K57" s="93"/>
    </row>
    <row r="58" spans="11:11">
      <c r="K58" s="93"/>
    </row>
    <row r="59" spans="11:11">
      <c r="K59" s="93"/>
    </row>
    <row r="60" spans="11:11">
      <c r="K60" s="93"/>
    </row>
    <row r="61" spans="11:11">
      <c r="K61" s="94"/>
    </row>
    <row r="62" spans="11:11">
      <c r="K62" s="93"/>
    </row>
    <row r="63" spans="11:11">
      <c r="K63" s="93"/>
    </row>
    <row r="64" spans="11:11">
      <c r="K64" s="93"/>
    </row>
    <row r="65" spans="11:11">
      <c r="K65" s="93"/>
    </row>
    <row r="66" spans="11:11">
      <c r="K66" s="93"/>
    </row>
    <row r="67" spans="11:11">
      <c r="K67" s="93"/>
    </row>
    <row r="68" spans="11:11">
      <c r="K68" s="94"/>
    </row>
    <row r="69" spans="11:11">
      <c r="K69" s="93"/>
    </row>
    <row r="70" spans="11:11">
      <c r="K70" s="93"/>
    </row>
    <row r="71" spans="11:11">
      <c r="K71" s="93"/>
    </row>
    <row r="72" spans="11:11">
      <c r="K72" s="93"/>
    </row>
    <row r="73" spans="11:11">
      <c r="K73" s="93"/>
    </row>
    <row r="74" spans="11:11">
      <c r="K74" s="93"/>
    </row>
    <row r="75" spans="11:11">
      <c r="K75" s="93"/>
    </row>
    <row r="76" spans="11:11">
      <c r="K76" s="93"/>
    </row>
    <row r="77" spans="11:11">
      <c r="K77" s="93"/>
    </row>
    <row r="78" spans="11:11">
      <c r="K78" s="93"/>
    </row>
    <row r="79" spans="11:11">
      <c r="K79" s="93"/>
    </row>
    <row r="80" spans="11:11">
      <c r="K80" s="93"/>
    </row>
    <row r="81" spans="11:11">
      <c r="K81" s="93"/>
    </row>
    <row r="82" spans="11:11">
      <c r="K82" s="93"/>
    </row>
    <row r="83" spans="11:11">
      <c r="K83" s="93"/>
    </row>
    <row r="84" spans="11:11">
      <c r="K84" s="93"/>
    </row>
    <row r="85" spans="11:11">
      <c r="K85" s="93"/>
    </row>
    <row r="86" spans="11:11">
      <c r="K86" s="93"/>
    </row>
    <row r="87" spans="11:11">
      <c r="K87" s="93"/>
    </row>
    <row r="88" spans="11:11">
      <c r="K88" s="93"/>
    </row>
    <row r="89" spans="11:11">
      <c r="K89" s="93"/>
    </row>
    <row r="90" spans="11:11">
      <c r="K90" s="93"/>
    </row>
    <row r="91" spans="11:11">
      <c r="K91" s="93"/>
    </row>
    <row r="92" spans="11:11">
      <c r="K92" s="93"/>
    </row>
    <row r="93" spans="11:11">
      <c r="K93" s="93"/>
    </row>
    <row r="94" spans="11:11">
      <c r="K94" s="93"/>
    </row>
    <row r="95" spans="11:11">
      <c r="K95" s="93"/>
    </row>
    <row r="96" spans="11:11">
      <c r="K96" s="93"/>
    </row>
    <row r="97" spans="11:11">
      <c r="K97" s="93"/>
    </row>
    <row r="98" spans="11:11">
      <c r="K98" s="93"/>
    </row>
    <row r="99" spans="11:11">
      <c r="K99" s="93"/>
    </row>
    <row r="100" spans="11:11">
      <c r="K100" s="93"/>
    </row>
    <row r="101" spans="11:11">
      <c r="K101" s="93"/>
    </row>
    <row r="102" spans="11:11">
      <c r="K102" s="93"/>
    </row>
    <row r="103" spans="11:11">
      <c r="K103" s="93"/>
    </row>
    <row r="104" spans="11:11">
      <c r="K104" s="93"/>
    </row>
    <row r="105" spans="11:11">
      <c r="K105" s="93"/>
    </row>
    <row r="106" spans="11:11">
      <c r="K106" s="93"/>
    </row>
    <row r="107" spans="11:11">
      <c r="K107" s="93"/>
    </row>
    <row r="108" spans="11:11">
      <c r="K108" s="93"/>
    </row>
    <row r="109" spans="11:11">
      <c r="K109" s="93"/>
    </row>
    <row r="110" spans="11:11">
      <c r="K110" s="93"/>
    </row>
    <row r="111" spans="11:11">
      <c r="K111" s="93"/>
    </row>
    <row r="112" spans="11:11">
      <c r="K112" s="93"/>
    </row>
    <row r="113" spans="11:11">
      <c r="K113" s="93"/>
    </row>
    <row r="114" spans="11:11">
      <c r="K114" s="93"/>
    </row>
    <row r="115" spans="11:11">
      <c r="K115" s="93"/>
    </row>
    <row r="116" spans="11:11">
      <c r="K116" s="93"/>
    </row>
    <row r="117" spans="11:11">
      <c r="K117" s="93"/>
    </row>
    <row r="118" spans="11:11">
      <c r="K118" s="93"/>
    </row>
    <row r="119" spans="11:11">
      <c r="K119" s="93"/>
    </row>
    <row r="120" spans="11:11">
      <c r="K120" s="93"/>
    </row>
    <row r="121" spans="11:11">
      <c r="K121" s="93"/>
    </row>
    <row r="122" spans="11:11">
      <c r="K122" s="93"/>
    </row>
    <row r="123" spans="11:11">
      <c r="K123" s="93"/>
    </row>
    <row r="124" spans="11:11">
      <c r="K124" s="93"/>
    </row>
    <row r="125" spans="11:11">
      <c r="K125" s="93"/>
    </row>
    <row r="126" spans="11:11">
      <c r="K126" s="93"/>
    </row>
    <row r="127" spans="11:11">
      <c r="K127" s="93"/>
    </row>
    <row r="128" spans="11:11">
      <c r="K128" s="93"/>
    </row>
    <row r="129" spans="11:11">
      <c r="K129" s="93"/>
    </row>
    <row r="130" spans="11:11">
      <c r="K130" s="93"/>
    </row>
    <row r="131" spans="11:11">
      <c r="K131" s="93"/>
    </row>
    <row r="132" spans="11:11">
      <c r="K132" s="93"/>
    </row>
    <row r="133" spans="11:11">
      <c r="K133" s="93"/>
    </row>
    <row r="134" spans="11:11">
      <c r="K134" s="93"/>
    </row>
    <row r="135" spans="11:11">
      <c r="K135" s="93"/>
    </row>
    <row r="136" spans="11:11">
      <c r="K136" s="93"/>
    </row>
    <row r="137" spans="11:11">
      <c r="K137" s="93"/>
    </row>
    <row r="138" spans="11:11">
      <c r="K138" s="93"/>
    </row>
    <row r="139" spans="11:11">
      <c r="K139" s="93"/>
    </row>
    <row r="140" spans="11:11">
      <c r="K140" s="93"/>
    </row>
    <row r="141" spans="11:11">
      <c r="K141" s="93"/>
    </row>
    <row r="142" spans="11:11">
      <c r="K142" s="93"/>
    </row>
    <row r="143" spans="11:11">
      <c r="K143" s="93"/>
    </row>
    <row r="144" spans="11:11">
      <c r="K144" s="93"/>
    </row>
    <row r="145" spans="11:11">
      <c r="K145" s="93"/>
    </row>
    <row r="146" spans="11:11">
      <c r="K146" s="93"/>
    </row>
    <row r="147" spans="11:11">
      <c r="K147" s="93"/>
    </row>
    <row r="148" spans="11:11">
      <c r="K148" s="93"/>
    </row>
    <row r="149" spans="11:11">
      <c r="K149" s="93"/>
    </row>
    <row r="150" spans="11:11">
      <c r="K150" s="93"/>
    </row>
    <row r="151" spans="11:11">
      <c r="K151" s="93"/>
    </row>
    <row r="152" spans="11:11">
      <c r="K152" s="93"/>
    </row>
    <row r="153" spans="11:11">
      <c r="K153" s="93"/>
    </row>
    <row r="154" spans="11:11">
      <c r="K154" s="93"/>
    </row>
    <row r="155" spans="11:11">
      <c r="K155" s="93"/>
    </row>
    <row r="156" spans="11:11">
      <c r="K156" s="93"/>
    </row>
    <row r="157" spans="11:11">
      <c r="K157" s="93"/>
    </row>
    <row r="158" spans="11:11">
      <c r="K158" s="93"/>
    </row>
    <row r="159" spans="11:11">
      <c r="K159" s="93"/>
    </row>
    <row r="160" spans="11:11">
      <c r="K160" s="93"/>
    </row>
    <row r="161" spans="11:11">
      <c r="K161" s="93"/>
    </row>
    <row r="162" spans="11:11">
      <c r="K162" s="93"/>
    </row>
    <row r="163" spans="11:11">
      <c r="K163" s="93"/>
    </row>
    <row r="164" spans="11:11">
      <c r="K164" s="93"/>
    </row>
    <row r="165" spans="11:11">
      <c r="K165" s="93"/>
    </row>
    <row r="166" spans="11:11">
      <c r="K166" s="93"/>
    </row>
    <row r="167" spans="11:11">
      <c r="K167" s="93"/>
    </row>
    <row r="168" spans="11:11">
      <c r="K168" s="93"/>
    </row>
    <row r="169" spans="11:11">
      <c r="K169" s="93"/>
    </row>
    <row r="170" spans="11:11">
      <c r="K170" s="93"/>
    </row>
    <row r="171" spans="11:11">
      <c r="K171" s="93"/>
    </row>
    <row r="172" spans="11:11">
      <c r="K172" s="93"/>
    </row>
    <row r="173" spans="11:11">
      <c r="K173" s="93"/>
    </row>
    <row r="174" spans="11:11">
      <c r="K174" s="93"/>
    </row>
    <row r="175" spans="11:11">
      <c r="K175" s="93"/>
    </row>
    <row r="176" spans="11:11">
      <c r="K176" s="93"/>
    </row>
    <row r="177" spans="11:11">
      <c r="K177" s="93"/>
    </row>
    <row r="178" spans="11:11">
      <c r="K178" s="93"/>
    </row>
    <row r="179" spans="11:11">
      <c r="K179" s="93"/>
    </row>
    <row r="180" spans="11:11">
      <c r="K180" s="93"/>
    </row>
    <row r="181" spans="11:11">
      <c r="K181" s="93"/>
    </row>
    <row r="182" spans="11:11">
      <c r="K182" s="93"/>
    </row>
    <row r="183" spans="11:11">
      <c r="K183" s="93"/>
    </row>
    <row r="184" spans="11:11">
      <c r="K184" s="93"/>
    </row>
    <row r="185" spans="11:11">
      <c r="K185" s="93"/>
    </row>
    <row r="186" spans="11:11">
      <c r="K186" s="93"/>
    </row>
    <row r="187" spans="11:11">
      <c r="K187" s="93"/>
    </row>
    <row r="188" spans="11:11">
      <c r="K188" s="93"/>
    </row>
    <row r="189" spans="11:11">
      <c r="K189" s="93"/>
    </row>
    <row r="190" spans="11:11">
      <c r="K190" s="93"/>
    </row>
    <row r="191" spans="11:11">
      <c r="K191" s="93"/>
    </row>
    <row r="192" spans="11:11">
      <c r="K192" s="93"/>
    </row>
    <row r="193" spans="11:11">
      <c r="K193" s="93"/>
    </row>
    <row r="194" spans="11:11">
      <c r="K194" s="93"/>
    </row>
    <row r="195" spans="11:11">
      <c r="K195" s="93"/>
    </row>
    <row r="196" spans="11:11">
      <c r="K196" s="93"/>
    </row>
    <row r="197" spans="11:11">
      <c r="K197" s="93"/>
    </row>
    <row r="198" spans="11:11">
      <c r="K198" s="93"/>
    </row>
    <row r="199" spans="11:11">
      <c r="K199" s="93"/>
    </row>
    <row r="200" spans="11:11">
      <c r="K200" s="93"/>
    </row>
    <row r="201" spans="11:11">
      <c r="K201" s="93"/>
    </row>
    <row r="202" spans="11:11">
      <c r="K202" s="93"/>
    </row>
    <row r="203" spans="11:11">
      <c r="K203" s="93"/>
    </row>
    <row r="204" spans="11:11">
      <c r="K204" s="93"/>
    </row>
    <row r="205" spans="11:11">
      <c r="K205" s="93"/>
    </row>
    <row r="206" spans="11:11">
      <c r="K206" s="93"/>
    </row>
    <row r="207" spans="11:11">
      <c r="K207" s="93"/>
    </row>
    <row r="208" spans="11:11">
      <c r="K208" s="93"/>
    </row>
    <row r="209" spans="11:11">
      <c r="K209" s="93"/>
    </row>
    <row r="210" spans="11:11">
      <c r="K210" s="93"/>
    </row>
    <row r="211" spans="11:11">
      <c r="K211" s="93"/>
    </row>
    <row r="212" spans="11:11">
      <c r="K212" s="93"/>
    </row>
    <row r="213" spans="11:11">
      <c r="K213" s="93"/>
    </row>
    <row r="214" spans="11:11">
      <c r="K214" s="93"/>
    </row>
    <row r="215" spans="11:11">
      <c r="K215" s="93"/>
    </row>
    <row r="216" spans="11:11">
      <c r="K216" s="93"/>
    </row>
    <row r="217" spans="11:11">
      <c r="K217" s="93"/>
    </row>
    <row r="218" spans="11:11">
      <c r="K218" s="93"/>
    </row>
    <row r="219" spans="11:11">
      <c r="K219" s="93"/>
    </row>
    <row r="220" spans="11:11">
      <c r="K220" s="93"/>
    </row>
    <row r="221" spans="11:11">
      <c r="K221" s="93"/>
    </row>
    <row r="222" spans="11:11">
      <c r="K222" s="93"/>
    </row>
    <row r="223" spans="11:11">
      <c r="K223" s="93"/>
    </row>
    <row r="224" spans="11:11">
      <c r="K224" s="93"/>
    </row>
    <row r="225" spans="11:11">
      <c r="K225" s="93"/>
    </row>
    <row r="226" spans="11:11">
      <c r="K226" s="93"/>
    </row>
    <row r="227" spans="11:11">
      <c r="K227" s="93"/>
    </row>
    <row r="228" spans="11:11">
      <c r="K228" s="93"/>
    </row>
    <row r="229" spans="11:11">
      <c r="K229" s="93"/>
    </row>
    <row r="230" spans="11:11">
      <c r="K230" s="93"/>
    </row>
    <row r="231" spans="11:11">
      <c r="K231" s="93"/>
    </row>
    <row r="232" spans="11:11">
      <c r="K232" s="93"/>
    </row>
    <row r="233" spans="11:11">
      <c r="K233" s="93"/>
    </row>
    <row r="234" spans="11:11">
      <c r="K234" s="93"/>
    </row>
    <row r="235" spans="11:11">
      <c r="K235" s="93"/>
    </row>
    <row r="236" spans="11:11">
      <c r="K236" s="93"/>
    </row>
    <row r="237" spans="11:11">
      <c r="K237" s="93"/>
    </row>
    <row r="238" spans="11:11">
      <c r="K238" s="93"/>
    </row>
    <row r="239" spans="11:11">
      <c r="K239" s="93"/>
    </row>
    <row r="240" spans="11:11">
      <c r="K240" s="93"/>
    </row>
    <row r="241" spans="11:12">
      <c r="K241" s="93"/>
    </row>
    <row r="242" spans="11:12">
      <c r="K242" s="93"/>
    </row>
    <row r="243" spans="11:12">
      <c r="K243" s="93"/>
    </row>
    <row r="244" spans="11:12">
      <c r="K244" s="93"/>
    </row>
    <row r="245" spans="11:12">
      <c r="K245" s="93"/>
    </row>
    <row r="246" spans="11:12">
      <c r="K246" s="93"/>
    </row>
    <row r="247" spans="11:12">
      <c r="K247" s="93"/>
    </row>
    <row r="248" spans="11:12">
      <c r="K248" s="93"/>
    </row>
    <row r="249" spans="11:12">
      <c r="K249" s="93"/>
    </row>
    <row r="250" spans="11:12">
      <c r="K250" s="93"/>
    </row>
    <row r="251" spans="11:12">
      <c r="K251" s="93"/>
    </row>
    <row r="252" spans="11:12">
      <c r="K252" s="93"/>
      <c r="L252" s="93"/>
    </row>
    <row r="253" spans="11:12">
      <c r="K253" s="93"/>
    </row>
    <row r="254" spans="11:12">
      <c r="K254" s="93"/>
    </row>
    <row r="255" spans="11:12">
      <c r="K255" s="93"/>
    </row>
    <row r="256" spans="11:12">
      <c r="K256" s="93"/>
    </row>
    <row r="257" spans="11:11">
      <c r="K257" s="93"/>
    </row>
    <row r="258" spans="11:11">
      <c r="K258" s="93"/>
    </row>
    <row r="259" spans="11:11">
      <c r="K259" s="93"/>
    </row>
    <row r="260" spans="11:11">
      <c r="K260" s="93"/>
    </row>
    <row r="261" spans="11:11">
      <c r="K261" s="93"/>
    </row>
    <row r="262" spans="11:11">
      <c r="K262" s="93"/>
    </row>
    <row r="263" spans="11:11">
      <c r="K263" s="93"/>
    </row>
    <row r="264" spans="11:11">
      <c r="K264" s="93"/>
    </row>
    <row r="265" spans="11:11">
      <c r="K265" s="93"/>
    </row>
    <row r="266" spans="11:11">
      <c r="K266" s="93"/>
    </row>
    <row r="267" spans="11:11">
      <c r="K267" s="93"/>
    </row>
    <row r="268" spans="11:11">
      <c r="K268" s="93"/>
    </row>
    <row r="269" spans="11:11">
      <c r="K269" s="93"/>
    </row>
    <row r="270" spans="11:11">
      <c r="K270" s="93"/>
    </row>
    <row r="271" spans="11:11">
      <c r="K271" s="93"/>
    </row>
    <row r="272" spans="11:11">
      <c r="K272" s="93"/>
    </row>
    <row r="273" spans="11:11">
      <c r="K273" s="93"/>
    </row>
    <row r="274" spans="11:11">
      <c r="K274" s="93"/>
    </row>
    <row r="275" spans="11:11">
      <c r="K275" s="93"/>
    </row>
    <row r="276" spans="11:11">
      <c r="K276" s="93"/>
    </row>
    <row r="277" spans="11:11">
      <c r="K277" s="93"/>
    </row>
    <row r="278" spans="11:11">
      <c r="K278" s="93"/>
    </row>
    <row r="279" spans="11:11">
      <c r="K279" s="93"/>
    </row>
    <row r="280" spans="11:11">
      <c r="K280" s="93"/>
    </row>
    <row r="281" spans="11:11">
      <c r="K281" s="93"/>
    </row>
    <row r="282" spans="11:11">
      <c r="K282" s="93"/>
    </row>
    <row r="283" spans="11:11">
      <c r="K283" s="93"/>
    </row>
    <row r="284" spans="11:11">
      <c r="K284" s="93"/>
    </row>
    <row r="285" spans="11:11">
      <c r="K285" s="93"/>
    </row>
    <row r="286" spans="11:11">
      <c r="K286" s="93"/>
    </row>
    <row r="287" spans="11:11">
      <c r="K287" s="93"/>
    </row>
    <row r="288" spans="11:11">
      <c r="K288" s="93"/>
    </row>
    <row r="289" spans="11:12">
      <c r="K289" s="93"/>
    </row>
    <row r="290" spans="11:12">
      <c r="K290" s="93"/>
    </row>
    <row r="291" spans="11:12">
      <c r="K291" s="93"/>
    </row>
    <row r="292" spans="11:12">
      <c r="K292" s="93"/>
    </row>
    <row r="293" spans="11:12">
      <c r="K293" s="93"/>
    </row>
    <row r="294" spans="11:12">
      <c r="K294" s="93"/>
    </row>
    <row r="295" spans="11:12">
      <c r="K295" s="93"/>
    </row>
    <row r="296" spans="11:12">
      <c r="K296" s="93"/>
    </row>
    <row r="297" spans="11:12">
      <c r="K297" s="93"/>
    </row>
    <row r="298" spans="11:12">
      <c r="K298" s="93"/>
    </row>
    <row r="299" spans="11:12">
      <c r="K299" s="93"/>
      <c r="L299" s="93"/>
    </row>
    <row r="300" spans="11:12">
      <c r="K300" s="93"/>
    </row>
    <row r="301" spans="11:12">
      <c r="K301" s="93"/>
    </row>
    <row r="302" spans="11:12">
      <c r="K302" s="93"/>
    </row>
    <row r="303" spans="11:12">
      <c r="K303" s="93"/>
    </row>
    <row r="304" spans="11:12">
      <c r="K304" s="93"/>
    </row>
    <row r="305" spans="11:12">
      <c r="K305" s="93"/>
    </row>
    <row r="306" spans="11:12">
      <c r="K306" s="93"/>
    </row>
    <row r="307" spans="11:12">
      <c r="K307" s="93"/>
    </row>
    <row r="308" spans="11:12">
      <c r="K308" s="93"/>
    </row>
    <row r="309" spans="11:12">
      <c r="K309" s="93"/>
    </row>
    <row r="310" spans="11:12">
      <c r="K310" s="93"/>
    </row>
    <row r="311" spans="11:12">
      <c r="K311" s="93"/>
    </row>
    <row r="312" spans="11:12">
      <c r="K312" s="93"/>
    </row>
    <row r="313" spans="11:12">
      <c r="K313" s="93"/>
    </row>
    <row r="314" spans="11:12">
      <c r="K314" s="93"/>
    </row>
    <row r="315" spans="11:12">
      <c r="K315" s="93"/>
    </row>
    <row r="316" spans="11:12">
      <c r="K316" s="93"/>
    </row>
    <row r="317" spans="11:12">
      <c r="K317" s="93"/>
    </row>
    <row r="318" spans="11:12">
      <c r="K318" s="93"/>
    </row>
    <row r="319" spans="11:12">
      <c r="K319" s="93"/>
      <c r="L319" s="93"/>
    </row>
    <row r="320" spans="11:12">
      <c r="K320" s="93"/>
    </row>
    <row r="321" spans="11:11">
      <c r="K321" s="93"/>
    </row>
    <row r="322" spans="11:11">
      <c r="K322" s="93"/>
    </row>
    <row r="323" spans="11:11">
      <c r="K323" s="93"/>
    </row>
    <row r="324" spans="11:11">
      <c r="K324" s="93"/>
    </row>
    <row r="325" spans="11:11">
      <c r="K325" s="93"/>
    </row>
    <row r="326" spans="11:11">
      <c r="K326" s="93"/>
    </row>
    <row r="327" spans="11:11">
      <c r="K327" s="93"/>
    </row>
    <row r="328" spans="11:11">
      <c r="K328" s="93"/>
    </row>
    <row r="329" spans="11:11">
      <c r="K329" s="93"/>
    </row>
    <row r="330" spans="11:11">
      <c r="K330" s="93"/>
    </row>
    <row r="331" spans="11:11">
      <c r="K331" s="93"/>
    </row>
    <row r="332" spans="11:11">
      <c r="K332" s="93"/>
    </row>
    <row r="333" spans="11:11">
      <c r="K333" s="93"/>
    </row>
    <row r="334" spans="11:11">
      <c r="K334" s="93"/>
    </row>
    <row r="335" spans="11:11">
      <c r="K335" s="93"/>
    </row>
    <row r="336" spans="11:11">
      <c r="K336" s="93"/>
    </row>
    <row r="337" spans="11:11">
      <c r="K337" s="93"/>
    </row>
    <row r="338" spans="11:11">
      <c r="K338" s="93"/>
    </row>
    <row r="339" spans="11:11">
      <c r="K339" s="93"/>
    </row>
    <row r="340" spans="11:11">
      <c r="K340" s="93"/>
    </row>
    <row r="341" spans="11:11">
      <c r="K341" s="93"/>
    </row>
    <row r="342" spans="11:11">
      <c r="K342" s="93"/>
    </row>
    <row r="343" spans="11:11">
      <c r="K343" s="93"/>
    </row>
    <row r="344" spans="11:11">
      <c r="K344" s="93"/>
    </row>
    <row r="345" spans="11:11">
      <c r="K345" s="93"/>
    </row>
    <row r="346" spans="11:11">
      <c r="K346" s="93"/>
    </row>
    <row r="347" spans="11:11">
      <c r="K347" s="93"/>
    </row>
    <row r="348" spans="11:11">
      <c r="K348" s="93"/>
    </row>
    <row r="349" spans="11:11">
      <c r="K349" s="93"/>
    </row>
    <row r="350" spans="11:11">
      <c r="K350" s="93"/>
    </row>
    <row r="351" spans="11:11">
      <c r="K351" s="93"/>
    </row>
    <row r="352" spans="11:11">
      <c r="K352" s="93"/>
    </row>
    <row r="353" spans="11:11">
      <c r="K353" s="93"/>
    </row>
    <row r="354" spans="11:11">
      <c r="K354" s="93"/>
    </row>
    <row r="355" spans="11:11">
      <c r="K355" s="93"/>
    </row>
    <row r="356" spans="11:11">
      <c r="K356" s="93"/>
    </row>
    <row r="357" spans="11:11">
      <c r="K357" s="93"/>
    </row>
    <row r="358" spans="11:11">
      <c r="K358" s="93"/>
    </row>
    <row r="359" spans="11:11">
      <c r="K359" s="93"/>
    </row>
    <row r="360" spans="11:11">
      <c r="K360" s="93"/>
    </row>
    <row r="361" spans="11:11">
      <c r="K361" s="93"/>
    </row>
    <row r="362" spans="11:11">
      <c r="K362" s="93"/>
    </row>
    <row r="363" spans="11:11">
      <c r="K363" s="93"/>
    </row>
    <row r="364" spans="11:11">
      <c r="K364" s="93"/>
    </row>
    <row r="365" spans="11:11">
      <c r="K365" s="93"/>
    </row>
    <row r="366" spans="11:11">
      <c r="K366" s="93"/>
    </row>
    <row r="367" spans="11:11">
      <c r="K367" s="93"/>
    </row>
    <row r="368" spans="11:11">
      <c r="K368" s="93"/>
    </row>
    <row r="369" spans="11:11">
      <c r="K369" s="93"/>
    </row>
    <row r="370" spans="11:11">
      <c r="K370" s="93"/>
    </row>
    <row r="371" spans="11:11">
      <c r="K371" s="93"/>
    </row>
    <row r="372" spans="11:11">
      <c r="K372" s="93"/>
    </row>
    <row r="373" spans="11:11">
      <c r="K373" s="93"/>
    </row>
    <row r="374" spans="11:11">
      <c r="K374" s="93"/>
    </row>
    <row r="375" spans="11:11">
      <c r="K375" s="93"/>
    </row>
    <row r="376" spans="11:11">
      <c r="K376" s="93"/>
    </row>
    <row r="377" spans="11:11">
      <c r="K377" s="93"/>
    </row>
    <row r="378" spans="11:11">
      <c r="K378" s="93"/>
    </row>
    <row r="379" spans="11:11">
      <c r="K379" s="93"/>
    </row>
    <row r="380" spans="11:11">
      <c r="K380" s="93"/>
    </row>
    <row r="381" spans="11:11">
      <c r="K381" s="93"/>
    </row>
    <row r="382" spans="11:11">
      <c r="K382" s="93"/>
    </row>
    <row r="383" spans="11:11">
      <c r="K383" s="93"/>
    </row>
    <row r="384" spans="11:11">
      <c r="K384" s="93"/>
    </row>
    <row r="385" spans="10:11">
      <c r="K385" s="93"/>
    </row>
    <row r="386" spans="10:11">
      <c r="K386" s="93"/>
    </row>
    <row r="387" spans="10:11">
      <c r="J387" s="95"/>
      <c r="K387" s="93"/>
    </row>
    <row r="388" spans="10:11" ht="39">
      <c r="J388" s="96"/>
      <c r="K388" s="94"/>
    </row>
    <row r="389" spans="10:11">
      <c r="K389" s="94"/>
    </row>
    <row r="390" spans="10:11">
      <c r="K390" s="93"/>
    </row>
    <row r="391" spans="10:11">
      <c r="K391" s="93"/>
    </row>
    <row r="392" spans="10:11">
      <c r="K392" s="93"/>
    </row>
    <row r="393" spans="10:11">
      <c r="K393" s="93"/>
    </row>
    <row r="394" spans="10:11">
      <c r="K394" s="93"/>
    </row>
    <row r="395" spans="10:11">
      <c r="K395" s="93"/>
    </row>
    <row r="396" spans="10:11">
      <c r="K396" s="93"/>
    </row>
    <row r="397" spans="10:11">
      <c r="K397" s="93"/>
    </row>
    <row r="398" spans="10:11">
      <c r="K398" s="93"/>
    </row>
    <row r="399" spans="10:11">
      <c r="K399" s="93"/>
    </row>
    <row r="400" spans="10:11">
      <c r="K400" s="93"/>
    </row>
    <row r="401" spans="10:11">
      <c r="K401" s="93"/>
    </row>
    <row r="402" spans="10:11">
      <c r="K402" s="93"/>
    </row>
    <row r="403" spans="10:11">
      <c r="K403" s="93"/>
    </row>
    <row r="404" spans="10:11">
      <c r="K404" s="97"/>
    </row>
    <row r="405" spans="10:11">
      <c r="K405" s="97"/>
    </row>
    <row r="406" spans="10:11">
      <c r="K406" s="97"/>
    </row>
    <row r="407" spans="10:11">
      <c r="K407" s="97"/>
    </row>
    <row r="408" spans="10:11">
      <c r="K408" s="97"/>
    </row>
    <row r="409" spans="10:11">
      <c r="K409" s="97"/>
    </row>
    <row r="410" spans="10:11">
      <c r="K410" s="97"/>
    </row>
    <row r="411" spans="10:11">
      <c r="K411" s="97"/>
    </row>
    <row r="412" spans="10:11">
      <c r="K412" s="97"/>
    </row>
    <row r="413" spans="10:11">
      <c r="K413" s="97"/>
    </row>
    <row r="414" spans="10:11">
      <c r="K414" s="97"/>
    </row>
    <row r="415" spans="10:11">
      <c r="J415" s="92"/>
      <c r="K415" s="93"/>
    </row>
    <row r="416" spans="10:11">
      <c r="K416" s="93"/>
    </row>
    <row r="417" spans="11:12">
      <c r="K417" s="93"/>
    </row>
    <row r="418" spans="11:12">
      <c r="K418" s="93"/>
    </row>
    <row r="419" spans="11:12">
      <c r="K419" s="93"/>
    </row>
    <row r="420" spans="11:12">
      <c r="K420" s="93"/>
    </row>
    <row r="421" spans="11:12">
      <c r="K421" s="93"/>
    </row>
    <row r="422" spans="11:12">
      <c r="K422" s="93"/>
    </row>
    <row r="423" spans="11:12">
      <c r="K423" s="93"/>
    </row>
    <row r="424" spans="11:12">
      <c r="K424" s="93"/>
    </row>
    <row r="425" spans="11:12">
      <c r="K425" s="93"/>
    </row>
    <row r="426" spans="11:12">
      <c r="K426" s="93"/>
    </row>
    <row r="427" spans="11:12">
      <c r="K427" s="93"/>
    </row>
    <row r="428" spans="11:12">
      <c r="K428" s="93"/>
    </row>
    <row r="429" spans="11:12">
      <c r="K429" s="93"/>
    </row>
    <row r="430" spans="11:12">
      <c r="K430" s="93"/>
      <c r="L430" s="93"/>
    </row>
    <row r="431" spans="11:12">
      <c r="K431" s="93"/>
    </row>
    <row r="432" spans="11:12">
      <c r="K432" s="93"/>
    </row>
    <row r="433" spans="10:12">
      <c r="K433" s="93"/>
    </row>
    <row r="434" spans="10:12">
      <c r="K434" s="93"/>
    </row>
    <row r="435" spans="10:12">
      <c r="K435" s="93"/>
    </row>
    <row r="436" spans="10:12">
      <c r="K436" s="93"/>
    </row>
    <row r="437" spans="10:12">
      <c r="K437" s="93"/>
    </row>
    <row r="438" spans="10:12">
      <c r="K438" s="93"/>
    </row>
    <row r="439" spans="10:12">
      <c r="K439" s="93"/>
    </row>
    <row r="440" spans="10:12">
      <c r="K440" s="93"/>
    </row>
    <row r="441" spans="10:12">
      <c r="K441" s="93"/>
    </row>
    <row r="442" spans="10:12">
      <c r="K442" s="93"/>
    </row>
    <row r="443" spans="10:12">
      <c r="K443" s="93"/>
    </row>
    <row r="444" spans="10:12">
      <c r="K444" s="93"/>
    </row>
    <row r="445" spans="10:12">
      <c r="K445" s="93"/>
      <c r="L445" s="93"/>
    </row>
    <row r="446" spans="10:12" ht="26.25">
      <c r="J446" s="98"/>
      <c r="K446" s="94"/>
    </row>
    <row r="447" spans="10:12">
      <c r="K447" s="93"/>
    </row>
    <row r="448" spans="10:12">
      <c r="K448" s="93"/>
    </row>
    <row r="449" spans="11:12">
      <c r="K449" s="93"/>
    </row>
    <row r="450" spans="11:12">
      <c r="K450" s="93"/>
    </row>
    <row r="451" spans="11:12">
      <c r="K451" s="99"/>
      <c r="L451" s="99"/>
    </row>
    <row r="452" spans="11:12">
      <c r="K452" s="94"/>
      <c r="L452" s="94"/>
    </row>
    <row r="453" spans="11:12">
      <c r="K453" s="93"/>
    </row>
    <row r="454" spans="11:12">
      <c r="K454" s="93"/>
    </row>
    <row r="455" spans="11:12">
      <c r="K455" s="93"/>
    </row>
    <row r="456" spans="11:12">
      <c r="K456" s="93"/>
    </row>
    <row r="457" spans="11:12">
      <c r="K457" s="94"/>
    </row>
    <row r="458" spans="11:12">
      <c r="K458" s="94"/>
    </row>
    <row r="459" spans="11:12">
      <c r="K459" s="94"/>
    </row>
    <row r="460" spans="11:12">
      <c r="K460" s="93"/>
    </row>
    <row r="461" spans="11:12">
      <c r="K461" s="93"/>
    </row>
    <row r="462" spans="11:12">
      <c r="K462" s="93"/>
    </row>
    <row r="463" spans="11:12">
      <c r="K463" s="93"/>
    </row>
    <row r="464" spans="11:12">
      <c r="K464" s="93"/>
    </row>
    <row r="465" spans="11:12">
      <c r="K465" s="93"/>
      <c r="L465" s="93"/>
    </row>
    <row r="466" spans="11:12">
      <c r="K466" s="93"/>
    </row>
    <row r="467" spans="11:12">
      <c r="K467" s="93"/>
    </row>
    <row r="468" spans="11:12">
      <c r="K468" s="93"/>
    </row>
    <row r="469" spans="11:12">
      <c r="K469" s="93"/>
    </row>
    <row r="470" spans="11:12">
      <c r="K470" s="93"/>
    </row>
    <row r="471" spans="11:12">
      <c r="K471" s="94"/>
      <c r="L471" s="94"/>
    </row>
    <row r="472" spans="11:12">
      <c r="K472" s="94"/>
      <c r="L472" s="94"/>
    </row>
    <row r="473" spans="11:12">
      <c r="K473" s="93"/>
    </row>
    <row r="474" spans="11:12">
      <c r="K474" s="93"/>
    </row>
    <row r="475" spans="11:12">
      <c r="K475" s="93"/>
    </row>
    <row r="476" spans="11:12">
      <c r="K476" s="94"/>
      <c r="L476" s="94"/>
    </row>
    <row r="477" spans="11:12">
      <c r="K477" s="93"/>
    </row>
    <row r="478" spans="11:12">
      <c r="K478" s="93"/>
    </row>
    <row r="479" spans="11:12">
      <c r="K479" s="93"/>
    </row>
    <row r="480" spans="11:12">
      <c r="K480" s="93"/>
    </row>
    <row r="481" spans="11:12">
      <c r="K481" s="93"/>
    </row>
    <row r="482" spans="11:12">
      <c r="K482" s="94"/>
      <c r="L482" s="94"/>
    </row>
    <row r="483" spans="11:12">
      <c r="K483" s="93"/>
    </row>
    <row r="484" spans="11:12">
      <c r="K484" s="93"/>
    </row>
    <row r="485" spans="11:12">
      <c r="K485" s="93"/>
    </row>
    <row r="486" spans="11:12">
      <c r="K486" s="93"/>
    </row>
    <row r="487" spans="11:12">
      <c r="K487" s="93"/>
    </row>
    <row r="488" spans="11:12">
      <c r="K488" s="94"/>
      <c r="L488" s="94"/>
    </row>
    <row r="489" spans="11:12">
      <c r="K489" s="93"/>
    </row>
    <row r="490" spans="11:12">
      <c r="K490" s="93"/>
    </row>
    <row r="491" spans="11:12">
      <c r="K491" s="93"/>
    </row>
    <row r="492" spans="11:12">
      <c r="K492" s="93"/>
    </row>
    <row r="493" spans="11:12">
      <c r="K493" s="93"/>
    </row>
    <row r="494" spans="11:12">
      <c r="K494" s="93"/>
    </row>
    <row r="495" spans="11:12">
      <c r="K495" s="93"/>
      <c r="L495" s="93"/>
    </row>
    <row r="496" spans="11:12">
      <c r="K496" s="93"/>
    </row>
    <row r="497" spans="11:12">
      <c r="K497" s="93"/>
    </row>
    <row r="498" spans="11:12">
      <c r="K498" s="93"/>
    </row>
    <row r="499" spans="11:12">
      <c r="K499" s="93"/>
    </row>
    <row r="500" spans="11:12">
      <c r="K500" s="93"/>
    </row>
    <row r="501" spans="11:12">
      <c r="K501" s="93"/>
    </row>
    <row r="502" spans="11:12">
      <c r="K502" s="93"/>
      <c r="L502" s="93"/>
    </row>
    <row r="503" spans="11:12">
      <c r="K503" s="93"/>
    </row>
    <row r="504" spans="11:12">
      <c r="K504" s="93"/>
    </row>
  </sheetData>
  <mergeCells count="3">
    <mergeCell ref="C1:H1"/>
    <mergeCell ref="M4:N4"/>
    <mergeCell ref="F3:H3"/>
  </mergeCells>
  <phoneticPr fontId="31" type="noConversion"/>
  <pageMargins left="0.25" right="0.25" top="0.75" bottom="0.75" header="0.3" footer="0.3"/>
  <pageSetup paperSize="9" scale="6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T203"/>
  <sheetViews>
    <sheetView workbookViewId="0"/>
  </sheetViews>
  <sheetFormatPr defaultColWidth="9.140625" defaultRowHeight="15"/>
  <cols>
    <col min="1" max="1" width="1.85546875" style="33" customWidth="1"/>
    <col min="2" max="2" width="1.85546875" style="2" customWidth="1"/>
    <col min="3" max="3" width="70.85546875" style="2" customWidth="1"/>
    <col min="4" max="4" width="11.7109375" style="2" customWidth="1"/>
    <col min="5" max="13" width="8.7109375" style="2" customWidth="1"/>
    <col min="14" max="14" width="1.85546875" style="2" customWidth="1"/>
    <col min="15" max="15" width="1.85546875" style="49" customWidth="1"/>
    <col min="16" max="16" width="30.42578125" style="49" bestFit="1" customWidth="1"/>
    <col min="17" max="17" width="1.85546875" style="49" customWidth="1"/>
    <col min="18" max="19" width="11.7109375" style="92" bestFit="1" customWidth="1"/>
    <col min="20" max="20" width="2.42578125" style="33" customWidth="1"/>
    <col min="21" max="16384" width="9.140625" style="33"/>
  </cols>
  <sheetData>
    <row r="1" spans="2:19" ht="63" customHeight="1">
      <c r="B1" s="29"/>
      <c r="C1" s="265" t="s">
        <v>140</v>
      </c>
      <c r="D1" s="265"/>
      <c r="E1" s="265"/>
      <c r="F1" s="265"/>
      <c r="G1" s="265"/>
      <c r="H1" s="392"/>
      <c r="I1" s="392"/>
      <c r="J1" s="392"/>
      <c r="K1" s="392"/>
      <c r="L1" s="392"/>
      <c r="M1" s="392"/>
      <c r="N1" s="29"/>
      <c r="O1" s="68"/>
      <c r="Q1" s="68"/>
    </row>
    <row r="2" spans="2:19" ht="39.950000000000003" customHeight="1">
      <c r="B2" s="29"/>
      <c r="C2" s="260" t="s">
        <v>231</v>
      </c>
      <c r="D2" s="258"/>
      <c r="E2" s="258"/>
      <c r="F2" s="258"/>
      <c r="G2" s="258"/>
      <c r="H2" s="258"/>
      <c r="I2" s="258"/>
      <c r="J2" s="258"/>
      <c r="K2" s="258"/>
      <c r="L2" s="258"/>
      <c r="M2" s="258"/>
      <c r="N2" s="29"/>
      <c r="O2" s="68"/>
    </row>
    <row r="3" spans="2:19" ht="16.5" thickBot="1">
      <c r="B3" s="1"/>
      <c r="C3" s="1"/>
      <c r="D3" s="1"/>
      <c r="E3" s="404" t="s">
        <v>65</v>
      </c>
      <c r="F3" s="404"/>
      <c r="G3" s="404"/>
      <c r="H3" s="404"/>
      <c r="I3" s="404"/>
      <c r="J3" s="404"/>
      <c r="K3" s="404"/>
      <c r="L3" s="404"/>
      <c r="M3" s="404"/>
      <c r="N3" s="1"/>
      <c r="R3" s="322" t="s">
        <v>157</v>
      </c>
      <c r="S3" s="322" t="s">
        <v>158</v>
      </c>
    </row>
    <row r="4" spans="2:19" ht="33" customHeight="1">
      <c r="D4" s="1"/>
      <c r="E4" s="399" t="s">
        <v>53</v>
      </c>
      <c r="F4" s="400"/>
      <c r="G4" s="401"/>
      <c r="H4" s="402" t="s">
        <v>1</v>
      </c>
      <c r="I4" s="402"/>
      <c r="J4" s="403"/>
      <c r="K4" s="396" t="s">
        <v>2</v>
      </c>
      <c r="L4" s="397"/>
      <c r="M4" s="398"/>
      <c r="N4" s="1"/>
      <c r="P4" s="206" t="s">
        <v>20</v>
      </c>
      <c r="Q4" s="69"/>
      <c r="R4" s="393" t="s">
        <v>156</v>
      </c>
      <c r="S4" s="394"/>
    </row>
    <row r="5" spans="2:19" ht="22.5" customHeight="1" thickBot="1">
      <c r="D5" s="52" t="s">
        <v>0</v>
      </c>
      <c r="E5" s="64" t="s">
        <v>5</v>
      </c>
      <c r="F5" s="65" t="s">
        <v>8</v>
      </c>
      <c r="G5" s="66" t="s">
        <v>9</v>
      </c>
      <c r="H5" s="59" t="s">
        <v>5</v>
      </c>
      <c r="I5" s="60" t="s">
        <v>8</v>
      </c>
      <c r="J5" s="61" t="s">
        <v>9</v>
      </c>
      <c r="K5" s="62" t="s">
        <v>5</v>
      </c>
      <c r="L5" s="60" t="s">
        <v>8</v>
      </c>
      <c r="M5" s="61" t="s">
        <v>9</v>
      </c>
      <c r="N5" s="1"/>
    </row>
    <row r="6" spans="2:19" s="49" customFormat="1" ht="26.25" customHeight="1">
      <c r="B6" s="51"/>
      <c r="C6" s="47" t="s">
        <v>74</v>
      </c>
      <c r="D6" s="51"/>
      <c r="E6" s="51"/>
      <c r="F6" s="51"/>
      <c r="G6" s="51"/>
      <c r="H6" s="51"/>
      <c r="I6" s="51"/>
      <c r="J6" s="51"/>
      <c r="K6" s="51"/>
      <c r="L6" s="51"/>
      <c r="M6" s="51"/>
      <c r="N6" s="51"/>
    </row>
    <row r="7" spans="2:19">
      <c r="C7" s="48" t="s">
        <v>68</v>
      </c>
    </row>
    <row r="8" spans="2:19" ht="15" customHeight="1">
      <c r="B8" s="4"/>
      <c r="C8" s="323" t="s">
        <v>428</v>
      </c>
      <c r="D8" s="53" t="s">
        <v>11</v>
      </c>
      <c r="E8" s="103"/>
      <c r="F8" s="6"/>
      <c r="G8" s="6"/>
      <c r="H8" s="6"/>
      <c r="I8" s="6"/>
      <c r="J8" s="6"/>
      <c r="K8" s="6"/>
      <c r="L8" s="6"/>
      <c r="M8" s="12"/>
      <c r="P8" s="92" t="s">
        <v>141</v>
      </c>
      <c r="R8" s="210" t="s">
        <v>159</v>
      </c>
      <c r="S8" s="210" t="s">
        <v>160</v>
      </c>
    </row>
    <row r="9" spans="2:19" ht="15" customHeight="1">
      <c r="B9" s="4"/>
      <c r="C9" s="109" t="str">
        <f>'Distribution Business'!C7</f>
        <v>&lt;business specified&gt;</v>
      </c>
      <c r="D9" s="10" t="s">
        <v>11</v>
      </c>
      <c r="E9" s="104"/>
      <c r="F9" s="4"/>
      <c r="G9" s="4"/>
      <c r="H9" s="4"/>
      <c r="I9" s="4"/>
      <c r="J9" s="4"/>
      <c r="K9" s="4"/>
      <c r="L9" s="4"/>
      <c r="M9" s="13"/>
      <c r="P9" s="92" t="s">
        <v>141</v>
      </c>
      <c r="R9" s="210" t="s">
        <v>159</v>
      </c>
      <c r="S9" s="210" t="s">
        <v>160</v>
      </c>
    </row>
    <row r="10" spans="2:19" ht="15" customHeight="1">
      <c r="B10" s="4"/>
      <c r="C10" s="109" t="str">
        <f>'Distribution Business'!C8</f>
        <v>&lt;business specified&gt;</v>
      </c>
      <c r="D10" s="10" t="s">
        <v>11</v>
      </c>
      <c r="E10" s="104"/>
      <c r="F10" s="4"/>
      <c r="G10" s="4"/>
      <c r="H10" s="4"/>
      <c r="I10" s="4"/>
      <c r="J10" s="4"/>
      <c r="K10" s="4"/>
      <c r="L10" s="4"/>
      <c r="M10" s="13"/>
      <c r="P10" s="92" t="s">
        <v>141</v>
      </c>
      <c r="R10" s="210" t="s">
        <v>159</v>
      </c>
      <c r="S10" s="210" t="s">
        <v>160</v>
      </c>
    </row>
    <row r="11" spans="2:19" ht="15" customHeight="1">
      <c r="C11" s="338" t="s">
        <v>108</v>
      </c>
      <c r="D11" s="54"/>
      <c r="E11" s="54"/>
      <c r="F11" s="54"/>
      <c r="G11" s="54"/>
      <c r="H11" s="7"/>
      <c r="I11" s="7"/>
      <c r="J11" s="7"/>
      <c r="K11" s="7"/>
      <c r="L11" s="7"/>
      <c r="M11" s="14"/>
      <c r="P11" s="92"/>
      <c r="Q11" s="92"/>
    </row>
    <row r="12" spans="2:19" ht="15" customHeight="1">
      <c r="C12" s="337" t="s">
        <v>71</v>
      </c>
      <c r="E12" s="114">
        <f>SUM(E8:E10)</f>
        <v>0</v>
      </c>
      <c r="F12" s="10"/>
      <c r="G12" s="10"/>
      <c r="H12" s="4"/>
      <c r="I12" s="4"/>
      <c r="J12" s="4"/>
      <c r="K12" s="4"/>
      <c r="L12" s="4"/>
      <c r="M12" s="4"/>
      <c r="P12" s="92"/>
      <c r="Q12" s="92"/>
    </row>
    <row r="13" spans="2:19" ht="20.25" customHeight="1">
      <c r="C13" s="48" t="s">
        <v>125</v>
      </c>
      <c r="D13" s="18"/>
      <c r="E13" s="4"/>
      <c r="F13" s="4"/>
      <c r="G13" s="4"/>
      <c r="H13" s="4"/>
      <c r="I13" s="4"/>
      <c r="J13" s="4"/>
      <c r="K13" s="4"/>
      <c r="L13" s="4"/>
      <c r="M13" s="4"/>
      <c r="P13" s="92"/>
    </row>
    <row r="14" spans="2:19" ht="15" customHeight="1">
      <c r="C14" s="323" t="s">
        <v>428</v>
      </c>
      <c r="D14" s="53" t="s">
        <v>11</v>
      </c>
      <c r="E14" s="103"/>
      <c r="F14" s="6"/>
      <c r="G14" s="6"/>
      <c r="H14" s="6"/>
      <c r="I14" s="6"/>
      <c r="J14" s="6"/>
      <c r="K14" s="6"/>
      <c r="L14" s="6"/>
      <c r="M14" s="12"/>
      <c r="P14" s="92" t="s">
        <v>161</v>
      </c>
      <c r="R14" s="210" t="s">
        <v>159</v>
      </c>
      <c r="S14" s="210" t="s">
        <v>160</v>
      </c>
    </row>
    <row r="15" spans="2:19" ht="15" customHeight="1">
      <c r="C15" s="109" t="str">
        <f>'Distribution Business'!C7</f>
        <v>&lt;business specified&gt;</v>
      </c>
      <c r="D15" s="10" t="s">
        <v>11</v>
      </c>
      <c r="E15" s="104"/>
      <c r="F15" s="4"/>
      <c r="G15" s="4"/>
      <c r="H15" s="4"/>
      <c r="I15" s="4"/>
      <c r="J15" s="4"/>
      <c r="K15" s="4"/>
      <c r="L15" s="4"/>
      <c r="M15" s="13"/>
      <c r="P15" s="92" t="s">
        <v>161</v>
      </c>
      <c r="R15" s="210" t="s">
        <v>159</v>
      </c>
      <c r="S15" s="210" t="s">
        <v>160</v>
      </c>
    </row>
    <row r="16" spans="2:19" ht="15" customHeight="1">
      <c r="C16" s="109" t="str">
        <f>'Distribution Business'!C8</f>
        <v>&lt;business specified&gt;</v>
      </c>
      <c r="D16" s="10" t="s">
        <v>11</v>
      </c>
      <c r="E16" s="104"/>
      <c r="F16" s="4"/>
      <c r="G16" s="4"/>
      <c r="H16" s="4"/>
      <c r="I16" s="4"/>
      <c r="J16" s="4"/>
      <c r="K16" s="4"/>
      <c r="L16" s="4"/>
      <c r="M16" s="13"/>
      <c r="P16" s="92" t="s">
        <v>161</v>
      </c>
      <c r="R16" s="210" t="s">
        <v>159</v>
      </c>
      <c r="S16" s="210" t="s">
        <v>160</v>
      </c>
    </row>
    <row r="17" spans="2:19" ht="15" customHeight="1">
      <c r="C17" s="338" t="s">
        <v>108</v>
      </c>
      <c r="D17" s="54"/>
      <c r="E17" s="54"/>
      <c r="F17" s="54"/>
      <c r="G17" s="54"/>
      <c r="H17" s="7"/>
      <c r="I17" s="7"/>
      <c r="J17" s="7"/>
      <c r="K17" s="7"/>
      <c r="L17" s="7"/>
      <c r="M17" s="14"/>
      <c r="P17" s="92"/>
      <c r="Q17" s="92"/>
    </row>
    <row r="18" spans="2:19" ht="15" customHeight="1">
      <c r="C18" s="171"/>
      <c r="D18" s="10"/>
      <c r="E18" s="10"/>
      <c r="F18" s="10"/>
      <c r="G18" s="10"/>
      <c r="H18" s="4"/>
      <c r="I18" s="4"/>
      <c r="J18" s="4"/>
      <c r="K18" s="4"/>
      <c r="L18" s="4"/>
      <c r="M18" s="4"/>
      <c r="P18" s="92"/>
      <c r="Q18" s="92"/>
    </row>
    <row r="19" spans="2:19" s="49" customFormat="1" ht="26.25" customHeight="1">
      <c r="B19" s="51"/>
      <c r="C19" s="47" t="s">
        <v>73</v>
      </c>
      <c r="D19" s="172"/>
      <c r="E19" s="172"/>
      <c r="F19" s="172"/>
      <c r="G19" s="174"/>
      <c r="H19" s="51"/>
      <c r="I19" s="51"/>
      <c r="J19" s="51"/>
      <c r="K19" s="51"/>
      <c r="L19" s="51"/>
      <c r="M19" s="51"/>
      <c r="N19" s="1"/>
      <c r="P19" s="92"/>
      <c r="R19" s="92"/>
      <c r="S19" s="92"/>
    </row>
    <row r="20" spans="2:19" ht="15" customHeight="1">
      <c r="C20" s="19" t="s">
        <v>21</v>
      </c>
      <c r="D20" s="53" t="s">
        <v>11</v>
      </c>
      <c r="E20" s="117">
        <f>F20</f>
        <v>0</v>
      </c>
      <c r="F20" s="121">
        <f>I20+L20</f>
        <v>0</v>
      </c>
      <c r="G20" s="115"/>
      <c r="H20" s="6"/>
      <c r="I20" s="123"/>
      <c r="J20" s="6"/>
      <c r="K20" s="6"/>
      <c r="L20" s="123"/>
      <c r="M20" s="12"/>
      <c r="N20" s="4"/>
      <c r="P20" s="92" t="s">
        <v>146</v>
      </c>
      <c r="R20" s="210" t="s">
        <v>159</v>
      </c>
      <c r="S20" s="210" t="s">
        <v>160</v>
      </c>
    </row>
    <row r="21" spans="2:19" ht="15" customHeight="1">
      <c r="C21" s="20" t="s">
        <v>22</v>
      </c>
      <c r="D21" s="10" t="s">
        <v>11</v>
      </c>
      <c r="E21" s="118">
        <f>F21</f>
        <v>0</v>
      </c>
      <c r="F21" s="120">
        <f t="shared" ref="F21" si="0">I21+L21</f>
        <v>0</v>
      </c>
      <c r="G21" s="116"/>
      <c r="H21" s="4"/>
      <c r="I21" s="124"/>
      <c r="J21" s="4"/>
      <c r="K21" s="4"/>
      <c r="L21" s="124"/>
      <c r="M21" s="13"/>
      <c r="N21" s="4"/>
      <c r="P21" s="92" t="s">
        <v>146</v>
      </c>
      <c r="R21" s="210" t="s">
        <v>159</v>
      </c>
      <c r="S21" s="210" t="s">
        <v>160</v>
      </c>
    </row>
    <row r="22" spans="2:19" ht="15" customHeight="1">
      <c r="C22" s="20" t="s">
        <v>23</v>
      </c>
      <c r="D22" s="10" t="s">
        <v>11</v>
      </c>
      <c r="E22" s="118">
        <f>F22</f>
        <v>0</v>
      </c>
      <c r="F22" s="120">
        <f t="shared" ref="F22:F24" si="1">I22+L22</f>
        <v>0</v>
      </c>
      <c r="G22" s="116"/>
      <c r="H22" s="4"/>
      <c r="I22" s="124"/>
      <c r="J22" s="4"/>
      <c r="K22" s="4"/>
      <c r="L22" s="124"/>
      <c r="M22" s="13"/>
      <c r="N22" s="4"/>
      <c r="P22" s="92" t="s">
        <v>146</v>
      </c>
      <c r="R22" s="210" t="s">
        <v>159</v>
      </c>
      <c r="S22" s="210" t="s">
        <v>160</v>
      </c>
    </row>
    <row r="23" spans="2:19" ht="15" customHeight="1">
      <c r="C23" s="20" t="s">
        <v>6</v>
      </c>
      <c r="D23" s="10" t="s">
        <v>11</v>
      </c>
      <c r="E23" s="118">
        <f>F23</f>
        <v>0</v>
      </c>
      <c r="F23" s="120">
        <f t="shared" si="1"/>
        <v>0</v>
      </c>
      <c r="G23" s="116"/>
      <c r="H23" s="4"/>
      <c r="I23" s="124"/>
      <c r="J23" s="4"/>
      <c r="K23" s="4"/>
      <c r="L23" s="124"/>
      <c r="M23" s="13"/>
      <c r="N23" s="4"/>
      <c r="P23" s="92" t="s">
        <v>146</v>
      </c>
      <c r="R23" s="210" t="s">
        <v>159</v>
      </c>
      <c r="S23" s="210" t="s">
        <v>160</v>
      </c>
    </row>
    <row r="24" spans="2:19" ht="15" customHeight="1">
      <c r="C24" s="20" t="s">
        <v>162</v>
      </c>
      <c r="D24" s="10" t="s">
        <v>11</v>
      </c>
      <c r="E24" s="118">
        <f>'Export Services'!F6+'Export Services'!F7</f>
        <v>0</v>
      </c>
      <c r="F24" s="120">
        <f t="shared" si="1"/>
        <v>0</v>
      </c>
      <c r="G24" s="116"/>
      <c r="H24" s="116"/>
      <c r="I24" s="124"/>
      <c r="J24" s="116"/>
      <c r="K24" s="116"/>
      <c r="L24" s="124"/>
      <c r="M24" s="13"/>
      <c r="N24" s="4"/>
      <c r="P24" s="92" t="s">
        <v>165</v>
      </c>
      <c r="R24" s="210"/>
      <c r="S24" s="210"/>
    </row>
    <row r="25" spans="2:19" ht="15" customHeight="1" collapsed="1">
      <c r="C25" s="20" t="s">
        <v>24</v>
      </c>
      <c r="D25" s="10" t="s">
        <v>11</v>
      </c>
      <c r="E25" s="118">
        <f t="shared" ref="E25:E26" si="2">F25+G25</f>
        <v>0</v>
      </c>
      <c r="F25" s="120">
        <f>I25+L25</f>
        <v>0</v>
      </c>
      <c r="G25" s="120">
        <f>J25+M25</f>
        <v>0</v>
      </c>
      <c r="H25" s="4"/>
      <c r="I25" s="208"/>
      <c r="J25" s="124"/>
      <c r="K25" s="4"/>
      <c r="L25" s="208"/>
      <c r="M25" s="126"/>
      <c r="N25" s="4"/>
      <c r="P25" s="92" t="s">
        <v>233</v>
      </c>
      <c r="R25" s="210" t="s">
        <v>159</v>
      </c>
      <c r="S25" s="210" t="s">
        <v>160</v>
      </c>
    </row>
    <row r="26" spans="2:19" ht="15" customHeight="1" collapsed="1">
      <c r="C26" s="21" t="s">
        <v>25</v>
      </c>
      <c r="D26" s="54" t="s">
        <v>11</v>
      </c>
      <c r="E26" s="119">
        <f t="shared" si="2"/>
        <v>0</v>
      </c>
      <c r="F26" s="122">
        <f>I26+L26</f>
        <v>0</v>
      </c>
      <c r="G26" s="122">
        <f>J26+M26</f>
        <v>0</v>
      </c>
      <c r="H26" s="7"/>
      <c r="I26" s="129"/>
      <c r="J26" s="125"/>
      <c r="K26" s="7"/>
      <c r="L26" s="129"/>
      <c r="M26" s="127"/>
      <c r="N26" s="4"/>
      <c r="P26" s="92" t="s">
        <v>233</v>
      </c>
      <c r="R26" s="210" t="s">
        <v>159</v>
      </c>
      <c r="S26" s="210" t="s">
        <v>160</v>
      </c>
    </row>
    <row r="27" spans="2:19">
      <c r="P27" s="93"/>
    </row>
    <row r="28" spans="2:19" s="49" customFormat="1" ht="26.25" customHeight="1">
      <c r="B28" s="51"/>
      <c r="C28" s="47" t="s">
        <v>21</v>
      </c>
      <c r="D28" s="32"/>
      <c r="E28" s="32"/>
      <c r="F28" s="32"/>
      <c r="G28" s="32"/>
      <c r="H28" s="32"/>
      <c r="I28" s="32"/>
      <c r="J28" s="32"/>
      <c r="K28" s="32"/>
      <c r="L28" s="32"/>
      <c r="M28" s="32"/>
      <c r="N28" s="50"/>
      <c r="O28" s="92"/>
      <c r="P28" s="92"/>
      <c r="Q28" s="92"/>
      <c r="R28" s="92"/>
      <c r="S28" s="92"/>
    </row>
    <row r="29" spans="2:19" ht="16.5" customHeight="1">
      <c r="B29" s="9"/>
      <c r="C29" s="19" t="s">
        <v>28</v>
      </c>
      <c r="D29" s="57" t="s">
        <v>11</v>
      </c>
      <c r="E29" s="6"/>
      <c r="F29" s="103"/>
      <c r="G29" s="6"/>
      <c r="H29" s="6"/>
      <c r="I29" s="6"/>
      <c r="J29" s="6"/>
      <c r="K29" s="6"/>
      <c r="L29" s="6"/>
      <c r="M29" s="12"/>
      <c r="N29" s="4"/>
      <c r="P29" s="93" t="s">
        <v>147</v>
      </c>
      <c r="R29" s="210" t="s">
        <v>160</v>
      </c>
      <c r="S29" s="210" t="s">
        <v>160</v>
      </c>
    </row>
    <row r="30" spans="2:19" ht="16.5" customHeight="1">
      <c r="B30" s="9"/>
      <c r="C30" s="20" t="s">
        <v>29</v>
      </c>
      <c r="D30" s="15" t="s">
        <v>11</v>
      </c>
      <c r="E30" s="4"/>
      <c r="F30" s="104"/>
      <c r="G30" s="4"/>
      <c r="H30" s="4"/>
      <c r="I30" s="4"/>
      <c r="J30" s="4"/>
      <c r="K30" s="4"/>
      <c r="L30" s="4"/>
      <c r="M30" s="13"/>
      <c r="N30" s="4"/>
      <c r="P30" s="93" t="s">
        <v>147</v>
      </c>
      <c r="R30" s="210" t="s">
        <v>160</v>
      </c>
      <c r="S30" s="210" t="s">
        <v>160</v>
      </c>
    </row>
    <row r="31" spans="2:19" ht="16.5" customHeight="1">
      <c r="B31" s="9"/>
      <c r="C31" s="20" t="s">
        <v>30</v>
      </c>
      <c r="D31" s="15" t="s">
        <v>11</v>
      </c>
      <c r="E31" s="4"/>
      <c r="F31" s="104"/>
      <c r="G31" s="4"/>
      <c r="H31" s="4"/>
      <c r="I31" s="4"/>
      <c r="J31" s="4"/>
      <c r="K31" s="4"/>
      <c r="L31" s="4"/>
      <c r="M31" s="13"/>
      <c r="N31" s="4"/>
      <c r="P31" s="93" t="s">
        <v>147</v>
      </c>
      <c r="R31" s="210" t="s">
        <v>160</v>
      </c>
      <c r="S31" s="210" t="s">
        <v>160</v>
      </c>
    </row>
    <row r="32" spans="2:19" ht="16.5" customHeight="1">
      <c r="B32" s="9"/>
      <c r="C32" s="20" t="s">
        <v>31</v>
      </c>
      <c r="D32" s="15" t="s">
        <v>11</v>
      </c>
      <c r="E32" s="4"/>
      <c r="F32" s="104"/>
      <c r="G32" s="4"/>
      <c r="H32" s="4"/>
      <c r="I32" s="4"/>
      <c r="J32" s="4"/>
      <c r="K32" s="4"/>
      <c r="L32" s="4"/>
      <c r="M32" s="13"/>
      <c r="N32" s="4"/>
      <c r="P32" s="93" t="s">
        <v>147</v>
      </c>
      <c r="R32" s="210" t="s">
        <v>160</v>
      </c>
      <c r="S32" s="210" t="s">
        <v>160</v>
      </c>
    </row>
    <row r="33" spans="2:19" ht="16.5" customHeight="1">
      <c r="B33" s="9"/>
      <c r="C33" s="193" t="s">
        <v>173</v>
      </c>
      <c r="D33" s="15" t="s">
        <v>11</v>
      </c>
      <c r="E33" s="4"/>
      <c r="F33" s="104"/>
      <c r="G33" s="4"/>
      <c r="H33" s="4"/>
      <c r="I33" s="4"/>
      <c r="J33" s="4"/>
      <c r="K33" s="4"/>
      <c r="L33" s="4"/>
      <c r="M33" s="13"/>
      <c r="N33" s="4"/>
      <c r="P33" s="93" t="s">
        <v>147</v>
      </c>
      <c r="R33" s="210" t="s">
        <v>160</v>
      </c>
      <c r="S33" s="210" t="s">
        <v>160</v>
      </c>
    </row>
    <row r="34" spans="2:19" ht="16.5" customHeight="1">
      <c r="B34" s="9"/>
      <c r="C34" s="20" t="s">
        <v>172</v>
      </c>
      <c r="D34" s="15" t="s">
        <v>11</v>
      </c>
      <c r="E34" s="4"/>
      <c r="F34" s="104"/>
      <c r="G34" s="4"/>
      <c r="H34" s="4"/>
      <c r="I34" s="4"/>
      <c r="J34" s="4"/>
      <c r="K34" s="4"/>
      <c r="L34" s="4"/>
      <c r="M34" s="13"/>
      <c r="N34" s="4"/>
      <c r="P34" s="93" t="s">
        <v>147</v>
      </c>
      <c r="R34" s="210" t="s">
        <v>160</v>
      </c>
      <c r="S34" s="210" t="s">
        <v>160</v>
      </c>
    </row>
    <row r="35" spans="2:19" ht="16.5" customHeight="1">
      <c r="B35" s="9"/>
      <c r="C35" s="20" t="s">
        <v>32</v>
      </c>
      <c r="D35" s="15" t="s">
        <v>11</v>
      </c>
      <c r="E35" s="4"/>
      <c r="F35" s="104"/>
      <c r="G35" s="4"/>
      <c r="H35" s="4"/>
      <c r="I35" s="4"/>
      <c r="J35" s="4"/>
      <c r="K35" s="4"/>
      <c r="L35" s="4"/>
      <c r="M35" s="13"/>
      <c r="N35" s="4"/>
      <c r="P35" s="93" t="s">
        <v>147</v>
      </c>
      <c r="R35" s="210" t="s">
        <v>160</v>
      </c>
      <c r="S35" s="210" t="s">
        <v>160</v>
      </c>
    </row>
    <row r="36" spans="2:19" ht="16.5" customHeight="1">
      <c r="B36" s="9"/>
      <c r="C36" s="20" t="s">
        <v>122</v>
      </c>
      <c r="D36" s="15" t="s">
        <v>11</v>
      </c>
      <c r="E36" s="4"/>
      <c r="F36" s="104"/>
      <c r="G36" s="4"/>
      <c r="H36" s="4"/>
      <c r="I36" s="4"/>
      <c r="J36" s="4"/>
      <c r="K36" s="4"/>
      <c r="L36" s="4"/>
      <c r="M36" s="13"/>
      <c r="N36" s="4"/>
      <c r="P36" s="93" t="s">
        <v>147</v>
      </c>
      <c r="R36" s="210" t="s">
        <v>160</v>
      </c>
      <c r="S36" s="210" t="s">
        <v>160</v>
      </c>
    </row>
    <row r="37" spans="2:19" ht="16.5" customHeight="1">
      <c r="B37" s="9"/>
      <c r="C37" s="21" t="s">
        <v>121</v>
      </c>
      <c r="D37" s="58" t="s">
        <v>11</v>
      </c>
      <c r="E37" s="7"/>
      <c r="F37" s="105"/>
      <c r="G37" s="7"/>
      <c r="H37" s="7"/>
      <c r="I37" s="7"/>
      <c r="J37" s="7"/>
      <c r="K37" s="7"/>
      <c r="L37" s="7"/>
      <c r="M37" s="14"/>
      <c r="N37" s="4"/>
      <c r="P37" s="93" t="s">
        <v>147</v>
      </c>
      <c r="R37" s="210" t="s">
        <v>160</v>
      </c>
      <c r="S37" s="210" t="s">
        <v>160</v>
      </c>
    </row>
    <row r="38" spans="2:19" ht="16.5" customHeight="1">
      <c r="B38" s="9"/>
      <c r="C38" s="339" t="s">
        <v>463</v>
      </c>
      <c r="D38" s="334" t="s">
        <v>11</v>
      </c>
      <c r="E38" s="4"/>
      <c r="F38" s="118">
        <f>SUM(F29:F37)</f>
        <v>0</v>
      </c>
      <c r="G38" s="4"/>
      <c r="H38" s="4"/>
      <c r="I38" s="4"/>
      <c r="J38" s="4"/>
      <c r="K38" s="4"/>
      <c r="L38" s="4"/>
      <c r="M38" s="4"/>
      <c r="N38" s="4"/>
      <c r="P38" s="93"/>
      <c r="Q38" s="93"/>
      <c r="R38" s="93"/>
      <c r="S38" s="93"/>
    </row>
    <row r="39" spans="2:19" ht="15" customHeight="1">
      <c r="B39" s="9"/>
      <c r="C39" s="18"/>
      <c r="D39" s="15"/>
      <c r="E39" s="4"/>
      <c r="F39" s="4"/>
      <c r="G39" s="4"/>
      <c r="H39" s="4"/>
      <c r="I39" s="4"/>
      <c r="J39" s="4"/>
      <c r="K39" s="4"/>
      <c r="L39" s="4"/>
      <c r="M39" s="4"/>
      <c r="N39" s="4"/>
      <c r="P39" s="94"/>
    </row>
    <row r="40" spans="2:19" s="49" customFormat="1" ht="26.25" customHeight="1">
      <c r="B40" s="51"/>
      <c r="C40" s="47" t="s">
        <v>22</v>
      </c>
      <c r="D40" s="32"/>
      <c r="E40" s="32"/>
      <c r="F40" s="32"/>
      <c r="G40" s="32"/>
      <c r="H40" s="32"/>
      <c r="I40" s="32"/>
      <c r="J40" s="32"/>
      <c r="K40" s="32"/>
      <c r="L40" s="32"/>
      <c r="M40" s="32"/>
      <c r="N40" s="50"/>
      <c r="P40" s="93"/>
      <c r="R40" s="92"/>
      <c r="S40" s="92"/>
    </row>
    <row r="41" spans="2:19" ht="20.100000000000001" customHeight="1">
      <c r="C41" s="131" t="s">
        <v>82</v>
      </c>
      <c r="D41" s="67"/>
      <c r="P41" s="93"/>
    </row>
    <row r="42" spans="2:19" ht="16.5" customHeight="1">
      <c r="B42" s="9"/>
      <c r="C42" s="26" t="s">
        <v>317</v>
      </c>
      <c r="D42" s="57" t="s">
        <v>11</v>
      </c>
      <c r="E42" s="6"/>
      <c r="F42" s="103"/>
      <c r="G42" s="6"/>
      <c r="H42" s="6"/>
      <c r="I42" s="6"/>
      <c r="J42" s="6"/>
      <c r="K42" s="6"/>
      <c r="L42" s="6"/>
      <c r="M42" s="12"/>
      <c r="N42" s="4"/>
      <c r="P42" s="93" t="s">
        <v>148</v>
      </c>
      <c r="R42" s="210"/>
      <c r="S42" s="210"/>
    </row>
    <row r="43" spans="2:19" ht="16.5" customHeight="1">
      <c r="B43" s="9"/>
      <c r="C43" s="27" t="s">
        <v>33</v>
      </c>
      <c r="D43" s="15" t="s">
        <v>11</v>
      </c>
      <c r="E43" s="4"/>
      <c r="F43" s="104"/>
      <c r="G43" s="4"/>
      <c r="H43" s="4"/>
      <c r="I43" s="4"/>
      <c r="J43" s="4"/>
      <c r="K43" s="4"/>
      <c r="L43" s="4"/>
      <c r="M43" s="13"/>
      <c r="N43" s="4"/>
      <c r="P43" s="93" t="s">
        <v>148</v>
      </c>
      <c r="R43" s="210"/>
      <c r="S43" s="210"/>
    </row>
    <row r="44" spans="2:19" ht="16.5" customHeight="1">
      <c r="B44" s="9"/>
      <c r="C44" s="27" t="s">
        <v>66</v>
      </c>
      <c r="D44" s="15" t="s">
        <v>11</v>
      </c>
      <c r="E44" s="4"/>
      <c r="F44" s="104"/>
      <c r="G44" s="4"/>
      <c r="H44" s="4"/>
      <c r="I44" s="4"/>
      <c r="J44" s="4"/>
      <c r="K44" s="4"/>
      <c r="L44" s="4"/>
      <c r="M44" s="13"/>
      <c r="N44" s="4"/>
      <c r="P44" s="93" t="s">
        <v>148</v>
      </c>
      <c r="R44" s="210"/>
      <c r="S44" s="210"/>
    </row>
    <row r="45" spans="2:19" ht="16.5" customHeight="1">
      <c r="B45" s="9"/>
      <c r="C45" s="27" t="s">
        <v>34</v>
      </c>
      <c r="D45" s="15" t="s">
        <v>11</v>
      </c>
      <c r="E45" s="4"/>
      <c r="F45" s="104"/>
      <c r="G45" s="4"/>
      <c r="H45" s="4"/>
      <c r="I45" s="4"/>
      <c r="J45" s="4"/>
      <c r="K45" s="4"/>
      <c r="L45" s="4"/>
      <c r="M45" s="13"/>
      <c r="N45" s="4"/>
      <c r="P45" s="93" t="s">
        <v>148</v>
      </c>
      <c r="R45" s="210"/>
      <c r="S45" s="210"/>
    </row>
    <row r="46" spans="2:19" ht="16.5" customHeight="1">
      <c r="C46" s="27" t="s">
        <v>35</v>
      </c>
      <c r="D46" s="15" t="s">
        <v>11</v>
      </c>
      <c r="E46" s="4"/>
      <c r="F46" s="104"/>
      <c r="G46" s="4"/>
      <c r="H46" s="4"/>
      <c r="I46" s="4"/>
      <c r="J46" s="4"/>
      <c r="K46" s="4"/>
      <c r="L46" s="4"/>
      <c r="M46" s="13"/>
      <c r="N46" s="4"/>
      <c r="P46" s="93" t="s">
        <v>148</v>
      </c>
      <c r="R46" s="210"/>
      <c r="S46" s="210"/>
    </row>
    <row r="47" spans="2:19" ht="16.5" customHeight="1">
      <c r="B47" s="9"/>
      <c r="C47" s="27" t="s">
        <v>36</v>
      </c>
      <c r="D47" s="15" t="s">
        <v>11</v>
      </c>
      <c r="E47" s="4"/>
      <c r="F47" s="104"/>
      <c r="G47" s="4"/>
      <c r="H47" s="4"/>
      <c r="I47" s="4"/>
      <c r="J47" s="4"/>
      <c r="K47" s="4"/>
      <c r="L47" s="4"/>
      <c r="M47" s="13"/>
      <c r="N47" s="4"/>
      <c r="P47" s="93" t="s">
        <v>148</v>
      </c>
      <c r="R47" s="210"/>
      <c r="S47" s="210"/>
    </row>
    <row r="48" spans="2:19">
      <c r="C48" s="27" t="s">
        <v>37</v>
      </c>
      <c r="D48" s="15" t="s">
        <v>11</v>
      </c>
      <c r="E48" s="11"/>
      <c r="F48" s="104"/>
      <c r="G48" s="11"/>
      <c r="H48" s="4"/>
      <c r="I48" s="11"/>
      <c r="J48" s="4"/>
      <c r="K48" s="11"/>
      <c r="L48" s="4"/>
      <c r="M48" s="25"/>
      <c r="P48" s="93" t="s">
        <v>148</v>
      </c>
      <c r="R48" s="210"/>
      <c r="S48" s="210"/>
    </row>
    <row r="49" spans="2:20">
      <c r="B49" s="11"/>
      <c r="C49" s="27" t="s">
        <v>38</v>
      </c>
      <c r="D49" s="15" t="s">
        <v>11</v>
      </c>
      <c r="E49" s="11"/>
      <c r="F49" s="104"/>
      <c r="G49" s="11"/>
      <c r="H49" s="4"/>
      <c r="I49" s="11"/>
      <c r="J49" s="4"/>
      <c r="K49" s="11"/>
      <c r="L49" s="4"/>
      <c r="M49" s="25"/>
      <c r="P49" s="93" t="s">
        <v>148</v>
      </c>
      <c r="R49" s="210"/>
      <c r="S49" s="210"/>
    </row>
    <row r="50" spans="2:20">
      <c r="B50" s="11"/>
      <c r="C50" s="27" t="s">
        <v>39</v>
      </c>
      <c r="D50" s="15" t="s">
        <v>11</v>
      </c>
      <c r="E50" s="11"/>
      <c r="F50" s="118">
        <f>SUM(F51:F52)</f>
        <v>0</v>
      </c>
      <c r="G50" s="11"/>
      <c r="H50" s="4"/>
      <c r="I50" s="11"/>
      <c r="J50" s="4"/>
      <c r="K50" s="11"/>
      <c r="L50" s="4"/>
      <c r="M50" s="25"/>
      <c r="P50" s="93" t="s">
        <v>148</v>
      </c>
      <c r="R50" s="49"/>
      <c r="S50" s="49"/>
      <c r="T50" s="49"/>
    </row>
    <row r="51" spans="2:20">
      <c r="B51" s="11"/>
      <c r="C51" s="63" t="s">
        <v>40</v>
      </c>
      <c r="D51" s="15" t="s">
        <v>11</v>
      </c>
      <c r="E51" s="11"/>
      <c r="F51" s="104"/>
      <c r="G51" s="11"/>
      <c r="H51" s="4"/>
      <c r="I51" s="11"/>
      <c r="J51" s="4"/>
      <c r="K51" s="11"/>
      <c r="L51" s="4"/>
      <c r="M51" s="25"/>
      <c r="P51" s="93" t="s">
        <v>148</v>
      </c>
      <c r="R51" s="210"/>
      <c r="S51" s="210"/>
    </row>
    <row r="52" spans="2:20">
      <c r="B52" s="11"/>
      <c r="C52" s="63" t="s">
        <v>41</v>
      </c>
      <c r="D52" s="15" t="s">
        <v>11</v>
      </c>
      <c r="E52" s="11"/>
      <c r="F52" s="104"/>
      <c r="G52" s="11"/>
      <c r="H52" s="4"/>
      <c r="I52" s="11"/>
      <c r="J52" s="4"/>
      <c r="K52" s="11"/>
      <c r="L52" s="4"/>
      <c r="M52" s="25"/>
      <c r="P52" s="93" t="s">
        <v>148</v>
      </c>
      <c r="R52" s="210"/>
      <c r="S52" s="210"/>
    </row>
    <row r="53" spans="2:20">
      <c r="B53" s="11"/>
      <c r="C53" s="27" t="s">
        <v>192</v>
      </c>
      <c r="D53" s="15" t="s">
        <v>11</v>
      </c>
      <c r="E53" s="11"/>
      <c r="F53" s="104"/>
      <c r="G53" s="11"/>
      <c r="H53" s="4"/>
      <c r="I53" s="11"/>
      <c r="J53" s="4"/>
      <c r="K53" s="11"/>
      <c r="L53" s="4"/>
      <c r="M53" s="25"/>
      <c r="P53" s="93" t="s">
        <v>148</v>
      </c>
      <c r="R53" s="210"/>
      <c r="S53" s="210"/>
    </row>
    <row r="54" spans="2:20">
      <c r="B54" s="11"/>
      <c r="C54" s="27" t="s">
        <v>42</v>
      </c>
      <c r="D54" s="15" t="s">
        <v>11</v>
      </c>
      <c r="E54" s="11"/>
      <c r="F54" s="104"/>
      <c r="G54" s="11"/>
      <c r="H54" s="4"/>
      <c r="I54" s="11"/>
      <c r="J54" s="4"/>
      <c r="K54" s="11"/>
      <c r="L54" s="4"/>
      <c r="M54" s="25"/>
      <c r="P54" s="93" t="s">
        <v>148</v>
      </c>
      <c r="R54" s="210"/>
      <c r="S54" s="210"/>
    </row>
    <row r="55" spans="2:20">
      <c r="B55" s="11"/>
      <c r="C55" s="27" t="s">
        <v>119</v>
      </c>
      <c r="D55" s="15" t="s">
        <v>11</v>
      </c>
      <c r="E55" s="11"/>
      <c r="F55" s="104"/>
      <c r="G55" s="11"/>
      <c r="H55" s="4"/>
      <c r="I55" s="11"/>
      <c r="J55" s="4"/>
      <c r="K55" s="11"/>
      <c r="L55" s="4"/>
      <c r="M55" s="25"/>
      <c r="P55" s="93" t="s">
        <v>148</v>
      </c>
      <c r="R55" s="210"/>
      <c r="S55" s="210"/>
    </row>
    <row r="56" spans="2:20">
      <c r="B56" s="11"/>
      <c r="C56" s="27" t="s">
        <v>43</v>
      </c>
      <c r="D56" s="15" t="s">
        <v>11</v>
      </c>
      <c r="E56" s="11"/>
      <c r="F56" s="104"/>
      <c r="G56" s="11"/>
      <c r="H56" s="4"/>
      <c r="I56" s="11"/>
      <c r="J56" s="4"/>
      <c r="K56" s="11"/>
      <c r="L56" s="4"/>
      <c r="M56" s="25"/>
      <c r="P56" s="93" t="s">
        <v>148</v>
      </c>
      <c r="R56" s="210"/>
      <c r="S56" s="210"/>
    </row>
    <row r="57" spans="2:20">
      <c r="B57" s="11"/>
      <c r="C57" s="28" t="s">
        <v>174</v>
      </c>
      <c r="D57" s="58" t="s">
        <v>11</v>
      </c>
      <c r="E57" s="23"/>
      <c r="F57" s="105"/>
      <c r="G57" s="23"/>
      <c r="H57" s="7"/>
      <c r="I57" s="23"/>
      <c r="J57" s="7"/>
      <c r="K57" s="23"/>
      <c r="L57" s="7"/>
      <c r="M57" s="24"/>
      <c r="P57" s="93" t="s">
        <v>148</v>
      </c>
      <c r="R57" s="210"/>
      <c r="S57" s="210"/>
    </row>
    <row r="58" spans="2:20">
      <c r="B58" s="11"/>
      <c r="C58" s="367" t="s">
        <v>479</v>
      </c>
      <c r="D58" s="15" t="s">
        <v>11</v>
      </c>
      <c r="E58" s="11"/>
      <c r="F58" s="118">
        <f>SUM(F42:F50)+SUM(F53:F57)</f>
        <v>0</v>
      </c>
      <c r="G58" s="11"/>
      <c r="H58" s="4"/>
      <c r="I58" s="11"/>
      <c r="J58" s="4"/>
      <c r="K58" s="11"/>
      <c r="L58" s="4"/>
      <c r="M58" s="11"/>
      <c r="P58" s="93"/>
      <c r="R58" s="210"/>
      <c r="S58" s="210"/>
    </row>
    <row r="59" spans="2:20" ht="20.100000000000001" customHeight="1" collapsed="1">
      <c r="B59" s="11"/>
      <c r="C59" s="130" t="s">
        <v>83</v>
      </c>
      <c r="D59" s="67"/>
      <c r="E59" s="22"/>
      <c r="F59" s="22"/>
      <c r="G59" s="22"/>
      <c r="H59" s="22"/>
      <c r="I59" s="22"/>
      <c r="J59" s="22"/>
      <c r="K59" s="11"/>
      <c r="M59" s="11"/>
      <c r="N59" s="11"/>
      <c r="P59" s="93"/>
      <c r="Q59" s="93"/>
    </row>
    <row r="60" spans="2:20" ht="15" customHeight="1">
      <c r="B60" s="9"/>
      <c r="C60" s="26" t="s">
        <v>317</v>
      </c>
      <c r="D60" s="57" t="s">
        <v>11</v>
      </c>
      <c r="E60" s="6"/>
      <c r="F60" s="103"/>
      <c r="G60" s="6"/>
      <c r="H60" s="6"/>
      <c r="I60" s="6"/>
      <c r="J60" s="6"/>
      <c r="K60" s="6"/>
      <c r="L60" s="6"/>
      <c r="M60" s="12"/>
      <c r="N60" s="4"/>
      <c r="P60" s="93" t="s">
        <v>148</v>
      </c>
      <c r="R60" s="210"/>
      <c r="S60" s="210"/>
    </row>
    <row r="61" spans="2:20" ht="15" customHeight="1">
      <c r="B61" s="9"/>
      <c r="C61" s="27" t="s">
        <v>33</v>
      </c>
      <c r="D61" s="15" t="s">
        <v>11</v>
      </c>
      <c r="E61" s="4"/>
      <c r="F61" s="104"/>
      <c r="G61" s="4"/>
      <c r="H61" s="4"/>
      <c r="I61" s="4"/>
      <c r="J61" s="4"/>
      <c r="K61" s="4"/>
      <c r="L61" s="4"/>
      <c r="M61" s="13"/>
      <c r="N61" s="4"/>
      <c r="P61" s="93" t="s">
        <v>148</v>
      </c>
      <c r="R61" s="210"/>
      <c r="S61" s="210"/>
    </row>
    <row r="62" spans="2:20" ht="15" customHeight="1">
      <c r="B62" s="9"/>
      <c r="C62" s="27" t="s">
        <v>66</v>
      </c>
      <c r="D62" s="15" t="s">
        <v>11</v>
      </c>
      <c r="E62" s="4"/>
      <c r="F62" s="104"/>
      <c r="G62" s="4"/>
      <c r="H62" s="4"/>
      <c r="I62" s="4"/>
      <c r="J62" s="4"/>
      <c r="K62" s="4"/>
      <c r="L62" s="4"/>
      <c r="M62" s="13"/>
      <c r="N62" s="4"/>
      <c r="P62" s="93" t="s">
        <v>148</v>
      </c>
      <c r="R62" s="210"/>
      <c r="S62" s="210"/>
    </row>
    <row r="63" spans="2:20" ht="15" customHeight="1">
      <c r="B63" s="9"/>
      <c r="C63" s="27" t="s">
        <v>139</v>
      </c>
      <c r="D63" s="15" t="s">
        <v>11</v>
      </c>
      <c r="E63" s="4"/>
      <c r="F63" s="104"/>
      <c r="G63" s="4"/>
      <c r="H63" s="4"/>
      <c r="I63" s="4"/>
      <c r="J63" s="4"/>
      <c r="K63" s="4"/>
      <c r="L63" s="4"/>
      <c r="M63" s="13"/>
      <c r="N63" s="4"/>
      <c r="P63" s="93" t="s">
        <v>148</v>
      </c>
      <c r="R63" s="210"/>
      <c r="S63" s="210"/>
    </row>
    <row r="64" spans="2:20" ht="15" customHeight="1">
      <c r="C64" s="27" t="s">
        <v>35</v>
      </c>
      <c r="D64" s="15" t="s">
        <v>11</v>
      </c>
      <c r="E64" s="4"/>
      <c r="F64" s="104"/>
      <c r="G64" s="4"/>
      <c r="H64" s="4"/>
      <c r="I64" s="4"/>
      <c r="J64" s="4"/>
      <c r="K64" s="4"/>
      <c r="L64" s="4"/>
      <c r="M64" s="13"/>
      <c r="N64" s="4"/>
      <c r="P64" s="93" t="s">
        <v>148</v>
      </c>
      <c r="R64" s="210"/>
      <c r="S64" s="210"/>
    </row>
    <row r="65" spans="2:20" ht="15" customHeight="1">
      <c r="C65" s="27" t="s">
        <v>36</v>
      </c>
      <c r="D65" s="15" t="s">
        <v>11</v>
      </c>
      <c r="E65" s="4"/>
      <c r="F65" s="104"/>
      <c r="G65" s="4"/>
      <c r="H65" s="4"/>
      <c r="I65" s="4"/>
      <c r="J65" s="4"/>
      <c r="K65" s="4"/>
      <c r="L65" s="4"/>
      <c r="M65" s="13"/>
      <c r="N65" s="4"/>
      <c r="P65" s="93" t="s">
        <v>148</v>
      </c>
      <c r="R65" s="210"/>
      <c r="S65" s="210"/>
    </row>
    <row r="66" spans="2:20" ht="15" customHeight="1">
      <c r="C66" s="27" t="s">
        <v>37</v>
      </c>
      <c r="D66" s="15" t="s">
        <v>11</v>
      </c>
      <c r="E66" s="11"/>
      <c r="F66" s="104"/>
      <c r="G66" s="11"/>
      <c r="H66" s="4"/>
      <c r="I66" s="11"/>
      <c r="J66" s="4"/>
      <c r="K66" s="11"/>
      <c r="L66" s="4"/>
      <c r="M66" s="25"/>
      <c r="P66" s="93" t="s">
        <v>148</v>
      </c>
      <c r="R66" s="210"/>
      <c r="S66" s="210"/>
    </row>
    <row r="67" spans="2:20" ht="15" customHeight="1">
      <c r="B67" s="11"/>
      <c r="C67" s="27" t="s">
        <v>38</v>
      </c>
      <c r="D67" s="15" t="s">
        <v>11</v>
      </c>
      <c r="E67" s="11"/>
      <c r="F67" s="104"/>
      <c r="G67" s="11"/>
      <c r="H67" s="4"/>
      <c r="I67" s="11"/>
      <c r="J67" s="4"/>
      <c r="K67" s="11"/>
      <c r="L67" s="4"/>
      <c r="M67" s="25"/>
      <c r="P67" s="93" t="s">
        <v>148</v>
      </c>
      <c r="R67" s="210"/>
      <c r="S67" s="210"/>
    </row>
    <row r="68" spans="2:20" ht="15" customHeight="1">
      <c r="B68" s="11"/>
      <c r="C68" s="222" t="s">
        <v>39</v>
      </c>
      <c r="D68" s="15" t="s">
        <v>11</v>
      </c>
      <c r="E68" s="11"/>
      <c r="F68" s="118">
        <f>SUM(F69:F70)</f>
        <v>0</v>
      </c>
      <c r="G68" s="11"/>
      <c r="H68" s="4"/>
      <c r="I68" s="11"/>
      <c r="J68" s="4"/>
      <c r="K68" s="11"/>
      <c r="L68" s="4"/>
      <c r="M68" s="25"/>
      <c r="P68" s="93" t="s">
        <v>148</v>
      </c>
      <c r="R68" s="49"/>
      <c r="S68" s="49"/>
      <c r="T68" s="49"/>
    </row>
    <row r="69" spans="2:20" ht="15" customHeight="1">
      <c r="B69" s="11"/>
      <c r="C69" s="63" t="s">
        <v>40</v>
      </c>
      <c r="D69" s="15" t="s">
        <v>11</v>
      </c>
      <c r="E69" s="11"/>
      <c r="F69" s="104"/>
      <c r="G69" s="11"/>
      <c r="H69" s="4"/>
      <c r="I69" s="11"/>
      <c r="J69" s="4"/>
      <c r="K69" s="11"/>
      <c r="L69" s="4"/>
      <c r="M69" s="25"/>
      <c r="P69" s="93" t="s">
        <v>148</v>
      </c>
      <c r="R69" s="210"/>
      <c r="S69" s="210"/>
    </row>
    <row r="70" spans="2:20" ht="15" customHeight="1">
      <c r="B70" s="11"/>
      <c r="C70" s="63" t="s">
        <v>41</v>
      </c>
      <c r="D70" s="15" t="s">
        <v>11</v>
      </c>
      <c r="E70" s="11"/>
      <c r="F70" s="104"/>
      <c r="G70" s="11"/>
      <c r="H70" s="4"/>
      <c r="I70" s="11"/>
      <c r="J70" s="4"/>
      <c r="K70" s="11"/>
      <c r="L70" s="4"/>
      <c r="M70" s="25"/>
      <c r="P70" s="93" t="s">
        <v>148</v>
      </c>
      <c r="R70" s="210"/>
      <c r="S70" s="210"/>
    </row>
    <row r="71" spans="2:20" ht="15" customHeight="1">
      <c r="B71" s="11"/>
      <c r="C71" s="27" t="s">
        <v>256</v>
      </c>
      <c r="D71" s="15" t="s">
        <v>11</v>
      </c>
      <c r="E71" s="11"/>
      <c r="F71" s="104"/>
      <c r="G71" s="11"/>
      <c r="H71" s="4"/>
      <c r="I71" s="11"/>
      <c r="J71" s="4"/>
      <c r="K71" s="11"/>
      <c r="L71" s="4"/>
      <c r="M71" s="25"/>
      <c r="P71" s="93" t="s">
        <v>148</v>
      </c>
      <c r="R71" s="210"/>
      <c r="S71" s="210"/>
    </row>
    <row r="72" spans="2:20" ht="15" customHeight="1">
      <c r="B72" s="11"/>
      <c r="C72" s="27" t="s">
        <v>42</v>
      </c>
      <c r="D72" s="15" t="s">
        <v>11</v>
      </c>
      <c r="E72" s="11"/>
      <c r="F72" s="104"/>
      <c r="G72" s="11"/>
      <c r="H72" s="4"/>
      <c r="I72" s="11"/>
      <c r="J72" s="4"/>
      <c r="K72" s="11"/>
      <c r="L72" s="4"/>
      <c r="M72" s="25"/>
      <c r="P72" s="93" t="s">
        <v>148</v>
      </c>
      <c r="R72" s="210"/>
      <c r="S72" s="210"/>
    </row>
    <row r="73" spans="2:20" ht="15" customHeight="1">
      <c r="B73" s="11"/>
      <c r="C73" s="27" t="s">
        <v>119</v>
      </c>
      <c r="D73" s="15" t="s">
        <v>11</v>
      </c>
      <c r="E73" s="11"/>
      <c r="F73" s="104"/>
      <c r="G73" s="11"/>
      <c r="H73" s="4"/>
      <c r="I73" s="11"/>
      <c r="J73" s="4"/>
      <c r="K73" s="11"/>
      <c r="L73" s="4"/>
      <c r="M73" s="25"/>
      <c r="P73" s="93" t="s">
        <v>148</v>
      </c>
      <c r="R73" s="210"/>
      <c r="S73" s="210"/>
    </row>
    <row r="74" spans="2:20" ht="15" customHeight="1">
      <c r="B74" s="11"/>
      <c r="C74" s="27" t="s">
        <v>43</v>
      </c>
      <c r="D74" s="15" t="s">
        <v>11</v>
      </c>
      <c r="E74" s="11"/>
      <c r="F74" s="104"/>
      <c r="G74" s="11"/>
      <c r="H74" s="4"/>
      <c r="I74" s="11"/>
      <c r="J74" s="4"/>
      <c r="K74" s="11"/>
      <c r="L74" s="4"/>
      <c r="M74" s="25"/>
      <c r="P74" s="93" t="s">
        <v>148</v>
      </c>
      <c r="R74" s="210"/>
      <c r="S74" s="210"/>
    </row>
    <row r="75" spans="2:20" ht="15" customHeight="1">
      <c r="B75" s="11"/>
      <c r="C75" s="28" t="s">
        <v>175</v>
      </c>
      <c r="D75" s="58" t="s">
        <v>11</v>
      </c>
      <c r="E75" s="23"/>
      <c r="F75" s="105"/>
      <c r="G75" s="23"/>
      <c r="H75" s="7"/>
      <c r="I75" s="23"/>
      <c r="J75" s="7"/>
      <c r="K75" s="23"/>
      <c r="L75" s="7"/>
      <c r="M75" s="24"/>
      <c r="P75" s="93" t="s">
        <v>148</v>
      </c>
      <c r="R75" s="210"/>
      <c r="S75" s="210"/>
    </row>
    <row r="76" spans="2:20" ht="15" customHeight="1">
      <c r="B76" s="11"/>
      <c r="C76" s="367" t="s">
        <v>480</v>
      </c>
      <c r="D76" s="15" t="s">
        <v>11</v>
      </c>
      <c r="E76" s="11"/>
      <c r="F76" s="118">
        <f>SUM(F60:F68)+SUM(F71:F75)</f>
        <v>0</v>
      </c>
      <c r="G76" s="11"/>
      <c r="H76" s="4"/>
      <c r="I76" s="11"/>
      <c r="J76" s="4"/>
      <c r="K76" s="11"/>
      <c r="L76" s="4"/>
      <c r="M76" s="11"/>
      <c r="P76" s="93"/>
      <c r="R76" s="210"/>
      <c r="S76" s="210"/>
    </row>
    <row r="77" spans="2:20" ht="15" customHeight="1">
      <c r="B77" s="11"/>
      <c r="C77" s="369" t="s">
        <v>481</v>
      </c>
      <c r="D77" s="15" t="s">
        <v>11</v>
      </c>
      <c r="E77" s="11"/>
      <c r="F77" s="118">
        <f>F76+F58</f>
        <v>0</v>
      </c>
      <c r="G77" s="11"/>
      <c r="H77" s="4"/>
      <c r="I77" s="11"/>
      <c r="J77" s="4"/>
      <c r="K77" s="11"/>
      <c r="L77" s="4"/>
      <c r="M77" s="11"/>
      <c r="P77" s="93"/>
      <c r="R77" s="210"/>
      <c r="S77" s="210"/>
    </row>
    <row r="78" spans="2:20" ht="15" customHeight="1">
      <c r="B78" s="11"/>
      <c r="C78" s="22"/>
      <c r="D78" s="22"/>
      <c r="E78" s="22"/>
      <c r="F78" s="22"/>
      <c r="G78" s="22"/>
      <c r="H78" s="22"/>
      <c r="I78" s="22"/>
      <c r="J78" s="22"/>
      <c r="K78" s="11"/>
      <c r="M78" s="11"/>
      <c r="P78" s="93"/>
      <c r="Q78" s="93"/>
      <c r="R78" s="93"/>
      <c r="S78" s="93"/>
      <c r="T78" s="93"/>
    </row>
    <row r="79" spans="2:20" s="49" customFormat="1" ht="26.25" customHeight="1">
      <c r="B79" s="51"/>
      <c r="C79" s="47" t="s">
        <v>23</v>
      </c>
      <c r="D79" s="32"/>
      <c r="E79" s="32"/>
      <c r="F79" s="32"/>
      <c r="G79" s="32"/>
      <c r="H79" s="32"/>
      <c r="I79" s="32"/>
      <c r="J79" s="32"/>
      <c r="K79" s="32"/>
      <c r="L79" s="32"/>
      <c r="M79" s="32"/>
      <c r="N79" s="50"/>
      <c r="P79" s="93"/>
      <c r="Q79" s="93"/>
      <c r="R79" s="92"/>
      <c r="S79" s="92"/>
    </row>
    <row r="80" spans="2:20" ht="21">
      <c r="B80" s="9"/>
      <c r="C80" s="203" t="s">
        <v>181</v>
      </c>
      <c r="D80" s="202" t="s">
        <v>11</v>
      </c>
      <c r="E80" s="146"/>
      <c r="F80" s="147"/>
      <c r="G80" s="146"/>
      <c r="H80" s="146"/>
      <c r="I80" s="146"/>
      <c r="J80" s="146"/>
      <c r="K80" s="146"/>
      <c r="L80" s="146"/>
      <c r="M80" s="148"/>
      <c r="P80" s="93" t="s">
        <v>120</v>
      </c>
      <c r="R80" s="210" t="s">
        <v>159</v>
      </c>
      <c r="S80" s="210" t="s">
        <v>160</v>
      </c>
    </row>
    <row r="81" spans="2:20" ht="15" customHeight="1">
      <c r="B81" s="9"/>
      <c r="C81" s="4"/>
      <c r="D81" s="18"/>
      <c r="E81" s="4"/>
      <c r="F81" s="4"/>
      <c r="G81" s="4"/>
      <c r="H81" s="4"/>
      <c r="I81" s="4"/>
      <c r="J81" s="4"/>
      <c r="K81" s="4"/>
      <c r="L81" s="4"/>
      <c r="M81" s="4"/>
      <c r="P81" s="93"/>
    </row>
    <row r="82" spans="2:20" s="49" customFormat="1" ht="26.25" customHeight="1">
      <c r="B82" s="51"/>
      <c r="C82" s="47" t="s">
        <v>6</v>
      </c>
      <c r="D82" s="32"/>
      <c r="E82" s="32"/>
      <c r="F82" s="32"/>
      <c r="G82" s="32"/>
      <c r="H82" s="32"/>
      <c r="I82" s="32"/>
      <c r="J82" s="32"/>
      <c r="K82" s="32"/>
      <c r="L82" s="32"/>
      <c r="M82" s="32"/>
      <c r="N82" s="50"/>
      <c r="P82" s="93"/>
      <c r="R82" s="92"/>
      <c r="S82" s="92"/>
    </row>
    <row r="83" spans="2:20">
      <c r="C83" s="255" t="s">
        <v>230</v>
      </c>
      <c r="G83" s="4"/>
      <c r="H83" s="4"/>
      <c r="I83" s="4"/>
      <c r="J83" s="4"/>
      <c r="K83" s="4"/>
      <c r="L83" s="4"/>
      <c r="M83" s="4"/>
      <c r="P83" s="93"/>
    </row>
    <row r="84" spans="2:20">
      <c r="C84" s="26" t="s">
        <v>193</v>
      </c>
      <c r="D84" s="223" t="s">
        <v>11</v>
      </c>
      <c r="E84" s="6"/>
      <c r="F84" s="103"/>
      <c r="G84" s="6"/>
      <c r="H84" s="6"/>
      <c r="I84" s="6"/>
      <c r="J84" s="6"/>
      <c r="K84" s="6"/>
      <c r="L84" s="6"/>
      <c r="M84" s="12"/>
      <c r="P84" s="93" t="s">
        <v>149</v>
      </c>
      <c r="R84" s="210" t="s">
        <v>159</v>
      </c>
      <c r="S84" s="210" t="s">
        <v>160</v>
      </c>
    </row>
    <row r="85" spans="2:20">
      <c r="C85" s="27" t="s">
        <v>12</v>
      </c>
      <c r="D85" s="257" t="s">
        <v>11</v>
      </c>
      <c r="E85" s="4"/>
      <c r="F85" s="279">
        <f>SUM(F86:F88)</f>
        <v>0</v>
      </c>
      <c r="G85" s="4"/>
      <c r="H85" s="4"/>
      <c r="I85" s="4"/>
      <c r="J85" s="4"/>
      <c r="K85" s="4"/>
      <c r="L85" s="4"/>
      <c r="M85" s="13"/>
      <c r="P85" s="93" t="s">
        <v>149</v>
      </c>
      <c r="R85" s="210" t="s">
        <v>159</v>
      </c>
      <c r="S85" s="210" t="s">
        <v>160</v>
      </c>
    </row>
    <row r="86" spans="2:20">
      <c r="C86" s="350" t="s">
        <v>465</v>
      </c>
      <c r="D86" s="257" t="s">
        <v>11</v>
      </c>
      <c r="E86" s="4"/>
      <c r="F86" s="104"/>
      <c r="G86" s="4"/>
      <c r="H86" s="4"/>
      <c r="I86" s="4"/>
      <c r="J86" s="4"/>
      <c r="K86" s="4"/>
      <c r="L86" s="4"/>
      <c r="M86" s="13"/>
      <c r="P86" s="93" t="s">
        <v>89</v>
      </c>
      <c r="R86" s="210" t="s">
        <v>159</v>
      </c>
      <c r="S86" s="210" t="s">
        <v>160</v>
      </c>
    </row>
    <row r="87" spans="2:20">
      <c r="C87" s="350" t="s">
        <v>465</v>
      </c>
      <c r="D87" s="257" t="s">
        <v>11</v>
      </c>
      <c r="E87" s="4"/>
      <c r="F87" s="104"/>
      <c r="G87" s="4"/>
      <c r="H87" s="4"/>
      <c r="I87" s="4"/>
      <c r="J87" s="4"/>
      <c r="K87" s="4"/>
      <c r="L87" s="4"/>
      <c r="M87" s="13"/>
      <c r="P87" s="93" t="s">
        <v>89</v>
      </c>
      <c r="R87" s="210" t="s">
        <v>159</v>
      </c>
      <c r="S87" s="210" t="s">
        <v>160</v>
      </c>
    </row>
    <row r="88" spans="2:20">
      <c r="C88" s="350" t="s">
        <v>465</v>
      </c>
      <c r="D88" s="257" t="s">
        <v>11</v>
      </c>
      <c r="E88" s="4"/>
      <c r="F88" s="104"/>
      <c r="G88" s="4"/>
      <c r="H88" s="4"/>
      <c r="I88" s="4"/>
      <c r="J88" s="4"/>
      <c r="K88" s="4"/>
      <c r="L88" s="4"/>
      <c r="M88" s="13"/>
      <c r="P88" s="93" t="s">
        <v>89</v>
      </c>
      <c r="R88" s="210" t="s">
        <v>159</v>
      </c>
      <c r="S88" s="210" t="s">
        <v>160</v>
      </c>
    </row>
    <row r="89" spans="2:20">
      <c r="C89" s="285" t="s">
        <v>108</v>
      </c>
      <c r="D89" s="171"/>
      <c r="E89" s="171"/>
      <c r="F89" s="171"/>
      <c r="G89" s="4"/>
      <c r="H89" s="4"/>
      <c r="I89" s="4"/>
      <c r="J89" s="4"/>
      <c r="K89" s="4"/>
      <c r="L89" s="4"/>
      <c r="M89" s="13"/>
      <c r="P89" s="93"/>
      <c r="R89" s="93"/>
      <c r="S89" s="93"/>
    </row>
    <row r="90" spans="2:20">
      <c r="C90" s="27" t="s">
        <v>13</v>
      </c>
      <c r="D90" s="257" t="s">
        <v>11</v>
      </c>
      <c r="E90" s="4"/>
      <c r="F90" s="279">
        <f>SUM(F91:F93)</f>
        <v>0</v>
      </c>
      <c r="G90" s="4"/>
      <c r="H90" s="4"/>
      <c r="I90" s="4"/>
      <c r="J90" s="4"/>
      <c r="K90" s="4"/>
      <c r="L90" s="4"/>
      <c r="M90" s="13"/>
      <c r="P90" s="93" t="s">
        <v>149</v>
      </c>
      <c r="R90" s="210" t="s">
        <v>159</v>
      </c>
      <c r="S90" s="210" t="s">
        <v>160</v>
      </c>
    </row>
    <row r="91" spans="2:20">
      <c r="C91" s="350" t="s">
        <v>465</v>
      </c>
      <c r="D91" s="257" t="s">
        <v>11</v>
      </c>
      <c r="E91" s="4"/>
      <c r="F91" s="104"/>
      <c r="G91" s="4"/>
      <c r="H91" s="4"/>
      <c r="I91" s="4"/>
      <c r="J91" s="4"/>
      <c r="K91" s="4"/>
      <c r="L91" s="4"/>
      <c r="M91" s="13"/>
      <c r="P91" s="93" t="s">
        <v>89</v>
      </c>
      <c r="R91" s="210" t="s">
        <v>159</v>
      </c>
      <c r="S91" s="210" t="s">
        <v>160</v>
      </c>
    </row>
    <row r="92" spans="2:20">
      <c r="C92" s="350" t="s">
        <v>465</v>
      </c>
      <c r="D92" s="257" t="s">
        <v>11</v>
      </c>
      <c r="E92" s="4"/>
      <c r="F92" s="104"/>
      <c r="G92" s="4"/>
      <c r="H92" s="4"/>
      <c r="I92" s="4"/>
      <c r="J92" s="4"/>
      <c r="K92" s="4"/>
      <c r="L92" s="4"/>
      <c r="M92" s="13"/>
      <c r="P92" s="93" t="s">
        <v>89</v>
      </c>
      <c r="R92" s="210" t="s">
        <v>159</v>
      </c>
      <c r="S92" s="210" t="s">
        <v>160</v>
      </c>
    </row>
    <row r="93" spans="2:20">
      <c r="C93" s="350" t="s">
        <v>465</v>
      </c>
      <c r="D93" s="257" t="s">
        <v>11</v>
      </c>
      <c r="E93" s="4"/>
      <c r="F93" s="104"/>
      <c r="G93" s="4"/>
      <c r="H93" s="4"/>
      <c r="I93" s="4"/>
      <c r="J93" s="4"/>
      <c r="K93" s="4"/>
      <c r="L93" s="4"/>
      <c r="M93" s="13"/>
      <c r="P93" s="93" t="s">
        <v>89</v>
      </c>
      <c r="R93" s="210" t="s">
        <v>159</v>
      </c>
      <c r="S93" s="210" t="s">
        <v>160</v>
      </c>
    </row>
    <row r="94" spans="2:20">
      <c r="C94" s="286" t="s">
        <v>108</v>
      </c>
      <c r="D94" s="224"/>
      <c r="E94" s="7"/>
      <c r="F94" s="7"/>
      <c r="G94" s="7"/>
      <c r="H94" s="7"/>
      <c r="I94" s="7"/>
      <c r="J94" s="7"/>
      <c r="K94" s="7"/>
      <c r="L94" s="7"/>
      <c r="M94" s="14"/>
      <c r="P94" s="93"/>
      <c r="Q94" s="93"/>
      <c r="R94" s="93"/>
      <c r="S94" s="93"/>
      <c r="T94" s="93"/>
    </row>
    <row r="95" spans="2:20">
      <c r="C95" s="325" t="s">
        <v>447</v>
      </c>
      <c r="D95" s="17" t="s">
        <v>11</v>
      </c>
      <c r="F95" s="113">
        <f>F84+F85+F90</f>
        <v>0</v>
      </c>
      <c r="G95" s="4"/>
      <c r="H95" s="4"/>
      <c r="I95" s="4"/>
      <c r="J95" s="4"/>
      <c r="K95" s="4"/>
      <c r="L95" s="4"/>
      <c r="M95" s="4"/>
      <c r="P95" s="93"/>
      <c r="Q95" s="93"/>
      <c r="R95" s="93"/>
      <c r="S95" s="93"/>
      <c r="T95" s="93"/>
    </row>
    <row r="96" spans="2:20">
      <c r="C96" s="256" t="s">
        <v>84</v>
      </c>
      <c r="G96" s="4"/>
      <c r="H96" s="4"/>
      <c r="I96" s="4"/>
      <c r="J96" s="4"/>
      <c r="K96" s="4"/>
      <c r="L96" s="4"/>
      <c r="M96" s="4"/>
      <c r="P96" s="93"/>
      <c r="Q96" s="93"/>
      <c r="R96" s="93"/>
      <c r="S96" s="93"/>
    </row>
    <row r="97" spans="2:20">
      <c r="C97" s="26" t="s">
        <v>14</v>
      </c>
      <c r="D97" s="223" t="s">
        <v>11</v>
      </c>
      <c r="E97" s="6"/>
      <c r="F97" s="103"/>
      <c r="G97" s="6"/>
      <c r="H97" s="6"/>
      <c r="I97" s="6"/>
      <c r="J97" s="6"/>
      <c r="K97" s="6"/>
      <c r="L97" s="6"/>
      <c r="M97" s="12"/>
      <c r="P97" s="93" t="s">
        <v>149</v>
      </c>
      <c r="R97" s="210" t="s">
        <v>159</v>
      </c>
      <c r="S97" s="210" t="s">
        <v>160</v>
      </c>
    </row>
    <row r="98" spans="2:20">
      <c r="C98" s="27" t="s">
        <v>15</v>
      </c>
      <c r="D98" s="257" t="s">
        <v>11</v>
      </c>
      <c r="E98" s="4"/>
      <c r="F98" s="104"/>
      <c r="G98" s="4"/>
      <c r="H98" s="4"/>
      <c r="I98" s="4"/>
      <c r="J98" s="4"/>
      <c r="K98" s="4"/>
      <c r="L98" s="4"/>
      <c r="M98" s="13"/>
      <c r="P98" s="93" t="s">
        <v>149</v>
      </c>
      <c r="R98" s="210" t="s">
        <v>159</v>
      </c>
      <c r="S98" s="210" t="s">
        <v>160</v>
      </c>
    </row>
    <row r="99" spans="2:20">
      <c r="C99" s="27" t="s">
        <v>16</v>
      </c>
      <c r="D99" s="257" t="s">
        <v>11</v>
      </c>
      <c r="E99" s="4"/>
      <c r="F99" s="104"/>
      <c r="G99" s="4"/>
      <c r="H99" s="4"/>
      <c r="I99" s="4"/>
      <c r="J99" s="4"/>
      <c r="K99" s="4"/>
      <c r="L99" s="4"/>
      <c r="M99" s="13"/>
      <c r="P99" s="93" t="s">
        <v>149</v>
      </c>
      <c r="R99" s="210" t="s">
        <v>159</v>
      </c>
      <c r="S99" s="210" t="s">
        <v>160</v>
      </c>
    </row>
    <row r="100" spans="2:20">
      <c r="C100" s="27" t="s">
        <v>17</v>
      </c>
      <c r="D100" s="257" t="s">
        <v>11</v>
      </c>
      <c r="E100" s="4"/>
      <c r="F100" s="104"/>
      <c r="G100" s="4"/>
      <c r="H100" s="4"/>
      <c r="I100" s="4"/>
      <c r="J100" s="4"/>
      <c r="K100" s="4"/>
      <c r="L100" s="4"/>
      <c r="M100" s="13"/>
      <c r="P100" s="93" t="s">
        <v>149</v>
      </c>
      <c r="R100" s="210" t="s">
        <v>159</v>
      </c>
      <c r="S100" s="210" t="s">
        <v>160</v>
      </c>
    </row>
    <row r="101" spans="2:20" ht="17.25" customHeight="1">
      <c r="C101" s="28" t="s">
        <v>18</v>
      </c>
      <c r="D101" s="224" t="s">
        <v>11</v>
      </c>
      <c r="E101" s="7"/>
      <c r="F101" s="105"/>
      <c r="G101" s="7"/>
      <c r="H101" s="7"/>
      <c r="I101" s="7"/>
      <c r="J101" s="7"/>
      <c r="K101" s="7"/>
      <c r="L101" s="7"/>
      <c r="M101" s="14"/>
      <c r="P101" s="93" t="s">
        <v>149</v>
      </c>
      <c r="R101" s="210" t="s">
        <v>159</v>
      </c>
      <c r="S101" s="210" t="s">
        <v>160</v>
      </c>
    </row>
    <row r="102" spans="2:20" ht="17.25" customHeight="1">
      <c r="C102" s="326" t="s">
        <v>446</v>
      </c>
      <c r="D102" s="17" t="s">
        <v>11</v>
      </c>
      <c r="F102" s="113">
        <f>SUM(F97:F101)</f>
        <v>0</v>
      </c>
      <c r="G102" s="4"/>
      <c r="H102" s="4"/>
      <c r="I102" s="4"/>
      <c r="J102" s="4"/>
      <c r="K102" s="4"/>
      <c r="L102" s="4"/>
      <c r="M102" s="4"/>
      <c r="P102" s="93"/>
      <c r="Q102" s="93"/>
      <c r="R102" s="93"/>
      <c r="S102" s="93"/>
      <c r="T102" s="93"/>
    </row>
    <row r="103" spans="2:20" ht="17.25" customHeight="1">
      <c r="C103" s="256" t="s">
        <v>85</v>
      </c>
      <c r="D103" s="17"/>
      <c r="F103" s="102"/>
      <c r="G103" s="4"/>
      <c r="H103" s="4"/>
      <c r="I103" s="4"/>
      <c r="J103" s="4"/>
      <c r="K103" s="4"/>
      <c r="L103" s="4"/>
      <c r="M103" s="4"/>
      <c r="P103" s="33"/>
      <c r="Q103" s="33"/>
      <c r="R103" s="33"/>
      <c r="S103" s="33"/>
    </row>
    <row r="104" spans="2:20" ht="17.25" customHeight="1">
      <c r="C104" s="327" t="s">
        <v>448</v>
      </c>
      <c r="D104" s="328" t="s">
        <v>11</v>
      </c>
      <c r="E104" s="329"/>
      <c r="F104" s="330"/>
      <c r="G104" s="146"/>
      <c r="H104" s="146"/>
      <c r="I104" s="146"/>
      <c r="J104" s="146"/>
      <c r="K104" s="146"/>
      <c r="L104" s="146"/>
      <c r="M104" s="148"/>
      <c r="P104" s="93" t="s">
        <v>149</v>
      </c>
      <c r="R104" s="210" t="s">
        <v>159</v>
      </c>
      <c r="S104" s="210" t="s">
        <v>160</v>
      </c>
      <c r="T104" s="93"/>
    </row>
    <row r="105" spans="2:20" ht="17.25" customHeight="1">
      <c r="C105" s="22"/>
      <c r="D105" s="257"/>
      <c r="E105" s="50"/>
      <c r="F105" s="50"/>
      <c r="G105" s="4"/>
      <c r="H105" s="4"/>
      <c r="I105" s="4"/>
      <c r="J105" s="4"/>
      <c r="K105" s="4"/>
      <c r="L105" s="4"/>
      <c r="M105" s="4"/>
      <c r="P105" s="93"/>
      <c r="Q105" s="93"/>
      <c r="R105" s="93"/>
      <c r="S105" s="93"/>
      <c r="T105" s="93"/>
    </row>
    <row r="106" spans="2:20" ht="17.25" customHeight="1">
      <c r="C106" s="256" t="s">
        <v>191</v>
      </c>
      <c r="D106" s="17"/>
      <c r="F106" s="102"/>
      <c r="G106" s="4"/>
      <c r="H106" s="4"/>
      <c r="I106" s="4"/>
      <c r="J106" s="4"/>
      <c r="K106" s="4"/>
      <c r="L106" s="4"/>
      <c r="M106" s="4"/>
      <c r="P106" s="93"/>
      <c r="R106" s="93"/>
      <c r="S106" s="93"/>
    </row>
    <row r="107" spans="2:20" ht="17.25" customHeight="1">
      <c r="C107" s="327" t="s">
        <v>449</v>
      </c>
      <c r="D107" s="328" t="s">
        <v>11</v>
      </c>
      <c r="E107" s="329"/>
      <c r="F107" s="330"/>
      <c r="G107" s="146"/>
      <c r="H107" s="146"/>
      <c r="I107" s="146"/>
      <c r="J107" s="146"/>
      <c r="K107" s="146"/>
      <c r="L107" s="146"/>
      <c r="M107" s="148"/>
      <c r="P107" s="93" t="s">
        <v>149</v>
      </c>
      <c r="R107" s="210" t="s">
        <v>159</v>
      </c>
      <c r="S107" s="210" t="s">
        <v>160</v>
      </c>
      <c r="T107" s="93"/>
    </row>
    <row r="108" spans="2:20" ht="17.25" customHeight="1">
      <c r="C108" s="368" t="s">
        <v>486</v>
      </c>
      <c r="D108" s="257" t="s">
        <v>11</v>
      </c>
      <c r="E108" s="50"/>
      <c r="F108" s="113">
        <f>F107+F104+F102+F95</f>
        <v>0</v>
      </c>
      <c r="G108" s="4"/>
      <c r="H108" s="4"/>
      <c r="I108" s="4"/>
      <c r="J108" s="4"/>
      <c r="K108" s="4"/>
      <c r="L108" s="4"/>
      <c r="M108" s="4"/>
      <c r="P108" s="93"/>
      <c r="R108" s="210"/>
      <c r="S108" s="210"/>
      <c r="T108" s="93"/>
    </row>
    <row r="109" spans="2:20" ht="15" customHeight="1">
      <c r="G109" s="8"/>
      <c r="H109" s="8"/>
      <c r="I109" s="8"/>
      <c r="J109" s="8"/>
      <c r="K109" s="8"/>
      <c r="L109" s="8"/>
      <c r="M109" s="8"/>
      <c r="N109" s="4"/>
      <c r="P109" s="93"/>
      <c r="Q109" s="93"/>
      <c r="R109" s="93"/>
    </row>
    <row r="110" spans="2:20" s="49" customFormat="1" ht="26.25" customHeight="1">
      <c r="B110" s="51"/>
      <c r="C110" s="227" t="s">
        <v>185</v>
      </c>
      <c r="D110" s="227"/>
      <c r="E110" s="227"/>
      <c r="F110" s="227"/>
      <c r="G110" s="227"/>
      <c r="H110" s="227"/>
      <c r="I110" s="227"/>
      <c r="J110" s="227"/>
      <c r="K110" s="227"/>
      <c r="L110" s="227"/>
      <c r="M110" s="227"/>
      <c r="N110" s="51"/>
      <c r="R110" s="92"/>
      <c r="S110" s="92"/>
    </row>
    <row r="111" spans="2:20" s="49" customFormat="1">
      <c r="B111" s="228"/>
      <c r="C111" s="26" t="s">
        <v>186</v>
      </c>
      <c r="D111" s="223" t="s">
        <v>11</v>
      </c>
      <c r="E111" s="74"/>
      <c r="F111" s="229"/>
      <c r="G111" s="74"/>
      <c r="H111" s="74"/>
      <c r="I111" s="74"/>
      <c r="J111" s="74"/>
      <c r="K111" s="74"/>
      <c r="L111" s="74"/>
      <c r="M111" s="152"/>
      <c r="N111" s="51"/>
      <c r="P111" s="93" t="s">
        <v>232</v>
      </c>
      <c r="R111" s="210" t="s">
        <v>159</v>
      </c>
      <c r="S111" s="210" t="s">
        <v>160</v>
      </c>
    </row>
    <row r="112" spans="2:20" s="49" customFormat="1">
      <c r="B112" s="228"/>
      <c r="C112" s="27" t="s">
        <v>187</v>
      </c>
      <c r="D112" s="17" t="s">
        <v>11</v>
      </c>
      <c r="E112" s="51"/>
      <c r="F112" s="230"/>
      <c r="G112" s="51"/>
      <c r="H112" s="51"/>
      <c r="I112" s="51"/>
      <c r="J112" s="51"/>
      <c r="K112" s="51"/>
      <c r="L112" s="51"/>
      <c r="M112" s="231"/>
      <c r="N112" s="51"/>
      <c r="P112" s="93" t="s">
        <v>232</v>
      </c>
      <c r="R112" s="210" t="s">
        <v>159</v>
      </c>
      <c r="S112" s="210" t="s">
        <v>160</v>
      </c>
    </row>
    <row r="113" spans="2:19" s="49" customFormat="1">
      <c r="B113" s="228"/>
      <c r="C113" s="27" t="s">
        <v>188</v>
      </c>
      <c r="D113" s="17" t="s">
        <v>11</v>
      </c>
      <c r="E113" s="51"/>
      <c r="F113" s="230"/>
      <c r="G113" s="51"/>
      <c r="H113" s="51"/>
      <c r="I113" s="51"/>
      <c r="J113" s="51"/>
      <c r="K113" s="51"/>
      <c r="L113" s="51"/>
      <c r="M113" s="231"/>
      <c r="N113" s="51"/>
      <c r="P113" s="93" t="s">
        <v>232</v>
      </c>
      <c r="R113" s="210" t="s">
        <v>159</v>
      </c>
      <c r="S113" s="210" t="s">
        <v>160</v>
      </c>
    </row>
    <row r="114" spans="2:19" s="49" customFormat="1">
      <c r="B114" s="228"/>
      <c r="C114" s="28" t="s">
        <v>189</v>
      </c>
      <c r="D114" s="224" t="s">
        <v>11</v>
      </c>
      <c r="E114" s="215"/>
      <c r="F114" s="232"/>
      <c r="G114" s="215"/>
      <c r="H114" s="215"/>
      <c r="I114" s="215"/>
      <c r="J114" s="215"/>
      <c r="K114" s="215"/>
      <c r="L114" s="215"/>
      <c r="M114" s="226"/>
      <c r="N114" s="51"/>
      <c r="P114" s="93" t="s">
        <v>232</v>
      </c>
      <c r="R114" s="210" t="s">
        <v>159</v>
      </c>
      <c r="S114" s="210" t="s">
        <v>160</v>
      </c>
    </row>
    <row r="115" spans="2:19" s="49" customFormat="1" ht="15" customHeight="1">
      <c r="B115" s="51"/>
      <c r="C115" s="51"/>
      <c r="D115" s="51"/>
      <c r="E115" s="51"/>
      <c r="F115" s="51"/>
      <c r="G115" s="51"/>
      <c r="H115" s="51"/>
      <c r="I115" s="51"/>
      <c r="J115" s="51"/>
      <c r="K115" s="51"/>
      <c r="L115" s="51"/>
      <c r="M115" s="51"/>
      <c r="N115" s="51"/>
      <c r="R115" s="92"/>
      <c r="S115" s="92"/>
    </row>
    <row r="116" spans="2:19" s="49" customFormat="1" ht="26.25" customHeight="1">
      <c r="B116" s="51"/>
      <c r="C116" s="47" t="s">
        <v>150</v>
      </c>
      <c r="D116" s="173"/>
      <c r="E116" s="51"/>
      <c r="F116" s="51"/>
      <c r="G116" s="51"/>
      <c r="H116" s="51"/>
      <c r="I116" s="51"/>
      <c r="J116" s="51"/>
      <c r="K116" s="51"/>
      <c r="L116" s="51"/>
      <c r="M116" s="51"/>
      <c r="N116" s="51"/>
      <c r="P116" s="93"/>
      <c r="Q116" s="93"/>
      <c r="R116" s="93"/>
      <c r="S116" s="92"/>
    </row>
    <row r="117" spans="2:19">
      <c r="C117" s="263" t="s">
        <v>182</v>
      </c>
      <c r="D117" s="15"/>
      <c r="E117" s="51"/>
      <c r="F117" s="4"/>
      <c r="G117" s="133"/>
      <c r="H117" s="134"/>
      <c r="I117" s="134"/>
      <c r="J117" s="134"/>
      <c r="K117" s="134"/>
      <c r="L117" s="134"/>
      <c r="M117" s="134"/>
      <c r="P117" s="93"/>
      <c r="Q117" s="93"/>
      <c r="R117" s="93"/>
    </row>
    <row r="118" spans="2:19" ht="15" customHeight="1">
      <c r="C118" s="323" t="s">
        <v>428</v>
      </c>
      <c r="D118" s="57" t="s">
        <v>11</v>
      </c>
      <c r="E118" s="234">
        <f>E8</f>
        <v>0</v>
      </c>
      <c r="F118" s="6"/>
      <c r="G118" s="6"/>
      <c r="H118" s="6"/>
      <c r="I118" s="6"/>
      <c r="J118" s="6"/>
      <c r="K118" s="6"/>
      <c r="L118" s="6"/>
      <c r="M118" s="12"/>
      <c r="P118" s="93" t="s">
        <v>45</v>
      </c>
      <c r="R118" s="49"/>
      <c r="S118" s="49"/>
    </row>
    <row r="119" spans="2:19">
      <c r="C119" s="109" t="str">
        <f>'Distribution Business'!C7</f>
        <v>&lt;business specified&gt;</v>
      </c>
      <c r="D119" s="15" t="s">
        <v>11</v>
      </c>
      <c r="E119" s="132">
        <f t="shared" ref="E119:E120" si="3">E9</f>
        <v>0</v>
      </c>
      <c r="F119" s="4"/>
      <c r="G119" s="4"/>
      <c r="H119" s="4"/>
      <c r="I119" s="4"/>
      <c r="J119" s="4"/>
      <c r="K119" s="4"/>
      <c r="L119" s="4"/>
      <c r="M119" s="13"/>
      <c r="P119" s="93" t="s">
        <v>45</v>
      </c>
      <c r="R119" s="49"/>
      <c r="S119" s="49"/>
    </row>
    <row r="120" spans="2:19">
      <c r="C120" s="109" t="str">
        <f>'Distribution Business'!C8</f>
        <v>&lt;business specified&gt;</v>
      </c>
      <c r="D120" s="15" t="s">
        <v>11</v>
      </c>
      <c r="E120" s="132">
        <f t="shared" si="3"/>
        <v>0</v>
      </c>
      <c r="F120" s="4"/>
      <c r="G120" s="4"/>
      <c r="H120" s="4"/>
      <c r="I120" s="4"/>
      <c r="J120" s="4"/>
      <c r="K120" s="4"/>
      <c r="L120" s="4"/>
      <c r="M120" s="13"/>
      <c r="P120" s="93" t="s">
        <v>45</v>
      </c>
      <c r="R120" s="49"/>
      <c r="S120" s="49"/>
    </row>
    <row r="121" spans="2:19">
      <c r="C121" s="338" t="s">
        <v>108</v>
      </c>
      <c r="D121" s="54"/>
      <c r="E121" s="54"/>
      <c r="F121" s="54"/>
      <c r="G121" s="54"/>
      <c r="H121" s="7"/>
      <c r="I121" s="7"/>
      <c r="J121" s="7"/>
      <c r="K121" s="7"/>
      <c r="L121" s="7"/>
      <c r="M121" s="14"/>
      <c r="P121" s="92"/>
      <c r="Q121" s="92"/>
    </row>
    <row r="122" spans="2:19">
      <c r="C122" s="427"/>
      <c r="D122" s="10"/>
      <c r="E122" s="10"/>
      <c r="F122" s="10"/>
      <c r="G122" s="10"/>
      <c r="H122" s="4"/>
      <c r="I122" s="4"/>
      <c r="J122" s="4"/>
      <c r="K122" s="4"/>
      <c r="L122" s="4"/>
      <c r="M122" s="4"/>
      <c r="P122" s="92"/>
      <c r="Q122" s="92"/>
    </row>
    <row r="123" spans="2:19">
      <c r="C123" s="365" t="s">
        <v>525</v>
      </c>
      <c r="D123" s="4"/>
      <c r="E123" s="50"/>
      <c r="F123" s="4"/>
      <c r="G123" s="4"/>
      <c r="H123" s="4"/>
      <c r="I123" s="4"/>
      <c r="J123" s="4"/>
      <c r="K123" s="4"/>
      <c r="L123" s="4"/>
      <c r="M123" s="4"/>
      <c r="P123" s="93"/>
    </row>
    <row r="124" spans="2:19" ht="15" customHeight="1">
      <c r="C124" s="362" t="s">
        <v>47</v>
      </c>
      <c r="D124" s="57" t="s">
        <v>11</v>
      </c>
      <c r="E124" s="103"/>
      <c r="F124" s="6"/>
      <c r="G124" s="6"/>
      <c r="H124" s="6"/>
      <c r="I124" s="6"/>
      <c r="J124" s="6"/>
      <c r="K124" s="6"/>
      <c r="L124" s="6"/>
      <c r="M124" s="12"/>
      <c r="O124" s="95"/>
      <c r="P124" s="93" t="s">
        <v>46</v>
      </c>
      <c r="R124" s="210" t="s">
        <v>159</v>
      </c>
      <c r="S124" s="210" t="s">
        <v>160</v>
      </c>
    </row>
    <row r="125" spans="2:19" ht="15" customHeight="1">
      <c r="C125" s="363" t="s">
        <v>292</v>
      </c>
      <c r="D125" s="15" t="s">
        <v>11</v>
      </c>
      <c r="E125" s="104"/>
      <c r="F125" s="4"/>
      <c r="G125" s="4"/>
      <c r="H125" s="4"/>
      <c r="I125" s="4"/>
      <c r="J125" s="4"/>
      <c r="K125" s="4"/>
      <c r="L125" s="4"/>
      <c r="M125" s="13"/>
      <c r="O125" s="96"/>
      <c r="P125" s="93" t="s">
        <v>46</v>
      </c>
      <c r="R125" s="210" t="s">
        <v>159</v>
      </c>
      <c r="S125" s="210" t="s">
        <v>160</v>
      </c>
    </row>
    <row r="126" spans="2:19" ht="15" customHeight="1">
      <c r="C126" s="363" t="s">
        <v>48</v>
      </c>
      <c r="D126" s="15" t="s">
        <v>11</v>
      </c>
      <c r="E126" s="104"/>
      <c r="F126" s="4"/>
      <c r="G126" s="4"/>
      <c r="H126" s="4"/>
      <c r="I126" s="4"/>
      <c r="J126" s="4"/>
      <c r="K126" s="4"/>
      <c r="L126" s="4"/>
      <c r="M126" s="13"/>
      <c r="P126" s="93" t="s">
        <v>46</v>
      </c>
      <c r="R126" s="210" t="s">
        <v>159</v>
      </c>
      <c r="S126" s="210" t="s">
        <v>160</v>
      </c>
    </row>
    <row r="127" spans="2:19" ht="15" customHeight="1">
      <c r="C127" s="363" t="s">
        <v>293</v>
      </c>
      <c r="D127" s="15" t="s">
        <v>11</v>
      </c>
      <c r="E127" s="104"/>
      <c r="F127" s="4"/>
      <c r="G127" s="4"/>
      <c r="H127" s="4"/>
      <c r="I127" s="4"/>
      <c r="J127" s="4"/>
      <c r="K127" s="4"/>
      <c r="L127" s="4"/>
      <c r="M127" s="13"/>
      <c r="P127" s="93" t="s">
        <v>46</v>
      </c>
      <c r="R127" s="210" t="s">
        <v>159</v>
      </c>
      <c r="S127" s="210" t="s">
        <v>160</v>
      </c>
    </row>
    <row r="128" spans="2:19" ht="15" customHeight="1">
      <c r="C128" s="363" t="s">
        <v>49</v>
      </c>
      <c r="D128" s="15" t="s">
        <v>11</v>
      </c>
      <c r="E128" s="104"/>
      <c r="F128" s="4"/>
      <c r="G128" s="4"/>
      <c r="H128" s="4"/>
      <c r="I128" s="4"/>
      <c r="J128" s="4"/>
      <c r="K128" s="4"/>
      <c r="L128" s="4"/>
      <c r="M128" s="13"/>
      <c r="P128" s="93" t="s">
        <v>46</v>
      </c>
      <c r="R128" s="210" t="s">
        <v>159</v>
      </c>
      <c r="S128" s="210" t="s">
        <v>160</v>
      </c>
    </row>
    <row r="129" spans="3:20" ht="15" customHeight="1">
      <c r="C129" s="364" t="s">
        <v>50</v>
      </c>
      <c r="D129" s="58" t="s">
        <v>11</v>
      </c>
      <c r="E129" s="105"/>
      <c r="F129" s="7"/>
      <c r="G129" s="7"/>
      <c r="H129" s="7"/>
      <c r="I129" s="7"/>
      <c r="J129" s="7"/>
      <c r="K129" s="7"/>
      <c r="L129" s="7"/>
      <c r="M129" s="14"/>
      <c r="P129" s="93" t="s">
        <v>46</v>
      </c>
      <c r="R129" s="210" t="s">
        <v>159</v>
      </c>
      <c r="S129" s="210" t="s">
        <v>160</v>
      </c>
    </row>
    <row r="130" spans="3:20" ht="15" customHeight="1">
      <c r="C130" s="340" t="s">
        <v>5</v>
      </c>
      <c r="D130" s="17" t="s">
        <v>11</v>
      </c>
      <c r="E130" s="132">
        <f>SUM(E124:E129)</f>
        <v>0</v>
      </c>
      <c r="F130" s="4"/>
      <c r="G130" s="4"/>
      <c r="H130" s="4"/>
      <c r="I130" s="4"/>
      <c r="J130" s="4"/>
      <c r="K130" s="4"/>
      <c r="L130" s="4"/>
      <c r="M130" s="4"/>
      <c r="P130" s="93"/>
      <c r="Q130" s="93"/>
      <c r="R130" s="93"/>
      <c r="S130" s="93"/>
    </row>
    <row r="131" spans="3:20" ht="15" customHeight="1">
      <c r="C131" s="22"/>
      <c r="D131" s="15"/>
      <c r="E131" s="15"/>
      <c r="F131" s="15"/>
      <c r="G131" s="4"/>
      <c r="H131" s="4"/>
      <c r="I131" s="4"/>
      <c r="J131" s="4"/>
      <c r="K131" s="4"/>
      <c r="L131" s="4"/>
      <c r="M131" s="4"/>
      <c r="P131" s="93"/>
    </row>
    <row r="132" spans="3:20" ht="26.25">
      <c r="C132" s="47" t="s">
        <v>298</v>
      </c>
      <c r="P132" s="33"/>
      <c r="Q132" s="33"/>
      <c r="R132" s="287"/>
      <c r="S132" s="287"/>
    </row>
    <row r="133" spans="3:20">
      <c r="C133" s="288" t="s">
        <v>299</v>
      </c>
    </row>
    <row r="134" spans="3:20">
      <c r="C134" s="289" t="s">
        <v>300</v>
      </c>
      <c r="D134" s="53" t="s">
        <v>11</v>
      </c>
      <c r="E134" s="290"/>
      <c r="F134" s="6"/>
      <c r="G134" s="6"/>
      <c r="H134" s="6"/>
      <c r="I134" s="6"/>
      <c r="J134" s="6"/>
      <c r="K134" s="6"/>
      <c r="L134" s="6"/>
      <c r="M134" s="12"/>
      <c r="P134" s="93" t="s">
        <v>314</v>
      </c>
      <c r="Q134" s="33"/>
      <c r="R134" s="210" t="s">
        <v>160</v>
      </c>
      <c r="S134" s="210" t="s">
        <v>160</v>
      </c>
    </row>
    <row r="135" spans="3:20">
      <c r="C135" s="291" t="s">
        <v>301</v>
      </c>
      <c r="D135" s="10" t="s">
        <v>11</v>
      </c>
      <c r="E135" s="292"/>
      <c r="F135" s="4"/>
      <c r="G135" s="4"/>
      <c r="H135" s="4"/>
      <c r="I135" s="4"/>
      <c r="J135" s="4"/>
      <c r="K135" s="4"/>
      <c r="L135" s="4"/>
      <c r="M135" s="13"/>
      <c r="O135" s="33"/>
      <c r="P135" s="93" t="s">
        <v>314</v>
      </c>
      <c r="Q135" s="33"/>
      <c r="R135" s="210" t="s">
        <v>160</v>
      </c>
      <c r="S135" s="210" t="s">
        <v>160</v>
      </c>
      <c r="T135" s="93"/>
    </row>
    <row r="136" spans="3:20">
      <c r="C136" s="291" t="s">
        <v>311</v>
      </c>
      <c r="D136" s="10" t="s">
        <v>11</v>
      </c>
      <c r="E136" s="292"/>
      <c r="F136" s="4"/>
      <c r="G136" s="4"/>
      <c r="H136" s="4"/>
      <c r="I136" s="4"/>
      <c r="J136" s="4"/>
      <c r="K136" s="4"/>
      <c r="L136" s="4"/>
      <c r="M136" s="13"/>
      <c r="O136" s="33"/>
      <c r="P136" s="93" t="s">
        <v>314</v>
      </c>
      <c r="Q136" s="33"/>
      <c r="R136" s="210" t="s">
        <v>160</v>
      </c>
      <c r="S136" s="210" t="s">
        <v>160</v>
      </c>
      <c r="T136" s="93"/>
    </row>
    <row r="137" spans="3:20">
      <c r="C137" s="291" t="s">
        <v>312</v>
      </c>
      <c r="D137" s="10" t="s">
        <v>11</v>
      </c>
      <c r="E137" s="292"/>
      <c r="F137" s="4"/>
      <c r="G137" s="4"/>
      <c r="H137" s="4"/>
      <c r="I137" s="4"/>
      <c r="J137" s="4"/>
      <c r="K137" s="4"/>
      <c r="L137" s="4"/>
      <c r="M137" s="13"/>
      <c r="O137" s="33"/>
      <c r="P137" s="93" t="s">
        <v>314</v>
      </c>
      <c r="Q137" s="33"/>
      <c r="R137" s="210" t="s">
        <v>160</v>
      </c>
      <c r="S137" s="210" t="s">
        <v>160</v>
      </c>
      <c r="T137" s="93"/>
    </row>
    <row r="138" spans="3:20">
      <c r="C138" s="293" t="s">
        <v>302</v>
      </c>
      <c r="D138" s="54" t="s">
        <v>11</v>
      </c>
      <c r="E138" s="294"/>
      <c r="F138" s="7"/>
      <c r="G138" s="7"/>
      <c r="H138" s="7"/>
      <c r="I138" s="7"/>
      <c r="J138" s="7"/>
      <c r="K138" s="7"/>
      <c r="L138" s="7"/>
      <c r="M138" s="14"/>
      <c r="O138" s="33"/>
      <c r="P138" s="93" t="s">
        <v>314</v>
      </c>
      <c r="Q138" s="33"/>
      <c r="R138" s="210" t="s">
        <v>160</v>
      </c>
      <c r="S138" s="210" t="s">
        <v>160</v>
      </c>
      <c r="T138" s="93"/>
    </row>
    <row r="139" spans="3:20">
      <c r="C139" s="263" t="s">
        <v>82</v>
      </c>
      <c r="O139" s="33"/>
      <c r="P139" s="33"/>
      <c r="Q139" s="33"/>
      <c r="T139" s="93"/>
    </row>
    <row r="140" spans="3:20">
      <c r="C140" s="289" t="s">
        <v>300</v>
      </c>
      <c r="D140" s="53" t="s">
        <v>11</v>
      </c>
      <c r="E140" s="290"/>
      <c r="F140" s="6"/>
      <c r="G140" s="6"/>
      <c r="H140" s="6"/>
      <c r="I140" s="6"/>
      <c r="J140" s="6"/>
      <c r="K140" s="6"/>
      <c r="L140" s="6"/>
      <c r="M140" s="12"/>
      <c r="P140" s="93" t="s">
        <v>314</v>
      </c>
      <c r="Q140" s="33"/>
      <c r="R140" s="210" t="s">
        <v>160</v>
      </c>
      <c r="S140" s="210" t="s">
        <v>160</v>
      </c>
      <c r="T140" s="93"/>
    </row>
    <row r="141" spans="3:20">
      <c r="C141" s="291" t="s">
        <v>301</v>
      </c>
      <c r="D141" s="10" t="s">
        <v>11</v>
      </c>
      <c r="E141" s="292"/>
      <c r="F141" s="4"/>
      <c r="G141" s="4"/>
      <c r="H141" s="4"/>
      <c r="I141" s="4"/>
      <c r="J141" s="4"/>
      <c r="K141" s="4"/>
      <c r="L141" s="4"/>
      <c r="M141" s="13"/>
      <c r="O141" s="33"/>
      <c r="P141" s="93" t="s">
        <v>314</v>
      </c>
      <c r="Q141" s="33"/>
      <c r="R141" s="210" t="s">
        <v>160</v>
      </c>
      <c r="S141" s="210" t="s">
        <v>160</v>
      </c>
      <c r="T141" s="93"/>
    </row>
    <row r="142" spans="3:20">
      <c r="C142" s="291" t="s">
        <v>311</v>
      </c>
      <c r="D142" s="10" t="s">
        <v>11</v>
      </c>
      <c r="E142" s="292"/>
      <c r="F142" s="4"/>
      <c r="G142" s="4"/>
      <c r="H142" s="4"/>
      <c r="I142" s="4"/>
      <c r="J142" s="4"/>
      <c r="K142" s="4"/>
      <c r="L142" s="4"/>
      <c r="M142" s="13"/>
      <c r="O142" s="33"/>
      <c r="P142" s="93" t="s">
        <v>314</v>
      </c>
      <c r="Q142" s="33"/>
      <c r="R142" s="210" t="s">
        <v>160</v>
      </c>
      <c r="S142" s="210" t="s">
        <v>160</v>
      </c>
      <c r="T142" s="93"/>
    </row>
    <row r="143" spans="3:20">
      <c r="C143" s="291" t="s">
        <v>312</v>
      </c>
      <c r="D143" s="10" t="s">
        <v>11</v>
      </c>
      <c r="E143" s="292"/>
      <c r="F143" s="4"/>
      <c r="G143" s="4"/>
      <c r="H143" s="4"/>
      <c r="I143" s="4"/>
      <c r="J143" s="4"/>
      <c r="K143" s="4"/>
      <c r="L143" s="4"/>
      <c r="M143" s="13"/>
      <c r="O143" s="33"/>
      <c r="P143" s="93" t="s">
        <v>314</v>
      </c>
      <c r="Q143" s="33"/>
      <c r="R143" s="210" t="s">
        <v>160</v>
      </c>
      <c r="S143" s="210" t="s">
        <v>160</v>
      </c>
      <c r="T143" s="93"/>
    </row>
    <row r="144" spans="3:20">
      <c r="C144" s="293" t="s">
        <v>302</v>
      </c>
      <c r="D144" s="54" t="s">
        <v>11</v>
      </c>
      <c r="E144" s="294"/>
      <c r="F144" s="7"/>
      <c r="G144" s="7"/>
      <c r="H144" s="7"/>
      <c r="I144" s="7"/>
      <c r="J144" s="7"/>
      <c r="K144" s="7"/>
      <c r="L144" s="7"/>
      <c r="M144" s="14"/>
      <c r="O144" s="33"/>
      <c r="P144" s="93" t="s">
        <v>314</v>
      </c>
      <c r="Q144" s="33"/>
      <c r="R144" s="210" t="s">
        <v>160</v>
      </c>
      <c r="S144" s="210" t="s">
        <v>160</v>
      </c>
      <c r="T144" s="93"/>
    </row>
    <row r="145" spans="3:20">
      <c r="C145" s="48" t="s">
        <v>83</v>
      </c>
      <c r="O145" s="33"/>
      <c r="P145" s="33"/>
      <c r="Q145" s="33"/>
      <c r="T145" s="93"/>
    </row>
    <row r="146" spans="3:20">
      <c r="C146" s="289" t="s">
        <v>300</v>
      </c>
      <c r="D146" s="53" t="s">
        <v>11</v>
      </c>
      <c r="E146" s="290"/>
      <c r="F146" s="6"/>
      <c r="G146" s="6"/>
      <c r="H146" s="6"/>
      <c r="I146" s="6"/>
      <c r="J146" s="6"/>
      <c r="K146" s="6"/>
      <c r="L146" s="6"/>
      <c r="M146" s="12"/>
      <c r="P146" s="93" t="s">
        <v>314</v>
      </c>
      <c r="Q146" s="33"/>
      <c r="R146" s="210" t="s">
        <v>160</v>
      </c>
      <c r="S146" s="210" t="s">
        <v>160</v>
      </c>
      <c r="T146" s="93"/>
    </row>
    <row r="147" spans="3:20">
      <c r="C147" s="291" t="s">
        <v>301</v>
      </c>
      <c r="D147" s="10" t="s">
        <v>11</v>
      </c>
      <c r="E147" s="292"/>
      <c r="F147" s="4"/>
      <c r="G147" s="4"/>
      <c r="H147" s="4"/>
      <c r="I147" s="4"/>
      <c r="J147" s="4"/>
      <c r="K147" s="4"/>
      <c r="L147" s="4"/>
      <c r="M147" s="13"/>
      <c r="O147" s="33"/>
      <c r="P147" s="93" t="s">
        <v>314</v>
      </c>
      <c r="Q147" s="33"/>
      <c r="R147" s="210" t="s">
        <v>160</v>
      </c>
      <c r="S147" s="210" t="s">
        <v>160</v>
      </c>
      <c r="T147" s="93"/>
    </row>
    <row r="148" spans="3:20">
      <c r="C148" s="291" t="s">
        <v>311</v>
      </c>
      <c r="D148" s="10" t="s">
        <v>11</v>
      </c>
      <c r="E148" s="292"/>
      <c r="F148" s="4"/>
      <c r="G148" s="4"/>
      <c r="H148" s="4"/>
      <c r="I148" s="4"/>
      <c r="J148" s="4"/>
      <c r="K148" s="4"/>
      <c r="L148" s="4"/>
      <c r="M148" s="13"/>
      <c r="O148" s="33"/>
      <c r="P148" s="93" t="s">
        <v>314</v>
      </c>
      <c r="Q148" s="33"/>
      <c r="R148" s="210" t="s">
        <v>160</v>
      </c>
      <c r="S148" s="210" t="s">
        <v>160</v>
      </c>
      <c r="T148" s="93"/>
    </row>
    <row r="149" spans="3:20">
      <c r="C149" s="291" t="s">
        <v>312</v>
      </c>
      <c r="D149" s="10" t="s">
        <v>11</v>
      </c>
      <c r="E149" s="292"/>
      <c r="F149" s="4"/>
      <c r="G149" s="4"/>
      <c r="H149" s="4"/>
      <c r="I149" s="4"/>
      <c r="J149" s="4"/>
      <c r="K149" s="4"/>
      <c r="L149" s="4"/>
      <c r="M149" s="13"/>
      <c r="O149" s="33"/>
      <c r="P149" s="93" t="s">
        <v>314</v>
      </c>
      <c r="Q149" s="33"/>
      <c r="R149" s="210" t="s">
        <v>160</v>
      </c>
      <c r="S149" s="210" t="s">
        <v>160</v>
      </c>
      <c r="T149" s="93"/>
    </row>
    <row r="150" spans="3:20">
      <c r="C150" s="293" t="s">
        <v>302</v>
      </c>
      <c r="D150" s="54" t="s">
        <v>11</v>
      </c>
      <c r="E150" s="294"/>
      <c r="F150" s="7"/>
      <c r="G150" s="7"/>
      <c r="H150" s="7"/>
      <c r="I150" s="7"/>
      <c r="J150" s="7"/>
      <c r="K150" s="7"/>
      <c r="L150" s="7"/>
      <c r="M150" s="14"/>
      <c r="O150" s="33"/>
      <c r="P150" s="93" t="s">
        <v>314</v>
      </c>
      <c r="Q150" s="33"/>
      <c r="R150" s="210" t="s">
        <v>160</v>
      </c>
      <c r="S150" s="210" t="s">
        <v>160</v>
      </c>
      <c r="T150" s="93"/>
    </row>
    <row r="151" spans="3:20">
      <c r="C151" s="256" t="s">
        <v>303</v>
      </c>
      <c r="O151" s="33"/>
      <c r="P151" s="33"/>
      <c r="Q151" s="33"/>
      <c r="T151" s="93"/>
    </row>
    <row r="152" spans="3:20">
      <c r="C152" s="289" t="s">
        <v>300</v>
      </c>
      <c r="D152" s="53" t="s">
        <v>11</v>
      </c>
      <c r="E152" s="290"/>
      <c r="F152" s="6"/>
      <c r="G152" s="6"/>
      <c r="H152" s="6"/>
      <c r="I152" s="6"/>
      <c r="J152" s="6"/>
      <c r="K152" s="6"/>
      <c r="L152" s="6"/>
      <c r="M152" s="12"/>
      <c r="P152" s="93" t="s">
        <v>314</v>
      </c>
      <c r="Q152" s="33"/>
      <c r="R152" s="210" t="s">
        <v>160</v>
      </c>
      <c r="S152" s="210" t="s">
        <v>160</v>
      </c>
      <c r="T152" s="94"/>
    </row>
    <row r="153" spans="3:20">
      <c r="C153" s="291" t="s">
        <v>301</v>
      </c>
      <c r="D153" s="10" t="s">
        <v>11</v>
      </c>
      <c r="E153" s="292"/>
      <c r="F153" s="4"/>
      <c r="G153" s="4"/>
      <c r="H153" s="4"/>
      <c r="I153" s="4"/>
      <c r="J153" s="4"/>
      <c r="K153" s="4"/>
      <c r="L153" s="4"/>
      <c r="M153" s="13"/>
      <c r="O153" s="33"/>
      <c r="P153" s="93" t="s">
        <v>314</v>
      </c>
      <c r="Q153" s="33"/>
      <c r="R153" s="210" t="s">
        <v>160</v>
      </c>
      <c r="S153" s="210" t="s">
        <v>160</v>
      </c>
      <c r="T153" s="93"/>
    </row>
    <row r="154" spans="3:20">
      <c r="C154" s="291" t="s">
        <v>311</v>
      </c>
      <c r="D154" s="10" t="s">
        <v>11</v>
      </c>
      <c r="E154" s="292"/>
      <c r="F154" s="4"/>
      <c r="G154" s="4"/>
      <c r="H154" s="4"/>
      <c r="I154" s="4"/>
      <c r="J154" s="4"/>
      <c r="K154" s="4"/>
      <c r="L154" s="4"/>
      <c r="M154" s="13"/>
      <c r="O154" s="33"/>
      <c r="P154" s="93" t="s">
        <v>314</v>
      </c>
      <c r="Q154" s="33"/>
      <c r="R154" s="210" t="s">
        <v>160</v>
      </c>
      <c r="S154" s="210" t="s">
        <v>160</v>
      </c>
      <c r="T154" s="93"/>
    </row>
    <row r="155" spans="3:20">
      <c r="C155" s="291" t="s">
        <v>312</v>
      </c>
      <c r="D155" s="10" t="s">
        <v>11</v>
      </c>
      <c r="E155" s="292"/>
      <c r="F155" s="4"/>
      <c r="G155" s="4"/>
      <c r="H155" s="4"/>
      <c r="I155" s="4"/>
      <c r="J155" s="4"/>
      <c r="K155" s="4"/>
      <c r="L155" s="4"/>
      <c r="M155" s="13"/>
      <c r="O155" s="33"/>
      <c r="P155" s="93" t="s">
        <v>314</v>
      </c>
      <c r="Q155" s="33"/>
      <c r="R155" s="210" t="s">
        <v>160</v>
      </c>
      <c r="S155" s="210" t="s">
        <v>160</v>
      </c>
      <c r="T155" s="93"/>
    </row>
    <row r="156" spans="3:20">
      <c r="C156" s="293" t="s">
        <v>302</v>
      </c>
      <c r="D156" s="54" t="s">
        <v>11</v>
      </c>
      <c r="E156" s="294"/>
      <c r="F156" s="7"/>
      <c r="G156" s="7"/>
      <c r="H156" s="7"/>
      <c r="I156" s="7"/>
      <c r="J156" s="7"/>
      <c r="K156" s="7"/>
      <c r="L156" s="7"/>
      <c r="M156" s="14"/>
      <c r="O156" s="33"/>
      <c r="P156" s="93" t="s">
        <v>314</v>
      </c>
      <c r="Q156" s="33"/>
      <c r="R156" s="210" t="s">
        <v>160</v>
      </c>
      <c r="S156" s="210" t="s">
        <v>160</v>
      </c>
      <c r="T156" s="99"/>
    </row>
    <row r="157" spans="3:20">
      <c r="C157" s="256" t="s">
        <v>318</v>
      </c>
      <c r="O157" s="33"/>
      <c r="P157" s="33"/>
      <c r="Q157" s="33"/>
      <c r="T157" s="94"/>
    </row>
    <row r="158" spans="3:20">
      <c r="C158" s="354" t="s">
        <v>304</v>
      </c>
      <c r="O158" s="33"/>
      <c r="P158" s="33"/>
      <c r="Q158" s="33"/>
      <c r="T158" s="93"/>
    </row>
    <row r="159" spans="3:20">
      <c r="C159" s="355" t="s">
        <v>300</v>
      </c>
      <c r="D159" s="53" t="s">
        <v>11</v>
      </c>
      <c r="E159" s="290"/>
      <c r="F159" s="6"/>
      <c r="G159" s="6"/>
      <c r="H159" s="6"/>
      <c r="I159" s="6"/>
      <c r="J159" s="6"/>
      <c r="K159" s="6"/>
      <c r="L159" s="6"/>
      <c r="M159" s="12"/>
      <c r="P159" s="93" t="s">
        <v>314</v>
      </c>
      <c r="Q159" s="33"/>
      <c r="R159" s="210" t="s">
        <v>160</v>
      </c>
      <c r="S159" s="210" t="s">
        <v>160</v>
      </c>
      <c r="T159" s="93"/>
    </row>
    <row r="160" spans="3:20">
      <c r="C160" s="356" t="s">
        <v>301</v>
      </c>
      <c r="D160" s="10" t="s">
        <v>11</v>
      </c>
      <c r="E160" s="292"/>
      <c r="F160" s="4"/>
      <c r="G160" s="4"/>
      <c r="H160" s="4"/>
      <c r="I160" s="4"/>
      <c r="J160" s="4"/>
      <c r="K160" s="4"/>
      <c r="L160" s="4"/>
      <c r="M160" s="13"/>
      <c r="O160" s="33"/>
      <c r="P160" s="93" t="s">
        <v>314</v>
      </c>
      <c r="Q160" s="33"/>
      <c r="R160" s="210" t="s">
        <v>160</v>
      </c>
      <c r="S160" s="210" t="s">
        <v>160</v>
      </c>
      <c r="T160" s="93"/>
    </row>
    <row r="161" spans="3:20">
      <c r="C161" s="356" t="s">
        <v>311</v>
      </c>
      <c r="D161" s="10" t="s">
        <v>11</v>
      </c>
      <c r="E161" s="292"/>
      <c r="F161" s="4"/>
      <c r="G161" s="4"/>
      <c r="H161" s="4"/>
      <c r="I161" s="4"/>
      <c r="J161" s="4"/>
      <c r="K161" s="4"/>
      <c r="L161" s="4"/>
      <c r="M161" s="13"/>
      <c r="O161" s="33"/>
      <c r="P161" s="93" t="s">
        <v>314</v>
      </c>
      <c r="Q161" s="33"/>
      <c r="R161" s="210" t="s">
        <v>160</v>
      </c>
      <c r="S161" s="210" t="s">
        <v>160</v>
      </c>
      <c r="T161" s="93"/>
    </row>
    <row r="162" spans="3:20">
      <c r="C162" s="356" t="s">
        <v>312</v>
      </c>
      <c r="D162" s="10" t="s">
        <v>11</v>
      </c>
      <c r="E162" s="292"/>
      <c r="F162" s="4"/>
      <c r="G162" s="4"/>
      <c r="H162" s="4"/>
      <c r="I162" s="4"/>
      <c r="J162" s="4"/>
      <c r="K162" s="4"/>
      <c r="L162" s="4"/>
      <c r="M162" s="13"/>
      <c r="O162" s="33"/>
      <c r="P162" s="93" t="s">
        <v>314</v>
      </c>
      <c r="Q162" s="33"/>
      <c r="R162" s="210" t="s">
        <v>160</v>
      </c>
      <c r="S162" s="210" t="s">
        <v>160</v>
      </c>
      <c r="T162" s="94"/>
    </row>
    <row r="163" spans="3:20">
      <c r="C163" s="357" t="s">
        <v>302</v>
      </c>
      <c r="D163" s="54" t="s">
        <v>11</v>
      </c>
      <c r="E163" s="294"/>
      <c r="F163" s="7"/>
      <c r="G163" s="7"/>
      <c r="H163" s="7"/>
      <c r="I163" s="7"/>
      <c r="J163" s="7"/>
      <c r="K163" s="7"/>
      <c r="L163" s="7"/>
      <c r="M163" s="14"/>
      <c r="O163" s="33"/>
      <c r="P163" s="93" t="s">
        <v>314</v>
      </c>
      <c r="Q163" s="33"/>
      <c r="R163" s="210" t="s">
        <v>160</v>
      </c>
      <c r="S163" s="210" t="s">
        <v>160</v>
      </c>
      <c r="T163" s="94"/>
    </row>
    <row r="164" spans="3:20">
      <c r="C164" s="354" t="s">
        <v>84</v>
      </c>
      <c r="O164" s="33"/>
      <c r="P164" s="33"/>
      <c r="Q164" s="33"/>
      <c r="T164" s="93"/>
    </row>
    <row r="165" spans="3:20">
      <c r="C165" s="355" t="s">
        <v>300</v>
      </c>
      <c r="D165" s="53" t="s">
        <v>11</v>
      </c>
      <c r="E165" s="290"/>
      <c r="F165" s="6"/>
      <c r="G165" s="6"/>
      <c r="H165" s="6"/>
      <c r="I165" s="6"/>
      <c r="J165" s="6"/>
      <c r="K165" s="6"/>
      <c r="L165" s="6"/>
      <c r="M165" s="12"/>
      <c r="P165" s="93" t="s">
        <v>314</v>
      </c>
      <c r="Q165" s="33"/>
      <c r="R165" s="210" t="s">
        <v>160</v>
      </c>
      <c r="S165" s="210" t="s">
        <v>160</v>
      </c>
      <c r="T165" s="93"/>
    </row>
    <row r="166" spans="3:20">
      <c r="C166" s="356" t="s">
        <v>301</v>
      </c>
      <c r="D166" s="10" t="s">
        <v>11</v>
      </c>
      <c r="E166" s="292"/>
      <c r="F166" s="4"/>
      <c r="G166" s="4"/>
      <c r="H166" s="4"/>
      <c r="I166" s="4"/>
      <c r="J166" s="4"/>
      <c r="K166" s="4"/>
      <c r="L166" s="4"/>
      <c r="M166" s="13"/>
      <c r="O166" s="33"/>
      <c r="P166" s="93" t="s">
        <v>314</v>
      </c>
      <c r="Q166" s="33"/>
      <c r="R166" s="210" t="s">
        <v>160</v>
      </c>
      <c r="S166" s="210" t="s">
        <v>160</v>
      </c>
      <c r="T166" s="93"/>
    </row>
    <row r="167" spans="3:20">
      <c r="C167" s="356" t="s">
        <v>311</v>
      </c>
      <c r="D167" s="10" t="s">
        <v>11</v>
      </c>
      <c r="E167" s="292"/>
      <c r="F167" s="4"/>
      <c r="G167" s="4"/>
      <c r="H167" s="4"/>
      <c r="I167" s="4"/>
      <c r="J167" s="4"/>
      <c r="K167" s="4"/>
      <c r="L167" s="4"/>
      <c r="M167" s="13"/>
      <c r="O167" s="33"/>
      <c r="P167" s="93" t="s">
        <v>314</v>
      </c>
      <c r="Q167" s="33"/>
      <c r="R167" s="210" t="s">
        <v>160</v>
      </c>
      <c r="S167" s="210" t="s">
        <v>160</v>
      </c>
      <c r="T167" s="93"/>
    </row>
    <row r="168" spans="3:20">
      <c r="C168" s="356" t="s">
        <v>312</v>
      </c>
      <c r="D168" s="10" t="s">
        <v>11</v>
      </c>
      <c r="E168" s="292"/>
      <c r="F168" s="4"/>
      <c r="G168" s="4"/>
      <c r="H168" s="4"/>
      <c r="I168" s="4"/>
      <c r="J168" s="4"/>
      <c r="K168" s="4"/>
      <c r="L168" s="4"/>
      <c r="M168" s="13"/>
      <c r="O168" s="33"/>
      <c r="P168" s="93" t="s">
        <v>314</v>
      </c>
      <c r="Q168" s="33"/>
      <c r="R168" s="210" t="s">
        <v>160</v>
      </c>
      <c r="S168" s="210" t="s">
        <v>160</v>
      </c>
      <c r="T168" s="93"/>
    </row>
    <row r="169" spans="3:20">
      <c r="C169" s="357" t="s">
        <v>302</v>
      </c>
      <c r="D169" s="54" t="s">
        <v>11</v>
      </c>
      <c r="E169" s="294"/>
      <c r="F169" s="7"/>
      <c r="G169" s="7"/>
      <c r="H169" s="7"/>
      <c r="I169" s="7"/>
      <c r="J169" s="7"/>
      <c r="K169" s="7"/>
      <c r="L169" s="7"/>
      <c r="M169" s="14"/>
      <c r="O169" s="33"/>
      <c r="P169" s="93" t="s">
        <v>314</v>
      </c>
      <c r="Q169" s="33"/>
      <c r="R169" s="210" t="s">
        <v>160</v>
      </c>
      <c r="S169" s="210" t="s">
        <v>160</v>
      </c>
      <c r="T169" s="93"/>
    </row>
    <row r="170" spans="3:20">
      <c r="C170" s="354" t="s">
        <v>305</v>
      </c>
      <c r="O170" s="33"/>
      <c r="P170" s="33"/>
      <c r="Q170" s="33"/>
      <c r="T170" s="93"/>
    </row>
    <row r="171" spans="3:20">
      <c r="C171" s="355" t="s">
        <v>300</v>
      </c>
      <c r="D171" s="53" t="s">
        <v>11</v>
      </c>
      <c r="E171" s="290"/>
      <c r="F171" s="6"/>
      <c r="G171" s="6"/>
      <c r="H171" s="6"/>
      <c r="I171" s="6"/>
      <c r="J171" s="6"/>
      <c r="K171" s="6"/>
      <c r="L171" s="6"/>
      <c r="M171" s="12"/>
      <c r="P171" s="93" t="s">
        <v>314</v>
      </c>
      <c r="Q171" s="33"/>
      <c r="R171" s="210" t="s">
        <v>160</v>
      </c>
      <c r="S171" s="210" t="s">
        <v>160</v>
      </c>
      <c r="T171" s="93"/>
    </row>
    <row r="172" spans="3:20">
      <c r="C172" s="356" t="s">
        <v>301</v>
      </c>
      <c r="D172" s="10" t="s">
        <v>11</v>
      </c>
      <c r="E172" s="292"/>
      <c r="F172" s="4"/>
      <c r="G172" s="4"/>
      <c r="H172" s="4"/>
      <c r="I172" s="4"/>
      <c r="J172" s="4"/>
      <c r="K172" s="4"/>
      <c r="L172" s="4"/>
      <c r="M172" s="13"/>
      <c r="O172" s="33"/>
      <c r="P172" s="93" t="s">
        <v>314</v>
      </c>
      <c r="Q172" s="33"/>
      <c r="R172" s="210" t="s">
        <v>160</v>
      </c>
      <c r="S172" s="210" t="s">
        <v>160</v>
      </c>
      <c r="T172" s="93"/>
    </row>
    <row r="173" spans="3:20">
      <c r="C173" s="356" t="s">
        <v>311</v>
      </c>
      <c r="D173" s="10" t="s">
        <v>11</v>
      </c>
      <c r="E173" s="292"/>
      <c r="F173" s="4"/>
      <c r="G173" s="4"/>
      <c r="H173" s="4"/>
      <c r="I173" s="4"/>
      <c r="J173" s="4"/>
      <c r="K173" s="4"/>
      <c r="L173" s="4"/>
      <c r="M173" s="13"/>
      <c r="O173" s="33"/>
      <c r="P173" s="93" t="s">
        <v>314</v>
      </c>
      <c r="Q173" s="33"/>
      <c r="R173" s="210" t="s">
        <v>160</v>
      </c>
      <c r="S173" s="210" t="s">
        <v>160</v>
      </c>
      <c r="T173" s="93"/>
    </row>
    <row r="174" spans="3:20">
      <c r="C174" s="356" t="s">
        <v>312</v>
      </c>
      <c r="D174" s="10" t="s">
        <v>11</v>
      </c>
      <c r="E174" s="292"/>
      <c r="F174" s="4"/>
      <c r="G174" s="4"/>
      <c r="H174" s="4"/>
      <c r="I174" s="4"/>
      <c r="J174" s="4"/>
      <c r="K174" s="4"/>
      <c r="L174" s="4"/>
      <c r="M174" s="13"/>
      <c r="O174" s="33"/>
      <c r="P174" s="93" t="s">
        <v>314</v>
      </c>
      <c r="Q174" s="33"/>
      <c r="R174" s="210" t="s">
        <v>160</v>
      </c>
      <c r="S174" s="210" t="s">
        <v>160</v>
      </c>
      <c r="T174" s="94"/>
    </row>
    <row r="175" spans="3:20">
      <c r="C175" s="357" t="s">
        <v>302</v>
      </c>
      <c r="D175" s="54" t="s">
        <v>11</v>
      </c>
      <c r="E175" s="294"/>
      <c r="F175" s="7"/>
      <c r="G175" s="7"/>
      <c r="H175" s="7"/>
      <c r="I175" s="7"/>
      <c r="J175" s="7"/>
      <c r="K175" s="7"/>
      <c r="L175" s="7"/>
      <c r="M175" s="14"/>
      <c r="O175" s="33"/>
      <c r="P175" s="93" t="s">
        <v>314</v>
      </c>
      <c r="Q175" s="33"/>
      <c r="R175" s="210" t="s">
        <v>160</v>
      </c>
      <c r="S175" s="210" t="s">
        <v>160</v>
      </c>
      <c r="T175" s="93"/>
    </row>
    <row r="176" spans="3:20">
      <c r="C176" s="354" t="s">
        <v>306</v>
      </c>
      <c r="O176" s="33"/>
      <c r="P176" s="33"/>
      <c r="Q176" s="33"/>
      <c r="T176" s="93"/>
    </row>
    <row r="177" spans="3:20">
      <c r="C177" s="355" t="s">
        <v>300</v>
      </c>
      <c r="D177" s="53" t="s">
        <v>11</v>
      </c>
      <c r="E177" s="290"/>
      <c r="F177" s="6"/>
      <c r="G177" s="6"/>
      <c r="H177" s="6"/>
      <c r="I177" s="6"/>
      <c r="J177" s="6"/>
      <c r="K177" s="6"/>
      <c r="L177" s="6"/>
      <c r="M177" s="12"/>
      <c r="P177" s="93" t="s">
        <v>314</v>
      </c>
      <c r="Q177" s="33"/>
      <c r="R177" s="210" t="s">
        <v>160</v>
      </c>
      <c r="S177" s="210" t="s">
        <v>160</v>
      </c>
      <c r="T177" s="93"/>
    </row>
    <row r="178" spans="3:20">
      <c r="C178" s="356" t="s">
        <v>301</v>
      </c>
      <c r="D178" s="10" t="s">
        <v>11</v>
      </c>
      <c r="E178" s="292"/>
      <c r="F178" s="4"/>
      <c r="G178" s="4"/>
      <c r="H178" s="4"/>
      <c r="I178" s="4"/>
      <c r="J178" s="4"/>
      <c r="K178" s="4"/>
      <c r="L178" s="4"/>
      <c r="M178" s="13"/>
      <c r="O178" s="33"/>
      <c r="P178" s="93" t="s">
        <v>314</v>
      </c>
      <c r="Q178" s="33"/>
      <c r="R178" s="210" t="s">
        <v>160</v>
      </c>
      <c r="S178" s="210" t="s">
        <v>160</v>
      </c>
      <c r="T178" s="94"/>
    </row>
    <row r="179" spans="3:20">
      <c r="C179" s="356" t="s">
        <v>311</v>
      </c>
      <c r="D179" s="10" t="s">
        <v>11</v>
      </c>
      <c r="E179" s="292"/>
      <c r="F179" s="4"/>
      <c r="G179" s="4"/>
      <c r="H179" s="4"/>
      <c r="I179" s="4"/>
      <c r="J179" s="4"/>
      <c r="K179" s="4"/>
      <c r="L179" s="4"/>
      <c r="M179" s="13"/>
      <c r="O179" s="33"/>
      <c r="P179" s="93" t="s">
        <v>314</v>
      </c>
      <c r="Q179" s="33"/>
      <c r="R179" s="210" t="s">
        <v>160</v>
      </c>
      <c r="S179" s="210" t="s">
        <v>160</v>
      </c>
      <c r="T179" s="93"/>
    </row>
    <row r="180" spans="3:20">
      <c r="C180" s="356" t="s">
        <v>312</v>
      </c>
      <c r="D180" s="10" t="s">
        <v>11</v>
      </c>
      <c r="E180" s="292"/>
      <c r="F180" s="4"/>
      <c r="G180" s="4"/>
      <c r="H180" s="4"/>
      <c r="I180" s="4"/>
      <c r="J180" s="4"/>
      <c r="K180" s="4"/>
      <c r="L180" s="4"/>
      <c r="M180" s="13"/>
      <c r="O180" s="33"/>
      <c r="P180" s="93" t="s">
        <v>314</v>
      </c>
      <c r="Q180" s="33"/>
      <c r="R180" s="210" t="s">
        <v>160</v>
      </c>
      <c r="S180" s="210" t="s">
        <v>160</v>
      </c>
      <c r="T180" s="93"/>
    </row>
    <row r="181" spans="3:20">
      <c r="C181" s="357" t="s">
        <v>302</v>
      </c>
      <c r="D181" s="54" t="s">
        <v>11</v>
      </c>
      <c r="E181" s="294"/>
      <c r="F181" s="7"/>
      <c r="G181" s="7"/>
      <c r="H181" s="7"/>
      <c r="I181" s="7"/>
      <c r="J181" s="7"/>
      <c r="K181" s="7"/>
      <c r="L181" s="7"/>
      <c r="M181" s="14"/>
      <c r="O181" s="33"/>
      <c r="P181" s="93" t="s">
        <v>314</v>
      </c>
      <c r="Q181" s="33"/>
      <c r="R181" s="210" t="s">
        <v>160</v>
      </c>
      <c r="S181" s="210" t="s">
        <v>160</v>
      </c>
      <c r="T181" s="93"/>
    </row>
    <row r="182" spans="3:20">
      <c r="C182" s="256" t="s">
        <v>307</v>
      </c>
      <c r="O182" s="33"/>
      <c r="P182" s="33"/>
      <c r="Q182" s="33"/>
      <c r="T182" s="93"/>
    </row>
    <row r="183" spans="3:20">
      <c r="C183" s="289" t="s">
        <v>300</v>
      </c>
      <c r="D183" s="53" t="s">
        <v>11</v>
      </c>
      <c r="E183" s="290"/>
      <c r="F183" s="6"/>
      <c r="G183" s="6"/>
      <c r="H183" s="6"/>
      <c r="I183" s="6"/>
      <c r="J183" s="6"/>
      <c r="K183" s="6"/>
      <c r="L183" s="6"/>
      <c r="M183" s="12"/>
      <c r="P183" s="93" t="s">
        <v>314</v>
      </c>
      <c r="Q183" s="33"/>
      <c r="R183" s="210" t="s">
        <v>160</v>
      </c>
      <c r="S183" s="210" t="s">
        <v>160</v>
      </c>
      <c r="T183" s="94"/>
    </row>
    <row r="184" spans="3:20">
      <c r="C184" s="291" t="s">
        <v>301</v>
      </c>
      <c r="D184" s="10" t="s">
        <v>11</v>
      </c>
      <c r="E184" s="292"/>
      <c r="F184" s="4"/>
      <c r="G184" s="4"/>
      <c r="H184" s="4"/>
      <c r="I184" s="4"/>
      <c r="J184" s="4"/>
      <c r="K184" s="4"/>
      <c r="L184" s="4"/>
      <c r="M184" s="13"/>
      <c r="O184" s="33"/>
      <c r="P184" s="93" t="s">
        <v>314</v>
      </c>
      <c r="Q184" s="33"/>
      <c r="R184" s="210" t="s">
        <v>160</v>
      </c>
      <c r="S184" s="210" t="s">
        <v>160</v>
      </c>
      <c r="T184" s="93"/>
    </row>
    <row r="185" spans="3:20">
      <c r="C185" s="291" t="s">
        <v>311</v>
      </c>
      <c r="D185" s="10" t="s">
        <v>11</v>
      </c>
      <c r="E185" s="292"/>
      <c r="F185" s="4"/>
      <c r="G185" s="4"/>
      <c r="H185" s="4"/>
      <c r="I185" s="4"/>
      <c r="J185" s="4"/>
      <c r="K185" s="4"/>
      <c r="L185" s="4"/>
      <c r="M185" s="13"/>
      <c r="O185" s="33"/>
      <c r="P185" s="93" t="s">
        <v>314</v>
      </c>
      <c r="Q185" s="33"/>
      <c r="R185" s="210" t="s">
        <v>160</v>
      </c>
      <c r="S185" s="210" t="s">
        <v>160</v>
      </c>
      <c r="T185" s="93"/>
    </row>
    <row r="186" spans="3:20">
      <c r="C186" s="291" t="s">
        <v>312</v>
      </c>
      <c r="D186" s="10" t="s">
        <v>11</v>
      </c>
      <c r="E186" s="292"/>
      <c r="F186" s="4"/>
      <c r="G186" s="4"/>
      <c r="H186" s="4"/>
      <c r="I186" s="4"/>
      <c r="J186" s="4"/>
      <c r="K186" s="4"/>
      <c r="L186" s="4"/>
      <c r="M186" s="13"/>
      <c r="O186" s="33"/>
      <c r="P186" s="93" t="s">
        <v>314</v>
      </c>
      <c r="Q186" s="33"/>
      <c r="R186" s="210" t="s">
        <v>160</v>
      </c>
      <c r="S186" s="210" t="s">
        <v>160</v>
      </c>
      <c r="T186" s="93"/>
    </row>
    <row r="187" spans="3:20">
      <c r="C187" s="293" t="s">
        <v>302</v>
      </c>
      <c r="D187" s="54" t="s">
        <v>11</v>
      </c>
      <c r="E187" s="294"/>
      <c r="F187" s="7"/>
      <c r="G187" s="7"/>
      <c r="H187" s="7"/>
      <c r="I187" s="7"/>
      <c r="J187" s="7"/>
      <c r="K187" s="7"/>
      <c r="L187" s="7"/>
      <c r="M187" s="14"/>
      <c r="O187" s="33"/>
      <c r="P187" s="93" t="s">
        <v>314</v>
      </c>
      <c r="Q187" s="33"/>
      <c r="R187" s="210" t="s">
        <v>160</v>
      </c>
      <c r="S187" s="210" t="s">
        <v>160</v>
      </c>
      <c r="T187" s="93"/>
    </row>
    <row r="188" spans="3:20">
      <c r="C188" s="256" t="s">
        <v>308</v>
      </c>
      <c r="D188" s="149"/>
      <c r="E188" s="149"/>
      <c r="O188" s="33"/>
      <c r="P188" s="93"/>
      <c r="Q188" s="93"/>
      <c r="R188" s="93"/>
      <c r="S188" s="93"/>
      <c r="T188" s="94"/>
    </row>
    <row r="189" spans="3:20">
      <c r="C189" s="354" t="s">
        <v>309</v>
      </c>
      <c r="O189" s="33"/>
      <c r="P189" s="33"/>
      <c r="Q189" s="33"/>
      <c r="T189" s="93"/>
    </row>
    <row r="190" spans="3:20">
      <c r="C190" s="355" t="s">
        <v>300</v>
      </c>
      <c r="D190" s="53" t="s">
        <v>11</v>
      </c>
      <c r="E190" s="290"/>
      <c r="F190" s="6"/>
      <c r="G190" s="6"/>
      <c r="H190" s="6"/>
      <c r="I190" s="6"/>
      <c r="J190" s="6"/>
      <c r="K190" s="6"/>
      <c r="L190" s="6"/>
      <c r="M190" s="12"/>
      <c r="P190" s="93" t="s">
        <v>314</v>
      </c>
      <c r="Q190" s="33"/>
      <c r="R190" s="210" t="s">
        <v>160</v>
      </c>
      <c r="S190" s="210" t="s">
        <v>160</v>
      </c>
      <c r="T190" s="93"/>
    </row>
    <row r="191" spans="3:20">
      <c r="C191" s="356" t="s">
        <v>301</v>
      </c>
      <c r="D191" s="10" t="s">
        <v>11</v>
      </c>
      <c r="E191" s="292"/>
      <c r="F191" s="4"/>
      <c r="G191" s="4"/>
      <c r="H191" s="4"/>
      <c r="I191" s="4"/>
      <c r="J191" s="4"/>
      <c r="K191" s="4"/>
      <c r="L191" s="4"/>
      <c r="M191" s="13"/>
      <c r="O191" s="33"/>
      <c r="P191" s="93" t="s">
        <v>314</v>
      </c>
      <c r="Q191" s="33"/>
      <c r="R191" s="210" t="s">
        <v>160</v>
      </c>
      <c r="S191" s="210" t="s">
        <v>160</v>
      </c>
      <c r="T191" s="93"/>
    </row>
    <row r="192" spans="3:20">
      <c r="C192" s="356" t="s">
        <v>311</v>
      </c>
      <c r="D192" s="10" t="s">
        <v>11</v>
      </c>
      <c r="E192" s="292"/>
      <c r="F192" s="4"/>
      <c r="G192" s="4"/>
      <c r="H192" s="4"/>
      <c r="I192" s="4"/>
      <c r="J192" s="4"/>
      <c r="K192" s="4"/>
      <c r="L192" s="4"/>
      <c r="M192" s="13"/>
      <c r="O192" s="33"/>
      <c r="P192" s="93" t="s">
        <v>314</v>
      </c>
      <c r="Q192" s="33"/>
      <c r="R192" s="210" t="s">
        <v>160</v>
      </c>
      <c r="S192" s="210" t="s">
        <v>160</v>
      </c>
      <c r="T192" s="93"/>
    </row>
    <row r="193" spans="3:20">
      <c r="C193" s="356" t="s">
        <v>312</v>
      </c>
      <c r="D193" s="10" t="s">
        <v>11</v>
      </c>
      <c r="E193" s="292"/>
      <c r="F193" s="4"/>
      <c r="G193" s="4"/>
      <c r="H193" s="4"/>
      <c r="I193" s="4"/>
      <c r="J193" s="4"/>
      <c r="K193" s="4"/>
      <c r="L193" s="4"/>
      <c r="M193" s="13"/>
      <c r="O193" s="33"/>
      <c r="P193" s="93" t="s">
        <v>314</v>
      </c>
      <c r="Q193" s="33"/>
      <c r="R193" s="210" t="s">
        <v>160</v>
      </c>
      <c r="S193" s="210" t="s">
        <v>160</v>
      </c>
      <c r="T193" s="93"/>
    </row>
    <row r="194" spans="3:20">
      <c r="C194" s="357" t="s">
        <v>302</v>
      </c>
      <c r="D194" s="54" t="s">
        <v>11</v>
      </c>
      <c r="E194" s="294"/>
      <c r="F194" s="7"/>
      <c r="G194" s="7"/>
      <c r="H194" s="7"/>
      <c r="I194" s="7"/>
      <c r="J194" s="7"/>
      <c r="K194" s="7"/>
      <c r="L194" s="7"/>
      <c r="M194" s="14"/>
      <c r="O194" s="33"/>
      <c r="P194" s="93" t="s">
        <v>314</v>
      </c>
      <c r="Q194" s="33"/>
      <c r="R194" s="210" t="s">
        <v>160</v>
      </c>
      <c r="S194" s="210" t="s">
        <v>160</v>
      </c>
      <c r="T194" s="93"/>
    </row>
    <row r="195" spans="3:20">
      <c r="C195" s="354" t="s">
        <v>310</v>
      </c>
      <c r="O195" s="33"/>
      <c r="P195" s="33"/>
      <c r="Q195" s="33"/>
      <c r="T195" s="93"/>
    </row>
    <row r="196" spans="3:20">
      <c r="C196" s="355" t="s">
        <v>300</v>
      </c>
      <c r="D196" s="53" t="s">
        <v>11</v>
      </c>
      <c r="E196" s="290"/>
      <c r="F196" s="6"/>
      <c r="G196" s="6"/>
      <c r="H196" s="6"/>
      <c r="I196" s="6"/>
      <c r="J196" s="6"/>
      <c r="K196" s="6"/>
      <c r="L196" s="6"/>
      <c r="M196" s="12"/>
      <c r="P196" s="93" t="s">
        <v>314</v>
      </c>
      <c r="Q196" s="33"/>
      <c r="R196" s="210" t="s">
        <v>160</v>
      </c>
      <c r="S196" s="210" t="s">
        <v>160</v>
      </c>
      <c r="T196" s="93"/>
    </row>
    <row r="197" spans="3:20">
      <c r="C197" s="356" t="s">
        <v>301</v>
      </c>
      <c r="D197" s="10" t="s">
        <v>11</v>
      </c>
      <c r="E197" s="292"/>
      <c r="F197" s="4"/>
      <c r="G197" s="4"/>
      <c r="H197" s="4"/>
      <c r="I197" s="4"/>
      <c r="J197" s="4"/>
      <c r="K197" s="4"/>
      <c r="L197" s="4"/>
      <c r="M197" s="13"/>
      <c r="O197" s="33"/>
      <c r="P197" s="93" t="s">
        <v>314</v>
      </c>
      <c r="Q197" s="33"/>
      <c r="R197" s="210" t="s">
        <v>160</v>
      </c>
      <c r="S197" s="210" t="s">
        <v>160</v>
      </c>
      <c r="T197" s="93"/>
    </row>
    <row r="198" spans="3:20">
      <c r="C198" s="356" t="s">
        <v>311</v>
      </c>
      <c r="D198" s="10" t="s">
        <v>11</v>
      </c>
      <c r="E198" s="292"/>
      <c r="F198" s="4"/>
      <c r="G198" s="4"/>
      <c r="H198" s="4"/>
      <c r="I198" s="4"/>
      <c r="J198" s="4"/>
      <c r="K198" s="4"/>
      <c r="L198" s="4"/>
      <c r="M198" s="13"/>
      <c r="O198" s="33"/>
      <c r="P198" s="93" t="s">
        <v>314</v>
      </c>
      <c r="Q198" s="33"/>
      <c r="R198" s="210" t="s">
        <v>160</v>
      </c>
      <c r="S198" s="210" t="s">
        <v>160</v>
      </c>
      <c r="T198" s="93"/>
    </row>
    <row r="199" spans="3:20">
      <c r="C199" s="356" t="s">
        <v>312</v>
      </c>
      <c r="D199" s="10" t="s">
        <v>11</v>
      </c>
      <c r="E199" s="292"/>
      <c r="F199" s="4"/>
      <c r="G199" s="4"/>
      <c r="H199" s="4"/>
      <c r="I199" s="4"/>
      <c r="J199" s="4"/>
      <c r="K199" s="4"/>
      <c r="L199" s="4"/>
      <c r="M199" s="13"/>
      <c r="O199" s="33"/>
      <c r="P199" s="93" t="s">
        <v>314</v>
      </c>
      <c r="Q199" s="33"/>
      <c r="R199" s="210" t="s">
        <v>160</v>
      </c>
      <c r="S199" s="210" t="s">
        <v>160</v>
      </c>
      <c r="T199" s="93"/>
    </row>
    <row r="200" spans="3:20">
      <c r="C200" s="357" t="s">
        <v>302</v>
      </c>
      <c r="D200" s="54" t="s">
        <v>11</v>
      </c>
      <c r="E200" s="294"/>
      <c r="F200" s="7"/>
      <c r="G200" s="7"/>
      <c r="H200" s="7"/>
      <c r="I200" s="7"/>
      <c r="J200" s="7"/>
      <c r="K200" s="7"/>
      <c r="L200" s="7"/>
      <c r="M200" s="14"/>
      <c r="O200" s="33"/>
      <c r="P200" s="93" t="s">
        <v>314</v>
      </c>
      <c r="Q200" s="33"/>
      <c r="R200" s="210" t="s">
        <v>160</v>
      </c>
      <c r="S200" s="210" t="s">
        <v>160</v>
      </c>
      <c r="T200" s="93"/>
    </row>
    <row r="201" spans="3:20">
      <c r="O201" s="33"/>
      <c r="T201" s="93"/>
    </row>
    <row r="202" spans="3:20">
      <c r="O202" s="33"/>
      <c r="T202" s="93"/>
    </row>
    <row r="203" spans="3:20">
      <c r="O203" s="33"/>
      <c r="T203" s="49"/>
    </row>
  </sheetData>
  <mergeCells count="6">
    <mergeCell ref="H1:M1"/>
    <mergeCell ref="K4:M4"/>
    <mergeCell ref="E4:G4"/>
    <mergeCell ref="H4:J4"/>
    <mergeCell ref="R4:S4"/>
    <mergeCell ref="E3:M3"/>
  </mergeCells>
  <phoneticPr fontId="31" type="noConversion"/>
  <pageMargins left="0.25" right="0.25" top="0.75" bottom="0.75" header="0.3" footer="0.3"/>
  <pageSetup paperSize="9" scale="51" fitToHeight="0" orientation="portrait" r:id="rId1"/>
  <rowBreaks count="1" manualBreakCount="1">
    <brk id="81" min="2"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128"/>
  <sheetViews>
    <sheetView workbookViewId="0"/>
  </sheetViews>
  <sheetFormatPr defaultColWidth="9.140625" defaultRowHeight="15"/>
  <cols>
    <col min="1" max="1" width="2.5703125" style="33" customWidth="1"/>
    <col min="2" max="2" width="2.42578125" style="2" customWidth="1"/>
    <col min="3" max="3" width="58.140625" style="2" customWidth="1"/>
    <col min="4" max="4" width="5.7109375" style="2" bestFit="1" customWidth="1"/>
    <col min="5" max="5" width="1.85546875" style="2" customWidth="1"/>
    <col min="6" max="6" width="9.140625" style="2" customWidth="1"/>
    <col min="7" max="9" width="10.140625" style="2" customWidth="1"/>
    <col min="10" max="12" width="9.42578125" style="2" customWidth="1"/>
    <col min="13" max="14" width="9" style="2" customWidth="1"/>
    <col min="15" max="15" width="8.85546875" style="2" customWidth="1"/>
    <col min="16" max="16" width="2.5703125" style="2" customWidth="1"/>
    <col min="17" max="17" width="1.85546875" style="33" customWidth="1"/>
    <col min="18" max="18" width="26.7109375" style="140" bestFit="1" customWidth="1"/>
    <col min="19" max="19" width="1.85546875" style="33" customWidth="1"/>
    <col min="20" max="21" width="9.85546875" style="92" customWidth="1"/>
    <col min="22" max="22" width="1.85546875" style="33" customWidth="1"/>
    <col min="23" max="16384" width="9.140625" style="33"/>
  </cols>
  <sheetData>
    <row r="1" spans="1:21" ht="47.25" customHeight="1">
      <c r="B1" s="29"/>
      <c r="C1" s="188" t="s">
        <v>140</v>
      </c>
      <c r="D1" s="85"/>
      <c r="E1" s="85"/>
      <c r="F1" s="85"/>
      <c r="G1" s="85"/>
      <c r="H1" s="85"/>
      <c r="I1" s="85"/>
      <c r="J1" s="85"/>
      <c r="K1" s="85"/>
      <c r="L1" s="85"/>
      <c r="M1" s="85"/>
      <c r="N1" s="85"/>
      <c r="O1" s="85"/>
      <c r="P1" s="29"/>
      <c r="Q1" s="68"/>
      <c r="R1" s="94"/>
    </row>
    <row r="2" spans="1:21" ht="39.950000000000003" customHeight="1">
      <c r="B2" s="29"/>
      <c r="C2" s="261" t="s">
        <v>169</v>
      </c>
      <c r="D2" s="85"/>
      <c r="E2" s="85"/>
      <c r="F2" s="85"/>
      <c r="G2" s="85"/>
      <c r="H2" s="85"/>
      <c r="I2" s="85"/>
      <c r="J2" s="85"/>
      <c r="K2" s="85"/>
      <c r="L2" s="85"/>
      <c r="M2" s="85"/>
      <c r="N2" s="85"/>
      <c r="O2" s="85"/>
      <c r="P2" s="29"/>
      <c r="Q2" s="68"/>
      <c r="R2" s="94"/>
    </row>
    <row r="3" spans="1:21" ht="24" customHeight="1">
      <c r="C3" s="1"/>
      <c r="D3" s="1"/>
      <c r="E3" s="1"/>
      <c r="F3" s="150" t="s">
        <v>65</v>
      </c>
      <c r="G3" s="150"/>
      <c r="H3" s="150"/>
      <c r="I3" s="150"/>
      <c r="J3" s="150"/>
      <c r="K3" s="150"/>
      <c r="L3" s="150"/>
      <c r="M3" s="150"/>
      <c r="N3" s="150"/>
      <c r="O3" s="150"/>
      <c r="P3" s="1"/>
      <c r="Q3" s="49"/>
    </row>
    <row r="4" spans="1:21" ht="15" customHeight="1">
      <c r="D4" s="1"/>
      <c r="E4" s="3"/>
      <c r="F4" s="405" t="s">
        <v>10</v>
      </c>
      <c r="G4" s="406"/>
      <c r="H4" s="406"/>
      <c r="I4" s="406"/>
      <c r="J4" s="406"/>
      <c r="K4" s="406"/>
      <c r="L4" s="406"/>
      <c r="M4" s="406"/>
      <c r="N4" s="406"/>
      <c r="O4" s="407"/>
    </row>
    <row r="5" spans="1:21">
      <c r="E5" s="3"/>
      <c r="F5" s="411" t="s">
        <v>5</v>
      </c>
      <c r="G5" s="408" t="s">
        <v>8</v>
      </c>
      <c r="H5" s="409"/>
      <c r="I5" s="409"/>
      <c r="J5" s="409"/>
      <c r="K5" s="409"/>
      <c r="L5" s="409"/>
      <c r="M5" s="409"/>
      <c r="N5" s="410"/>
      <c r="O5" s="414" t="s">
        <v>9</v>
      </c>
      <c r="P5" s="3"/>
    </row>
    <row r="6" spans="1:21">
      <c r="C6" s="16"/>
      <c r="E6" s="3"/>
      <c r="F6" s="412"/>
      <c r="G6" s="417" t="s">
        <v>26</v>
      </c>
      <c r="H6" s="418"/>
      <c r="I6" s="419"/>
      <c r="J6" s="417" t="s">
        <v>243</v>
      </c>
      <c r="K6" s="418"/>
      <c r="L6" s="419"/>
      <c r="M6" s="420" t="s">
        <v>138</v>
      </c>
      <c r="N6" s="422" t="s">
        <v>115</v>
      </c>
      <c r="O6" s="415"/>
      <c r="T6" s="303" t="s">
        <v>157</v>
      </c>
      <c r="U6" s="303" t="s">
        <v>158</v>
      </c>
    </row>
    <row r="7" spans="1:21" ht="28.5" customHeight="1">
      <c r="A7" s="135"/>
      <c r="C7" s="5"/>
      <c r="D7" s="70" t="s">
        <v>0</v>
      </c>
      <c r="E7" s="3"/>
      <c r="F7" s="413"/>
      <c r="G7" s="275" t="s">
        <v>5</v>
      </c>
      <c r="H7" s="276" t="s">
        <v>241</v>
      </c>
      <c r="I7" s="277" t="s">
        <v>242</v>
      </c>
      <c r="J7" s="275" t="s">
        <v>5</v>
      </c>
      <c r="K7" s="276" t="s">
        <v>244</v>
      </c>
      <c r="L7" s="277" t="s">
        <v>245</v>
      </c>
      <c r="M7" s="421"/>
      <c r="N7" s="423"/>
      <c r="O7" s="416"/>
      <c r="R7" s="206" t="s">
        <v>20</v>
      </c>
      <c r="S7" s="207"/>
      <c r="T7" s="393" t="s">
        <v>156</v>
      </c>
      <c r="U7" s="394"/>
    </row>
    <row r="8" spans="1:21" ht="27.75" customHeight="1">
      <c r="C8" s="47" t="s">
        <v>74</v>
      </c>
      <c r="D8" s="32"/>
      <c r="E8" s="32"/>
      <c r="F8" s="32"/>
      <c r="G8" s="32"/>
      <c r="H8" s="32"/>
      <c r="I8" s="32"/>
      <c r="J8" s="32"/>
      <c r="K8" s="32"/>
      <c r="L8" s="32"/>
      <c r="M8" s="30"/>
      <c r="N8" s="32"/>
      <c r="O8" s="31"/>
    </row>
    <row r="9" spans="1:21">
      <c r="C9" s="48" t="s">
        <v>68</v>
      </c>
      <c r="E9" s="18"/>
      <c r="F9" s="32"/>
      <c r="G9" s="4"/>
      <c r="H9" s="4"/>
      <c r="I9" s="4"/>
      <c r="J9" s="4"/>
      <c r="K9" s="4"/>
      <c r="L9" s="4"/>
      <c r="M9" s="4"/>
      <c r="N9" s="4"/>
      <c r="O9" s="4"/>
    </row>
    <row r="10" spans="1:21">
      <c r="A10" s="136"/>
      <c r="C10" s="108" t="str">
        <f>'Distribution Business'!C7</f>
        <v>&lt;business specified&gt;</v>
      </c>
      <c r="D10" s="57" t="s">
        <v>11</v>
      </c>
      <c r="E10" s="6"/>
      <c r="F10" s="117">
        <f>G10+J10+M10+N10+O10</f>
        <v>0</v>
      </c>
      <c r="G10" s="278">
        <f>SUM(H10:I10)</f>
        <v>0</v>
      </c>
      <c r="H10" s="103"/>
      <c r="I10" s="103"/>
      <c r="J10" s="278">
        <f>SUM(K10:L10)</f>
        <v>0</v>
      </c>
      <c r="K10" s="103"/>
      <c r="L10" s="103"/>
      <c r="M10" s="103"/>
      <c r="N10" s="103"/>
      <c r="O10" s="110"/>
      <c r="R10" s="92" t="s">
        <v>141</v>
      </c>
      <c r="T10" s="210" t="s">
        <v>159</v>
      </c>
      <c r="U10" s="210" t="s">
        <v>160</v>
      </c>
    </row>
    <row r="11" spans="1:21">
      <c r="A11" s="136"/>
      <c r="C11" s="109" t="str">
        <f>'Distribution Business'!C8</f>
        <v>&lt;business specified&gt;</v>
      </c>
      <c r="D11" s="15" t="s">
        <v>11</v>
      </c>
      <c r="E11" s="4"/>
      <c r="F11" s="118">
        <f>G11+J11+M11+N11+O11</f>
        <v>0</v>
      </c>
      <c r="G11" s="279">
        <f>SUM(H11:I11)</f>
        <v>0</v>
      </c>
      <c r="H11" s="104"/>
      <c r="I11" s="104"/>
      <c r="J11" s="279">
        <f>SUM(K11:L11)</f>
        <v>0</v>
      </c>
      <c r="K11" s="104"/>
      <c r="L11" s="104"/>
      <c r="M11" s="104"/>
      <c r="N11" s="104"/>
      <c r="O11" s="111"/>
      <c r="R11" s="92" t="s">
        <v>141</v>
      </c>
      <c r="T11" s="210" t="s">
        <v>159</v>
      </c>
      <c r="U11" s="210" t="s">
        <v>160</v>
      </c>
    </row>
    <row r="12" spans="1:21">
      <c r="C12" s="343" t="s">
        <v>108</v>
      </c>
      <c r="D12" s="54"/>
      <c r="E12" s="54"/>
      <c r="F12" s="54"/>
      <c r="G12" s="54"/>
      <c r="H12" s="54"/>
      <c r="I12" s="54"/>
      <c r="J12" s="54"/>
      <c r="K12" s="54"/>
      <c r="L12" s="7"/>
      <c r="M12" s="7"/>
      <c r="N12" s="7"/>
      <c r="O12" s="14"/>
      <c r="R12" s="141"/>
      <c r="S12" s="141"/>
      <c r="T12" s="93"/>
      <c r="U12" s="93"/>
    </row>
    <row r="13" spans="1:21">
      <c r="C13" s="171"/>
      <c r="D13" s="10"/>
      <c r="E13" s="10"/>
      <c r="F13" s="10"/>
      <c r="G13" s="10"/>
      <c r="H13" s="10"/>
      <c r="I13" s="10"/>
      <c r="J13" s="10"/>
      <c r="K13" s="10"/>
      <c r="L13" s="4"/>
      <c r="M13" s="4"/>
      <c r="N13" s="4"/>
      <c r="O13" s="4"/>
      <c r="R13" s="141"/>
      <c r="S13" s="141"/>
      <c r="T13" s="93"/>
      <c r="U13" s="93"/>
    </row>
    <row r="14" spans="1:21" ht="18.75" customHeight="1">
      <c r="A14" s="136"/>
      <c r="C14" s="48" t="s">
        <v>125</v>
      </c>
      <c r="D14" s="18"/>
      <c r="E14" s="18"/>
      <c r="F14" s="18"/>
      <c r="G14" s="4"/>
      <c r="H14" s="4"/>
      <c r="I14" s="4"/>
      <c r="J14" s="4"/>
      <c r="K14" s="4"/>
      <c r="L14" s="4"/>
      <c r="M14" s="4"/>
      <c r="N14" s="4"/>
      <c r="O14" s="4"/>
      <c r="R14" s="141"/>
      <c r="S14" s="141"/>
      <c r="T14" s="93"/>
      <c r="U14" s="93"/>
    </row>
    <row r="15" spans="1:21" ht="15" customHeight="1">
      <c r="A15" s="136"/>
      <c r="C15" s="108" t="str">
        <f>'Distribution Business'!C7</f>
        <v>&lt;business specified&gt;</v>
      </c>
      <c r="D15" s="57" t="s">
        <v>11</v>
      </c>
      <c r="E15" s="6"/>
      <c r="F15" s="117">
        <f>G15+J15+M15+N15+O15</f>
        <v>0</v>
      </c>
      <c r="G15" s="278">
        <f>SUM(H15:I15)</f>
        <v>0</v>
      </c>
      <c r="H15" s="103"/>
      <c r="I15" s="103"/>
      <c r="J15" s="278">
        <f>SUM(K15:L15)</f>
        <v>0</v>
      </c>
      <c r="K15" s="103"/>
      <c r="L15" s="103"/>
      <c r="M15" s="103"/>
      <c r="N15" s="103"/>
      <c r="O15" s="110"/>
      <c r="R15" s="92" t="s">
        <v>161</v>
      </c>
      <c r="T15" s="210" t="s">
        <v>159</v>
      </c>
      <c r="U15" s="210" t="s">
        <v>160</v>
      </c>
    </row>
    <row r="16" spans="1:21">
      <c r="A16" s="136"/>
      <c r="C16" s="109" t="str">
        <f>'Distribution Business'!C8</f>
        <v>&lt;business specified&gt;</v>
      </c>
      <c r="D16" s="15" t="s">
        <v>11</v>
      </c>
      <c r="E16" s="4"/>
      <c r="F16" s="118">
        <f>G16+J16+M16+N16+O16</f>
        <v>0</v>
      </c>
      <c r="G16" s="279">
        <f>SUM(H16:I16)</f>
        <v>0</v>
      </c>
      <c r="H16" s="104"/>
      <c r="I16" s="104"/>
      <c r="J16" s="279">
        <f>SUM(K16:L16)</f>
        <v>0</v>
      </c>
      <c r="K16" s="104"/>
      <c r="L16" s="104"/>
      <c r="M16" s="104"/>
      <c r="N16" s="104"/>
      <c r="O16" s="111"/>
      <c r="R16" s="92" t="s">
        <v>161</v>
      </c>
      <c r="T16" s="210" t="s">
        <v>159</v>
      </c>
      <c r="U16" s="210" t="s">
        <v>160</v>
      </c>
    </row>
    <row r="17" spans="1:21">
      <c r="C17" s="343" t="s">
        <v>108</v>
      </c>
      <c r="D17" s="54"/>
      <c r="E17" s="54"/>
      <c r="F17" s="54"/>
      <c r="G17" s="54"/>
      <c r="H17" s="54"/>
      <c r="I17" s="54"/>
      <c r="J17" s="54"/>
      <c r="K17" s="54"/>
      <c r="L17" s="7"/>
      <c r="M17" s="7"/>
      <c r="N17" s="7"/>
      <c r="O17" s="14"/>
      <c r="S17" s="140"/>
    </row>
    <row r="18" spans="1:21" ht="15" customHeight="1">
      <c r="C18" s="171"/>
      <c r="D18" s="10"/>
      <c r="E18" s="10"/>
      <c r="F18" s="10"/>
      <c r="G18" s="10"/>
      <c r="H18" s="10"/>
      <c r="I18" s="10"/>
      <c r="J18" s="10"/>
      <c r="K18" s="10"/>
      <c r="L18" s="4"/>
      <c r="M18" s="4"/>
      <c r="N18" s="4"/>
      <c r="O18" s="4"/>
      <c r="S18" s="140"/>
    </row>
    <row r="19" spans="1:21" ht="26.25" customHeight="1">
      <c r="C19" s="47" t="s">
        <v>73</v>
      </c>
      <c r="D19" s="32"/>
      <c r="E19" s="32"/>
      <c r="F19" s="32"/>
      <c r="G19" s="32"/>
      <c r="H19" s="32"/>
      <c r="I19" s="32"/>
      <c r="J19" s="32"/>
      <c r="K19" s="32"/>
      <c r="L19" s="32"/>
      <c r="M19" s="30"/>
      <c r="N19" s="32"/>
      <c r="O19" s="31"/>
    </row>
    <row r="20" spans="1:21" ht="18.600000000000001" customHeight="1">
      <c r="C20" s="72" t="s">
        <v>69</v>
      </c>
      <c r="D20" s="32"/>
      <c r="E20" s="32"/>
      <c r="F20" s="32"/>
      <c r="G20" s="32"/>
      <c r="H20" s="32"/>
      <c r="I20" s="32"/>
      <c r="J20" s="32"/>
      <c r="K20" s="32"/>
      <c r="L20" s="32"/>
      <c r="M20" s="30"/>
      <c r="N20" s="32"/>
      <c r="O20" s="31"/>
    </row>
    <row r="21" spans="1:21" s="49" customFormat="1" ht="15.75" customHeight="1">
      <c r="A21" s="33"/>
      <c r="B21" s="51"/>
      <c r="C21" s="73" t="s">
        <v>90</v>
      </c>
      <c r="D21" s="57" t="s">
        <v>11</v>
      </c>
      <c r="E21" s="74"/>
      <c r="F21" s="117">
        <f>G21+J21+M21+N21+O21</f>
        <v>0</v>
      </c>
      <c r="G21" s="278">
        <f>SUM(H21:I21)</f>
        <v>0</v>
      </c>
      <c r="H21" s="103"/>
      <c r="I21" s="103"/>
      <c r="J21" s="278">
        <f>SUM(K21:L21)</f>
        <v>0</v>
      </c>
      <c r="K21" s="103"/>
      <c r="L21" s="103"/>
      <c r="M21" s="151"/>
      <c r="N21" s="151"/>
      <c r="O21" s="319"/>
      <c r="P21" s="51"/>
      <c r="Q21" s="33"/>
      <c r="R21" s="141" t="s">
        <v>27</v>
      </c>
      <c r="S21" s="33"/>
      <c r="T21" s="210" t="s">
        <v>159</v>
      </c>
      <c r="U21" s="210" t="s">
        <v>160</v>
      </c>
    </row>
    <row r="22" spans="1:21">
      <c r="A22" s="137"/>
      <c r="C22" s="153" t="s">
        <v>24</v>
      </c>
      <c r="D22" s="15" t="s">
        <v>11</v>
      </c>
      <c r="E22" s="4"/>
      <c r="F22" s="118">
        <f>G22+J22+M22+N22+O22</f>
        <v>0</v>
      </c>
      <c r="G22" s="279">
        <f>SUM(H22:I22)</f>
        <v>0</v>
      </c>
      <c r="H22" s="104"/>
      <c r="I22" s="104"/>
      <c r="J22" s="279">
        <f>SUM(K22:L22)</f>
        <v>0</v>
      </c>
      <c r="K22" s="104"/>
      <c r="L22" s="104"/>
      <c r="M22" s="341"/>
      <c r="N22" s="341"/>
      <c r="O22" s="320"/>
      <c r="R22" s="92" t="s">
        <v>233</v>
      </c>
      <c r="T22" s="210" t="s">
        <v>159</v>
      </c>
      <c r="U22" s="210" t="s">
        <v>160</v>
      </c>
    </row>
    <row r="23" spans="1:21">
      <c r="A23" s="137"/>
      <c r="C23" s="153" t="s">
        <v>25</v>
      </c>
      <c r="D23" s="15" t="s">
        <v>11</v>
      </c>
      <c r="E23" s="4"/>
      <c r="F23" s="118">
        <f>G23+J23+M23+N23+O23</f>
        <v>0</v>
      </c>
      <c r="G23" s="279">
        <f>SUM(H23:I23)</f>
        <v>0</v>
      </c>
      <c r="H23" s="104"/>
      <c r="I23" s="104"/>
      <c r="J23" s="279">
        <f>SUM(K23:L23)</f>
        <v>0</v>
      </c>
      <c r="K23" s="104"/>
      <c r="L23" s="104"/>
      <c r="M23" s="341"/>
      <c r="N23" s="341"/>
      <c r="O23" s="320"/>
      <c r="R23" s="92" t="s">
        <v>233</v>
      </c>
      <c r="T23" s="210" t="s">
        <v>159</v>
      </c>
      <c r="U23" s="210"/>
    </row>
    <row r="24" spans="1:21">
      <c r="A24" s="137"/>
      <c r="C24" s="71" t="s">
        <v>234</v>
      </c>
      <c r="D24" s="58" t="s">
        <v>11</v>
      </c>
      <c r="E24" s="7"/>
      <c r="F24" s="119">
        <f>G24+J24+M24+N24+O24</f>
        <v>0</v>
      </c>
      <c r="G24" s="280">
        <f>SUM(H24:I24)</f>
        <v>0</v>
      </c>
      <c r="H24" s="105"/>
      <c r="I24" s="105"/>
      <c r="J24" s="280">
        <f>SUM(K24:L24)</f>
        <v>0</v>
      </c>
      <c r="K24" s="105"/>
      <c r="L24" s="105"/>
      <c r="M24" s="143"/>
      <c r="N24" s="143"/>
      <c r="O24" s="321"/>
      <c r="R24" s="92" t="s">
        <v>89</v>
      </c>
      <c r="T24" s="210" t="s">
        <v>159</v>
      </c>
      <c r="U24" s="210" t="s">
        <v>160</v>
      </c>
    </row>
    <row r="25" spans="1:21" ht="15" customHeight="1">
      <c r="A25" s="137"/>
      <c r="C25" s="4"/>
      <c r="D25" s="4"/>
      <c r="E25" s="4"/>
      <c r="F25" s="4"/>
      <c r="G25" s="4"/>
      <c r="H25" s="4"/>
      <c r="I25" s="4"/>
      <c r="J25" s="4"/>
      <c r="K25" s="4"/>
      <c r="L25" s="4"/>
      <c r="M25" s="4"/>
      <c r="N25" s="4"/>
      <c r="O25" s="4"/>
      <c r="R25" s="141"/>
    </row>
    <row r="26" spans="1:21" ht="26.25" customHeight="1">
      <c r="A26" s="137"/>
      <c r="C26" s="47" t="s">
        <v>150</v>
      </c>
      <c r="R26" s="141"/>
    </row>
    <row r="27" spans="1:21">
      <c r="A27" s="137"/>
      <c r="C27" s="169" t="s">
        <v>182</v>
      </c>
      <c r="R27" s="141"/>
    </row>
    <row r="28" spans="1:21">
      <c r="A28" s="137"/>
      <c r="C28" s="108" t="str">
        <f>'Distribution Business'!C7</f>
        <v>&lt;business specified&gt;</v>
      </c>
      <c r="D28" s="57" t="s">
        <v>11</v>
      </c>
      <c r="E28" s="6"/>
      <c r="F28" s="117">
        <f>F10</f>
        <v>0</v>
      </c>
      <c r="G28" s="6"/>
      <c r="H28" s="6"/>
      <c r="I28" s="6"/>
      <c r="J28" s="6"/>
      <c r="K28" s="6"/>
      <c r="L28" s="6"/>
      <c r="M28" s="6"/>
      <c r="N28" s="6"/>
      <c r="O28" s="12"/>
      <c r="R28" s="141" t="s">
        <v>45</v>
      </c>
      <c r="T28" s="210"/>
      <c r="U28" s="210"/>
    </row>
    <row r="29" spans="1:21">
      <c r="A29" s="137"/>
      <c r="C29" s="109" t="str">
        <f>'Distribution Business'!C8</f>
        <v>&lt;business specified&gt;</v>
      </c>
      <c r="D29" s="15" t="s">
        <v>11</v>
      </c>
      <c r="E29" s="4"/>
      <c r="F29" s="118">
        <f>F11</f>
        <v>0</v>
      </c>
      <c r="G29" s="4"/>
      <c r="H29" s="4"/>
      <c r="I29" s="4"/>
      <c r="J29" s="4"/>
      <c r="K29" s="4"/>
      <c r="L29" s="4"/>
      <c r="M29" s="4"/>
      <c r="N29" s="4"/>
      <c r="O29" s="13"/>
      <c r="R29" s="141" t="s">
        <v>45</v>
      </c>
      <c r="T29" s="210"/>
      <c r="U29" s="210"/>
    </row>
    <row r="30" spans="1:21">
      <c r="C30" s="343" t="s">
        <v>108</v>
      </c>
      <c r="D30" s="54"/>
      <c r="E30" s="54"/>
      <c r="F30" s="54"/>
      <c r="G30" s="54"/>
      <c r="H30" s="54"/>
      <c r="I30" s="54"/>
      <c r="J30" s="54"/>
      <c r="K30" s="54"/>
      <c r="L30" s="7"/>
      <c r="M30" s="7"/>
      <c r="N30" s="7"/>
      <c r="O30" s="14"/>
      <c r="S30" s="140"/>
    </row>
    <row r="31" spans="1:21" ht="15" customHeight="1">
      <c r="A31" s="138"/>
      <c r="R31" s="141"/>
    </row>
    <row r="32" spans="1:21" ht="26.25" customHeight="1">
      <c r="C32" s="47" t="s">
        <v>151</v>
      </c>
      <c r="D32" s="51"/>
      <c r="E32" s="51"/>
      <c r="G32" s="50"/>
      <c r="H32" s="50"/>
      <c r="I32" s="50"/>
      <c r="J32" s="50"/>
      <c r="K32" s="50"/>
      <c r="R32" s="136"/>
      <c r="S32" s="136"/>
    </row>
    <row r="33" spans="3:21">
      <c r="C33" s="154" t="s">
        <v>91</v>
      </c>
      <c r="D33" s="52"/>
      <c r="E33" s="51"/>
      <c r="G33" s="155"/>
      <c r="H33" s="155"/>
      <c r="I33" s="155"/>
      <c r="J33" s="155"/>
      <c r="K33" s="155"/>
      <c r="R33" s="175"/>
      <c r="S33" s="136"/>
    </row>
    <row r="34" spans="3:21">
      <c r="C34" s="73" t="s">
        <v>184</v>
      </c>
      <c r="D34" s="221" t="s">
        <v>11</v>
      </c>
      <c r="E34" s="74"/>
      <c r="F34" s="6"/>
      <c r="G34" s="220"/>
      <c r="H34" s="220"/>
      <c r="I34" s="220"/>
      <c r="J34" s="278">
        <f>SUM(K34:L34)</f>
        <v>0</v>
      </c>
      <c r="K34" s="103"/>
      <c r="L34" s="103"/>
      <c r="M34" s="6"/>
      <c r="N34" s="6"/>
      <c r="O34" s="12"/>
      <c r="R34" s="175" t="s">
        <v>89</v>
      </c>
      <c r="S34" s="136"/>
      <c r="T34" s="210" t="s">
        <v>159</v>
      </c>
      <c r="U34" s="210" t="s">
        <v>160</v>
      </c>
    </row>
    <row r="35" spans="3:21">
      <c r="C35" s="156" t="s">
        <v>93</v>
      </c>
      <c r="D35" s="15" t="s">
        <v>11</v>
      </c>
      <c r="E35" s="4"/>
      <c r="F35" s="4"/>
      <c r="G35" s="4"/>
      <c r="H35" s="4"/>
      <c r="I35" s="4"/>
      <c r="J35" s="279">
        <f>SUM(K35:L35)</f>
        <v>0</v>
      </c>
      <c r="K35" s="104"/>
      <c r="L35" s="104"/>
      <c r="M35" s="4"/>
      <c r="N35" s="4"/>
      <c r="O35" s="13"/>
      <c r="R35" s="175" t="s">
        <v>92</v>
      </c>
      <c r="S35" s="136"/>
      <c r="T35" s="210" t="s">
        <v>159</v>
      </c>
      <c r="U35" s="210" t="s">
        <v>160</v>
      </c>
    </row>
    <row r="36" spans="3:21">
      <c r="C36" s="156" t="s">
        <v>94</v>
      </c>
      <c r="D36" s="15" t="s">
        <v>11</v>
      </c>
      <c r="E36" s="4"/>
      <c r="F36" s="4"/>
      <c r="G36" s="4"/>
      <c r="H36" s="4"/>
      <c r="I36" s="4"/>
      <c r="J36" s="279">
        <f>SUM(K36:L36)</f>
        <v>0</v>
      </c>
      <c r="K36" s="104"/>
      <c r="L36" s="104"/>
      <c r="M36" s="4"/>
      <c r="N36" s="4"/>
      <c r="O36" s="13"/>
      <c r="R36" s="175" t="s">
        <v>92</v>
      </c>
      <c r="S36" s="136"/>
      <c r="T36" s="210" t="s">
        <v>159</v>
      </c>
      <c r="U36" s="210" t="s">
        <v>160</v>
      </c>
    </row>
    <row r="37" spans="3:21">
      <c r="C37" s="75" t="s">
        <v>95</v>
      </c>
      <c r="D37" s="58" t="s">
        <v>11</v>
      </c>
      <c r="E37" s="7"/>
      <c r="F37" s="7"/>
      <c r="G37" s="7"/>
      <c r="H37" s="7"/>
      <c r="I37" s="7"/>
      <c r="J37" s="280">
        <f>SUM(K37:L37)</f>
        <v>0</v>
      </c>
      <c r="K37" s="105"/>
      <c r="L37" s="105"/>
      <c r="M37" s="7"/>
      <c r="N37" s="7"/>
      <c r="O37" s="14"/>
      <c r="R37" s="175" t="s">
        <v>92</v>
      </c>
      <c r="S37" s="136"/>
      <c r="T37" s="210" t="s">
        <v>159</v>
      </c>
      <c r="U37" s="210" t="s">
        <v>160</v>
      </c>
    </row>
    <row r="38" spans="3:21">
      <c r="C38" s="154" t="s">
        <v>96</v>
      </c>
      <c r="D38" s="52"/>
      <c r="L38" s="50"/>
      <c r="R38" s="175" t="s">
        <v>92</v>
      </c>
      <c r="S38" s="136"/>
    </row>
    <row r="39" spans="3:21">
      <c r="C39" s="73" t="s">
        <v>184</v>
      </c>
      <c r="D39" s="221" t="s">
        <v>11</v>
      </c>
      <c r="E39" s="74"/>
      <c r="F39" s="6"/>
      <c r="G39" s="220"/>
      <c r="H39" s="220"/>
      <c r="I39" s="220"/>
      <c r="J39" s="278">
        <f>SUM(K39:L39)</f>
        <v>0</v>
      </c>
      <c r="K39" s="103"/>
      <c r="L39" s="103"/>
      <c r="M39" s="6"/>
      <c r="N39" s="6"/>
      <c r="O39" s="12"/>
      <c r="R39" s="175" t="s">
        <v>89</v>
      </c>
      <c r="S39" s="136"/>
      <c r="T39" s="210" t="s">
        <v>159</v>
      </c>
      <c r="U39" s="210" t="s">
        <v>160</v>
      </c>
    </row>
    <row r="40" spans="3:21">
      <c r="C40" s="156" t="s">
        <v>93</v>
      </c>
      <c r="D40" s="15" t="s">
        <v>11</v>
      </c>
      <c r="E40" s="4"/>
      <c r="F40" s="4"/>
      <c r="G40" s="4"/>
      <c r="H40" s="4"/>
      <c r="I40" s="4"/>
      <c r="J40" s="279">
        <f>SUM(K40:L40)</f>
        <v>0</v>
      </c>
      <c r="K40" s="104"/>
      <c r="L40" s="104"/>
      <c r="M40" s="4"/>
      <c r="N40" s="4"/>
      <c r="O40" s="13"/>
      <c r="R40" s="175" t="s">
        <v>92</v>
      </c>
      <c r="S40" s="136"/>
      <c r="T40" s="210" t="s">
        <v>159</v>
      </c>
      <c r="U40" s="210" t="s">
        <v>160</v>
      </c>
    </row>
    <row r="41" spans="3:21">
      <c r="C41" s="156" t="s">
        <v>94</v>
      </c>
      <c r="D41" s="15" t="s">
        <v>11</v>
      </c>
      <c r="E41" s="4"/>
      <c r="F41" s="4"/>
      <c r="G41" s="4"/>
      <c r="H41" s="4"/>
      <c r="I41" s="4"/>
      <c r="J41" s="279">
        <f>SUM(K41:L41)</f>
        <v>0</v>
      </c>
      <c r="K41" s="104"/>
      <c r="L41" s="104"/>
      <c r="M41" s="4"/>
      <c r="N41" s="4"/>
      <c r="O41" s="13"/>
      <c r="R41" s="175" t="s">
        <v>92</v>
      </c>
      <c r="S41" s="136"/>
      <c r="T41" s="210" t="s">
        <v>159</v>
      </c>
      <c r="U41" s="210" t="s">
        <v>160</v>
      </c>
    </row>
    <row r="42" spans="3:21">
      <c r="C42" s="75" t="s">
        <v>95</v>
      </c>
      <c r="D42" s="58" t="s">
        <v>11</v>
      </c>
      <c r="E42" s="7"/>
      <c r="F42" s="7"/>
      <c r="G42" s="7"/>
      <c r="H42" s="7"/>
      <c r="I42" s="7"/>
      <c r="J42" s="280">
        <f>SUM(K42:L42)</f>
        <v>0</v>
      </c>
      <c r="K42" s="105"/>
      <c r="L42" s="105"/>
      <c r="M42" s="7"/>
      <c r="N42" s="7"/>
      <c r="O42" s="14"/>
      <c r="R42" s="175" t="s">
        <v>92</v>
      </c>
      <c r="S42" s="136"/>
      <c r="T42" s="210" t="s">
        <v>159</v>
      </c>
      <c r="U42" s="210" t="s">
        <v>160</v>
      </c>
    </row>
    <row r="43" spans="3:21">
      <c r="C43" s="154" t="s">
        <v>97</v>
      </c>
      <c r="D43" s="52"/>
      <c r="L43" s="50"/>
      <c r="R43" s="175" t="s">
        <v>92</v>
      </c>
      <c r="S43" s="136"/>
    </row>
    <row r="44" spans="3:21">
      <c r="C44" s="73" t="s">
        <v>184</v>
      </c>
      <c r="D44" s="221" t="s">
        <v>11</v>
      </c>
      <c r="E44" s="74"/>
      <c r="F44" s="6"/>
      <c r="G44" s="220"/>
      <c r="H44" s="220"/>
      <c r="I44" s="220"/>
      <c r="J44" s="278">
        <f>SUM(K44:L44)</f>
        <v>0</v>
      </c>
      <c r="K44" s="103"/>
      <c r="L44" s="103"/>
      <c r="M44" s="6"/>
      <c r="N44" s="6"/>
      <c r="O44" s="12"/>
      <c r="R44" s="175" t="s">
        <v>89</v>
      </c>
      <c r="S44" s="136"/>
      <c r="T44" s="210" t="s">
        <v>159</v>
      </c>
      <c r="U44" s="210" t="s">
        <v>160</v>
      </c>
    </row>
    <row r="45" spans="3:21">
      <c r="C45" s="156" t="s">
        <v>93</v>
      </c>
      <c r="D45" s="15" t="s">
        <v>11</v>
      </c>
      <c r="E45" s="4"/>
      <c r="F45" s="4"/>
      <c r="G45" s="4"/>
      <c r="H45" s="4"/>
      <c r="I45" s="4"/>
      <c r="J45" s="279">
        <f>SUM(K45:L45)</f>
        <v>0</v>
      </c>
      <c r="K45" s="104"/>
      <c r="L45" s="104"/>
      <c r="M45" s="4"/>
      <c r="N45" s="4"/>
      <c r="O45" s="13"/>
      <c r="R45" s="175" t="s">
        <v>92</v>
      </c>
      <c r="S45" s="136"/>
      <c r="T45" s="210" t="s">
        <v>159</v>
      </c>
      <c r="U45" s="210" t="s">
        <v>160</v>
      </c>
    </row>
    <row r="46" spans="3:21">
      <c r="C46" s="156" t="s">
        <v>94</v>
      </c>
      <c r="D46" s="15" t="s">
        <v>11</v>
      </c>
      <c r="E46" s="4"/>
      <c r="F46" s="4"/>
      <c r="G46" s="4"/>
      <c r="H46" s="4"/>
      <c r="I46" s="4"/>
      <c r="J46" s="279">
        <f>SUM(K46:L46)</f>
        <v>0</v>
      </c>
      <c r="K46" s="104"/>
      <c r="L46" s="104"/>
      <c r="M46" s="4"/>
      <c r="N46" s="4"/>
      <c r="O46" s="13"/>
      <c r="R46" s="175" t="s">
        <v>92</v>
      </c>
      <c r="S46" s="136"/>
      <c r="T46" s="210" t="s">
        <v>159</v>
      </c>
      <c r="U46" s="210" t="s">
        <v>160</v>
      </c>
    </row>
    <row r="47" spans="3:21">
      <c r="C47" s="75" t="s">
        <v>95</v>
      </c>
      <c r="D47" s="58" t="s">
        <v>11</v>
      </c>
      <c r="E47" s="7"/>
      <c r="F47" s="7"/>
      <c r="G47" s="7"/>
      <c r="H47" s="7"/>
      <c r="I47" s="7"/>
      <c r="J47" s="280">
        <f>SUM(K47:L47)</f>
        <v>0</v>
      </c>
      <c r="K47" s="105"/>
      <c r="L47" s="105"/>
      <c r="M47" s="7"/>
      <c r="N47" s="7"/>
      <c r="O47" s="14"/>
      <c r="R47" s="175" t="s">
        <v>92</v>
      </c>
      <c r="S47" s="136"/>
      <c r="T47" s="210" t="s">
        <v>159</v>
      </c>
      <c r="U47" s="210" t="s">
        <v>160</v>
      </c>
    </row>
    <row r="48" spans="3:21">
      <c r="C48" s="154" t="s">
        <v>98</v>
      </c>
      <c r="D48" s="52"/>
      <c r="L48" s="50"/>
      <c r="R48" s="175" t="s">
        <v>92</v>
      </c>
      <c r="S48" s="136"/>
    </row>
    <row r="49" spans="3:21">
      <c r="C49" s="73" t="s">
        <v>184</v>
      </c>
      <c r="D49" s="221" t="s">
        <v>11</v>
      </c>
      <c r="E49" s="74"/>
      <c r="F49" s="6"/>
      <c r="G49" s="220"/>
      <c r="H49" s="220"/>
      <c r="I49" s="220"/>
      <c r="J49" s="278">
        <f>SUM(K49:L49)</f>
        <v>0</v>
      </c>
      <c r="K49" s="103"/>
      <c r="L49" s="103"/>
      <c r="M49" s="6"/>
      <c r="N49" s="6"/>
      <c r="O49" s="12"/>
      <c r="R49" s="175" t="s">
        <v>89</v>
      </c>
      <c r="S49" s="136"/>
      <c r="T49" s="210" t="s">
        <v>159</v>
      </c>
      <c r="U49" s="210" t="s">
        <v>160</v>
      </c>
    </row>
    <row r="50" spans="3:21">
      <c r="C50" s="156" t="s">
        <v>93</v>
      </c>
      <c r="D50" s="15" t="s">
        <v>11</v>
      </c>
      <c r="E50" s="4"/>
      <c r="F50" s="4"/>
      <c r="G50" s="4"/>
      <c r="H50" s="4"/>
      <c r="I50" s="4"/>
      <c r="J50" s="279">
        <f>SUM(K50:L50)</f>
        <v>0</v>
      </c>
      <c r="K50" s="104"/>
      <c r="L50" s="104"/>
      <c r="M50" s="4"/>
      <c r="N50" s="4"/>
      <c r="O50" s="13"/>
      <c r="R50" s="175" t="s">
        <v>92</v>
      </c>
      <c r="S50" s="136"/>
      <c r="T50" s="210" t="s">
        <v>159</v>
      </c>
      <c r="U50" s="210" t="s">
        <v>160</v>
      </c>
    </row>
    <row r="51" spans="3:21">
      <c r="C51" s="156" t="s">
        <v>94</v>
      </c>
      <c r="D51" s="15" t="s">
        <v>11</v>
      </c>
      <c r="E51" s="4"/>
      <c r="F51" s="4"/>
      <c r="G51" s="4"/>
      <c r="H51" s="4"/>
      <c r="I51" s="4"/>
      <c r="J51" s="279">
        <f>SUM(K51:L51)</f>
        <v>0</v>
      </c>
      <c r="K51" s="104"/>
      <c r="L51" s="104"/>
      <c r="M51" s="4"/>
      <c r="N51" s="4"/>
      <c r="O51" s="13"/>
      <c r="R51" s="175" t="s">
        <v>92</v>
      </c>
      <c r="S51" s="136"/>
      <c r="T51" s="210" t="s">
        <v>159</v>
      </c>
      <c r="U51" s="210" t="s">
        <v>160</v>
      </c>
    </row>
    <row r="52" spans="3:21">
      <c r="C52" s="75" t="s">
        <v>95</v>
      </c>
      <c r="D52" s="58" t="s">
        <v>11</v>
      </c>
      <c r="E52" s="7"/>
      <c r="F52" s="7"/>
      <c r="G52" s="7"/>
      <c r="H52" s="7"/>
      <c r="I52" s="7"/>
      <c r="J52" s="280">
        <f>SUM(K52:L52)</f>
        <v>0</v>
      </c>
      <c r="K52" s="105"/>
      <c r="L52" s="105"/>
      <c r="M52" s="7"/>
      <c r="N52" s="7"/>
      <c r="O52" s="14"/>
      <c r="R52" s="175" t="s">
        <v>92</v>
      </c>
      <c r="S52" s="136"/>
      <c r="T52" s="210" t="s">
        <v>159</v>
      </c>
      <c r="U52" s="210" t="s">
        <v>160</v>
      </c>
    </row>
    <row r="53" spans="3:21">
      <c r="C53" s="154" t="s">
        <v>99</v>
      </c>
      <c r="D53" s="52"/>
      <c r="L53" s="50"/>
      <c r="R53" s="175" t="s">
        <v>92</v>
      </c>
      <c r="S53" s="136"/>
    </row>
    <row r="54" spans="3:21">
      <c r="C54" s="73" t="s">
        <v>184</v>
      </c>
      <c r="D54" s="221" t="s">
        <v>11</v>
      </c>
      <c r="E54" s="74"/>
      <c r="F54" s="6"/>
      <c r="G54" s="220"/>
      <c r="H54" s="220"/>
      <c r="I54" s="220"/>
      <c r="J54" s="278">
        <f>SUM(K54:L54)</f>
        <v>0</v>
      </c>
      <c r="K54" s="103"/>
      <c r="L54" s="103"/>
      <c r="M54" s="6"/>
      <c r="N54" s="6"/>
      <c r="O54" s="12"/>
      <c r="R54" s="175" t="s">
        <v>89</v>
      </c>
      <c r="S54" s="136"/>
      <c r="T54" s="210" t="s">
        <v>159</v>
      </c>
      <c r="U54" s="210" t="s">
        <v>160</v>
      </c>
    </row>
    <row r="55" spans="3:21">
      <c r="C55" s="156" t="s">
        <v>93</v>
      </c>
      <c r="D55" s="15" t="s">
        <v>11</v>
      </c>
      <c r="E55" s="4"/>
      <c r="F55" s="4"/>
      <c r="G55" s="4"/>
      <c r="H55" s="4"/>
      <c r="I55" s="4"/>
      <c r="J55" s="279">
        <f>SUM(K55:L55)</f>
        <v>0</v>
      </c>
      <c r="K55" s="104"/>
      <c r="L55" s="104"/>
      <c r="M55" s="4"/>
      <c r="N55" s="4"/>
      <c r="O55" s="13"/>
      <c r="R55" s="175" t="s">
        <v>92</v>
      </c>
      <c r="S55" s="136"/>
      <c r="T55" s="210" t="s">
        <v>159</v>
      </c>
      <c r="U55" s="210" t="s">
        <v>160</v>
      </c>
    </row>
    <row r="56" spans="3:21">
      <c r="C56" s="156" t="s">
        <v>94</v>
      </c>
      <c r="D56" s="15" t="s">
        <v>11</v>
      </c>
      <c r="E56" s="4"/>
      <c r="F56" s="4"/>
      <c r="G56" s="4"/>
      <c r="H56" s="4"/>
      <c r="I56" s="4"/>
      <c r="J56" s="279">
        <f>SUM(K56:L56)</f>
        <v>0</v>
      </c>
      <c r="K56" s="104"/>
      <c r="L56" s="104"/>
      <c r="M56" s="4"/>
      <c r="N56" s="4"/>
      <c r="O56" s="13"/>
      <c r="R56" s="175" t="s">
        <v>92</v>
      </c>
      <c r="S56" s="136"/>
      <c r="T56" s="210" t="s">
        <v>159</v>
      </c>
      <c r="U56" s="210" t="s">
        <v>160</v>
      </c>
    </row>
    <row r="57" spans="3:21">
      <c r="C57" s="75" t="s">
        <v>95</v>
      </c>
      <c r="D57" s="58" t="s">
        <v>11</v>
      </c>
      <c r="E57" s="7"/>
      <c r="F57" s="7"/>
      <c r="G57" s="7"/>
      <c r="H57" s="7"/>
      <c r="I57" s="7"/>
      <c r="J57" s="280">
        <f>SUM(K57:L57)</f>
        <v>0</v>
      </c>
      <c r="K57" s="105"/>
      <c r="L57" s="105"/>
      <c r="M57" s="7"/>
      <c r="N57" s="7"/>
      <c r="O57" s="14"/>
      <c r="R57" s="175" t="s">
        <v>92</v>
      </c>
      <c r="S57" s="136"/>
      <c r="T57" s="210" t="s">
        <v>159</v>
      </c>
      <c r="U57" s="210" t="s">
        <v>160</v>
      </c>
    </row>
    <row r="58" spans="3:21">
      <c r="C58" s="154" t="s">
        <v>100</v>
      </c>
      <c r="D58" s="52"/>
      <c r="L58" s="50"/>
      <c r="R58" s="175" t="s">
        <v>92</v>
      </c>
      <c r="S58" s="136"/>
    </row>
    <row r="59" spans="3:21">
      <c r="C59" s="73" t="s">
        <v>184</v>
      </c>
      <c r="D59" s="221" t="s">
        <v>11</v>
      </c>
      <c r="E59" s="74"/>
      <c r="F59" s="6"/>
      <c r="G59" s="220"/>
      <c r="H59" s="220"/>
      <c r="I59" s="220"/>
      <c r="J59" s="278">
        <f>SUM(K59:L59)</f>
        <v>0</v>
      </c>
      <c r="K59" s="103"/>
      <c r="L59" s="103"/>
      <c r="M59" s="6"/>
      <c r="N59" s="6"/>
      <c r="O59" s="12"/>
      <c r="R59" s="175" t="s">
        <v>89</v>
      </c>
      <c r="S59" s="136"/>
      <c r="T59" s="210" t="s">
        <v>159</v>
      </c>
      <c r="U59" s="210" t="s">
        <v>160</v>
      </c>
    </row>
    <row r="60" spans="3:21">
      <c r="C60" s="156" t="s">
        <v>93</v>
      </c>
      <c r="D60" s="15" t="s">
        <v>11</v>
      </c>
      <c r="E60" s="4"/>
      <c r="F60" s="4"/>
      <c r="G60" s="4"/>
      <c r="H60" s="4"/>
      <c r="I60" s="4"/>
      <c r="J60" s="279">
        <f>SUM(K60:L60)</f>
        <v>0</v>
      </c>
      <c r="K60" s="104"/>
      <c r="L60" s="104"/>
      <c r="M60" s="4"/>
      <c r="N60" s="4"/>
      <c r="O60" s="13"/>
      <c r="R60" s="175" t="s">
        <v>92</v>
      </c>
      <c r="S60" s="136"/>
      <c r="T60" s="210" t="s">
        <v>159</v>
      </c>
      <c r="U60" s="210" t="s">
        <v>160</v>
      </c>
    </row>
    <row r="61" spans="3:21">
      <c r="C61" s="156" t="s">
        <v>94</v>
      </c>
      <c r="D61" s="15" t="s">
        <v>11</v>
      </c>
      <c r="E61" s="4"/>
      <c r="F61" s="4"/>
      <c r="G61" s="4"/>
      <c r="H61" s="4"/>
      <c r="I61" s="4"/>
      <c r="J61" s="279">
        <f>SUM(K61:L61)</f>
        <v>0</v>
      </c>
      <c r="K61" s="104"/>
      <c r="L61" s="104"/>
      <c r="M61" s="4"/>
      <c r="N61" s="4"/>
      <c r="O61" s="13"/>
      <c r="R61" s="175" t="s">
        <v>92</v>
      </c>
      <c r="S61" s="136"/>
      <c r="T61" s="210" t="s">
        <v>159</v>
      </c>
      <c r="U61" s="210" t="s">
        <v>160</v>
      </c>
    </row>
    <row r="62" spans="3:21">
      <c r="C62" s="75" t="s">
        <v>95</v>
      </c>
      <c r="D62" s="58" t="s">
        <v>11</v>
      </c>
      <c r="E62" s="7"/>
      <c r="F62" s="7"/>
      <c r="G62" s="7"/>
      <c r="H62" s="7"/>
      <c r="I62" s="7"/>
      <c r="J62" s="280">
        <f>SUM(K62:L62)</f>
        <v>0</v>
      </c>
      <c r="K62" s="105"/>
      <c r="L62" s="105"/>
      <c r="M62" s="7"/>
      <c r="N62" s="7"/>
      <c r="O62" s="14"/>
      <c r="R62" s="175" t="s">
        <v>92</v>
      </c>
      <c r="S62" s="136"/>
      <c r="T62" s="210" t="s">
        <v>159</v>
      </c>
      <c r="U62" s="210" t="s">
        <v>160</v>
      </c>
    </row>
    <row r="63" spans="3:21">
      <c r="C63" s="154" t="s">
        <v>101</v>
      </c>
      <c r="D63" s="172"/>
      <c r="L63" s="50"/>
      <c r="R63" s="175" t="s">
        <v>92</v>
      </c>
      <c r="S63" s="136"/>
    </row>
    <row r="64" spans="3:21">
      <c r="C64" s="73" t="s">
        <v>184</v>
      </c>
      <c r="D64" s="221" t="s">
        <v>11</v>
      </c>
      <c r="E64" s="74"/>
      <c r="F64" s="6"/>
      <c r="G64" s="220"/>
      <c r="H64" s="220"/>
      <c r="I64" s="220"/>
      <c r="J64" s="278">
        <f>SUM(K64:L64)</f>
        <v>0</v>
      </c>
      <c r="K64" s="278">
        <f>K69+K74</f>
        <v>0</v>
      </c>
      <c r="L64" s="278">
        <f>L69+L74</f>
        <v>0</v>
      </c>
      <c r="M64" s="6"/>
      <c r="N64" s="6"/>
      <c r="O64" s="12"/>
      <c r="R64" s="175" t="s">
        <v>89</v>
      </c>
      <c r="S64" s="136"/>
      <c r="T64" s="210" t="s">
        <v>159</v>
      </c>
      <c r="U64" s="210" t="s">
        <v>160</v>
      </c>
    </row>
    <row r="65" spans="3:21">
      <c r="C65" s="156" t="s">
        <v>93</v>
      </c>
      <c r="D65" s="15" t="s">
        <v>11</v>
      </c>
      <c r="E65" s="4"/>
      <c r="F65" s="4"/>
      <c r="G65" s="4"/>
      <c r="H65" s="4"/>
      <c r="I65" s="4"/>
      <c r="J65" s="279">
        <f>SUM(K65:L65)</f>
        <v>0</v>
      </c>
      <c r="K65" s="279">
        <f t="shared" ref="K65:L67" si="0">K70+K75</f>
        <v>0</v>
      </c>
      <c r="L65" s="279">
        <f t="shared" si="0"/>
        <v>0</v>
      </c>
      <c r="M65" s="4"/>
      <c r="N65" s="4"/>
      <c r="O65" s="13"/>
      <c r="R65" s="175" t="s">
        <v>92</v>
      </c>
      <c r="S65" s="136"/>
      <c r="T65" s="210" t="s">
        <v>159</v>
      </c>
      <c r="U65" s="210" t="s">
        <v>160</v>
      </c>
    </row>
    <row r="66" spans="3:21">
      <c r="C66" s="156" t="s">
        <v>94</v>
      </c>
      <c r="D66" s="15" t="s">
        <v>11</v>
      </c>
      <c r="E66" s="4"/>
      <c r="F66" s="4"/>
      <c r="G66" s="4"/>
      <c r="H66" s="4"/>
      <c r="I66" s="4"/>
      <c r="J66" s="279">
        <f>SUM(K66:L66)</f>
        <v>0</v>
      </c>
      <c r="K66" s="279">
        <f t="shared" si="0"/>
        <v>0</v>
      </c>
      <c r="L66" s="279">
        <f t="shared" si="0"/>
        <v>0</v>
      </c>
      <c r="M66" s="4"/>
      <c r="N66" s="4"/>
      <c r="O66" s="13"/>
      <c r="R66" s="175" t="s">
        <v>92</v>
      </c>
      <c r="S66" s="136"/>
      <c r="T66" s="210" t="s">
        <v>159</v>
      </c>
      <c r="U66" s="210" t="s">
        <v>160</v>
      </c>
    </row>
    <row r="67" spans="3:21">
      <c r="C67" s="156" t="s">
        <v>95</v>
      </c>
      <c r="D67" s="15" t="s">
        <v>11</v>
      </c>
      <c r="E67" s="4"/>
      <c r="F67" s="4"/>
      <c r="G67" s="4"/>
      <c r="H67" s="4"/>
      <c r="I67" s="4"/>
      <c r="J67" s="279">
        <f>SUM(K67:L67)</f>
        <v>0</v>
      </c>
      <c r="K67" s="279">
        <f t="shared" si="0"/>
        <v>0</v>
      </c>
      <c r="L67" s="279">
        <f t="shared" si="0"/>
        <v>0</v>
      </c>
      <c r="M67" s="4"/>
      <c r="N67" s="4"/>
      <c r="O67" s="13"/>
      <c r="R67" s="175" t="s">
        <v>92</v>
      </c>
      <c r="S67" s="136"/>
      <c r="T67" s="210" t="s">
        <v>159</v>
      </c>
      <c r="U67" s="210" t="s">
        <v>160</v>
      </c>
    </row>
    <row r="68" spans="3:21">
      <c r="C68" s="359" t="s">
        <v>438</v>
      </c>
      <c r="D68" s="333"/>
      <c r="E68" s="4"/>
      <c r="F68" s="4"/>
      <c r="G68" s="4"/>
      <c r="H68" s="4"/>
      <c r="I68" s="4"/>
      <c r="J68" s="4"/>
      <c r="K68" s="4"/>
      <c r="L68" s="50"/>
      <c r="M68" s="4"/>
      <c r="N68" s="4"/>
      <c r="O68" s="13"/>
      <c r="R68" s="175"/>
      <c r="S68" s="136"/>
    </row>
    <row r="69" spans="3:21">
      <c r="C69" s="356" t="s">
        <v>184</v>
      </c>
      <c r="D69" s="332" t="s">
        <v>11</v>
      </c>
      <c r="E69" s="50"/>
      <c r="F69" s="4"/>
      <c r="G69" s="155"/>
      <c r="H69" s="155"/>
      <c r="I69" s="155"/>
      <c r="J69" s="279">
        <f>SUM(K69:L69)</f>
        <v>0</v>
      </c>
      <c r="K69" s="104"/>
      <c r="L69" s="104"/>
      <c r="M69" s="4"/>
      <c r="N69" s="4"/>
      <c r="O69" s="13"/>
      <c r="R69" s="175" t="s">
        <v>89</v>
      </c>
      <c r="S69" s="136"/>
      <c r="T69" s="210" t="s">
        <v>159</v>
      </c>
      <c r="U69" s="210" t="s">
        <v>160</v>
      </c>
    </row>
    <row r="70" spans="3:21">
      <c r="C70" s="356" t="s">
        <v>93</v>
      </c>
      <c r="D70" s="15" t="s">
        <v>11</v>
      </c>
      <c r="E70" s="4"/>
      <c r="F70" s="4"/>
      <c r="G70" s="4"/>
      <c r="H70" s="4"/>
      <c r="I70" s="4"/>
      <c r="J70" s="279">
        <f>SUM(K70:L70)</f>
        <v>0</v>
      </c>
      <c r="K70" s="104"/>
      <c r="L70" s="104"/>
      <c r="M70" s="4"/>
      <c r="N70" s="4"/>
      <c r="O70" s="13"/>
      <c r="R70" s="175" t="s">
        <v>89</v>
      </c>
      <c r="S70" s="136"/>
      <c r="T70" s="210" t="s">
        <v>159</v>
      </c>
      <c r="U70" s="210" t="s">
        <v>160</v>
      </c>
    </row>
    <row r="71" spans="3:21">
      <c r="C71" s="356" t="s">
        <v>94</v>
      </c>
      <c r="D71" s="15" t="s">
        <v>11</v>
      </c>
      <c r="E71" s="4"/>
      <c r="F71" s="4"/>
      <c r="G71" s="4"/>
      <c r="H71" s="4"/>
      <c r="I71" s="4"/>
      <c r="J71" s="279">
        <f>SUM(K71:L71)</f>
        <v>0</v>
      </c>
      <c r="K71" s="104"/>
      <c r="L71" s="104"/>
      <c r="M71" s="4"/>
      <c r="N71" s="4"/>
      <c r="O71" s="13"/>
      <c r="R71" s="175" t="s">
        <v>89</v>
      </c>
      <c r="S71" s="136"/>
      <c r="T71" s="210" t="s">
        <v>159</v>
      </c>
      <c r="U71" s="210" t="s">
        <v>160</v>
      </c>
    </row>
    <row r="72" spans="3:21">
      <c r="C72" s="356" t="s">
        <v>95</v>
      </c>
      <c r="D72" s="15" t="s">
        <v>11</v>
      </c>
      <c r="E72" s="4"/>
      <c r="F72" s="4"/>
      <c r="G72" s="4"/>
      <c r="H72" s="4"/>
      <c r="I72" s="4"/>
      <c r="J72" s="279">
        <f>SUM(K72:L72)</f>
        <v>0</v>
      </c>
      <c r="K72" s="104"/>
      <c r="L72" s="104"/>
      <c r="M72" s="4"/>
      <c r="N72" s="4"/>
      <c r="O72" s="13"/>
      <c r="R72" s="175" t="s">
        <v>89</v>
      </c>
      <c r="S72" s="136"/>
      <c r="T72" s="210" t="s">
        <v>159</v>
      </c>
      <c r="U72" s="210" t="s">
        <v>160</v>
      </c>
    </row>
    <row r="73" spans="3:21">
      <c r="C73" s="359" t="s">
        <v>439</v>
      </c>
      <c r="D73" s="333"/>
      <c r="E73" s="4"/>
      <c r="F73" s="4"/>
      <c r="G73" s="4"/>
      <c r="H73" s="4"/>
      <c r="I73" s="4"/>
      <c r="J73" s="4"/>
      <c r="K73" s="4"/>
      <c r="L73" s="50"/>
      <c r="M73" s="4"/>
      <c r="N73" s="4"/>
      <c r="O73" s="13"/>
      <c r="R73" s="175"/>
      <c r="S73" s="136"/>
    </row>
    <row r="74" spans="3:21">
      <c r="C74" s="356" t="s">
        <v>184</v>
      </c>
      <c r="D74" s="334" t="s">
        <v>11</v>
      </c>
      <c r="E74" s="50"/>
      <c r="F74" s="4"/>
      <c r="G74" s="155"/>
      <c r="H74" s="155"/>
      <c r="I74" s="155"/>
      <c r="J74" s="279">
        <f>SUM(K74:L74)</f>
        <v>0</v>
      </c>
      <c r="K74" s="104"/>
      <c r="L74" s="104"/>
      <c r="M74" s="4"/>
      <c r="N74" s="4"/>
      <c r="O74" s="13"/>
      <c r="R74" s="175" t="s">
        <v>89</v>
      </c>
      <c r="S74" s="136"/>
      <c r="T74" s="210" t="s">
        <v>159</v>
      </c>
      <c r="U74" s="210" t="s">
        <v>160</v>
      </c>
    </row>
    <row r="75" spans="3:21">
      <c r="C75" s="356" t="s">
        <v>93</v>
      </c>
      <c r="D75" s="15" t="s">
        <v>11</v>
      </c>
      <c r="E75" s="4"/>
      <c r="F75" s="4"/>
      <c r="G75" s="4"/>
      <c r="H75" s="4"/>
      <c r="I75" s="4"/>
      <c r="J75" s="279">
        <f>SUM(K75:L75)</f>
        <v>0</v>
      </c>
      <c r="K75" s="104"/>
      <c r="L75" s="104"/>
      <c r="M75" s="4"/>
      <c r="N75" s="4"/>
      <c r="O75" s="13"/>
      <c r="R75" s="175" t="s">
        <v>89</v>
      </c>
      <c r="S75" s="136"/>
      <c r="T75" s="210" t="s">
        <v>159</v>
      </c>
      <c r="U75" s="210" t="s">
        <v>160</v>
      </c>
    </row>
    <row r="76" spans="3:21">
      <c r="C76" s="356" t="s">
        <v>94</v>
      </c>
      <c r="D76" s="15" t="s">
        <v>11</v>
      </c>
      <c r="E76" s="4"/>
      <c r="F76" s="4"/>
      <c r="G76" s="4"/>
      <c r="H76" s="4"/>
      <c r="I76" s="4"/>
      <c r="J76" s="279">
        <f>SUM(K76:L76)</f>
        <v>0</v>
      </c>
      <c r="K76" s="104"/>
      <c r="L76" s="104"/>
      <c r="M76" s="4"/>
      <c r="N76" s="4"/>
      <c r="O76" s="13"/>
      <c r="R76" s="175" t="s">
        <v>89</v>
      </c>
      <c r="S76" s="136"/>
      <c r="T76" s="210" t="s">
        <v>159</v>
      </c>
      <c r="U76" s="210" t="s">
        <v>160</v>
      </c>
    </row>
    <row r="77" spans="3:21">
      <c r="C77" s="357" t="s">
        <v>95</v>
      </c>
      <c r="D77" s="58" t="s">
        <v>11</v>
      </c>
      <c r="E77" s="7"/>
      <c r="F77" s="7"/>
      <c r="G77" s="7"/>
      <c r="H77" s="7"/>
      <c r="I77" s="7"/>
      <c r="J77" s="280">
        <f>SUM(K77:L77)</f>
        <v>0</v>
      </c>
      <c r="K77" s="105"/>
      <c r="L77" s="105"/>
      <c r="M77" s="7"/>
      <c r="N77" s="7"/>
      <c r="O77" s="14"/>
      <c r="R77" s="175" t="s">
        <v>89</v>
      </c>
      <c r="S77" s="136"/>
      <c r="T77" s="210" t="s">
        <v>159</v>
      </c>
      <c r="U77" s="210" t="s">
        <v>160</v>
      </c>
    </row>
    <row r="78" spans="3:21">
      <c r="C78" s="154" t="s">
        <v>102</v>
      </c>
      <c r="D78" s="52"/>
      <c r="L78" s="50"/>
      <c r="R78" s="175" t="s">
        <v>92</v>
      </c>
      <c r="S78" s="136"/>
    </row>
    <row r="79" spans="3:21">
      <c r="C79" s="73" t="s">
        <v>184</v>
      </c>
      <c r="D79" s="221" t="s">
        <v>11</v>
      </c>
      <c r="E79" s="74"/>
      <c r="F79" s="6"/>
      <c r="G79" s="220"/>
      <c r="H79" s="220"/>
      <c r="I79" s="220"/>
      <c r="J79" s="278">
        <f>SUM(K79:L79)</f>
        <v>0</v>
      </c>
      <c r="K79" s="103"/>
      <c r="L79" s="103"/>
      <c r="M79" s="6"/>
      <c r="N79" s="6"/>
      <c r="O79" s="12"/>
      <c r="R79" s="175" t="s">
        <v>89</v>
      </c>
      <c r="S79" s="136"/>
      <c r="T79" s="210" t="s">
        <v>159</v>
      </c>
      <c r="U79" s="210" t="s">
        <v>160</v>
      </c>
    </row>
    <row r="80" spans="3:21">
      <c r="C80" s="156" t="s">
        <v>93</v>
      </c>
      <c r="D80" s="15" t="s">
        <v>11</v>
      </c>
      <c r="E80" s="4"/>
      <c r="F80" s="4"/>
      <c r="G80" s="4"/>
      <c r="H80" s="4"/>
      <c r="I80" s="4"/>
      <c r="J80" s="279">
        <f>SUM(K80:L80)</f>
        <v>0</v>
      </c>
      <c r="K80" s="104"/>
      <c r="L80" s="104"/>
      <c r="M80" s="4"/>
      <c r="N80" s="4"/>
      <c r="O80" s="13"/>
      <c r="R80" s="175" t="s">
        <v>92</v>
      </c>
      <c r="S80" s="136"/>
      <c r="T80" s="210" t="s">
        <v>159</v>
      </c>
      <c r="U80" s="210" t="s">
        <v>160</v>
      </c>
    </row>
    <row r="81" spans="3:21">
      <c r="C81" s="156" t="s">
        <v>94</v>
      </c>
      <c r="D81" s="15" t="s">
        <v>11</v>
      </c>
      <c r="E81" s="4"/>
      <c r="F81" s="4"/>
      <c r="G81" s="4"/>
      <c r="H81" s="4"/>
      <c r="I81" s="4"/>
      <c r="J81" s="279">
        <f>SUM(K81:L81)</f>
        <v>0</v>
      </c>
      <c r="K81" s="104"/>
      <c r="L81" s="104"/>
      <c r="M81" s="4"/>
      <c r="N81" s="4"/>
      <c r="O81" s="13"/>
      <c r="R81" s="175" t="s">
        <v>92</v>
      </c>
      <c r="S81" s="136"/>
      <c r="T81" s="210" t="s">
        <v>159</v>
      </c>
      <c r="U81" s="210" t="s">
        <v>160</v>
      </c>
    </row>
    <row r="82" spans="3:21">
      <c r="C82" s="75" t="s">
        <v>95</v>
      </c>
      <c r="D82" s="58" t="s">
        <v>11</v>
      </c>
      <c r="E82" s="7"/>
      <c r="F82" s="7"/>
      <c r="G82" s="7"/>
      <c r="H82" s="7"/>
      <c r="I82" s="7"/>
      <c r="J82" s="280">
        <f>SUM(K82:L82)</f>
        <v>0</v>
      </c>
      <c r="K82" s="105"/>
      <c r="L82" s="105"/>
      <c r="M82" s="7"/>
      <c r="N82" s="7"/>
      <c r="O82" s="14"/>
      <c r="R82" s="175" t="s">
        <v>92</v>
      </c>
      <c r="S82" s="136"/>
      <c r="T82" s="210" t="s">
        <v>159</v>
      </c>
      <c r="U82" s="210" t="s">
        <v>160</v>
      </c>
    </row>
    <row r="83" spans="3:21">
      <c r="C83" s="154" t="s">
        <v>103</v>
      </c>
      <c r="D83" s="52"/>
      <c r="L83" s="50"/>
      <c r="R83" s="175" t="s">
        <v>92</v>
      </c>
      <c r="S83" s="136"/>
    </row>
    <row r="84" spans="3:21">
      <c r="C84" s="157" t="s">
        <v>93</v>
      </c>
      <c r="D84" s="168" t="s">
        <v>11</v>
      </c>
      <c r="E84" s="146"/>
      <c r="F84" s="146"/>
      <c r="G84" s="146"/>
      <c r="H84" s="146"/>
      <c r="I84" s="146"/>
      <c r="J84" s="281">
        <f>SUM(K84:L84)</f>
        <v>0</v>
      </c>
      <c r="K84" s="282"/>
      <c r="L84" s="282"/>
      <c r="M84" s="146"/>
      <c r="N84" s="146"/>
      <c r="O84" s="148"/>
      <c r="R84" s="175" t="s">
        <v>92</v>
      </c>
      <c r="S84" s="136"/>
      <c r="T84" s="210" t="s">
        <v>159</v>
      </c>
      <c r="U84" s="210" t="s">
        <v>160</v>
      </c>
    </row>
    <row r="85" spans="3:21">
      <c r="C85" s="154" t="s">
        <v>104</v>
      </c>
      <c r="D85" s="52"/>
      <c r="L85" s="50"/>
      <c r="R85" s="175" t="s">
        <v>92</v>
      </c>
      <c r="S85" s="136"/>
    </row>
    <row r="86" spans="3:21">
      <c r="C86" s="157" t="s">
        <v>93</v>
      </c>
      <c r="D86" s="168" t="s">
        <v>11</v>
      </c>
      <c r="E86" s="146"/>
      <c r="F86" s="146"/>
      <c r="G86" s="146"/>
      <c r="H86" s="146"/>
      <c r="I86" s="146"/>
      <c r="J86" s="281">
        <f>SUM(K86:L86)</f>
        <v>0</v>
      </c>
      <c r="K86" s="282"/>
      <c r="L86" s="282"/>
      <c r="M86" s="146"/>
      <c r="N86" s="146"/>
      <c r="O86" s="148"/>
      <c r="R86" s="175" t="s">
        <v>92</v>
      </c>
      <c r="S86" s="136"/>
      <c r="T86" s="210" t="s">
        <v>159</v>
      </c>
      <c r="U86" s="210" t="s">
        <v>160</v>
      </c>
    </row>
    <row r="87" spans="3:21">
      <c r="C87" s="154" t="s">
        <v>296</v>
      </c>
      <c r="D87" s="52"/>
      <c r="L87" s="50"/>
      <c r="R87" s="175" t="s">
        <v>92</v>
      </c>
      <c r="S87" s="136"/>
    </row>
    <row r="88" spans="3:21">
      <c r="C88" s="73" t="s">
        <v>93</v>
      </c>
      <c r="D88" s="57" t="s">
        <v>11</v>
      </c>
      <c r="E88" s="6"/>
      <c r="F88" s="6"/>
      <c r="G88" s="6"/>
      <c r="H88" s="6"/>
      <c r="I88" s="6"/>
      <c r="J88" s="278">
        <f>SUM(K88:L88)</f>
        <v>0</v>
      </c>
      <c r="K88" s="103"/>
      <c r="L88" s="103"/>
      <c r="M88" s="6"/>
      <c r="N88" s="6"/>
      <c r="O88" s="12"/>
      <c r="R88" s="175" t="s">
        <v>92</v>
      </c>
      <c r="S88" s="136"/>
      <c r="T88" s="210" t="s">
        <v>159</v>
      </c>
      <c r="U88" s="210" t="s">
        <v>160</v>
      </c>
    </row>
    <row r="89" spans="3:21">
      <c r="C89" s="156" t="s">
        <v>94</v>
      </c>
      <c r="D89" s="15" t="s">
        <v>11</v>
      </c>
      <c r="E89" s="4"/>
      <c r="F89" s="4"/>
      <c r="G89" s="4"/>
      <c r="H89" s="4"/>
      <c r="I89" s="4"/>
      <c r="J89" s="279">
        <f>SUM(K89:L89)</f>
        <v>0</v>
      </c>
      <c r="K89" s="104"/>
      <c r="L89" s="104"/>
      <c r="M89" s="4"/>
      <c r="N89" s="4"/>
      <c r="O89" s="13"/>
      <c r="R89" s="175" t="s">
        <v>92</v>
      </c>
      <c r="S89" s="136"/>
      <c r="T89" s="210" t="s">
        <v>159</v>
      </c>
      <c r="U89" s="210" t="s">
        <v>160</v>
      </c>
    </row>
    <row r="90" spans="3:21">
      <c r="C90" s="156" t="s">
        <v>95</v>
      </c>
      <c r="D90" s="15" t="s">
        <v>11</v>
      </c>
      <c r="E90" s="4"/>
      <c r="F90" s="4"/>
      <c r="G90" s="4"/>
      <c r="H90" s="4"/>
      <c r="I90" s="4"/>
      <c r="J90" s="279">
        <f>SUM(K90:L90)</f>
        <v>0</v>
      </c>
      <c r="K90" s="104"/>
      <c r="L90" s="104"/>
      <c r="M90" s="4"/>
      <c r="N90" s="4"/>
      <c r="O90" s="13"/>
      <c r="R90" s="175" t="s">
        <v>92</v>
      </c>
      <c r="S90" s="136"/>
      <c r="T90" s="210" t="s">
        <v>159</v>
      </c>
      <c r="U90" s="210" t="s">
        <v>160</v>
      </c>
    </row>
    <row r="91" spans="3:21">
      <c r="C91" s="75" t="s">
        <v>105</v>
      </c>
      <c r="D91" s="58" t="s">
        <v>11</v>
      </c>
      <c r="E91" s="7"/>
      <c r="F91" s="7"/>
      <c r="G91" s="7"/>
      <c r="H91" s="7"/>
      <c r="I91" s="7"/>
      <c r="J91" s="280">
        <f>SUM(K91:L91)</f>
        <v>0</v>
      </c>
      <c r="K91" s="105"/>
      <c r="L91" s="105"/>
      <c r="M91" s="7"/>
      <c r="N91" s="7"/>
      <c r="O91" s="14"/>
      <c r="R91" s="175" t="s">
        <v>92</v>
      </c>
      <c r="S91" s="136"/>
      <c r="T91" s="210" t="s">
        <v>159</v>
      </c>
      <c r="U91" s="210" t="s">
        <v>160</v>
      </c>
    </row>
    <row r="92" spans="3:21">
      <c r="C92" s="154" t="s">
        <v>239</v>
      </c>
      <c r="R92" s="175"/>
      <c r="S92" s="175"/>
      <c r="T92" s="175"/>
      <c r="U92" s="175"/>
    </row>
    <row r="93" spans="3:21">
      <c r="C93" s="157" t="s">
        <v>93</v>
      </c>
      <c r="D93" s="273" t="s">
        <v>11</v>
      </c>
      <c r="E93" s="146"/>
      <c r="F93" s="146"/>
      <c r="G93" s="146"/>
      <c r="H93" s="146"/>
      <c r="I93" s="146"/>
      <c r="J93" s="281">
        <f>SUM(K93:L93)</f>
        <v>0</v>
      </c>
      <c r="K93" s="282"/>
      <c r="L93" s="282"/>
      <c r="M93" s="146"/>
      <c r="N93" s="146"/>
      <c r="O93" s="148"/>
      <c r="R93" s="175" t="s">
        <v>92</v>
      </c>
      <c r="S93" s="136"/>
      <c r="T93" s="225" t="s">
        <v>159</v>
      </c>
      <c r="U93" s="225" t="s">
        <v>160</v>
      </c>
    </row>
    <row r="94" spans="3:21">
      <c r="C94" s="154" t="s">
        <v>240</v>
      </c>
      <c r="D94" s="149"/>
      <c r="R94" s="175"/>
      <c r="S94" s="175"/>
      <c r="T94" s="175"/>
      <c r="U94" s="175"/>
    </row>
    <row r="95" spans="3:21">
      <c r="C95" s="157" t="s">
        <v>93</v>
      </c>
      <c r="D95" s="273" t="s">
        <v>11</v>
      </c>
      <c r="E95" s="146"/>
      <c r="F95" s="146"/>
      <c r="G95" s="146"/>
      <c r="H95" s="146"/>
      <c r="I95" s="146"/>
      <c r="J95" s="281">
        <f>SUM(K95:L95)</f>
        <v>0</v>
      </c>
      <c r="K95" s="282"/>
      <c r="L95" s="282"/>
      <c r="M95" s="146"/>
      <c r="N95" s="146"/>
      <c r="O95" s="148"/>
      <c r="R95" s="175" t="s">
        <v>92</v>
      </c>
      <c r="S95" s="136"/>
      <c r="T95" s="225" t="s">
        <v>159</v>
      </c>
      <c r="U95" s="225" t="s">
        <v>160</v>
      </c>
    </row>
    <row r="96" spans="3:21" ht="15" customHeight="1">
      <c r="G96" s="4"/>
      <c r="H96" s="4"/>
      <c r="I96" s="4"/>
      <c r="J96" s="4"/>
      <c r="K96" s="4"/>
      <c r="R96" s="136"/>
      <c r="S96" s="136"/>
    </row>
    <row r="97" spans="1:21" ht="26.25" customHeight="1">
      <c r="C97" s="47" t="s">
        <v>138</v>
      </c>
      <c r="D97" s="158"/>
      <c r="E97" s="159"/>
      <c r="G97" s="163"/>
      <c r="H97" s="163"/>
      <c r="I97" s="163"/>
      <c r="J97" s="163"/>
      <c r="K97" s="163"/>
      <c r="R97" s="136"/>
      <c r="S97" s="136"/>
    </row>
    <row r="98" spans="1:21" ht="15" customHeight="1">
      <c r="C98" s="299" t="s">
        <v>106</v>
      </c>
      <c r="D98" s="57" t="s">
        <v>11</v>
      </c>
      <c r="E98" s="6"/>
      <c r="F98" s="6"/>
      <c r="G98" s="6"/>
      <c r="H98" s="6"/>
      <c r="I98" s="6"/>
      <c r="J98" s="6"/>
      <c r="K98" s="6"/>
      <c r="L98" s="6"/>
      <c r="M98" s="166"/>
      <c r="N98" s="6"/>
      <c r="O98" s="12"/>
      <c r="R98" s="136" t="s">
        <v>431</v>
      </c>
      <c r="S98" s="136"/>
      <c r="T98" s="210" t="s">
        <v>159</v>
      </c>
      <c r="U98" s="210" t="s">
        <v>160</v>
      </c>
    </row>
    <row r="99" spans="1:21">
      <c r="C99" s="300" t="s">
        <v>113</v>
      </c>
      <c r="D99" s="15" t="s">
        <v>11</v>
      </c>
      <c r="E99" s="4"/>
      <c r="F99" s="4"/>
      <c r="G99" s="4"/>
      <c r="H99" s="4"/>
      <c r="I99" s="4"/>
      <c r="J99" s="4"/>
      <c r="K99" s="4"/>
      <c r="L99" s="4"/>
      <c r="M99" s="164"/>
      <c r="N99" s="4"/>
      <c r="O99" s="13"/>
      <c r="R99" s="136" t="s">
        <v>431</v>
      </c>
      <c r="S99" s="136"/>
      <c r="T99" s="210" t="s">
        <v>159</v>
      </c>
      <c r="U99" s="210" t="s">
        <v>160</v>
      </c>
    </row>
    <row r="100" spans="1:21">
      <c r="C100" s="300" t="s">
        <v>107</v>
      </c>
      <c r="D100" s="15" t="s">
        <v>11</v>
      </c>
      <c r="E100" s="4"/>
      <c r="F100" s="4"/>
      <c r="G100" s="4"/>
      <c r="H100" s="4"/>
      <c r="I100" s="4"/>
      <c r="J100" s="4"/>
      <c r="K100" s="4"/>
      <c r="L100" s="4"/>
      <c r="M100" s="164"/>
      <c r="N100" s="4"/>
      <c r="O100" s="13"/>
      <c r="R100" s="136" t="s">
        <v>431</v>
      </c>
      <c r="S100" s="136"/>
      <c r="T100" s="210" t="s">
        <v>159</v>
      </c>
      <c r="U100" s="210" t="s">
        <v>160</v>
      </c>
    </row>
    <row r="101" spans="1:21">
      <c r="C101" s="300" t="s">
        <v>4</v>
      </c>
      <c r="D101" s="160"/>
      <c r="E101" s="4"/>
      <c r="F101" s="4"/>
      <c r="G101" s="4"/>
      <c r="H101" s="4"/>
      <c r="I101" s="4"/>
      <c r="J101" s="4"/>
      <c r="K101" s="4"/>
      <c r="L101" s="4"/>
      <c r="M101" s="160"/>
      <c r="N101" s="4"/>
      <c r="O101" s="13"/>
      <c r="R101" s="136" t="s">
        <v>431</v>
      </c>
      <c r="S101" s="136"/>
    </row>
    <row r="102" spans="1:21">
      <c r="C102" s="350" t="s">
        <v>465</v>
      </c>
      <c r="D102" s="15" t="s">
        <v>11</v>
      </c>
      <c r="E102" s="4"/>
      <c r="F102" s="4"/>
      <c r="G102" s="4"/>
      <c r="H102" s="4"/>
      <c r="I102" s="4"/>
      <c r="J102" s="4"/>
      <c r="K102" s="4"/>
      <c r="L102" s="4"/>
      <c r="M102" s="164"/>
      <c r="N102" s="4"/>
      <c r="O102" s="13"/>
      <c r="R102" s="136" t="s">
        <v>431</v>
      </c>
      <c r="S102" s="136"/>
      <c r="T102" s="210" t="s">
        <v>159</v>
      </c>
      <c r="U102" s="210" t="s">
        <v>160</v>
      </c>
    </row>
    <row r="103" spans="1:21">
      <c r="C103" s="350" t="s">
        <v>465</v>
      </c>
      <c r="D103" s="15" t="s">
        <v>11</v>
      </c>
      <c r="E103" s="4"/>
      <c r="F103" s="4"/>
      <c r="G103" s="4"/>
      <c r="H103" s="4"/>
      <c r="I103" s="4"/>
      <c r="J103" s="4"/>
      <c r="K103" s="4"/>
      <c r="L103" s="4"/>
      <c r="M103" s="164"/>
      <c r="N103" s="4"/>
      <c r="O103" s="13"/>
      <c r="R103" s="136" t="s">
        <v>431</v>
      </c>
      <c r="S103" s="136"/>
      <c r="T103" s="210" t="s">
        <v>159</v>
      </c>
      <c r="U103" s="210" t="s">
        <v>160</v>
      </c>
    </row>
    <row r="104" spans="1:21">
      <c r="C104" s="350" t="s">
        <v>465</v>
      </c>
      <c r="D104" s="15" t="s">
        <v>11</v>
      </c>
      <c r="E104" s="4"/>
      <c r="F104" s="4"/>
      <c r="G104" s="4"/>
      <c r="H104" s="4"/>
      <c r="I104" s="4"/>
      <c r="J104" s="4"/>
      <c r="K104" s="4"/>
      <c r="L104" s="4"/>
      <c r="M104" s="164"/>
      <c r="N104" s="4"/>
      <c r="O104" s="13"/>
      <c r="R104" s="136" t="s">
        <v>431</v>
      </c>
      <c r="S104" s="136"/>
      <c r="T104" s="210" t="s">
        <v>159</v>
      </c>
      <c r="U104" s="210" t="s">
        <v>160</v>
      </c>
    </row>
    <row r="105" spans="1:21">
      <c r="C105" s="338" t="s">
        <v>108</v>
      </c>
      <c r="D105" s="58" t="s">
        <v>11</v>
      </c>
      <c r="E105" s="7"/>
      <c r="F105" s="7"/>
      <c r="G105" s="7"/>
      <c r="H105" s="7"/>
      <c r="I105" s="7"/>
      <c r="J105" s="7"/>
      <c r="K105" s="7"/>
      <c r="L105" s="7"/>
      <c r="M105" s="167"/>
      <c r="N105" s="7"/>
      <c r="O105" s="14"/>
      <c r="R105" s="136" t="s">
        <v>431</v>
      </c>
      <c r="S105" s="136"/>
      <c r="T105" s="210" t="s">
        <v>159</v>
      </c>
      <c r="U105" s="210" t="s">
        <v>160</v>
      </c>
    </row>
    <row r="106" spans="1:21" ht="15" customHeight="1">
      <c r="C106" s="161"/>
      <c r="D106" s="161"/>
      <c r="G106" s="165"/>
      <c r="H106" s="165"/>
      <c r="I106" s="165"/>
      <c r="J106" s="165"/>
      <c r="K106" s="165"/>
      <c r="R106" s="136"/>
      <c r="S106" s="136"/>
    </row>
    <row r="107" spans="1:21" ht="26.25" customHeight="1">
      <c r="C107" s="47" t="s">
        <v>115</v>
      </c>
      <c r="D107" s="158"/>
      <c r="G107" s="163"/>
      <c r="H107" s="163"/>
      <c r="I107" s="163"/>
      <c r="J107" s="163"/>
      <c r="K107" s="163"/>
      <c r="R107" s="136"/>
      <c r="S107" s="136"/>
    </row>
    <row r="108" spans="1:21" ht="15" customHeight="1">
      <c r="C108" s="349" t="s">
        <v>465</v>
      </c>
      <c r="D108" s="57" t="s">
        <v>11</v>
      </c>
      <c r="E108" s="6"/>
      <c r="F108" s="6"/>
      <c r="G108" s="6"/>
      <c r="H108" s="6"/>
      <c r="I108" s="6"/>
      <c r="J108" s="6"/>
      <c r="K108" s="6"/>
      <c r="L108" s="6"/>
      <c r="M108" s="6"/>
      <c r="N108" s="166"/>
      <c r="O108" s="12"/>
      <c r="R108" s="136" t="s">
        <v>112</v>
      </c>
      <c r="S108" s="136"/>
      <c r="T108" s="210" t="s">
        <v>159</v>
      </c>
      <c r="U108" s="210" t="s">
        <v>160</v>
      </c>
    </row>
    <row r="109" spans="1:21" ht="15" customHeight="1">
      <c r="C109" s="350" t="s">
        <v>465</v>
      </c>
      <c r="D109" s="15" t="s">
        <v>11</v>
      </c>
      <c r="E109" s="4"/>
      <c r="F109" s="4"/>
      <c r="G109" s="4"/>
      <c r="H109" s="4"/>
      <c r="I109" s="4"/>
      <c r="J109" s="4"/>
      <c r="K109" s="4"/>
      <c r="L109" s="4"/>
      <c r="M109" s="4"/>
      <c r="N109" s="164"/>
      <c r="O109" s="13"/>
      <c r="R109" s="136" t="s">
        <v>112</v>
      </c>
      <c r="S109" s="136"/>
      <c r="T109" s="210" t="s">
        <v>159</v>
      </c>
      <c r="U109" s="210" t="s">
        <v>160</v>
      </c>
    </row>
    <row r="110" spans="1:21" ht="15" customHeight="1">
      <c r="C110" s="350" t="s">
        <v>465</v>
      </c>
      <c r="D110" s="15" t="s">
        <v>11</v>
      </c>
      <c r="E110" s="4"/>
      <c r="F110" s="4"/>
      <c r="G110" s="4"/>
      <c r="H110" s="4"/>
      <c r="I110" s="4"/>
      <c r="J110" s="4"/>
      <c r="K110" s="4"/>
      <c r="L110" s="4"/>
      <c r="M110" s="4"/>
      <c r="N110" s="164"/>
      <c r="O110" s="13"/>
      <c r="R110" s="136" t="s">
        <v>112</v>
      </c>
      <c r="S110" s="136"/>
      <c r="T110" s="210" t="s">
        <v>159</v>
      </c>
      <c r="U110" s="210" t="s">
        <v>160</v>
      </c>
    </row>
    <row r="111" spans="1:21" ht="15" customHeight="1">
      <c r="C111" s="338" t="s">
        <v>108</v>
      </c>
      <c r="D111" s="58"/>
      <c r="E111" s="7"/>
      <c r="F111" s="7"/>
      <c r="G111" s="7"/>
      <c r="H111" s="7"/>
      <c r="I111" s="7"/>
      <c r="J111" s="7"/>
      <c r="K111" s="7"/>
      <c r="L111" s="7"/>
      <c r="M111" s="7"/>
      <c r="N111" s="7"/>
      <c r="O111" s="14"/>
      <c r="R111" s="136"/>
      <c r="S111" s="136"/>
    </row>
    <row r="112" spans="1:21">
      <c r="A112" s="138"/>
      <c r="R112" s="141"/>
      <c r="S112" s="136"/>
    </row>
    <row r="113" spans="1:19">
      <c r="A113" s="138"/>
      <c r="R113" s="141"/>
      <c r="S113" s="136"/>
    </row>
    <row r="114" spans="1:19">
      <c r="A114" s="137"/>
      <c r="R114" s="141"/>
      <c r="S114" s="136"/>
    </row>
    <row r="115" spans="1:19">
      <c r="A115" s="137"/>
      <c r="R115" s="141"/>
      <c r="S115" s="136"/>
    </row>
    <row r="116" spans="1:19">
      <c r="A116" s="137"/>
      <c r="R116" s="141"/>
      <c r="S116" s="136"/>
    </row>
    <row r="117" spans="1:19">
      <c r="A117" s="137"/>
      <c r="R117" s="141"/>
      <c r="S117" s="136"/>
    </row>
    <row r="118" spans="1:19">
      <c r="A118" s="137"/>
      <c r="R118" s="141"/>
      <c r="S118" s="136"/>
    </row>
    <row r="119" spans="1:19">
      <c r="A119" s="137"/>
      <c r="R119" s="141"/>
      <c r="S119" s="136"/>
    </row>
    <row r="120" spans="1:19">
      <c r="R120" s="141"/>
      <c r="S120" s="136"/>
    </row>
    <row r="121" spans="1:19" ht="16.5" customHeight="1">
      <c r="R121" s="141"/>
      <c r="S121" s="136"/>
    </row>
    <row r="123" spans="1:19">
      <c r="A123" s="92"/>
      <c r="R123" s="93"/>
    </row>
    <row r="124" spans="1:19">
      <c r="A124" s="92"/>
      <c r="R124" s="93"/>
    </row>
    <row r="128" spans="1:19" ht="15.75" customHeight="1">
      <c r="Q128" s="142"/>
      <c r="R128" s="94"/>
    </row>
  </sheetData>
  <mergeCells count="9">
    <mergeCell ref="T7:U7"/>
    <mergeCell ref="F4:O4"/>
    <mergeCell ref="G5:N5"/>
    <mergeCell ref="F5:F7"/>
    <mergeCell ref="O5:O7"/>
    <mergeCell ref="G6:I6"/>
    <mergeCell ref="J6:L6"/>
    <mergeCell ref="M6:M7"/>
    <mergeCell ref="N6:N7"/>
  </mergeCells>
  <phoneticPr fontId="31" type="noConversion"/>
  <conditionalFormatting sqref="G11 H15:I15 G15:G16 G10:L10 J11 K15:L15 J15:J16">
    <cfRule type="expression" dxfId="55" priority="71">
      <formula>INDEX(dms_CF_8.1_A, MATCH(dms_TradingName,dms_CF_TradingName))="Y"</formula>
    </cfRule>
  </conditionalFormatting>
  <conditionalFormatting sqref="N10">
    <cfRule type="expression" dxfId="54" priority="70">
      <formula>INDEX(dms_CF_8.1_A, MATCH(dms_TradingName,dms_CF_TradingName))="Y"</formula>
    </cfRule>
  </conditionalFormatting>
  <conditionalFormatting sqref="M10:O11">
    <cfRule type="expression" dxfId="53" priority="67">
      <formula>INDEX(dms_CF_8.1_A, MATCH(dms_TradingName,dms_CF_TradingName))="Y"</formula>
    </cfRule>
  </conditionalFormatting>
  <conditionalFormatting sqref="M21:M23">
    <cfRule type="expression" dxfId="52" priority="55">
      <formula>INDEX(dms_CF_8.1_A, MATCH(dms_TradingName,dms_CF_TradingName))="Y"</formula>
    </cfRule>
  </conditionalFormatting>
  <conditionalFormatting sqref="N15">
    <cfRule type="expression" dxfId="51" priority="51">
      <formula>INDEX(dms_CF_8.1_A, MATCH(dms_TradingName,dms_CF_TradingName))="Y"</formula>
    </cfRule>
  </conditionalFormatting>
  <conditionalFormatting sqref="M15:O16">
    <cfRule type="expression" dxfId="50" priority="50">
      <formula>INDEX(dms_CF_8.1_A, MATCH(dms_TradingName,dms_CF_TradingName))="Y"</formula>
    </cfRule>
  </conditionalFormatting>
  <conditionalFormatting sqref="G21:L23">
    <cfRule type="expression" dxfId="49" priority="49">
      <formula>INDEX(dms_CF_8.1_A, MATCH(dms_TradingName,dms_CF_TradingName))="Y"</formula>
    </cfRule>
  </conditionalFormatting>
  <conditionalFormatting sqref="G24:L24">
    <cfRule type="expression" dxfId="48" priority="48">
      <formula>INDEX(dms_CF_8.1_A, MATCH(dms_TradingName,dms_CF_TradingName))="Y"</formula>
    </cfRule>
  </conditionalFormatting>
  <conditionalFormatting sqref="J34">
    <cfRule type="expression" dxfId="47" priority="47">
      <formula>INDEX(dms_CF_8.1_A, MATCH(dms_TradingName,dms_CF_TradingName))="Y"</formula>
    </cfRule>
  </conditionalFormatting>
  <conditionalFormatting sqref="J35">
    <cfRule type="expression" dxfId="46" priority="46">
      <formula>INDEX(dms_CF_8.1_A, MATCH(dms_TradingName,dms_CF_TradingName))="Y"</formula>
    </cfRule>
  </conditionalFormatting>
  <conditionalFormatting sqref="J36">
    <cfRule type="expression" dxfId="45" priority="45">
      <formula>INDEX(dms_CF_8.1_A, MATCH(dms_TradingName,dms_CF_TradingName))="Y"</formula>
    </cfRule>
  </conditionalFormatting>
  <conditionalFormatting sqref="J37">
    <cfRule type="expression" dxfId="44" priority="44">
      <formula>INDEX(dms_CF_8.1_A, MATCH(dms_TradingName,dms_CF_TradingName))="Y"</formula>
    </cfRule>
  </conditionalFormatting>
  <conditionalFormatting sqref="J39">
    <cfRule type="expression" dxfId="43" priority="43">
      <formula>INDEX(dms_CF_8.1_A, MATCH(dms_TradingName,dms_CF_TradingName))="Y"</formula>
    </cfRule>
  </conditionalFormatting>
  <conditionalFormatting sqref="J40">
    <cfRule type="expression" dxfId="42" priority="42">
      <formula>INDEX(dms_CF_8.1_A, MATCH(dms_TradingName,dms_CF_TradingName))="Y"</formula>
    </cfRule>
  </conditionalFormatting>
  <conditionalFormatting sqref="J41">
    <cfRule type="expression" dxfId="41" priority="41">
      <formula>INDEX(dms_CF_8.1_A, MATCH(dms_TradingName,dms_CF_TradingName))="Y"</formula>
    </cfRule>
  </conditionalFormatting>
  <conditionalFormatting sqref="J42">
    <cfRule type="expression" dxfId="40" priority="40">
      <formula>INDEX(dms_CF_8.1_A, MATCH(dms_TradingName,dms_CF_TradingName))="Y"</formula>
    </cfRule>
  </conditionalFormatting>
  <conditionalFormatting sqref="J44">
    <cfRule type="expression" dxfId="39" priority="39">
      <formula>INDEX(dms_CF_8.1_A, MATCH(dms_TradingName,dms_CF_TradingName))="Y"</formula>
    </cfRule>
  </conditionalFormatting>
  <conditionalFormatting sqref="J45">
    <cfRule type="expression" dxfId="38" priority="38">
      <formula>INDEX(dms_CF_8.1_A, MATCH(dms_TradingName,dms_CF_TradingName))="Y"</formula>
    </cfRule>
  </conditionalFormatting>
  <conditionalFormatting sqref="J46">
    <cfRule type="expression" dxfId="37" priority="37">
      <formula>INDEX(dms_CF_8.1_A, MATCH(dms_TradingName,dms_CF_TradingName))="Y"</formula>
    </cfRule>
  </conditionalFormatting>
  <conditionalFormatting sqref="J47">
    <cfRule type="expression" dxfId="36" priority="36">
      <formula>INDEX(dms_CF_8.1_A, MATCH(dms_TradingName,dms_CF_TradingName))="Y"</formula>
    </cfRule>
  </conditionalFormatting>
  <conditionalFormatting sqref="J49">
    <cfRule type="expression" dxfId="35" priority="35">
      <formula>INDEX(dms_CF_8.1_A, MATCH(dms_TradingName,dms_CF_TradingName))="Y"</formula>
    </cfRule>
  </conditionalFormatting>
  <conditionalFormatting sqref="J50">
    <cfRule type="expression" dxfId="34" priority="34">
      <formula>INDEX(dms_CF_8.1_A, MATCH(dms_TradingName,dms_CF_TradingName))="Y"</formula>
    </cfRule>
  </conditionalFormatting>
  <conditionalFormatting sqref="J51">
    <cfRule type="expression" dxfId="33" priority="33">
      <formula>INDEX(dms_CF_8.1_A, MATCH(dms_TradingName,dms_CF_TradingName))="Y"</formula>
    </cfRule>
  </conditionalFormatting>
  <conditionalFormatting sqref="J52">
    <cfRule type="expression" dxfId="32" priority="32">
      <formula>INDEX(dms_CF_8.1_A, MATCH(dms_TradingName,dms_CF_TradingName))="Y"</formula>
    </cfRule>
  </conditionalFormatting>
  <conditionalFormatting sqref="J54">
    <cfRule type="expression" dxfId="31" priority="31">
      <formula>INDEX(dms_CF_8.1_A, MATCH(dms_TradingName,dms_CF_TradingName))="Y"</formula>
    </cfRule>
  </conditionalFormatting>
  <conditionalFormatting sqref="J55">
    <cfRule type="expression" dxfId="30" priority="30">
      <formula>INDEX(dms_CF_8.1_A, MATCH(dms_TradingName,dms_CF_TradingName))="Y"</formula>
    </cfRule>
  </conditionalFormatting>
  <conditionalFormatting sqref="J56">
    <cfRule type="expression" dxfId="29" priority="29">
      <formula>INDEX(dms_CF_8.1_A, MATCH(dms_TradingName,dms_CF_TradingName))="Y"</formula>
    </cfRule>
  </conditionalFormatting>
  <conditionalFormatting sqref="J57">
    <cfRule type="expression" dxfId="28" priority="28">
      <formula>INDEX(dms_CF_8.1_A, MATCH(dms_TradingName,dms_CF_TradingName))="Y"</formula>
    </cfRule>
  </conditionalFormatting>
  <conditionalFormatting sqref="J59">
    <cfRule type="expression" dxfId="27" priority="27">
      <formula>INDEX(dms_CF_8.1_A, MATCH(dms_TradingName,dms_CF_TradingName))="Y"</formula>
    </cfRule>
  </conditionalFormatting>
  <conditionalFormatting sqref="J60">
    <cfRule type="expression" dxfId="26" priority="26">
      <formula>INDEX(dms_CF_8.1_A, MATCH(dms_TradingName,dms_CF_TradingName))="Y"</formula>
    </cfRule>
  </conditionalFormatting>
  <conditionalFormatting sqref="J61">
    <cfRule type="expression" dxfId="25" priority="25">
      <formula>INDEX(dms_CF_8.1_A, MATCH(dms_TradingName,dms_CF_TradingName))="Y"</formula>
    </cfRule>
  </conditionalFormatting>
  <conditionalFormatting sqref="J62">
    <cfRule type="expression" dxfId="24" priority="24">
      <formula>INDEX(dms_CF_8.1_A, MATCH(dms_TradingName,dms_CF_TradingName))="Y"</formula>
    </cfRule>
  </conditionalFormatting>
  <conditionalFormatting sqref="J69">
    <cfRule type="expression" dxfId="23" priority="23">
      <formula>INDEX(dms_CF_8.1_A, MATCH(dms_TradingName,dms_CF_TradingName))="Y"</formula>
    </cfRule>
  </conditionalFormatting>
  <conditionalFormatting sqref="J70">
    <cfRule type="expression" dxfId="22" priority="22">
      <formula>INDEX(dms_CF_8.1_A, MATCH(dms_TradingName,dms_CF_TradingName))="Y"</formula>
    </cfRule>
  </conditionalFormatting>
  <conditionalFormatting sqref="J71">
    <cfRule type="expression" dxfId="21" priority="21">
      <formula>INDEX(dms_CF_8.1_A, MATCH(dms_TradingName,dms_CF_TradingName))="Y"</formula>
    </cfRule>
  </conditionalFormatting>
  <conditionalFormatting sqref="J72 J77">
    <cfRule type="expression" dxfId="20" priority="20">
      <formula>INDEX(dms_CF_8.1_A, MATCH(dms_TradingName,dms_CF_TradingName))="Y"</formula>
    </cfRule>
  </conditionalFormatting>
  <conditionalFormatting sqref="J79">
    <cfRule type="expression" dxfId="19" priority="19">
      <formula>INDEX(dms_CF_8.1_A, MATCH(dms_TradingName,dms_CF_TradingName))="Y"</formula>
    </cfRule>
  </conditionalFormatting>
  <conditionalFormatting sqref="J80">
    <cfRule type="expression" dxfId="18" priority="18">
      <formula>INDEX(dms_CF_8.1_A, MATCH(dms_TradingName,dms_CF_TradingName))="Y"</formula>
    </cfRule>
  </conditionalFormatting>
  <conditionalFormatting sqref="J81">
    <cfRule type="expression" dxfId="17" priority="17">
      <formula>INDEX(dms_CF_8.1_A, MATCH(dms_TradingName,dms_CF_TradingName))="Y"</formula>
    </cfRule>
  </conditionalFormatting>
  <conditionalFormatting sqref="J82">
    <cfRule type="expression" dxfId="16" priority="16">
      <formula>INDEX(dms_CF_8.1_A, MATCH(dms_TradingName,dms_CF_TradingName))="Y"</formula>
    </cfRule>
  </conditionalFormatting>
  <conditionalFormatting sqref="J88">
    <cfRule type="expression" dxfId="15" priority="15">
      <formula>INDEX(dms_CF_8.1_A, MATCH(dms_TradingName,dms_CF_TradingName))="Y"</formula>
    </cfRule>
  </conditionalFormatting>
  <conditionalFormatting sqref="J89">
    <cfRule type="expression" dxfId="14" priority="14">
      <formula>INDEX(dms_CF_8.1_A, MATCH(dms_TradingName,dms_CF_TradingName))="Y"</formula>
    </cfRule>
  </conditionalFormatting>
  <conditionalFormatting sqref="J90">
    <cfRule type="expression" dxfId="13" priority="13">
      <formula>INDEX(dms_CF_8.1_A, MATCH(dms_TradingName,dms_CF_TradingName))="Y"</formula>
    </cfRule>
  </conditionalFormatting>
  <conditionalFormatting sqref="J91">
    <cfRule type="expression" dxfId="12" priority="12">
      <formula>INDEX(dms_CF_8.1_A, MATCH(dms_TradingName,dms_CF_TradingName))="Y"</formula>
    </cfRule>
  </conditionalFormatting>
  <conditionalFormatting sqref="J84">
    <cfRule type="expression" dxfId="11" priority="11">
      <formula>INDEX(dms_CF_8.1_A, MATCH(dms_TradingName,dms_CF_TradingName))="Y"</formula>
    </cfRule>
  </conditionalFormatting>
  <conditionalFormatting sqref="J86">
    <cfRule type="expression" dxfId="10" priority="10">
      <formula>INDEX(dms_CF_8.1_A, MATCH(dms_TradingName,dms_CF_TradingName))="Y"</formula>
    </cfRule>
  </conditionalFormatting>
  <conditionalFormatting sqref="J93">
    <cfRule type="expression" dxfId="9" priority="9">
      <formula>INDEX(dms_CF_8.1_A, MATCH(dms_TradingName,dms_CF_TradingName))="Y"</formula>
    </cfRule>
  </conditionalFormatting>
  <conditionalFormatting sqref="J95">
    <cfRule type="expression" dxfId="8" priority="8">
      <formula>INDEX(dms_CF_8.1_A, MATCH(dms_TradingName,dms_CF_TradingName))="Y"</formula>
    </cfRule>
  </conditionalFormatting>
  <conditionalFormatting sqref="J74">
    <cfRule type="expression" dxfId="7" priority="7">
      <formula>INDEX(dms_CF_8.1_A, MATCH(dms_TradingName,dms_CF_TradingName))="Y"</formula>
    </cfRule>
  </conditionalFormatting>
  <conditionalFormatting sqref="J75">
    <cfRule type="expression" dxfId="6" priority="6">
      <formula>INDEX(dms_CF_8.1_A, MATCH(dms_TradingName,dms_CF_TradingName))="Y"</formula>
    </cfRule>
  </conditionalFormatting>
  <conditionalFormatting sqref="J76">
    <cfRule type="expression" dxfId="5" priority="5">
      <formula>INDEX(dms_CF_8.1_A, MATCH(dms_TradingName,dms_CF_TradingName))="Y"</formula>
    </cfRule>
  </conditionalFormatting>
  <conditionalFormatting sqref="J64">
    <cfRule type="expression" dxfId="4" priority="4">
      <formula>INDEX(dms_CF_8.1_A, MATCH(dms_TradingName,dms_CF_TradingName))="Y"</formula>
    </cfRule>
  </conditionalFormatting>
  <conditionalFormatting sqref="J65">
    <cfRule type="expression" dxfId="3" priority="3">
      <formula>INDEX(dms_CF_8.1_A, MATCH(dms_TradingName,dms_CF_TradingName))="Y"</formula>
    </cfRule>
  </conditionalFormatting>
  <conditionalFormatting sqref="J66">
    <cfRule type="expression" dxfId="2" priority="2">
      <formula>INDEX(dms_CF_8.1_A, MATCH(dms_TradingName,dms_CF_TradingName))="Y"</formula>
    </cfRule>
  </conditionalFormatting>
  <conditionalFormatting sqref="J67">
    <cfRule type="expression" dxfId="1" priority="1">
      <formula>INDEX(dms_CF_8.1_A, MATCH(dms_TradingName,dms_CF_TradingName))="Y"</formula>
    </cfRule>
  </conditionalFormatting>
  <pageMargins left="0.25" right="0.25" top="0.75" bottom="0.75" header="0.3" footer="0.3"/>
  <pageSetup paperSize="9" scale="48" fitToHeight="0" orientation="portrait" r:id="rId1"/>
  <rowBreaks count="1" manualBreakCount="1">
    <brk id="96" min="2"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955F-AA9A-4967-BA6F-2EF2B92FD4EF}">
  <sheetPr>
    <pageSetUpPr fitToPage="1"/>
  </sheetPr>
  <dimension ref="A1:Y39"/>
  <sheetViews>
    <sheetView workbookViewId="0"/>
  </sheetViews>
  <sheetFormatPr defaultColWidth="9.140625" defaultRowHeight="15"/>
  <cols>
    <col min="1" max="1" width="2.5703125" style="33" customWidth="1"/>
    <col min="2" max="2" width="2.42578125" style="2" customWidth="1"/>
    <col min="3" max="3" width="45.140625" style="2" customWidth="1"/>
    <col min="4" max="4" width="38.85546875" style="2" customWidth="1"/>
    <col min="5" max="5" width="7.5703125" style="2" customWidth="1"/>
    <col min="6" max="6" width="32.42578125" style="2" customWidth="1"/>
    <col min="7" max="7" width="2.5703125" style="2" customWidth="1"/>
    <col min="8" max="8" width="1.85546875" style="33" customWidth="1"/>
    <col min="9" max="9" width="15.28515625" style="140" customWidth="1"/>
    <col min="10" max="10" width="1.85546875" style="33" customWidth="1"/>
    <col min="11" max="11" width="9.85546875" style="92" customWidth="1"/>
    <col min="12" max="12" width="11" style="92" customWidth="1"/>
    <col min="13" max="13" width="1.85546875" style="33" customWidth="1"/>
    <col min="14" max="16384" width="9.140625" style="33"/>
  </cols>
  <sheetData>
    <row r="1" spans="1:12" ht="51" customHeight="1">
      <c r="B1" s="29"/>
      <c r="C1" s="188" t="s">
        <v>140</v>
      </c>
      <c r="D1" s="188"/>
      <c r="E1" s="85"/>
      <c r="F1" s="85"/>
      <c r="G1" s="29"/>
      <c r="H1" s="68"/>
      <c r="I1" s="94"/>
    </row>
    <row r="2" spans="1:12" ht="39.950000000000003" customHeight="1">
      <c r="B2" s="29"/>
      <c r="C2" s="261" t="s">
        <v>297</v>
      </c>
      <c r="D2" s="261"/>
      <c r="G2" s="29"/>
      <c r="H2" s="68"/>
      <c r="I2" s="94"/>
    </row>
    <row r="3" spans="1:12" ht="18.75" customHeight="1">
      <c r="C3" s="1"/>
      <c r="D3" s="1"/>
      <c r="E3" s="1"/>
      <c r="F3" s="1"/>
      <c r="G3" s="1"/>
      <c r="H3" s="49"/>
    </row>
    <row r="4" spans="1:12" ht="15.75">
      <c r="C4" s="16"/>
      <c r="D4" s="16"/>
      <c r="F4" s="150" t="s">
        <v>65</v>
      </c>
      <c r="K4" s="303" t="s">
        <v>157</v>
      </c>
      <c r="L4" s="303" t="s">
        <v>158</v>
      </c>
    </row>
    <row r="5" spans="1:12" ht="28.5" customHeight="1">
      <c r="A5" s="135"/>
      <c r="C5" s="47" t="s">
        <v>74</v>
      </c>
      <c r="D5" s="5"/>
      <c r="E5" s="70" t="s">
        <v>0</v>
      </c>
      <c r="F5" s="301" t="s">
        <v>3</v>
      </c>
      <c r="I5" s="206" t="s">
        <v>20</v>
      </c>
      <c r="J5" s="207"/>
      <c r="K5" s="393" t="s">
        <v>156</v>
      </c>
      <c r="L5" s="394"/>
    </row>
    <row r="6" spans="1:12">
      <c r="C6" s="48" t="s">
        <v>68</v>
      </c>
      <c r="D6" s="48"/>
      <c r="F6" s="4"/>
    </row>
    <row r="7" spans="1:12">
      <c r="A7" s="136"/>
      <c r="C7" s="108" t="str">
        <f>'Distribution Business'!C7</f>
        <v>&lt;business specified&gt;</v>
      </c>
      <c r="D7" s="302"/>
      <c r="E7" s="57" t="s">
        <v>11</v>
      </c>
      <c r="F7" s="128"/>
      <c r="I7" s="92" t="s">
        <v>141</v>
      </c>
      <c r="K7" s="210" t="s">
        <v>159</v>
      </c>
      <c r="L7" s="210" t="s">
        <v>160</v>
      </c>
    </row>
    <row r="8" spans="1:12">
      <c r="A8" s="136"/>
      <c r="C8" s="109" t="str">
        <f>'Distribution Business'!C8</f>
        <v>&lt;business specified&gt;</v>
      </c>
      <c r="D8" s="102"/>
      <c r="E8" s="15" t="s">
        <v>11</v>
      </c>
      <c r="F8" s="360"/>
      <c r="I8" s="92" t="s">
        <v>141</v>
      </c>
      <c r="K8" s="210" t="s">
        <v>159</v>
      </c>
      <c r="L8" s="210" t="s">
        <v>160</v>
      </c>
    </row>
    <row r="9" spans="1:12">
      <c r="C9" s="343" t="s">
        <v>108</v>
      </c>
      <c r="D9" s="361"/>
      <c r="E9" s="54"/>
      <c r="F9" s="14"/>
      <c r="I9" s="141"/>
      <c r="J9" s="141"/>
      <c r="K9" s="93"/>
      <c r="L9" s="93"/>
    </row>
    <row r="10" spans="1:12">
      <c r="C10" s="171"/>
      <c r="D10" s="171"/>
      <c r="E10" s="10"/>
      <c r="F10" s="4"/>
      <c r="I10" s="141"/>
      <c r="J10" s="141"/>
      <c r="K10" s="93"/>
      <c r="L10" s="93"/>
    </row>
    <row r="11" spans="1:12" ht="18.75" customHeight="1">
      <c r="A11" s="136"/>
      <c r="C11" s="48" t="s">
        <v>125</v>
      </c>
      <c r="D11" s="48"/>
      <c r="E11" s="18"/>
      <c r="F11" s="4"/>
      <c r="I11" s="141"/>
      <c r="J11" s="141"/>
      <c r="K11" s="93"/>
      <c r="L11" s="93"/>
    </row>
    <row r="12" spans="1:12" ht="15" customHeight="1">
      <c r="A12" s="136"/>
      <c r="C12" s="108" t="str">
        <f>'Distribution Business'!C7</f>
        <v>&lt;business specified&gt;</v>
      </c>
      <c r="D12" s="302"/>
      <c r="E12" s="57" t="s">
        <v>11</v>
      </c>
      <c r="F12" s="128"/>
      <c r="I12" s="92" t="s">
        <v>161</v>
      </c>
      <c r="K12" s="210" t="s">
        <v>159</v>
      </c>
      <c r="L12" s="210" t="s">
        <v>160</v>
      </c>
    </row>
    <row r="13" spans="1:12">
      <c r="A13" s="136"/>
      <c r="C13" s="109" t="str">
        <f>'Distribution Business'!C8</f>
        <v>&lt;business specified&gt;</v>
      </c>
      <c r="D13" s="102"/>
      <c r="E13" s="15" t="s">
        <v>11</v>
      </c>
      <c r="F13" s="360"/>
      <c r="I13" s="92" t="s">
        <v>161</v>
      </c>
      <c r="K13" s="210" t="s">
        <v>159</v>
      </c>
      <c r="L13" s="210" t="s">
        <v>160</v>
      </c>
    </row>
    <row r="14" spans="1:12">
      <c r="C14" s="343" t="s">
        <v>108</v>
      </c>
      <c r="D14" s="361"/>
      <c r="E14" s="54"/>
      <c r="F14" s="14"/>
      <c r="J14" s="140"/>
    </row>
    <row r="15" spans="1:12" ht="15" customHeight="1">
      <c r="C15" s="171"/>
      <c r="D15" s="171"/>
      <c r="E15" s="10"/>
      <c r="F15" s="4"/>
      <c r="J15" s="140"/>
    </row>
    <row r="16" spans="1:12">
      <c r="A16" s="138"/>
      <c r="I16" s="141"/>
      <c r="J16" s="136"/>
    </row>
    <row r="17" spans="1:25">
      <c r="A17" s="137"/>
      <c r="I17" s="141"/>
      <c r="J17" s="136"/>
    </row>
    <row r="18" spans="1:25">
      <c r="A18" s="137"/>
      <c r="I18" s="141"/>
      <c r="J18" s="136"/>
    </row>
    <row r="19" spans="1:25">
      <c r="A19" s="137"/>
      <c r="I19" s="141"/>
      <c r="J19" s="136"/>
    </row>
    <row r="20" spans="1:25">
      <c r="A20" s="137"/>
      <c r="I20" s="141"/>
      <c r="J20" s="136"/>
    </row>
    <row r="21" spans="1:25">
      <c r="A21" s="137"/>
      <c r="I21" s="141"/>
      <c r="J21" s="136"/>
    </row>
    <row r="22" spans="1:25">
      <c r="A22" s="137"/>
      <c r="I22" s="141"/>
      <c r="J22" s="136"/>
    </row>
    <row r="23" spans="1:25">
      <c r="I23" s="141"/>
      <c r="J23" s="136"/>
    </row>
    <row r="24" spans="1:25" s="92" customFormat="1" ht="16.5" customHeight="1">
      <c r="A24" s="33"/>
      <c r="B24" s="2"/>
      <c r="C24" s="2"/>
      <c r="D24" s="2"/>
      <c r="E24" s="2"/>
      <c r="F24" s="2"/>
      <c r="G24" s="2"/>
      <c r="H24" s="33"/>
      <c r="I24" s="141"/>
      <c r="J24" s="136"/>
      <c r="M24" s="33"/>
      <c r="N24" s="33"/>
      <c r="O24" s="33"/>
      <c r="P24" s="33"/>
      <c r="Q24" s="33"/>
      <c r="R24" s="33"/>
      <c r="S24" s="33"/>
      <c r="T24" s="33"/>
      <c r="U24" s="33"/>
      <c r="V24" s="33"/>
      <c r="W24" s="33"/>
      <c r="X24" s="33"/>
      <c r="Y24" s="33"/>
    </row>
    <row r="25" spans="1:25" s="92" customFormat="1">
      <c r="A25" s="33"/>
      <c r="B25" s="2"/>
      <c r="C25" s="2"/>
      <c r="D25" s="2"/>
      <c r="E25" s="2"/>
      <c r="F25" s="2"/>
      <c r="G25" s="2"/>
      <c r="H25" s="33"/>
      <c r="I25" s="140"/>
      <c r="J25" s="33"/>
      <c r="M25" s="33"/>
      <c r="N25" s="33"/>
      <c r="O25" s="33"/>
      <c r="P25" s="33"/>
      <c r="Q25" s="33"/>
      <c r="R25" s="33"/>
      <c r="S25" s="33"/>
      <c r="T25" s="33"/>
      <c r="U25" s="33"/>
      <c r="V25" s="33"/>
      <c r="W25" s="33"/>
      <c r="X25" s="33"/>
      <c r="Y25" s="33"/>
    </row>
    <row r="26" spans="1:25" s="92" customFormat="1">
      <c r="B26" s="2"/>
      <c r="C26" s="2"/>
      <c r="D26" s="2"/>
      <c r="E26" s="2"/>
      <c r="F26" s="2"/>
      <c r="G26" s="2"/>
      <c r="H26" s="33"/>
      <c r="I26" s="93"/>
      <c r="J26" s="33"/>
      <c r="M26" s="33"/>
      <c r="N26" s="33"/>
      <c r="O26" s="33"/>
      <c r="P26" s="33"/>
      <c r="Q26" s="33"/>
      <c r="R26" s="33"/>
      <c r="S26" s="33"/>
      <c r="T26" s="33"/>
      <c r="U26" s="33"/>
      <c r="V26" s="33"/>
      <c r="W26" s="33"/>
      <c r="X26" s="33"/>
      <c r="Y26" s="33"/>
    </row>
    <row r="27" spans="1:25" s="92" customFormat="1">
      <c r="B27" s="2"/>
      <c r="C27" s="2"/>
      <c r="D27" s="2"/>
      <c r="E27" s="2"/>
      <c r="F27" s="2"/>
      <c r="G27" s="2"/>
      <c r="H27" s="33"/>
      <c r="I27" s="93"/>
      <c r="J27" s="33"/>
      <c r="M27" s="33"/>
      <c r="N27" s="33"/>
      <c r="O27" s="33"/>
      <c r="P27" s="33"/>
      <c r="Q27" s="33"/>
      <c r="R27" s="33"/>
      <c r="S27" s="33"/>
      <c r="T27" s="33"/>
      <c r="U27" s="33"/>
      <c r="V27" s="33"/>
      <c r="W27" s="33"/>
      <c r="X27" s="33"/>
      <c r="Y27" s="33"/>
    </row>
    <row r="28" spans="1:25" s="92" customFormat="1">
      <c r="A28" s="33"/>
      <c r="B28" s="2"/>
      <c r="C28" s="2"/>
      <c r="D28" s="2"/>
      <c r="E28" s="2"/>
      <c r="F28" s="2"/>
      <c r="G28" s="2"/>
      <c r="H28" s="33"/>
      <c r="I28" s="140"/>
      <c r="J28" s="33"/>
      <c r="M28" s="33"/>
      <c r="N28" s="33"/>
      <c r="O28" s="33"/>
      <c r="P28" s="33"/>
      <c r="Q28" s="33"/>
      <c r="R28" s="33"/>
      <c r="S28" s="33"/>
      <c r="T28" s="33"/>
      <c r="U28" s="33"/>
      <c r="V28" s="33"/>
      <c r="W28" s="33"/>
      <c r="X28" s="33"/>
      <c r="Y28" s="33"/>
    </row>
    <row r="29" spans="1:25" s="92" customFormat="1">
      <c r="A29" s="33"/>
      <c r="B29" s="2"/>
      <c r="C29" s="2"/>
      <c r="D29" s="2"/>
      <c r="E29" s="2"/>
      <c r="F29" s="2"/>
      <c r="G29" s="2"/>
      <c r="H29" s="33"/>
      <c r="I29" s="140"/>
      <c r="J29" s="33"/>
      <c r="M29" s="33"/>
      <c r="N29" s="33"/>
      <c r="O29" s="33"/>
      <c r="P29" s="33"/>
      <c r="Q29" s="33"/>
      <c r="R29" s="33"/>
      <c r="S29" s="33"/>
      <c r="T29" s="33"/>
      <c r="U29" s="33"/>
      <c r="V29" s="33"/>
      <c r="W29" s="33"/>
      <c r="X29" s="33"/>
      <c r="Y29" s="33"/>
    </row>
    <row r="30" spans="1:25" s="92" customFormat="1">
      <c r="A30" s="33"/>
      <c r="B30" s="2"/>
      <c r="C30" s="2"/>
      <c r="D30" s="2"/>
      <c r="E30" s="2"/>
      <c r="F30" s="2"/>
      <c r="G30" s="2"/>
      <c r="H30" s="33"/>
      <c r="I30" s="140"/>
      <c r="J30" s="33"/>
      <c r="M30" s="33"/>
      <c r="N30" s="33"/>
      <c r="O30" s="33"/>
      <c r="P30" s="33"/>
      <c r="Q30" s="33"/>
      <c r="R30" s="33"/>
      <c r="S30" s="33"/>
      <c r="T30" s="33"/>
      <c r="U30" s="33"/>
      <c r="V30" s="33"/>
      <c r="W30" s="33"/>
      <c r="X30" s="33"/>
      <c r="Y30" s="33"/>
    </row>
    <row r="31" spans="1:25" s="92" customFormat="1" ht="15.75" customHeight="1">
      <c r="A31" s="33"/>
      <c r="B31" s="2"/>
      <c r="C31" s="2"/>
      <c r="D31" s="2"/>
      <c r="E31" s="2"/>
      <c r="F31" s="2"/>
      <c r="G31" s="2"/>
      <c r="H31" s="142"/>
      <c r="I31" s="94"/>
      <c r="J31" s="33"/>
      <c r="M31" s="33"/>
      <c r="N31" s="33"/>
      <c r="O31" s="33"/>
      <c r="P31" s="33"/>
      <c r="Q31" s="33"/>
      <c r="R31" s="33"/>
      <c r="S31" s="33"/>
      <c r="T31" s="33"/>
      <c r="U31" s="33"/>
      <c r="V31" s="33"/>
      <c r="W31" s="33"/>
      <c r="X31" s="33"/>
      <c r="Y31" s="33"/>
    </row>
    <row r="32" spans="1:25" s="92" customFormat="1">
      <c r="A32" s="33"/>
      <c r="B32" s="2"/>
      <c r="C32" s="2"/>
      <c r="D32" s="2"/>
      <c r="E32" s="2"/>
      <c r="F32" s="2"/>
      <c r="G32" s="2"/>
      <c r="H32" s="33"/>
      <c r="I32" s="140"/>
      <c r="J32" s="33"/>
      <c r="M32" s="33"/>
      <c r="N32" s="33"/>
      <c r="O32" s="33"/>
      <c r="P32" s="33"/>
      <c r="Q32" s="33"/>
      <c r="R32" s="33"/>
      <c r="S32" s="33"/>
      <c r="T32" s="33"/>
      <c r="U32" s="33"/>
      <c r="V32" s="33"/>
      <c r="W32" s="33"/>
      <c r="X32" s="33"/>
      <c r="Y32" s="33"/>
    </row>
    <row r="33" spans="1:25" s="92" customFormat="1">
      <c r="A33" s="33"/>
      <c r="B33" s="2"/>
      <c r="C33" s="2"/>
      <c r="D33" s="2"/>
      <c r="E33" s="2"/>
      <c r="F33" s="2"/>
      <c r="G33" s="2"/>
      <c r="H33" s="33"/>
      <c r="I33" s="140"/>
      <c r="J33" s="33"/>
      <c r="M33" s="33"/>
      <c r="N33" s="33"/>
      <c r="O33" s="33"/>
      <c r="P33" s="33"/>
      <c r="Q33" s="33"/>
      <c r="R33" s="33"/>
      <c r="S33" s="33"/>
      <c r="T33" s="33"/>
      <c r="U33" s="33"/>
      <c r="V33" s="33"/>
      <c r="W33" s="33"/>
      <c r="X33" s="33"/>
      <c r="Y33" s="33"/>
    </row>
    <row r="34" spans="1:25" s="92" customFormat="1">
      <c r="A34" s="33"/>
      <c r="B34" s="2"/>
      <c r="C34" s="2"/>
      <c r="D34" s="2"/>
      <c r="E34" s="2"/>
      <c r="F34" s="2"/>
      <c r="G34" s="2"/>
      <c r="H34" s="33"/>
      <c r="I34" s="140"/>
      <c r="J34" s="33"/>
      <c r="M34" s="33"/>
      <c r="N34" s="33"/>
      <c r="O34" s="33"/>
      <c r="P34" s="33"/>
      <c r="Q34" s="33"/>
      <c r="R34" s="33"/>
      <c r="S34" s="33"/>
      <c r="T34" s="33"/>
      <c r="U34" s="33"/>
      <c r="V34" s="33"/>
      <c r="W34" s="33"/>
      <c r="X34" s="33"/>
      <c r="Y34" s="33"/>
    </row>
    <row r="35" spans="1:25" s="92" customFormat="1">
      <c r="A35" s="33"/>
      <c r="B35" s="2"/>
      <c r="C35" s="2"/>
      <c r="D35" s="2"/>
      <c r="E35" s="2"/>
      <c r="F35" s="2"/>
      <c r="G35" s="2"/>
      <c r="H35" s="33"/>
      <c r="I35" s="140"/>
      <c r="J35" s="33"/>
      <c r="M35" s="33"/>
      <c r="N35" s="33"/>
      <c r="O35" s="33"/>
      <c r="P35" s="33"/>
      <c r="Q35" s="33"/>
      <c r="R35" s="33"/>
      <c r="S35" s="33"/>
      <c r="T35" s="33"/>
      <c r="U35" s="33"/>
      <c r="V35" s="33"/>
      <c r="W35" s="33"/>
      <c r="X35" s="33"/>
      <c r="Y35" s="33"/>
    </row>
    <row r="36" spans="1:25" s="92" customFormat="1">
      <c r="A36" s="33"/>
      <c r="B36" s="2"/>
      <c r="C36" s="2"/>
      <c r="D36" s="2"/>
      <c r="E36" s="2"/>
      <c r="F36" s="2"/>
      <c r="G36" s="2"/>
      <c r="H36" s="33"/>
      <c r="I36" s="140"/>
      <c r="J36" s="33"/>
      <c r="M36" s="33"/>
      <c r="N36" s="33"/>
      <c r="O36" s="33"/>
      <c r="P36" s="33"/>
      <c r="Q36" s="33"/>
      <c r="R36" s="33"/>
      <c r="S36" s="33"/>
      <c r="T36" s="33"/>
      <c r="U36" s="33"/>
      <c r="V36" s="33"/>
      <c r="W36" s="33"/>
      <c r="X36" s="33"/>
      <c r="Y36" s="33"/>
    </row>
    <row r="37" spans="1:25" s="92" customFormat="1">
      <c r="A37" s="33"/>
      <c r="B37" s="2"/>
      <c r="C37" s="2"/>
      <c r="D37" s="2"/>
      <c r="E37" s="2"/>
      <c r="F37" s="2"/>
      <c r="G37" s="2"/>
      <c r="H37" s="33"/>
      <c r="I37" s="140"/>
      <c r="J37" s="33"/>
      <c r="M37" s="33"/>
      <c r="N37" s="33"/>
      <c r="O37" s="33"/>
      <c r="P37" s="33"/>
      <c r="Q37" s="33"/>
      <c r="R37" s="33"/>
      <c r="S37" s="33"/>
      <c r="T37" s="33"/>
      <c r="U37" s="33"/>
      <c r="V37" s="33"/>
      <c r="W37" s="33"/>
      <c r="X37" s="33"/>
      <c r="Y37" s="33"/>
    </row>
    <row r="38" spans="1:25" s="92" customFormat="1">
      <c r="A38" s="33"/>
      <c r="B38" s="2"/>
      <c r="C38" s="2"/>
      <c r="D38" s="2"/>
      <c r="E38" s="2"/>
      <c r="F38" s="2"/>
      <c r="G38" s="2"/>
      <c r="H38" s="33"/>
      <c r="I38" s="140"/>
      <c r="J38" s="33"/>
      <c r="M38" s="33"/>
      <c r="N38" s="33"/>
      <c r="O38" s="33"/>
      <c r="P38" s="33"/>
      <c r="Q38" s="33"/>
      <c r="R38" s="33"/>
      <c r="S38" s="33"/>
      <c r="T38" s="33"/>
      <c r="U38" s="33"/>
      <c r="V38" s="33"/>
      <c r="W38" s="33"/>
      <c r="X38" s="33"/>
      <c r="Y38" s="33"/>
    </row>
    <row r="39" spans="1:25" s="92" customFormat="1">
      <c r="A39" s="33"/>
      <c r="B39" s="2"/>
      <c r="C39" s="2"/>
      <c r="D39" s="2"/>
      <c r="E39" s="2"/>
      <c r="F39" s="2"/>
      <c r="G39" s="2"/>
      <c r="H39" s="33"/>
      <c r="I39" s="140"/>
      <c r="J39" s="33"/>
      <c r="M39" s="33"/>
      <c r="N39" s="33"/>
      <c r="O39" s="33"/>
      <c r="P39" s="33"/>
      <c r="Q39" s="33"/>
      <c r="R39" s="33"/>
      <c r="S39" s="33"/>
      <c r="T39" s="33"/>
      <c r="U39" s="33"/>
      <c r="V39" s="33"/>
      <c r="W39" s="33"/>
      <c r="X39" s="33"/>
      <c r="Y39" s="33"/>
    </row>
  </sheetData>
  <mergeCells count="1">
    <mergeCell ref="K5:L5"/>
  </mergeCells>
  <conditionalFormatting sqref="F7:F8 F12:F13">
    <cfRule type="expression" dxfId="0" priority="51">
      <formula>INDEX(dms_CF_8.1_A, MATCH(dms_TradingName,dms_CF_TradingName))="Y"</formula>
    </cfRule>
  </conditionalFormatting>
  <pageMargins left="0.25" right="0.25"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Large Projects</vt:lpstr>
      <vt:lpstr>Export Services</vt:lpstr>
      <vt:lpstr>'Alternative control'!Print_Area</vt:lpstr>
      <vt:lpstr>'Distribution Business'!Print_Area</vt:lpstr>
      <vt:lpstr>'Export Services'!Print_Area</vt:lpstr>
      <vt:lpstr>'Large Projects'!Print_Area</vt:lpstr>
      <vt:lpstr>'Other services'!Print_Area</vt:lpstr>
      <vt:lpstr>'Standard control'!Print_Area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2024-03-30T03:45:19Z</dcterms:modified>
</cp:coreProperties>
</file>