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F5DA83A0-8203-47EA-8DE5-3BEA96BE1C17}" xr6:coauthVersionLast="47" xr6:coauthVersionMax="47" xr10:uidLastSave="{00000000-0000-0000-0000-000000000000}"/>
  <bookViews>
    <workbookView xWindow="-120" yWindow="-120" windowWidth="29040" windowHeight="15840" tabRatio="781" xr2:uid="{4E2299BB-1A44-4BFD-973B-B9D0F581420A}"/>
  </bookViews>
  <sheets>
    <sheet name="Changes summary" sheetId="72" r:id="rId1"/>
    <sheet name="Introduction" sheetId="67" r:id="rId2"/>
    <sheet name="Definitions" sheetId="70" r:id="rId3"/>
    <sheet name="Validations" sheetId="68" r:id="rId4"/>
    <sheet name="Checks and Totals" sheetId="71" r:id="rId5"/>
    <sheet name="Distribution Business" sheetId="73" r:id="rId6"/>
    <sheet name="Standard control" sheetId="65" r:id="rId7"/>
    <sheet name="Alternative control" sheetId="64" r:id="rId8"/>
    <sheet name="Other services" sheetId="75" r:id="rId9"/>
    <sheet name="Large projects" sheetId="69" r:id="rId10"/>
    <sheet name="Export services" sheetId="74" r:id="rId11"/>
  </sheets>
  <definedNames>
    <definedName name="_xlnm.Print_Area" localSheetId="7">'Alternative control'!$C$1:$R$114</definedName>
    <definedName name="_xlnm.Print_Area" localSheetId="5">'Distribution Business'!$C$1:$K$17</definedName>
    <definedName name="_xlnm.Print_Area" localSheetId="10">'Export services'!$C$1:$K$9</definedName>
    <definedName name="_xlnm.Print_Area" localSheetId="9">'Large projects'!$C$1:$K$13</definedName>
    <definedName name="_xlnm.Print_Area" localSheetId="8">'Other services'!$C$1:$I$21</definedName>
    <definedName name="_xlnm.Print_Area" localSheetId="6">'Standard control'!$C$1:$K$56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74" l="1"/>
  <c r="F7" i="74"/>
  <c r="M104" i="64"/>
  <c r="J80" i="64"/>
  <c r="J79" i="64"/>
  <c r="J78" i="64"/>
  <c r="J77" i="64"/>
  <c r="J75" i="64"/>
  <c r="J74" i="64"/>
  <c r="J73" i="64"/>
  <c r="J72" i="64"/>
  <c r="L70" i="64"/>
  <c r="K70" i="64"/>
  <c r="J70" i="64" s="1"/>
  <c r="L69" i="64"/>
  <c r="K69" i="64"/>
  <c r="J69" i="64" s="1"/>
  <c r="L68" i="64"/>
  <c r="K68" i="64"/>
  <c r="J68" i="64"/>
  <c r="L67" i="64"/>
  <c r="K67" i="64"/>
  <c r="J28" i="64"/>
  <c r="F28" i="64" s="1"/>
  <c r="J27" i="64"/>
  <c r="F27" i="64" s="1"/>
  <c r="F394" i="65"/>
  <c r="F386" i="65"/>
  <c r="F67" i="65"/>
  <c r="F66" i="65"/>
  <c r="F65" i="65"/>
  <c r="F64" i="65"/>
  <c r="F63" i="65"/>
  <c r="F62" i="65"/>
  <c r="F61" i="65"/>
  <c r="F60" i="65"/>
  <c r="F59" i="65"/>
  <c r="F58" i="65"/>
  <c r="F56" i="65"/>
  <c r="F55" i="65"/>
  <c r="F54" i="65"/>
  <c r="F53" i="65"/>
  <c r="F52" i="65"/>
  <c r="F51" i="65"/>
  <c r="F50" i="65"/>
  <c r="F49" i="65"/>
  <c r="F48" i="65"/>
  <c r="F47" i="65"/>
  <c r="F45" i="65"/>
  <c r="F44" i="65"/>
  <c r="F43" i="65"/>
  <c r="F42" i="65"/>
  <c r="F41" i="65"/>
  <c r="F40" i="65"/>
  <c r="F39" i="65"/>
  <c r="F38" i="65"/>
  <c r="F37" i="65"/>
  <c r="F36" i="65"/>
  <c r="F24" i="65"/>
  <c r="F25" i="65"/>
  <c r="L14" i="71" s="1"/>
  <c r="F26" i="65"/>
  <c r="F27" i="65"/>
  <c r="F28" i="65"/>
  <c r="F29" i="65"/>
  <c r="F30" i="65"/>
  <c r="F31" i="65"/>
  <c r="J67" i="64" l="1"/>
  <c r="G102" i="65"/>
  <c r="G349" i="65"/>
  <c r="G340" i="65"/>
  <c r="G328" i="65"/>
  <c r="G323" i="65"/>
  <c r="F13" i="74"/>
  <c r="F8" i="74"/>
  <c r="C377" i="65"/>
  <c r="C376" i="65"/>
  <c r="C375" i="65"/>
  <c r="C374" i="65"/>
  <c r="C373" i="65"/>
  <c r="C19" i="75"/>
  <c r="C18" i="75"/>
  <c r="C17" i="75"/>
  <c r="C16" i="75"/>
  <c r="C15" i="75"/>
  <c r="C422" i="65"/>
  <c r="C421" i="65"/>
  <c r="C420" i="65"/>
  <c r="C419" i="65"/>
  <c r="C418" i="65"/>
  <c r="C414" i="65"/>
  <c r="C413" i="65"/>
  <c r="C412" i="65"/>
  <c r="C411" i="65"/>
  <c r="C410" i="65"/>
  <c r="G333" i="65" l="1"/>
  <c r="G350" i="65" s="1"/>
  <c r="G22" i="65" l="1"/>
  <c r="G14" i="65"/>
  <c r="J98" i="64" l="1"/>
  <c r="J96" i="64"/>
  <c r="J89" i="64"/>
  <c r="J87" i="64"/>
  <c r="J94" i="64"/>
  <c r="J93" i="64"/>
  <c r="J92" i="64"/>
  <c r="J91" i="64"/>
  <c r="J85" i="64"/>
  <c r="J84" i="64"/>
  <c r="J83" i="64"/>
  <c r="J82" i="64"/>
  <c r="J65" i="64"/>
  <c r="J64" i="64"/>
  <c r="J63" i="64"/>
  <c r="J62" i="64"/>
  <c r="J60" i="64"/>
  <c r="J59" i="64"/>
  <c r="J58" i="64"/>
  <c r="J57" i="64"/>
  <c r="J55" i="64"/>
  <c r="J54" i="64"/>
  <c r="J53" i="64"/>
  <c r="J52" i="64"/>
  <c r="J50" i="64"/>
  <c r="J49" i="64"/>
  <c r="J48" i="64"/>
  <c r="J47" i="64"/>
  <c r="J45" i="64"/>
  <c r="J44" i="64"/>
  <c r="J43" i="64"/>
  <c r="J42" i="64"/>
  <c r="J40" i="64"/>
  <c r="J39" i="64"/>
  <c r="J38" i="64"/>
  <c r="J37" i="64"/>
  <c r="J33" i="64"/>
  <c r="J32" i="64"/>
  <c r="G33" i="64"/>
  <c r="G32" i="64"/>
  <c r="J22" i="64"/>
  <c r="F22" i="64" s="1"/>
  <c r="J21" i="64"/>
  <c r="F21" i="64" s="1"/>
  <c r="J20" i="64"/>
  <c r="F20" i="64" s="1"/>
  <c r="J19" i="64"/>
  <c r="F19" i="64" s="1"/>
  <c r="J18" i="64"/>
  <c r="F18" i="64" s="1"/>
  <c r="J14" i="64"/>
  <c r="F14" i="64" s="1"/>
  <c r="J13" i="64"/>
  <c r="F13" i="64" s="1"/>
  <c r="J12" i="64"/>
  <c r="F12" i="64" s="1"/>
  <c r="J11" i="64"/>
  <c r="F11" i="64" s="1"/>
  <c r="J10" i="64"/>
  <c r="F10" i="64" s="1"/>
  <c r="H34" i="65" l="1"/>
  <c r="F33" i="65"/>
  <c r="F32" i="65"/>
  <c r="C406" i="65"/>
  <c r="C405" i="65"/>
  <c r="C404" i="65"/>
  <c r="C403" i="65"/>
  <c r="C402" i="65"/>
  <c r="C384" i="65"/>
  <c r="C383" i="65"/>
  <c r="C382" i="65"/>
  <c r="C381" i="65"/>
  <c r="C380" i="65"/>
  <c r="C392" i="65"/>
  <c r="C391" i="65"/>
  <c r="C390" i="65"/>
  <c r="C389" i="65"/>
  <c r="C388" i="65"/>
  <c r="C370" i="65"/>
  <c r="C369" i="65"/>
  <c r="C368" i="65"/>
  <c r="C367" i="65"/>
  <c r="C366" i="65"/>
  <c r="H17" i="73" l="1"/>
  <c r="H11" i="73"/>
  <c r="C22" i="64" l="1"/>
  <c r="C21" i="64"/>
  <c r="C20" i="64"/>
  <c r="C19" i="64"/>
  <c r="C18" i="64"/>
  <c r="F374" i="65" l="1"/>
  <c r="F377" i="65"/>
  <c r="F373" i="65"/>
  <c r="F376" i="65"/>
  <c r="F375" i="65"/>
  <c r="C16" i="65" l="1"/>
  <c r="C17" i="65"/>
  <c r="C18" i="65"/>
  <c r="C19" i="65"/>
  <c r="C20" i="65"/>
  <c r="F289" i="65" l="1"/>
  <c r="F284" i="65"/>
  <c r="F279" i="65"/>
  <c r="F272" i="65"/>
  <c r="G245" i="65" l="1"/>
  <c r="G265" i="65"/>
  <c r="G255" i="65"/>
  <c r="G233" i="65" l="1"/>
  <c r="G119" i="65"/>
  <c r="G130" i="65"/>
  <c r="G140" i="65"/>
  <c r="G158" i="65"/>
  <c r="G189" i="65"/>
  <c r="G205" i="65"/>
  <c r="G215" i="65"/>
  <c r="G221" i="65"/>
  <c r="G110" i="65"/>
  <c r="G222" i="65" l="1"/>
  <c r="L10" i="71"/>
  <c r="G34" i="65"/>
  <c r="L12" i="71"/>
  <c r="L8" i="71"/>
  <c r="F34" i="65" l="1"/>
  <c r="L6" i="71"/>
</calcChain>
</file>

<file path=xl/sharedStrings.xml><?xml version="1.0" encoding="utf-8"?>
<sst xmlns="http://schemas.openxmlformats.org/spreadsheetml/2006/main" count="2802" uniqueCount="632">
  <si>
    <t>Units</t>
  </si>
  <si>
    <t>Alternative Control Services</t>
  </si>
  <si>
    <t>Other</t>
  </si>
  <si>
    <t>Total</t>
  </si>
  <si>
    <t>Non-network</t>
  </si>
  <si>
    <t>Connections</t>
  </si>
  <si>
    <t>Replacement expenditure</t>
  </si>
  <si>
    <t>Labour expenditure outsourced to unrelated parties</t>
  </si>
  <si>
    <t>Labour expenditure outsourced to related parties</t>
  </si>
  <si>
    <t>In-house labour expenditure</t>
  </si>
  <si>
    <t>Metering services</t>
  </si>
  <si>
    <t>Direct</t>
  </si>
  <si>
    <t>Indirect</t>
  </si>
  <si>
    <t xml:space="preserve">Alternative Control Services </t>
  </si>
  <si>
    <t>$</t>
  </si>
  <si>
    <t>Breakdown 1</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</si>
  <si>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</si>
  <si>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</si>
  <si>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</si>
  <si>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</si>
  <si>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</si>
  <si>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</si>
  <si>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</si>
  <si>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</si>
  <si>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</si>
  <si>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</si>
  <si>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</si>
  <si>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</si>
  <si>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</si>
  <si>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</si>
  <si>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</si>
  <si>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</si>
  <si>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</si>
  <si>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</si>
  <si>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</si>
  <si>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</si>
  <si>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</si>
  <si>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</si>
  <si>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</si>
  <si>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</si>
  <si>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&gt; 11 kV &amp; &lt; = 22 kV</t>
  </si>
  <si>
    <t>&gt; 22 kV &amp; &lt; = 33 kV</t>
  </si>
  <si>
    <t>&gt; 33 kV &amp; &lt; = 66 kV</t>
  </si>
  <si>
    <t>&gt;  132 kV</t>
  </si>
  <si>
    <t>Field Devices</t>
  </si>
  <si>
    <t>Local Network Wiring Assets</t>
  </si>
  <si>
    <t>Communications Network Assets</t>
  </si>
  <si>
    <t>Master Station Assets</t>
  </si>
  <si>
    <t>Communications Site Infrastructure</t>
  </si>
  <si>
    <t>Communications Linear Assets</t>
  </si>
  <si>
    <t>AFLC</t>
  </si>
  <si>
    <t>Simple connection LV</t>
  </si>
  <si>
    <t>Complex connection LV</t>
  </si>
  <si>
    <t>Complex connection HV</t>
  </si>
  <si>
    <t>Breakdown 2</t>
  </si>
  <si>
    <t>Distribution substation installed</t>
  </si>
  <si>
    <t>Augmentation HV</t>
  </si>
  <si>
    <t>Augmentation LV</t>
  </si>
  <si>
    <t>Complex connection HV (customer connected at LV, minor HV works)</t>
  </si>
  <si>
    <t>Complex connection HV (customer connected at LV, upstream asset works)</t>
  </si>
  <si>
    <t>Complex connection HV (customer connected at HV)</t>
  </si>
  <si>
    <t>Complex connection sub-transmission</t>
  </si>
  <si>
    <t>Complex connection HV (no upstream asset works)</t>
  </si>
  <si>
    <t>Complex connection HV (with upstream asset works)</t>
  </si>
  <si>
    <t>Complex connection HV (small capacity)</t>
  </si>
  <si>
    <t>Complex connection HV (large capacity)</t>
  </si>
  <si>
    <t>Car</t>
  </si>
  <si>
    <t>Light commercial vehicle</t>
  </si>
  <si>
    <t xml:space="preserve">Elevated work platform (LCV)  </t>
  </si>
  <si>
    <t>Elevated work platform (HCV)</t>
  </si>
  <si>
    <t>Heavy commercial vehicle</t>
  </si>
  <si>
    <t>Non-labour expenditure</t>
  </si>
  <si>
    <t>Total Standard Control Services</t>
  </si>
  <si>
    <t>Current RIN reference</t>
  </si>
  <si>
    <t>Type 1 capital contributions</t>
  </si>
  <si>
    <t>Type 2 capital contributions</t>
  </si>
  <si>
    <t>PWC undergrounding capex (equity funded)</t>
  </si>
  <si>
    <t>Type 2  Capital Contributions</t>
  </si>
  <si>
    <t>Type 1  Capital Contributions</t>
  </si>
  <si>
    <t>Project Overview</t>
  </si>
  <si>
    <t>Validation Rules</t>
  </si>
  <si>
    <t>input cells</t>
  </si>
  <si>
    <t>Rules applying</t>
  </si>
  <si>
    <t>NEW</t>
  </si>
  <si>
    <t>Service classifications</t>
  </si>
  <si>
    <t>Compounding Definitions</t>
  </si>
  <si>
    <t>Public Lighting</t>
  </si>
  <si>
    <t>CAPITAL CONTRIBUTIONS BY TYPE</t>
  </si>
  <si>
    <t>DISPOSALS BY ASSET CLASS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</si>
  <si>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</si>
  <si>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</si>
  <si>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</si>
  <si>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ICT capex</t>
  </si>
  <si>
    <t>Property capex</t>
  </si>
  <si>
    <t>Fleet capex</t>
  </si>
  <si>
    <t>Other Non-network capex</t>
  </si>
  <si>
    <t>Connections capex</t>
  </si>
  <si>
    <t>Augmentation capex</t>
  </si>
  <si>
    <t>Replacement capex</t>
  </si>
  <si>
    <t>Where:</t>
  </si>
  <si>
    <t>Distribution Business</t>
  </si>
  <si>
    <t>Standard Control Services</t>
  </si>
  <si>
    <t>Audited Statutory Accounts</t>
  </si>
  <si>
    <t>Totals and Data Hierarchies</t>
  </si>
  <si>
    <t>Table</t>
  </si>
  <si>
    <t>Sub table</t>
  </si>
  <si>
    <t>Reference</t>
  </si>
  <si>
    <t>Check</t>
  </si>
  <si>
    <t>=</t>
  </si>
  <si>
    <t>Capex by purpose</t>
  </si>
  <si>
    <t>Capex by asset class</t>
  </si>
  <si>
    <t xml:space="preserve">Concepts </t>
  </si>
  <si>
    <t>Term</t>
  </si>
  <si>
    <t>Definition</t>
  </si>
  <si>
    <t>SERVICE CLASSIFICATIONS</t>
  </si>
  <si>
    <t>RELATED PARTY MARGIN</t>
  </si>
  <si>
    <t>POLES BY: HIGHEST OPERATING VOLTAGE; MATERIAL TYPE</t>
  </si>
  <si>
    <t>POLE TOP STRUCTURES BY: HIGHEST OPERATING VOLTAGE</t>
  </si>
  <si>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</si>
  <si>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</si>
  <si>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</si>
  <si>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</si>
  <si>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SCADA, NETWORK CONTROL AND PROTECTION SYSTEMS BY: FUNCTION</t>
  </si>
  <si>
    <t>OTHER BY: BUSINESS SPECIFIED CATEGORIES</t>
  </si>
  <si>
    <t>RESIDENTIAL</t>
  </si>
  <si>
    <t>COMMERCIAL/INDUSTRIAL</t>
  </si>
  <si>
    <t>SUBDIVISION</t>
  </si>
  <si>
    <t>EMBEDDED GENERATION</t>
  </si>
  <si>
    <t>INFORMATION &amp; COMMUNICATIONS TECHNOLOGY</t>
  </si>
  <si>
    <t>Labour / non-labour expenditure split</t>
  </si>
  <si>
    <t>TYPE 1 CAPITAL CONTRIBUTION BY ASSET CLASS</t>
  </si>
  <si>
    <t>TYPE 2 CAPITAL CONTRIBUTION BY ASSET CLASS</t>
  </si>
  <si>
    <t>Distribution substations</t>
  </si>
  <si>
    <t>HV feeders</t>
  </si>
  <si>
    <t>LV feeders</t>
  </si>
  <si>
    <t>Capital contributions</t>
  </si>
  <si>
    <t>Augmentation expenditure</t>
  </si>
  <si>
    <t>CAPITAL CONTRIBUTIONS BY ASSET CLASS - PWC UNDERGROUNDING CAPEX (EQUITY FUNDED)</t>
  </si>
  <si>
    <t>Metering activities</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</si>
  <si>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</si>
  <si>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</si>
  <si>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</si>
  <si>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</si>
  <si>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</si>
  <si>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</si>
  <si>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</si>
  <si>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</si>
  <si>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</si>
  <si>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</si>
  <si>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</si>
  <si>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</si>
  <si>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</si>
  <si>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</si>
  <si>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</si>
  <si>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Meter Type 7</t>
  </si>
  <si>
    <t>Fee based services</t>
  </si>
  <si>
    <t>Energisation</t>
  </si>
  <si>
    <t>Re-energisation</t>
  </si>
  <si>
    <t>&lt;additional rows allowed&gt;</t>
  </si>
  <si>
    <t>Quoted services</t>
  </si>
  <si>
    <r>
      <rPr>
        <b/>
        <sz val="11"/>
        <color rgb="FF000000"/>
        <rFont val="Calibri"/>
        <family val="2"/>
      </rPr>
      <t>Metering Services</t>
    </r>
    <r>
      <rPr>
        <sz val="11"/>
        <color rgb="FF000000"/>
        <rFont val="Calibri"/>
        <family val="2"/>
      </rPr>
      <t xml:space="preserve"> = Smart meters + Legacy meters</t>
    </r>
  </si>
  <si>
    <t>Replacement Expenditure</t>
  </si>
  <si>
    <t>˃ 11 kV &amp; &lt; = 22 kV ; SWER</t>
  </si>
  <si>
    <t>˃ 11 kV &amp; &lt; = 22 kV; Single-Phase</t>
  </si>
  <si>
    <t>˃ 11 kV &amp; &lt; = 22 kV; Multiple-Phase</t>
  </si>
  <si>
    <t xml:space="preserve">&gt; 22 kV &amp; &lt; = 33 kV; Commercial &amp; Industrial  </t>
  </si>
  <si>
    <t xml:space="preserve">&gt; 22 kV &amp; &lt; = 33 kV; Subdivision  </t>
  </si>
  <si>
    <t xml:space="preserve">&gt; 33 kV &amp; &lt; = 66 kV; Commercial &amp; Industrial  </t>
  </si>
  <si>
    <t xml:space="preserve">&gt; 33 kV &amp; &lt; = 66 kV; Subdivision  </t>
  </si>
  <si>
    <t xml:space="preserve">&gt; 66 kV &amp; &lt; = 132 kV; Commercial &amp; Industrial  </t>
  </si>
  <si>
    <t xml:space="preserve">&gt; 66 kV &amp; &lt; = 132 kV; Subdivision  </t>
  </si>
  <si>
    <t xml:space="preserve">&gt; 132 kV; Commercial &amp; Industrial  </t>
  </si>
  <si>
    <t xml:space="preserve">&gt; 132 kV; Subdivision  </t>
  </si>
  <si>
    <t>Pole Mounted; &lt; = 22kV;  &lt; = 60 kVA; Single Phase</t>
  </si>
  <si>
    <t>Pole Mounted; &lt; = 22kV;  &gt; 60 kVA and &lt; = 600 kVA; Single Phase</t>
  </si>
  <si>
    <t>Pole Mounted; &lt; = 22kV;  &gt; 600 kVA; Single Phase</t>
  </si>
  <si>
    <t>Pole Mounted; &lt; = 22kV;  &lt; = 60 kVA ; Multiple Phase</t>
  </si>
  <si>
    <t>Pole Mounted; &lt; = 22kV;  &gt; 60 kVA and &lt; = 600 kVA ; Multiple Phase</t>
  </si>
  <si>
    <t>Pole Mounted; &lt; = 22kV;  &gt; 600 kVA ; Multiple Phase</t>
  </si>
  <si>
    <t>Kiosk Mounted; &lt; = 22kV;  &lt; = 60 kVA; Single Phase</t>
  </si>
  <si>
    <t>Kiosk Mounted; &lt; = 22kV;  &gt; 60 kVA and &lt; = 600 kVA; Single Phase</t>
  </si>
  <si>
    <t>Kiosk Mounted; &lt; = 22kV;  &gt; 600 kVA; Single Phase</t>
  </si>
  <si>
    <t>Kiosk Mounted; &lt; = 22kV;  &lt; = 60 kVA ; Multiple Phase</t>
  </si>
  <si>
    <t>Kiosk Mounted; &lt; = 22kV;  &gt; 60 kVA and &lt; = 600 kVA ; Multiple Phase</t>
  </si>
  <si>
    <t>Kiosk Mounted; &lt; = 22kV;  &gt; 600 kVA ; Multiple Phase</t>
  </si>
  <si>
    <t>Ground Outdoor / Indoor Chamber Mounted; ˂ 22 kV;  &lt; = 60 kVA; Single Phase</t>
  </si>
  <si>
    <t>Ground Outdoor / Indoor Chamber Mounted; ˂  22 kV;  &gt; 60 kVA  and &lt; = 600 kVA; Single Phase</t>
  </si>
  <si>
    <t>Ground Outdoor / Indoor Chamber Mounted; ˂  22 kV;  &gt;  600 kVA; Single Phase</t>
  </si>
  <si>
    <t>Ground Outdoor / Indoor Chamber Mounted; ˂  22 kV;  &lt; = 60 kVA; Multiple Phase</t>
  </si>
  <si>
    <t>Ground Outdoor / Indoor Chamber Mounted; ˂  22 kV;  &gt; 60 kVA  and &lt; = 600 kVA; Multiple Phase</t>
  </si>
  <si>
    <t>Ground Outdoor / Indoor Chamber Mounted; ˂  22 kV;  &gt;  600 kVA; Multiple Phase</t>
  </si>
  <si>
    <t>Ground Outdoor / Indoor Chamber Mounted; &gt; = 22 kV &amp; &lt; = 33 kV;  &lt; = 15 MVA</t>
  </si>
  <si>
    <t>Ground Outdoor / Indoor Chamber Mounted; &gt; = 22 kV &amp; &lt; = 33 kV;  &gt; 15 MVA and &lt; = 40 MVA</t>
  </si>
  <si>
    <t>Ground Outdoor / Indoor Chamber Mounted; &gt; = 22 kV &amp; &lt; = 33 kV;  &gt; 40 MVA</t>
  </si>
  <si>
    <t>Ground Outdoor / Indoor Chamber Mounted; &gt; 33 kV &amp; &lt; = 66 kV;  &lt; = 15 MVA</t>
  </si>
  <si>
    <t>Ground Outdoor / Indoor Chamber Mounted; &gt; 33 kV &amp; &lt; = 66 kV;  &gt; 15 MVA and &lt; = 40 MVA</t>
  </si>
  <si>
    <t>Ground Outdoor / Indoor Chamber Mounted; &gt; 33 kV &amp; &lt; = 66 kV;  &gt; 40 MVA</t>
  </si>
  <si>
    <t>Ground Outdoor / Indoor Chamber Mounted; &gt; 66 kV &amp; &lt; = 132 kV;  &lt; = 100 MVA</t>
  </si>
  <si>
    <t>Ground Outdoor / Indoor Chamber Mounted; &gt; 66 kV &amp; &lt; = 132 kV;  &gt; 100 MVA</t>
  </si>
  <si>
    <t>Ground Outdoor / Indoor Chamber Mounted; &gt; 132 kV;  &lt; = 100 MVA</t>
  </si>
  <si>
    <t>Ground Outdoor / Indoor Chamber Mounted; &gt; 132 kV;  &gt; 100 MVA</t>
  </si>
  <si>
    <t>SWITCHGEAR BY: HIGHEST OPERATING VOLTAGE; SWITCH FUNCTION</t>
  </si>
  <si>
    <t>˂ = 11 kV;  Circuit Breaker</t>
  </si>
  <si>
    <t>&gt; 11 kV &amp; &lt; = 22 kV ; Switch</t>
  </si>
  <si>
    <t>&gt; 11 kV &amp; &lt; = 22 kV ; Circuit Breaker</t>
  </si>
  <si>
    <t>&gt; 22 kV &amp; &lt; = 33 kV; Switch</t>
  </si>
  <si>
    <t>&gt; 22 kV &amp; &lt; = 33 kV; Circuit Breaker</t>
  </si>
  <si>
    <t>&gt; 33 kV &amp; &lt; = 66 kV; Switch</t>
  </si>
  <si>
    <t>&gt; 33 kV &amp; &lt; = 66 kV; Circuit Breaker</t>
  </si>
  <si>
    <t>&gt; 66 kV &amp; &lt; = 132 kV; Switch</t>
  </si>
  <si>
    <t>&gt; 66 kV &amp; &lt; = 132 kV ; Circuit Breaker</t>
  </si>
  <si>
    <t>&gt; 132 kV; Switch</t>
  </si>
  <si>
    <t>&gt; 132 kV; Circuit Breaker</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</si>
  <si>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</si>
  <si>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</si>
  <si>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t>MOVEMENTS IN PROVISIONS ALLOCATED TO as incurred CAPEX</t>
  </si>
  <si>
    <t>Capital contributions by asset class</t>
  </si>
  <si>
    <t>Capital expenditure</t>
  </si>
  <si>
    <t>Expenditure classifications</t>
  </si>
  <si>
    <t>Direct expenditure</t>
  </si>
  <si>
    <t>Indirect expenditure</t>
  </si>
  <si>
    <t>Data category 07: Capital expenditure</t>
  </si>
  <si>
    <t>CA2.2.1</t>
  </si>
  <si>
    <t>CA2.5.1</t>
  </si>
  <si>
    <t>CA2.6.1</t>
  </si>
  <si>
    <t>CA2.3(b).4</t>
  </si>
  <si>
    <t>CA2.3(b).3</t>
  </si>
  <si>
    <t>CA4.3.1</t>
  </si>
  <si>
    <t>CA4.4.1</t>
  </si>
  <si>
    <t>Data requirements</t>
  </si>
  <si>
    <t>Change</t>
  </si>
  <si>
    <t>Rationale</t>
  </si>
  <si>
    <t>Export services</t>
  </si>
  <si>
    <t>ASRE2405</t>
  </si>
  <si>
    <t>Capex for provision of export services</t>
  </si>
  <si>
    <t>Other export services capex</t>
  </si>
  <si>
    <t>Assurance standard - Financial data</t>
  </si>
  <si>
    <t>Actual</t>
  </si>
  <si>
    <t>Estimated</t>
  </si>
  <si>
    <t>AR7.11.1</t>
  </si>
  <si>
    <t>AR7.11.2</t>
  </si>
  <si>
    <t>ASA805</t>
  </si>
  <si>
    <t>AR8.2.1</t>
  </si>
  <si>
    <t>Export services capex</t>
  </si>
  <si>
    <t>NewCA/AR2.2.1</t>
  </si>
  <si>
    <t>NewCA/AR2.5.2</t>
  </si>
  <si>
    <t>Distribution business</t>
  </si>
  <si>
    <t>Network overheads</t>
  </si>
  <si>
    <t>Corporate overheads</t>
  </si>
  <si>
    <t>AR8.2.5(B) A</t>
  </si>
  <si>
    <t>AR8.2.5(B) B</t>
  </si>
  <si>
    <t>AR8.2.4</t>
  </si>
  <si>
    <t>AR8.2.7</t>
  </si>
  <si>
    <t>AR8.2.6</t>
  </si>
  <si>
    <t>AR8.2.5</t>
  </si>
  <si>
    <t>AR8.2.5 B</t>
  </si>
  <si>
    <t>AR8.2.5 C</t>
  </si>
  <si>
    <t>AR8.2.8</t>
  </si>
  <si>
    <t>Text</t>
  </si>
  <si>
    <t>NULL valid</t>
  </si>
  <si>
    <t>Number</t>
  </si>
  <si>
    <t>≥0</t>
  </si>
  <si>
    <t>NULL invalid</t>
  </si>
  <si>
    <t>Standard Control</t>
  </si>
  <si>
    <t>Categories specified must align with the categories used in the previous relevant year, or an explanation for new categories must be provided</t>
  </si>
  <si>
    <t>Alternative control</t>
  </si>
  <si>
    <t>Meter Type 1-3</t>
  </si>
  <si>
    <t>CA2.1,2.2</t>
  </si>
  <si>
    <t>New</t>
  </si>
  <si>
    <t>CA2.1,2.3</t>
  </si>
  <si>
    <t>CA2.1,2.5</t>
  </si>
  <si>
    <t>CA2.1,2.6</t>
  </si>
  <si>
    <t>CA2.1,2.10A/New CA/AR2.10</t>
  </si>
  <si>
    <t>CA2.1,2.10A/New CA/AR2.11</t>
  </si>
  <si>
    <t>Overheads expenditure</t>
  </si>
  <si>
    <t>Network Overheads</t>
  </si>
  <si>
    <t xml:space="preserve">NULL invalid </t>
  </si>
  <si>
    <t>NEW CA/AR2.11.3</t>
  </si>
  <si>
    <t>Demand management</t>
  </si>
  <si>
    <t>Non-network expenditure</t>
  </si>
  <si>
    <t>ICT recurrent expenditure</t>
  </si>
  <si>
    <t>ICT non-recurrent expenditure</t>
  </si>
  <si>
    <t>Elevated work platform (LCV)</t>
  </si>
  <si>
    <t>De-energisation</t>
  </si>
  <si>
    <t>Smart meter</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</si>
  <si>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</si>
  <si>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</si>
  <si>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</si>
  <si>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</si>
  <si>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</si>
  <si>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 xml:space="preserve">Public Lighting Services </t>
    </r>
    <r>
      <rPr>
        <sz val="11"/>
        <color rgb="FF000000"/>
        <rFont val="Calibri"/>
        <family val="2"/>
      </rPr>
      <t>= Energy efficient + Non-energy efficient</t>
    </r>
  </si>
  <si>
    <r>
      <rPr>
        <b/>
        <sz val="11"/>
        <color rgb="FF000000"/>
        <rFont val="Calibri"/>
        <family val="2"/>
      </rPr>
      <t>Audited Statutory Accounts + Regulatory adjustments</t>
    </r>
    <r>
      <rPr>
        <sz val="11"/>
        <color rgb="FF000000"/>
        <rFont val="Calibri"/>
        <family val="2"/>
      </rPr>
      <t xml:space="preserve"> = Distribution Business</t>
    </r>
  </si>
  <si>
    <t>Buildings and property expenditure</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</si>
  <si>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</si>
  <si>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IMMEDIATE EXPENSING OF CAPEX</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</si>
  <si>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</si>
  <si>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</si>
  <si>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Asset classes must align with the PTRM relevant to the reporting year.</t>
  </si>
  <si>
    <t>CAPEX BY PURPOSE (INCLUDING CAPITAL CONTRIBUTIONS)</t>
  </si>
  <si>
    <t>Gross Capex (including capital contributions) - AER defined</t>
  </si>
  <si>
    <t>Subtransmission substations, switching stations, zone substations</t>
  </si>
  <si>
    <t>Subtransmission lines</t>
  </si>
  <si>
    <t>Other assets</t>
  </si>
  <si>
    <t>Distribution substation augmentations - pole mounted</t>
  </si>
  <si>
    <t>Distribution substation augmentations - ground mounted</t>
  </si>
  <si>
    <t>Distribution substation augmentations - indoor</t>
  </si>
  <si>
    <t>Distribution substations - land purchases and easements</t>
  </si>
  <si>
    <t>HV feeders - land purchases and easements</t>
  </si>
  <si>
    <t>HV feeder non-material projects</t>
  </si>
  <si>
    <t>LV feeders - land purchases and easements</t>
  </si>
  <si>
    <t>LV feeder non-material projects</t>
  </si>
  <si>
    <t>DMIS - PROJECTS SUBMITTED FOR APPROVAL</t>
  </si>
  <si>
    <t>DMIAM - PROJECTS SUBMITTED FOR APPROVAL</t>
  </si>
  <si>
    <t>MOTOR VEHICLES</t>
  </si>
  <si>
    <t>Augmentation</t>
  </si>
  <si>
    <t>Recurrent expenditure</t>
  </si>
  <si>
    <t>Non-recurrent expenditure</t>
  </si>
  <si>
    <t>BUILDINGS AND PROPERTY EXPENDITURE</t>
  </si>
  <si>
    <t>OTHER NON-NETWORK EXPENDITURE</t>
  </si>
  <si>
    <t>Standard control</t>
  </si>
  <si>
    <t>Connections expenditure excluding capital contributions</t>
  </si>
  <si>
    <t>Connections expenditure including capital contributions</t>
  </si>
  <si>
    <t>Connections - Type 1 capital contributions</t>
  </si>
  <si>
    <t>Demand Management</t>
  </si>
  <si>
    <t>AR8.2.3</t>
  </si>
  <si>
    <t>IT INFRASTRUCTURE CAPEX</t>
  </si>
  <si>
    <t>COMMUNICATIONS INFRASTRUCTURE CAPEX</t>
  </si>
  <si>
    <t>Metering</t>
  </si>
  <si>
    <t>Energy Efficient</t>
  </si>
  <si>
    <t>Non-energy efficient</t>
  </si>
  <si>
    <t>Smart</t>
  </si>
  <si>
    <t>Legacy</t>
  </si>
  <si>
    <t>CAPEX BY PURPOSE (INCLUDING TOTAL CAPITAL CONTRIBUTIONS) - AER DEFINED</t>
  </si>
  <si>
    <t>CAPITAL CONTRIBUTIONS BY PURPOSE - TYPE 1</t>
  </si>
  <si>
    <t>CAPITAL CONTRIBUTIONS BY PURPOSE - TYPE 2</t>
  </si>
  <si>
    <t>CAPITAL CONTRIBUTIONS BY PURPOSE - PWC UNDERGROUNDING CAPEX</t>
  </si>
  <si>
    <t>AER Network information requirements review</t>
  </si>
  <si>
    <r>
      <rPr>
        <b/>
        <sz val="11"/>
        <color rgb="FF000000"/>
        <rFont val="Calibri"/>
        <family val="2"/>
      </rPr>
      <t>Alternative Control Services</t>
    </r>
    <r>
      <rPr>
        <sz val="11"/>
        <color rgb="FF000000"/>
        <rFont val="Calibri"/>
        <family val="2"/>
      </rPr>
      <t xml:space="preserve"> = Public Lighting Services + Metering Services + Fee-based Services + Quoted Services</t>
    </r>
  </si>
  <si>
    <t>Heavy Commercial Vehicle</t>
  </si>
  <si>
    <t>Motor vehicle</t>
  </si>
  <si>
    <t>In-house labour</t>
  </si>
  <si>
    <t>Labour expenditure</t>
  </si>
  <si>
    <t>Meter</t>
  </si>
  <si>
    <t>Meter investigation</t>
  </si>
  <si>
    <t>Meter maintenance</t>
  </si>
  <si>
    <t>Meter purchase</t>
  </si>
  <si>
    <t>Meter replacement</t>
  </si>
  <si>
    <t>Meter testing</t>
  </si>
  <si>
    <t>Meter type 1-3</t>
  </si>
  <si>
    <t>Meter type 4</t>
  </si>
  <si>
    <t>Meter type 5</t>
  </si>
  <si>
    <t>Meter type 6</t>
  </si>
  <si>
    <t>New meter installation</t>
  </si>
  <si>
    <t>Remote meter reading</t>
  </si>
  <si>
    <t>Special meter reading</t>
  </si>
  <si>
    <t>Scheduled meter reading</t>
  </si>
  <si>
    <t>Categories specified must be consistent with AER final decision in the previous year (unless services is new)</t>
  </si>
  <si>
    <t>Other fee based services</t>
  </si>
  <si>
    <t>Fee-based and Quoted</t>
  </si>
  <si>
    <t>Demand Management Incentive Scheme (DMIS)</t>
  </si>
  <si>
    <t>Demand Management Innovation Allowance Mechanism (DMIAM)</t>
  </si>
  <si>
    <t>Projects submitted for approval</t>
  </si>
  <si>
    <t>Text
Projects listed must align with the DMIS report, and projects listed in the capex workbook</t>
  </si>
  <si>
    <t>Text
Projects listed must align with the DMIAM report</t>
  </si>
  <si>
    <t>Export Services information request 2.2</t>
  </si>
  <si>
    <t>Network monitoring capex</t>
  </si>
  <si>
    <t>˂ = 11 kV;  Fuse</t>
  </si>
  <si>
    <t>Basic connection</t>
  </si>
  <si>
    <t>Underground asset (cable)</t>
  </si>
  <si>
    <t>Disposals</t>
  </si>
  <si>
    <t>Overhead conductor</t>
  </si>
  <si>
    <t>Pole</t>
  </si>
  <si>
    <t>Pole top structure</t>
  </si>
  <si>
    <t>SCADA and network control and protection systems</t>
  </si>
  <si>
    <t>Service lines</t>
  </si>
  <si>
    <t>Subdivision connection</t>
  </si>
  <si>
    <t>Switchgear</t>
  </si>
  <si>
    <t>Switching station</t>
  </si>
  <si>
    <t>Distribution substation</t>
  </si>
  <si>
    <t>Feeder</t>
  </si>
  <si>
    <t>HV Feeder</t>
  </si>
  <si>
    <t>LV Feeder</t>
  </si>
  <si>
    <t>Substation</t>
  </si>
  <si>
    <t>Sub-transmission substation</t>
  </si>
  <si>
    <t>Sub-transmission line</t>
  </si>
  <si>
    <t>Zone substation</t>
  </si>
  <si>
    <t>Easement</t>
  </si>
  <si>
    <t>CAPEX BY ASSET CLASS - Including only Type 1 capital contributions and PWC undergrounding capex (equity funded)</t>
  </si>
  <si>
    <t>CAPEX ADDITIONS TO THE RAB AND TAB</t>
  </si>
  <si>
    <t>Related party margin</t>
  </si>
  <si>
    <t>Large projects</t>
  </si>
  <si>
    <t>Large project expenditure</t>
  </si>
  <si>
    <t>Legacy meter</t>
  </si>
  <si>
    <t>Quoted Services</t>
  </si>
  <si>
    <t>Other metering services</t>
  </si>
  <si>
    <t>Other services</t>
  </si>
  <si>
    <t>Large project</t>
  </si>
  <si>
    <t>Residential connection</t>
  </si>
  <si>
    <t>Commercial/industrial connection</t>
  </si>
  <si>
    <t>Low voltage connection</t>
  </si>
  <si>
    <t>High voltage connection</t>
  </si>
  <si>
    <t>HV feeder augmentations - overhead conductor</t>
  </si>
  <si>
    <t>HV feeder augmentations - underground asset (cable)</t>
  </si>
  <si>
    <t>LV feeder augmentations - overhead conductor</t>
  </si>
  <si>
    <t>LV feeder augmentations - underground asset (cable)</t>
  </si>
  <si>
    <t>˂ = 1 kV;  Composite pole</t>
  </si>
  <si>
    <t>&gt; 1 kV &amp; &lt; = 11 kV; Composite pole</t>
  </si>
  <si>
    <t>˃ 11 kV &amp; &lt; = 22 kV; Composite pole</t>
  </si>
  <si>
    <t>&gt; 22 kV &amp; &lt; = 66 kV; Composite pole</t>
  </si>
  <si>
    <t>&gt; 66 kV &amp; &lt; = 132 kV; Composite pole</t>
  </si>
  <si>
    <t>&gt; 132 kV; Composite pole</t>
  </si>
  <si>
    <t>˂ = 1 kV; Pole - other technology</t>
  </si>
  <si>
    <t>&gt; 1 kV &amp; &lt; = 11 kV; Pole - other technology</t>
  </si>
  <si>
    <t>˃ 11 kV &amp; &lt; = 22 kV; Pole - other technology</t>
  </si>
  <si>
    <t>&gt; 22 kV &amp; &lt; = 66 kV; Pole - other technology</t>
  </si>
  <si>
    <t>&gt; 66 kV &amp; &lt; = 132 kV; Pole - other technology</t>
  </si>
  <si>
    <t>&gt; 132 kV; Pole - other technology</t>
  </si>
  <si>
    <t>Composite pole</t>
  </si>
  <si>
    <t>Project name/ID</t>
  </si>
  <si>
    <t>Immediate expensing of capital expenditure</t>
  </si>
  <si>
    <t>Regulatory Adjustments</t>
  </si>
  <si>
    <t>Regulatory adjustments (NSP)</t>
  </si>
  <si>
    <t xml:space="preserve">&gt; 11 kV &amp; &lt; = 22 kV; Commercial &amp; Industrial  </t>
  </si>
  <si>
    <t xml:space="preserve">&gt; 11 kV &amp; &lt; = 22 kV; Subdivision  </t>
  </si>
  <si>
    <t>˂ = 11 kV; Switch</t>
  </si>
  <si>
    <t>STAKING OF / STAKED WOODEN POLES BY: HIGHEST OPERATING VOLTAGE</t>
  </si>
  <si>
    <t>CAPEX BY PURPOSE (INCLUDING TYPE 1 AND TYPE 2 CAPITAL CONTRIBUTIONS)</t>
  </si>
  <si>
    <t>Replacement capex (repex)</t>
  </si>
  <si>
    <t>ICT expenditure</t>
  </si>
  <si>
    <t>Pole - other technology</t>
  </si>
  <si>
    <t>Staking of /staked wooden pole</t>
  </si>
  <si>
    <t>Negotiated connection service</t>
  </si>
  <si>
    <t>Standard connection service</t>
  </si>
  <si>
    <t>Transformer</t>
  </si>
  <si>
    <t>Embedded generator</t>
  </si>
  <si>
    <t>Connection services (distribution)</t>
  </si>
  <si>
    <t>Device</t>
  </si>
  <si>
    <t>Capex - as incurred</t>
  </si>
  <si>
    <t>Movements in provisions allocated to capex</t>
  </si>
  <si>
    <t>Regulatory Asset Base (RAB)</t>
  </si>
  <si>
    <t>Tax asset base</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</si>
  <si>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</si>
  <si>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</si>
  <si>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Also known as advanced meter. These meters record customer usages and demand in real time and can be remotely read in discrete time intervals.</t>
  </si>
  <si>
    <t>Meter that is not a smart meter.</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</si>
  <si>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</si>
  <si>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</si>
  <si>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</si>
  <si>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</si>
  <si>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A meter is a device complying with Australian Standards which measures and records the production or consumption of electrical energy. Meter types 1-7 must be consistent with the requirements in Schedule 7.4 of NER.</t>
  </si>
  <si>
    <t>The cost to investigate a metering request at a given supply point i.e. Interval data analysis; meter malfunction; wiring transposition (polarity) investigation; contestable metering investigation and meter tampering or bypass.</t>
  </si>
  <si>
    <t>The cost to repair a meter currently deployed in the field. Meter maintenance costs should include the expenditure related to operational repairs of the meter unit, not including capex.</t>
  </si>
  <si>
    <t>The direct material cost of purchasing the meter unit for installation or replacement. This includes the cost of delivery to DNSP’s store, including testing of equipment and inclusion of spare parts.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</si>
  <si>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</si>
  <si>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</si>
  <si>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</si>
  <si>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</si>
  <si>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</si>
  <si>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</si>
  <si>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Meter type 7</t>
  </si>
  <si>
    <t>A connection point for an unmetered customer.</t>
  </si>
  <si>
    <t>Has the meaning of metering installation as prescribed in the National Electricity Rules and should also include the expenditure associated with deploying refurbished meters in new meter installations.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</si>
  <si>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t>
  </si>
  <si>
    <t>The use of remotely read interval metering infrastructure to perform meter reading and special meter reading.</t>
  </si>
  <si>
    <t>Remote meter re-configuration</t>
  </si>
  <si>
    <t>An actual meter reading performed to support an out of cycle customer billing or consumption request.</t>
  </si>
  <si>
    <t>An actual meter reading performed according to a predefined schedule.</t>
  </si>
  <si>
    <t>The opening of a connection in order to prevent the flow of energy to the premises.</t>
  </si>
  <si>
    <t>The closing of a connection in order to allow the flow of energy to the premises.</t>
  </si>
  <si>
    <t>Fee based services not included in energisation, Re-energisation or de-energisation services.</t>
  </si>
  <si>
    <t>The energisation of a premises after their de-energisation. Does not include alterations or new installation of meters or services.</t>
  </si>
  <si>
    <t>Export services are services provided by distribution networks to accept and distribute energy generated within its network either behind the meter or front of meter.</t>
  </si>
  <si>
    <t>Negotiated distribution services</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</si>
  <si>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</si>
  <si>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Audited Statutory Accounts plus Regulatory Adjustments.</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</si>
  <si>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</si>
  <si>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The AER’s Demand Management Incentive Scheme (DMIS), developed by the AER in 2017 and amended from time to time.</t>
  </si>
  <si>
    <t>The AER's Demand Management Innovation Allowance Mechanism (DMIAM), as developed by the AER in 2017 and amended from time to time.</t>
  </si>
  <si>
    <t>Projects submitted to the AER for approval under either the DMIS or the DMIAM.</t>
  </si>
  <si>
    <t>As defined in the National Electricity Rules. For clarity, Standard Control Services are intended to capture services available only through DNSP’s network typically provided to all customers or a broad class of customers recovered through general network tariffs.</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</si>
  <si>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</si>
  <si>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Capex to establish new connection assets and upgrades to existing connections assets necessary to meet customer connection requests. This excludes alterations to existing connection assets.</t>
  </si>
  <si>
    <t>Non-network capex related to buildings and land.</t>
  </si>
  <si>
    <t>Non-network capex related to vehicles used for transportation.</t>
  </si>
  <si>
    <t>A simple connection of a customer's premises to the network, involves no or minimal extension or augmentation.
This service is based on the description of a basic connection service provided in Chapter 5A (5A.A.1) of the NER.</t>
  </si>
  <si>
    <t>Work connecting any customer who is not a residential or unmetered customer.</t>
  </si>
  <si>
    <t>A pole developed using a combination of materials, such as timber and concrete.</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</si>
  <si>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</si>
  <si>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</si>
  <si>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Stobie poles, or poles made of materials not included elsewhere in the asset category.</t>
  </si>
  <si>
    <t>Work connecting any customer who purchases energy principally for personal, household or domestic use at premises.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</si>
  <si>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</si>
  <si>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Includes assets that provide a physical link and associated assets between the distribution network and a customer’s premises. It excludes any pole mounted assets and meters that are included in any other asset group.</t>
  </si>
  <si>
    <t>A wooden pole that is staked; or the activity of staking a wooden pole.</t>
  </si>
  <si>
    <t>Connections that meet the specific requirements of a connection applicant and the distributor, and may involve network extension or augmentation.
This service is based on the description of a negotiated connection contract provided in Chapter 5A Part c (5A.C.1) of the NER.</t>
  </si>
  <si>
    <t>Work connecting un-reticulated lots or areas to the distribution network for residential subdivisions.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</si>
  <si>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</si>
  <si>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</si>
  <si>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</si>
  <si>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As defined in the AER's Connection charge guidelines for electricity retail customers, April 2023, a Connection Service—means either or both of the following:
(a) a service relating to a new connection for premises;
(b) a service relating to a connection alteration for premises.</t>
  </si>
  <si>
    <t>Connection at higher than 415 volts.</t>
  </si>
  <si>
    <t>Connection at 240 or 415 volts.</t>
  </si>
  <si>
    <t>An electricity easement is the right held by NSP to control the use of land near above-ground and underground power lines and substations. It holds this right to ensure the landowner’s safety and to allow staff access to work on the power lines at all times.</t>
  </si>
  <si>
    <t>A power line, including underground cables, that is part of a distribution network.</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</si>
  <si>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 Where distribution substations are connected directly to a sub transmission line, the line remains categorised as a sub transmission line.</t>
  </si>
  <si>
    <t>A distribution line that is not a sub 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</si>
  <si>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</si>
  <si>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</si>
  <si>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distribution line with a nominal voltage that is at or above 33 kV and connects a sub-transmission substation to a zone substation, or one zone substation to another substation at their higher voltage. Includes all connected lines and cables from the point of origin to the normally-open points or line/cable terminations. Where distribution substations are connected directly to a sub-transmission line, the line remains categorised as a sub-transmission line.</t>
  </si>
  <si>
    <t>A station that connects to multiple circuits but does not contain a transformer.</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</si>
  <si>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</si>
  <si>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</si>
  <si>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Cars are motor vehicles other than those that comply with the definition of Light commercial vehicle, Heavy commercial vehicle, Elevated work platform (LCV), or Elevated work platform (HCV).</t>
  </si>
  <si>
    <t>Hardware devices that access services made available by a server. May include desktop computers, laptops, tablets and thin client interfaces and handheld end user computing devices including smart phones, tablets and laptops.</t>
  </si>
  <si>
    <t>Motor Vehicles that have permanently attached elevating work platforms that would be HCVs but for the exclusion of elevated work platforms from the definition of HCV.</t>
  </si>
  <si>
    <t>(LCV) are Motor Vehicles that have permanently attached elevating work platforms that are not Elevated work platforms (HCV).</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</si>
  <si>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</si>
  <si>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</si>
  <si>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</si>
  <si>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Any motor vehicle registered for use on public roads excluding motor vehicles not generally moved large distances on public roads under their own power (e.g. excluding tractors, forklifts, backhoes, bobcats and any other road registered mobile plant).</t>
  </si>
  <si>
    <t>Includes ICT, Property, Fleet and other expenditure not directly related to the provision of network services.</t>
  </si>
  <si>
    <t>The costs of: Labour hire; and Ordinary time earnings; and Other earnings, on-costs and taxes; and Superannuation. Excludes expenditure required under contracts other than labour hire contracts, irrespective of whether or not the contract includes a labour component.</t>
  </si>
  <si>
    <t>Expenditure other than labour expenditure.</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</si>
  <si>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</si>
  <si>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As defined in the AER's Roll Forward Model.</t>
  </si>
  <si>
    <t>The Regulatory Asset Base (RAB) as defined in the NER. The methodology for calculating the RAB is set out in the AER's Roll Forward Model Handbook.</t>
  </si>
  <si>
    <t>The tax asset base (TAB) is derived using as commissioned capital expenditure and tax depreciation values. The methodology for calculating the TAB is set out in the AER's Roll Forward Model Handbook.</t>
  </si>
  <si>
    <t>The gross proceeds from the sale of assets at an as incurred or as decommissioned basis where relevant.</t>
  </si>
  <si>
    <t>Capital expenditure to acquire, maintain, or improve its fixed network monitoring assets. Examples include but not limited to: implementing transformer monitors.</t>
  </si>
  <si>
    <t>Export services not related to ICT or network monitoring.</t>
  </si>
  <si>
    <t>Capex by purpose (including total capital contributions) - AER defined</t>
  </si>
  <si>
    <t>Replacement Capex - Total Standard Control Services Direct</t>
  </si>
  <si>
    <t>Total Standard Control Services - Direct</t>
  </si>
  <si>
    <t>NULL valid if no project listed in the row descriptor, else NULL invalid</t>
  </si>
  <si>
    <t>NULL invalid where Project name/ID &lt;&gt;""</t>
  </si>
  <si>
    <t>NULL invalid (NULL Valid for related party margin)</t>
  </si>
  <si>
    <t>NULL invalid (NULL valid where Meter Type is not applicable)</t>
  </si>
  <si>
    <t>˂ = 11 kV; Residential; Overhead Conductor</t>
  </si>
  <si>
    <t>˂ = 11 kV; Commercial &amp; Industrial; Overhead Conductor</t>
  </si>
  <si>
    <t>˂ = 11 kV; Residential; Underground Cable</t>
  </si>
  <si>
    <t>˂ = 11 kV; Commercial &amp; Industrial; Underground Cable</t>
  </si>
  <si>
    <t>˂ = 11 kV; Subdivision; Underground Cable</t>
  </si>
  <si>
    <t>Changes from December 2023 Consultation workbooks</t>
  </si>
  <si>
    <t>Capex by asset class &gt; Capex additions to the RAB and TAB</t>
  </si>
  <si>
    <t>To correct an error in the Draft</t>
  </si>
  <si>
    <t>Export services ICT expenditure has been disaggregated into recurrent and non-recurrent expenditure.</t>
  </si>
  <si>
    <t>To support ICT reporting for export services consistent with other non-network services we have disaggregated exports services ICT expenditure to report recurrent and non-recurrent.</t>
  </si>
  <si>
    <t>Device expenditure line item added</t>
  </si>
  <si>
    <t>Was erroneously excluded from the Draft</t>
  </si>
  <si>
    <t>Device expenditure</t>
  </si>
  <si>
    <t>CA 2.6.1</t>
  </si>
  <si>
    <t>Total ICT expenditure</t>
  </si>
  <si>
    <t>Total Motor vehicle expenditure</t>
  </si>
  <si>
    <t>Buildings and Property expenditure</t>
  </si>
  <si>
    <t>Total Other non-network expenditure</t>
  </si>
  <si>
    <t>Total capex by purpose</t>
  </si>
  <si>
    <t>Total capex by purpose (including total capital contributions)</t>
  </si>
  <si>
    <t>Corrected formulas in Standard Control Services - Total column. 
Capex additions to the RAB and TAB = 'Capex by asset class' - 'Movements in provisions'
Replaced the input cells with formulas</t>
  </si>
  <si>
    <t>Non-network - Information and Communications Technology</t>
  </si>
  <si>
    <t>Total Standard Control Services for 'Capex by purpose (including total capital contributions) - AER defined'  now includes overheads in calculation</t>
  </si>
  <si>
    <t xml:space="preserve">New disaggregation for meter replacement has been added. Electricity distributor can report at the meter replacement (total) level or by whole meter replacement and component / software replacement level. </t>
  </si>
  <si>
    <t>The disaggregation has been provided to assist data reporting and is optional.</t>
  </si>
  <si>
    <t>Alterative Control -  Metering activities</t>
  </si>
  <si>
    <t>Validation rule updated to allow NULL valid for Meter replacement (component / software)</t>
  </si>
  <si>
    <t>Data requirement for the new disaggregation added to Meter replacement sub-table is not mandatory.</t>
  </si>
  <si>
    <t>Alternative Control</t>
  </si>
  <si>
    <t>Network overheads and Corporate overheads line items now allow data input for both indirect and direct expenditure</t>
  </si>
  <si>
    <t xml:space="preserve">Reporting of overheads in this table must be collectively exhaustive and mutually exclusive. </t>
  </si>
  <si>
    <t>This workbook defines the data requirements related to capital expenditure.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</si>
  <si>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The audited set of accounts prepared in accordance with Australian Securities and Investments Commission (ASIC) requirements, or if relevant, prepared in accordance with the Corporations Act (2001).
This definition encompasses audited statutory trial balance if the service provider or network service provider is not required to submit General or Special Purpose Financial Statements as a statutory reporting requirement for the regulatory year under Corporations Act 2001.</t>
  </si>
  <si>
    <t>Contributions from unrelated parties provided to the NSP or pipeline service provider in relation to the provision of services, including connection, public lighting or augmentation activities (net of standard service changes) or other capital expenditure projects.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</si>
  <si>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Any expenditure that has been included in the regulatory asset base of the NSP or capital base of a pipeline service provider and either: relates to the purchase or construction of a new asset; increases the functionality of the asset; or extends the service life of the asset.</t>
  </si>
  <si>
    <t>The profit a Related Party gains above its total actual costs under a Related Party Contract with a network service provider or pipeline service provider. This profit may include margins, management fees or incentive payments.</t>
  </si>
  <si>
    <t>Cash contributions received by a DNSP:
(a) with respect to standard control services, where tax payable on the capital contribution is recovered via the corporate income tax allowance used to derive the annual revenue requirement;
(b) with respect to alternative control services, where tax payable on the capital contribution is recovered via charges for alternative control services;
or
cash contributions received by a pipeline service provider:
(a) with respect to reference services, where tax payable on the capital contribution is recovered via the corporate income tax allowance used to derive the annual revenue requirement;
For clarity, type 1 capital contributions do not include Power and Water Corporation undergrounding capex (equity funded).</t>
  </si>
  <si>
    <t>Any form of capital contributions received by a NSP or pipeline service provider (including gifted assets or cash contributions) that do not meet the definition of Type 1 capital contributions or Power and Water Corporation undergrounding capex (equity funded).</t>
  </si>
  <si>
    <t>Capex that was:
(a) incurred by Power and Water Corporation pursuant to the Ministerial Direction issued by the Northern Territory Government’s Treasurer on 8 July 2019 directing Power and Water Corporation to undertake an underground power program; and
(b) funded by capital funds provided by Power and Water Corporation’s shareholder, the Northern Territory Government, either directly or via its agencies.</t>
  </si>
  <si>
    <t>As defined under the National Electricity Rules (NER) as works to enlarge a network or to increase the capability of a network to transmit or distribute active energy.
OR
Capital expenditure incurred by the pipeline service provider due to a change in the capacity requirements of mains and services in the gas distribution network or gas transmission pipeline to meet the demands of existing and future customers.</t>
  </si>
  <si>
    <t>Non-network expenditure directly attributable to ICT assets including replacement, installation, operation, maintenance, licensing, and leasing but excluding all expenditures associated with SCADA and Network Control assets that exist beyond gateway devices (routers, bridges etc.) at corporate offices.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</si>
  <si>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</si>
  <si>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Related party</t>
  </si>
  <si>
    <t>Meter replacement (total)</t>
  </si>
  <si>
    <t>Meter replacement (whole meter)</t>
  </si>
  <si>
    <t>Meter replacement (component)</t>
  </si>
  <si>
    <t>The replacement cost of any component of a meter and associated equipment at a site with existing metering infrastructure (includes all replacements other than whole meter replacements).</t>
  </si>
  <si>
    <t>Overhead conductor / line Assets located above ground used for the primary function of transmitting power in a transmission network or distributing power in a distribution network.
Excludes assets that are included in any other asset category or asset group.</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</si>
  <si>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</si>
  <si>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 generator who owns, operates or controls a generating unit connected within a distribution network and not having direct access to the transmission network.</t>
  </si>
  <si>
    <t>A connection to the network, that is not a basic connection service, and may be provided for a particular class or sub-class of connection applicant. It may involve extension and/or augmentation.
This service is based on the description of a standard connection service provided in Chapter 5A (5A.A.1) of the NER.</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</si>
  <si>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</si>
  <si>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Employees of the NSP.</t>
  </si>
  <si>
    <t>Employees of related parties providing services to the NSP.</t>
  </si>
  <si>
    <t>Employees of unrelated parties providing services to the NSP.</t>
  </si>
  <si>
    <t>Any entity other than the pipeline service provider that at any time during the regulatory year or the previous, current or forthcoming access arrangement period or regulatory control period:
(i) had, has or is expected to have control or significant influence over the pipeline service provider or network service provider;
(ii) was, is or is expected to be subject to control or significant influence from the pipeline service provider or network service provider;
(iii) was, is or is expected to be controlled by the same entity that controlled, controls or is expect to control the pipeline service provider or network service provider —referred to as a situation in which entities are subject to common control;
(iv) was, is or is expected to be controlled by the same entity that significantly influenced, influences or is expected to influence the pipeline service provider or network service provider; or 
(v) was, is or is expected to be significantly influenced by the same entity that controlled, controls or is expected to control the pipeline service provider or network service provider;
but excludes any other entity that would otherwise be related solely due to normal dealings of:
(a) financial institutions; (b) authorised trustee corporations as prescribed in Schedule 9 of the Corporations Act 2001 (Cth); (c) fund managers; (d) trade unions; (e) statutory authorities; (f) government departments; (g) local governments; or where any of the entities identified in sub paragraphs (a) to (e) have novated or assigned a contract or arrangement to or from another entity (where that contract or arrangement relates to the provision of reference services by the pipeline service provider or core regulated services by the network service provider), the entity to whom that contract or arrangement has been novated or assigned.</t>
  </si>
  <si>
    <t>The value of capital expenditure, that would be added to the regulatory or tax asset base, or capital base that has been or would be treated as immediately deductible for income tax purposes (e.g. refurbishments, overheads).</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</si>
  <si>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</si>
  <si>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As defined in the NER, Chapter 10.</t>
  </si>
  <si>
    <t>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t>
  </si>
  <si>
    <t>Business specified projects (DMIS projects submitted for approval)</t>
  </si>
  <si>
    <t>Business specified projects (DMIAM projects submitted for approval)</t>
  </si>
  <si>
    <t>Business specified</t>
  </si>
  <si>
    <t>Business specified categories must align with the categories used in the previous relevant year, or an explanation for new categories must be provided</t>
  </si>
  <si>
    <t>business specified</t>
  </si>
  <si>
    <t>Free text</t>
  </si>
  <si>
    <t>Categories specified must align with the categories used in the previous relevant year, or an explanation for new categories provided</t>
  </si>
  <si>
    <t>Capex by purpose (including type 1 and type 2 capital contributions)</t>
  </si>
  <si>
    <t>Total capex by purpose (including total capital contributions) (direct)</t>
  </si>
  <si>
    <t>Total capex by purpose (direct)</t>
  </si>
  <si>
    <t>ICT /Property/Fleet/ Other non-network - Total Standard Control Services (direct expenditure)</t>
  </si>
  <si>
    <t>Total of all sub tables</t>
  </si>
  <si>
    <t>Total non-network expenditure</t>
  </si>
  <si>
    <t>Connections capex - Standard Control Services (direct expenditure)</t>
  </si>
  <si>
    <t>Standard Control Services (direct expenditure)</t>
  </si>
  <si>
    <t>&lt;business specified&gt;</t>
  </si>
  <si>
    <t>Total poles</t>
  </si>
  <si>
    <t>Total wooden poles</t>
  </si>
  <si>
    <t>Total pole top structures</t>
  </si>
  <si>
    <t>Total overhead conductors</t>
  </si>
  <si>
    <t>Total underground cables</t>
  </si>
  <si>
    <t>Total service lines</t>
  </si>
  <si>
    <t>Total transformers</t>
  </si>
  <si>
    <t>Total switchgear</t>
  </si>
  <si>
    <t>Total SCADA, network control and protection systems</t>
  </si>
  <si>
    <t>Total other business specified</t>
  </si>
  <si>
    <t>Total replacement expenditure</t>
  </si>
  <si>
    <t>Residential</t>
  </si>
  <si>
    <t>Commercial/Industrial</t>
  </si>
  <si>
    <t>Subdivision</t>
  </si>
  <si>
    <t>Embedded generation</t>
  </si>
  <si>
    <t>Whole meter replacement</t>
  </si>
  <si>
    <t>Component / software replacement</t>
  </si>
  <si>
    <t>Other (business specified)</t>
  </si>
  <si>
    <t>Standard control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</si>
</sst>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 numFmtId="172" formatCode="_-* #,##0_-;\-* #,##0_-;_-* &quot;-&quot;??_-;_-@_-"/>
  </numFmts>
  <fonts count="58">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00"/>
      <name val="Calibri"/>
      <family val="2"/>
      <scheme val="minor"/>
    </font>
    <font>
      <sz val="11"/>
      <color theme="0"/>
      <name val="Calibri"/>
      <family val="2"/>
      <scheme val="minor"/>
    </font>
    <font>
      <sz val="16"/>
      <color theme="1"/>
      <name val="Calibri"/>
      <family val="2"/>
      <scheme val="minor"/>
    </font>
    <font>
      <sz val="11"/>
      <color rgb="FF000000"/>
      <name val="Calibri"/>
      <family val="2"/>
      <scheme val="minor"/>
    </font>
    <font>
      <sz val="10"/>
      <color rgb="FF6600CC"/>
      <name val="Calibri"/>
      <family val="2"/>
      <scheme val="minor"/>
    </font>
    <font>
      <sz val="10"/>
      <color rgb="FF3333FF"/>
      <name val="Calibri"/>
      <family val="2"/>
      <scheme val="minor"/>
    </font>
    <font>
      <i/>
      <sz val="11"/>
      <color rgb="FF000000"/>
      <name val="Calibri"/>
      <family val="2"/>
      <scheme val="minor"/>
    </font>
    <font>
      <sz val="10"/>
      <color rgb="FFFF33CC"/>
      <name val="Calibri"/>
      <family val="2"/>
      <scheme val="minor"/>
    </font>
    <font>
      <sz val="10"/>
      <name val="Calibri"/>
      <family val="2"/>
      <scheme val="minor"/>
    </font>
    <font>
      <sz val="10"/>
      <color theme="7" tint="-0.249977111117893"/>
      <name val="Calibri"/>
      <family val="2"/>
      <scheme val="minor"/>
    </font>
    <font>
      <sz val="11"/>
      <name val="Calibri"/>
      <family val="2"/>
      <scheme val="minor"/>
    </font>
    <font>
      <b/>
      <sz val="16"/>
      <color theme="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20"/>
      <color theme="0"/>
      <name val="Calibri"/>
      <family val="2"/>
      <scheme val="minor"/>
    </font>
    <font>
      <b/>
      <sz val="11"/>
      <color rgb="FF000000"/>
      <name val="Calibri"/>
      <family val="2"/>
      <scheme val="minor"/>
    </font>
    <font>
      <sz val="20"/>
      <name val="Calibri"/>
      <family val="2"/>
      <scheme val="minor"/>
    </font>
    <font>
      <sz val="30"/>
      <name val="Calibri"/>
      <family val="2"/>
      <scheme val="minor"/>
    </font>
    <font>
      <i/>
      <sz val="11"/>
      <color rgb="FF000000"/>
      <name val="Calibri"/>
      <family val="2"/>
    </font>
    <font>
      <sz val="8"/>
      <name val="Calibri"/>
      <family val="2"/>
      <scheme val="minor"/>
    </font>
    <font>
      <sz val="32"/>
      <color rgb="FF000000"/>
      <name val="Calibri"/>
      <family val="2"/>
    </font>
    <font>
      <sz val="28"/>
      <color rgb="FF000000"/>
      <name val="Calibri"/>
      <family val="2"/>
    </font>
    <font>
      <sz val="14"/>
      <color theme="0"/>
      <name val="Calibri"/>
      <family val="2"/>
    </font>
    <font>
      <sz val="28"/>
      <color theme="1"/>
      <name val="Calibri"/>
      <family val="2"/>
      <scheme val="minor"/>
    </font>
    <font>
      <b/>
      <sz val="12"/>
      <name val="Calibri"/>
      <family val="2"/>
      <scheme val="minor"/>
    </font>
    <font>
      <sz val="20"/>
      <color theme="1"/>
      <name val="Calibri"/>
      <family val="2"/>
      <scheme val="minor"/>
    </font>
    <font>
      <b/>
      <sz val="11"/>
      <color theme="0"/>
      <name val="Calibri"/>
      <family val="2"/>
      <scheme val="minor"/>
    </font>
    <font>
      <sz val="25"/>
      <color theme="1"/>
      <name val="Calibri"/>
      <family val="2"/>
      <scheme val="minor"/>
    </font>
    <font>
      <b/>
      <i/>
      <sz val="11"/>
      <color rgb="FF000000"/>
      <name val="Calibri"/>
      <family val="2"/>
      <scheme val="minor"/>
    </font>
    <font>
      <b/>
      <sz val="14"/>
      <color theme="1"/>
      <name val="Calibri"/>
      <family val="2"/>
      <scheme val="minor"/>
    </font>
    <font>
      <sz val="30"/>
      <color rgb="FF000000"/>
      <name val="Calibri"/>
      <family val="2"/>
    </font>
    <font>
      <sz val="12"/>
      <name val="Calibri"/>
      <family val="2"/>
      <scheme val="minor"/>
    </font>
    <font>
      <sz val="11"/>
      <color theme="1"/>
      <name val="Calibri"/>
      <family val="2"/>
    </font>
    <font>
      <i/>
      <sz val="11"/>
      <color theme="1"/>
      <name val="Calibri"/>
      <family val="2"/>
      <scheme val="minor"/>
    </font>
    <font>
      <sz val="25"/>
      <color rgb="FF000000"/>
      <name val="Calibri"/>
      <family val="2"/>
    </font>
    <font>
      <b/>
      <sz val="10"/>
      <name val="Calibri"/>
      <family val="2"/>
      <scheme val="minor"/>
    </font>
    <font>
      <b/>
      <sz val="14"/>
      <color rgb="FF000000"/>
      <name val="Calibri"/>
      <family val="2"/>
      <scheme val="minor"/>
    </font>
    <font>
      <b/>
      <i/>
      <sz val="12"/>
      <color rgb="FF000000"/>
      <name val="Calibri"/>
      <family val="2"/>
      <scheme val="minor"/>
    </font>
    <font>
      <sz val="11"/>
      <name val="Calibri"/>
      <family val="2"/>
    </font>
    <font>
      <b/>
      <i/>
      <sz val="11"/>
      <color theme="1"/>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FFFFFF"/>
        <bgColor rgb="FFFFFFFF"/>
      </patternFill>
    </fill>
    <fill>
      <patternFill patternType="solid">
        <fgColor theme="9" tint="0.59999389629810485"/>
        <bgColor indexed="64"/>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theme="0"/>
        <bgColor rgb="FF000000"/>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rgb="FFE2EEE9"/>
        <bgColor indexed="64"/>
      </patternFill>
    </fill>
    <fill>
      <patternFill patternType="solid">
        <fgColor rgb="FFE5EFEB"/>
        <bgColor indexed="64"/>
      </patternFill>
    </fill>
    <fill>
      <patternFill patternType="solid">
        <fgColor theme="9" tint="0.79998168889431442"/>
        <bgColor rgb="FF000000"/>
      </patternFill>
    </fill>
    <fill>
      <patternFill patternType="solid">
        <fgColor theme="3" tint="0.79998168889431442"/>
        <bgColor indexed="64"/>
      </patternFill>
    </fill>
    <fill>
      <patternFill patternType="solid">
        <fgColor theme="3" tint="0.79998168889431442"/>
        <bgColor rgb="FFFFFFFF"/>
      </patternFill>
    </fill>
    <fill>
      <patternFill patternType="solid">
        <fgColor rgb="FF2E3F5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37">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rgb="FFA6A6A6"/>
      </right>
      <top style="thin">
        <color rgb="FFA6A6A6"/>
      </top>
      <bottom style="thin">
        <color rgb="FFA6A6A6"/>
      </bottom>
      <diagonal/>
    </border>
    <border>
      <left style="thin">
        <color indexed="18"/>
      </left>
      <right style="thin">
        <color indexed="18"/>
      </right>
      <top style="thin">
        <color indexed="18"/>
      </top>
      <bottom style="thin">
        <color indexed="18"/>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theme="0"/>
      </top>
      <bottom/>
      <diagonal/>
    </border>
    <border>
      <left/>
      <right/>
      <top style="thin">
        <color auto="1"/>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style="thin">
        <color rgb="FFAABBCE"/>
      </left>
      <right style="thin">
        <color rgb="FFAABBCE"/>
      </right>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s>
  <cellStyleXfs count="27">
    <xf numFmtId="0" fontId="0" fillId="0" borderId="0"/>
    <xf numFmtId="0" fontId="1" fillId="0" borderId="0"/>
    <xf numFmtId="0" fontId="4" fillId="0" borderId="0"/>
    <xf numFmtId="0" fontId="8" fillId="0" borderId="0"/>
    <xf numFmtId="0" fontId="11" fillId="3" borderId="3">
      <alignment vertical="center"/>
    </xf>
    <xf numFmtId="167" fontId="9" fillId="0" borderId="0" applyFont="0" applyFill="0" applyBorder="0" applyAlignment="0" applyProtection="0"/>
    <xf numFmtId="0" fontId="6" fillId="0" borderId="0"/>
    <xf numFmtId="0" fontId="26" fillId="0" borderId="13">
      <alignment horizontal="left" vertical="center" wrapText="1" indent="1"/>
    </xf>
    <xf numFmtId="0" fontId="26" fillId="11" borderId="0"/>
    <xf numFmtId="9" fontId="9" fillId="0" borderId="0" applyFont="0" applyFill="0" applyBorder="0" applyAlignment="0" applyProtection="0"/>
    <xf numFmtId="164" fontId="9" fillId="0" borderId="0" applyFont="0" applyFill="0" applyBorder="0" applyAlignment="0" applyProtection="0"/>
    <xf numFmtId="0" fontId="26" fillId="0" borderId="0"/>
    <xf numFmtId="9" fontId="26" fillId="0" borderId="0" applyFont="0" applyFill="0" applyBorder="0" applyAlignment="0" applyProtection="0"/>
    <xf numFmtId="171" fontId="26" fillId="14" borderId="0" applyFont="0" applyBorder="0">
      <alignment horizontal="right"/>
    </xf>
    <xf numFmtId="164" fontId="26" fillId="0" borderId="0" applyFont="0" applyFill="0" applyBorder="0" applyAlignment="0" applyProtection="0"/>
    <xf numFmtId="0" fontId="30" fillId="0" borderId="0"/>
    <xf numFmtId="4" fontId="29" fillId="13" borderId="14" applyNumberFormat="0" applyProtection="0">
      <alignment horizontal="left" vertical="center" indent="1"/>
    </xf>
    <xf numFmtId="0" fontId="9" fillId="0" borderId="0"/>
    <xf numFmtId="0" fontId="9" fillId="0" borderId="0"/>
    <xf numFmtId="0" fontId="9" fillId="0" borderId="0"/>
    <xf numFmtId="0" fontId="31" fillId="3" borderId="0">
      <alignment vertical="center"/>
      <protection locked="0"/>
    </xf>
    <xf numFmtId="165" fontId="26" fillId="15" borderId="0" applyNumberFormat="0" applyFont="0" applyBorder="0" applyAlignment="0">
      <alignment horizontal="right"/>
    </xf>
    <xf numFmtId="0" fontId="26" fillId="0" borderId="0"/>
    <xf numFmtId="0" fontId="9" fillId="0" borderId="0"/>
    <xf numFmtId="164" fontId="9" fillId="0" borderId="0" applyFont="0" applyFill="0" applyBorder="0" applyAlignment="0" applyProtection="0"/>
    <xf numFmtId="0" fontId="9" fillId="0" borderId="0"/>
    <xf numFmtId="0" fontId="4" fillId="0" borderId="0"/>
  </cellStyleXfs>
  <cellXfs count="494">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4" fillId="2" borderId="0" xfId="0" applyFont="1" applyFill="1" applyBorder="1"/>
    <xf numFmtId="0" fontId="0" fillId="2" borderId="4" xfId="0" applyFill="1" applyBorder="1"/>
    <xf numFmtId="0" fontId="16" fillId="2" borderId="0" xfId="0" applyFont="1" applyFill="1" applyBorder="1" applyAlignment="1">
      <alignment horizontal="right" vertical="center"/>
    </xf>
    <xf numFmtId="0" fontId="4" fillId="2" borderId="0" xfId="2" applyFill="1" applyBorder="1" applyAlignment="1">
      <alignment horizontal="left" vertical="center"/>
    </xf>
    <xf numFmtId="49" fontId="6" fillId="7" borderId="0" xfId="2" applyNumberFormat="1" applyFont="1" applyFill="1" applyBorder="1" applyAlignment="1">
      <alignment horizontal="left" vertical="center"/>
    </xf>
    <xf numFmtId="0" fontId="12" fillId="2" borderId="0" xfId="0" applyFont="1" applyFill="1" applyAlignment="1">
      <alignment vertical="center"/>
    </xf>
    <xf numFmtId="0" fontId="0" fillId="2" borderId="0" xfId="0" applyFill="1" applyBorder="1" applyAlignment="1">
      <alignment horizontal="center"/>
    </xf>
    <xf numFmtId="0" fontId="15" fillId="7" borderId="6" xfId="3" applyFont="1" applyFill="1" applyBorder="1" applyAlignment="1">
      <alignment vertical="center"/>
    </xf>
    <xf numFmtId="0" fontId="15" fillId="7" borderId="7" xfId="3" applyFont="1" applyFill="1" applyBorder="1" applyAlignment="1">
      <alignment vertical="center"/>
    </xf>
    <xf numFmtId="0" fontId="0" fillId="2" borderId="2" xfId="0" applyFill="1" applyBorder="1"/>
    <xf numFmtId="0" fontId="0" fillId="2" borderId="12" xfId="0" applyFill="1" applyBorder="1"/>
    <xf numFmtId="0" fontId="0" fillId="2" borderId="0"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xf numFmtId="168" fontId="0" fillId="2" borderId="0" xfId="5" applyNumberFormat="1" applyFont="1" applyFill="1" applyBorder="1" applyAlignment="1">
      <alignment vertical="center"/>
    </xf>
    <xf numFmtId="0" fontId="23" fillId="2" borderId="0" xfId="0" applyFont="1" applyFill="1" applyAlignment="1">
      <alignment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0" fontId="4" fillId="2" borderId="0" xfId="2" applyFill="1"/>
    <xf numFmtId="0" fontId="4" fillId="2" borderId="0" xfId="2" applyFill="1" applyAlignment="1">
      <alignment horizontal="center" vertical="center"/>
    </xf>
    <xf numFmtId="0" fontId="7" fillId="2" borderId="0" xfId="2" applyFont="1" applyFill="1"/>
    <xf numFmtId="0" fontId="7" fillId="0" borderId="0" xfId="2" applyFont="1" applyBorder="1"/>
    <xf numFmtId="0" fontId="7" fillId="2" borderId="0" xfId="2" applyFont="1" applyFill="1" applyBorder="1"/>
    <xf numFmtId="0" fontId="4" fillId="2" borderId="0" xfId="2" applyFill="1" applyAlignment="1">
      <alignment vertical="center"/>
    </xf>
    <xf numFmtId="0" fontId="4" fillId="2" borderId="0" xfId="2" applyFont="1" applyFill="1" applyAlignment="1">
      <alignment vertical="center"/>
    </xf>
    <xf numFmtId="170" fontId="4" fillId="2" borderId="0" xfId="10" applyNumberFormat="1" applyFont="1" applyFill="1" applyAlignment="1">
      <alignment vertical="center"/>
    </xf>
    <xf numFmtId="0" fontId="0" fillId="2" borderId="0" xfId="0" applyFill="1" applyBorder="1" applyAlignment="1">
      <alignment horizontal="left" indent="3"/>
    </xf>
    <xf numFmtId="0" fontId="24" fillId="2" borderId="0" xfId="0" applyFont="1" applyFill="1" applyAlignment="1">
      <alignment vertical="center"/>
    </xf>
    <xf numFmtId="0" fontId="7" fillId="2" borderId="0" xfId="2" applyFont="1" applyFill="1" applyAlignment="1">
      <alignment vertical="center" wrapText="1"/>
    </xf>
    <xf numFmtId="0" fontId="0" fillId="9" borderId="0" xfId="0" applyFill="1"/>
    <xf numFmtId="0" fontId="0" fillId="9" borderId="0" xfId="0" applyFill="1" applyAlignment="1">
      <alignment horizontal="center" vertical="center"/>
    </xf>
    <xf numFmtId="0" fontId="0" fillId="9" borderId="0" xfId="0" applyFill="1" applyBorder="1"/>
    <xf numFmtId="0" fontId="0" fillId="9" borderId="0" xfId="0" applyFill="1" applyBorder="1" applyAlignment="1">
      <alignment horizontal="center"/>
    </xf>
    <xf numFmtId="0" fontId="19" fillId="9" borderId="0" xfId="0" applyFont="1" applyFill="1" applyBorder="1" applyAlignment="1">
      <alignment horizontal="center"/>
    </xf>
    <xf numFmtId="0" fontId="0" fillId="9" borderId="0" xfId="0" applyFont="1" applyFill="1" applyAlignment="1">
      <alignment vertical="center"/>
    </xf>
    <xf numFmtId="0" fontId="13" fillId="2" borderId="0" xfId="0" applyFont="1" applyFill="1" applyAlignment="1">
      <alignment horizontal="center" vertical="center" wrapText="1"/>
    </xf>
    <xf numFmtId="0" fontId="21" fillId="9" borderId="0" xfId="0" applyFont="1" applyFill="1" applyBorder="1" applyAlignment="1">
      <alignment horizontal="center"/>
    </xf>
    <xf numFmtId="0" fontId="13" fillId="9" borderId="0" xfId="0" applyFont="1" applyFill="1" applyAlignment="1">
      <alignment horizontal="center" vertical="center" wrapText="1"/>
    </xf>
    <xf numFmtId="0" fontId="35" fillId="2" borderId="0" xfId="0" applyFont="1" applyFill="1" applyBorder="1" applyAlignment="1">
      <alignment vertical="center"/>
    </xf>
    <xf numFmtId="0" fontId="34" fillId="2" borderId="0" xfId="0" applyFont="1" applyFill="1" applyBorder="1" applyAlignment="1">
      <alignment vertical="center"/>
    </xf>
    <xf numFmtId="0" fontId="15" fillId="2" borderId="0" xfId="2" applyFont="1" applyFill="1" applyBorder="1" applyAlignment="1">
      <alignment vertical="center" wrapText="1"/>
    </xf>
    <xf numFmtId="0" fontId="0" fillId="2" borderId="4" xfId="0" applyFill="1" applyBorder="1" applyAlignment="1">
      <alignment horizontal="center"/>
    </xf>
    <xf numFmtId="0" fontId="4" fillId="2" borderId="0" xfId="2" applyFill="1" applyAlignment="1">
      <alignment horizontal="right" vertical="center"/>
    </xf>
    <xf numFmtId="0" fontId="28" fillId="2" borderId="0" xfId="2" applyFont="1" applyFill="1" applyAlignment="1">
      <alignment horizontal="center" vertical="center"/>
    </xf>
    <xf numFmtId="0" fontId="0" fillId="2" borderId="0" xfId="0" applyFill="1" applyAlignment="1">
      <alignment horizontal="center" vertical="center" wrapText="1"/>
    </xf>
    <xf numFmtId="0" fontId="7" fillId="2" borderId="0" xfId="2" applyFont="1" applyFill="1" applyAlignment="1">
      <alignment vertical="center"/>
    </xf>
    <xf numFmtId="0" fontId="36" fillId="2" borderId="0" xfId="2" applyFont="1" applyFill="1" applyAlignment="1">
      <alignment vertical="center" wrapText="1"/>
    </xf>
    <xf numFmtId="0" fontId="15" fillId="2" borderId="0" xfId="2" applyFont="1" applyFill="1" applyAlignment="1">
      <alignment vertical="center"/>
    </xf>
    <xf numFmtId="0" fontId="0" fillId="2" borderId="0" xfId="0" applyFill="1" applyAlignment="1">
      <alignment vertical="center"/>
    </xf>
    <xf numFmtId="0" fontId="27" fillId="2" borderId="0" xfId="2" applyFont="1" applyFill="1" applyAlignment="1">
      <alignment horizontal="center" vertical="center"/>
    </xf>
    <xf numFmtId="0" fontId="22" fillId="2" borderId="0" xfId="0" applyFont="1" applyFill="1" applyBorder="1" applyAlignment="1">
      <alignment horizontal="center" vertical="center"/>
    </xf>
    <xf numFmtId="0" fontId="4" fillId="2" borderId="0" xfId="2" applyFill="1" applyAlignment="1">
      <alignment horizontal="left" vertical="center" wrapText="1"/>
    </xf>
    <xf numFmtId="0" fontId="15" fillId="2" borderId="0" xfId="2" applyFont="1" applyFill="1"/>
    <xf numFmtId="0" fontId="15" fillId="2" borderId="0" xfId="2" applyFont="1" applyFill="1" applyAlignment="1">
      <alignment horizontal="center" vertical="center"/>
    </xf>
    <xf numFmtId="0" fontId="27" fillId="12" borderId="9" xfId="2" applyFont="1" applyFill="1" applyBorder="1" applyAlignment="1">
      <alignment vertical="center"/>
    </xf>
    <xf numFmtId="0" fontId="39" fillId="2" borderId="0" xfId="2" applyFont="1" applyFill="1" applyAlignment="1">
      <alignment vertical="center"/>
    </xf>
    <xf numFmtId="0" fontId="28" fillId="8" borderId="0" xfId="2" applyFont="1" applyFill="1" applyAlignment="1">
      <alignment horizontal="center" vertical="center"/>
    </xf>
    <xf numFmtId="0" fontId="41" fillId="2" borderId="0" xfId="0" applyFont="1" applyFill="1" applyAlignment="1">
      <alignment vertical="center"/>
    </xf>
    <xf numFmtId="0" fontId="24" fillId="9" borderId="0" xfId="0" applyFont="1" applyFill="1" applyAlignment="1">
      <alignment vertical="center"/>
    </xf>
    <xf numFmtId="0" fontId="0" fillId="9" borderId="0" xfId="0" applyFont="1" applyFill="1" applyBorder="1" applyAlignment="1">
      <alignment vertical="center"/>
    </xf>
    <xf numFmtId="0" fontId="10" fillId="2" borderId="0" xfId="0" applyFont="1" applyFill="1" applyAlignment="1">
      <alignment vertical="center"/>
    </xf>
    <xf numFmtId="0" fontId="43" fillId="2" borderId="0" xfId="0" applyFont="1" applyFill="1" applyAlignment="1">
      <alignment vertical="center"/>
    </xf>
    <xf numFmtId="49" fontId="3" fillId="0" borderId="0" xfId="1" applyNumberFormat="1" applyFont="1" applyAlignment="1">
      <alignment horizontal="center" vertical="center" wrapText="1"/>
    </xf>
    <xf numFmtId="168" fontId="0" fillId="4" borderId="0" xfId="5" applyNumberFormat="1" applyFont="1" applyFill="1" applyBorder="1" applyAlignment="1">
      <alignment vertical="center"/>
    </xf>
    <xf numFmtId="168" fontId="0" fillId="4" borderId="4" xfId="5" applyNumberFormat="1" applyFont="1" applyFill="1" applyBorder="1" applyAlignment="1">
      <alignment vertical="center"/>
    </xf>
    <xf numFmtId="168" fontId="0" fillId="4" borderId="12" xfId="5" applyNumberFormat="1" applyFont="1" applyFill="1" applyBorder="1" applyAlignment="1">
      <alignment vertical="center"/>
    </xf>
    <xf numFmtId="0" fontId="15" fillId="2" borderId="6" xfId="2" applyFont="1" applyFill="1" applyBorder="1" applyAlignment="1">
      <alignment vertical="center"/>
    </xf>
    <xf numFmtId="0" fontId="15" fillId="2" borderId="7" xfId="2" applyFont="1" applyFill="1" applyBorder="1" applyAlignment="1">
      <alignment vertical="center"/>
    </xf>
    <xf numFmtId="0" fontId="22" fillId="9" borderId="0" xfId="0" applyFont="1" applyFill="1" applyBorder="1"/>
    <xf numFmtId="0" fontId="22" fillId="9" borderId="0" xfId="0" applyFont="1" applyFill="1" applyBorder="1" applyAlignment="1">
      <alignment horizontal="center"/>
    </xf>
    <xf numFmtId="0" fontId="22" fillId="9" borderId="0" xfId="0" applyFont="1" applyFill="1" applyBorder="1" applyAlignment="1">
      <alignment vertical="center"/>
    </xf>
    <xf numFmtId="0" fontId="22" fillId="9" borderId="0" xfId="0" applyFont="1" applyFill="1" applyBorder="1" applyAlignment="1">
      <alignment horizontal="center" vertical="center"/>
    </xf>
    <xf numFmtId="0" fontId="10" fillId="2" borderId="0" xfId="0" applyNumberFormat="1" applyFont="1" applyFill="1" applyAlignment="1">
      <alignment vertical="center"/>
    </xf>
    <xf numFmtId="164" fontId="0" fillId="8" borderId="0" xfId="24" applyFont="1" applyFill="1" applyBorder="1" applyAlignment="1">
      <alignment vertical="center"/>
    </xf>
    <xf numFmtId="164" fontId="0" fillId="8" borderId="4" xfId="24" applyFont="1" applyFill="1" applyBorder="1" applyAlignment="1">
      <alignment vertical="center"/>
    </xf>
    <xf numFmtId="168" fontId="0" fillId="19" borderId="0" xfId="5" applyNumberFormat="1" applyFont="1" applyFill="1" applyBorder="1" applyAlignment="1">
      <alignment vertical="center"/>
    </xf>
    <xf numFmtId="0" fontId="15" fillId="20" borderId="6" xfId="2" applyFont="1" applyFill="1" applyBorder="1" applyAlignment="1">
      <alignment vertical="center"/>
    </xf>
    <xf numFmtId="0" fontId="10" fillId="2" borderId="0" xfId="0" applyNumberFormat="1" applyFont="1" applyFill="1" applyBorder="1" applyAlignment="1">
      <alignment vertical="center"/>
    </xf>
    <xf numFmtId="0" fontId="0" fillId="4" borderId="4" xfId="0" applyFill="1" applyBorder="1"/>
    <xf numFmtId="169" fontId="6" fillId="18" borderId="0" xfId="5" applyNumberFormat="1" applyFont="1" applyFill="1" applyBorder="1" applyAlignment="1" applyProtection="1">
      <alignment horizontal="right" vertical="center"/>
      <protection locked="0"/>
    </xf>
    <xf numFmtId="169" fontId="6" fillId="18" borderId="4" xfId="5" applyNumberFormat="1" applyFont="1" applyFill="1" applyBorder="1" applyAlignment="1" applyProtection="1">
      <alignment horizontal="right" vertical="center"/>
      <protection locked="0"/>
    </xf>
    <xf numFmtId="0" fontId="0" fillId="2" borderId="0" xfId="0" applyFill="1" applyBorder="1" applyAlignment="1">
      <alignment vertical="center"/>
    </xf>
    <xf numFmtId="0" fontId="0" fillId="2" borderId="4" xfId="0" applyFill="1" applyBorder="1" applyAlignment="1">
      <alignment vertical="center"/>
    </xf>
    <xf numFmtId="0" fontId="34" fillId="2" borderId="0" xfId="0" applyNumberFormat="1" applyFont="1" applyFill="1" applyBorder="1" applyAlignment="1">
      <alignment vertical="center"/>
    </xf>
    <xf numFmtId="0" fontId="0" fillId="9" borderId="0" xfId="0" applyFill="1" applyAlignment="1">
      <alignment vertical="center"/>
    </xf>
    <xf numFmtId="0" fontId="0" fillId="9" borderId="0" xfId="0" applyFill="1" applyBorder="1" applyAlignment="1">
      <alignment vertical="center"/>
    </xf>
    <xf numFmtId="0" fontId="0" fillId="9" borderId="0" xfId="0" applyFont="1" applyFill="1" applyBorder="1" applyAlignment="1">
      <alignment horizontal="center" vertical="center"/>
    </xf>
    <xf numFmtId="0" fontId="0" fillId="2" borderId="2" xfId="0" applyFill="1" applyBorder="1" applyAlignment="1">
      <alignment vertical="center"/>
    </xf>
    <xf numFmtId="0" fontId="0" fillId="2" borderId="12" xfId="0" applyFill="1" applyBorder="1" applyAlignment="1">
      <alignment vertical="center"/>
    </xf>
    <xf numFmtId="0" fontId="0" fillId="2" borderId="6" xfId="0" applyFill="1" applyBorder="1" applyAlignment="1">
      <alignment vertical="center"/>
    </xf>
    <xf numFmtId="0" fontId="0" fillId="2" borderId="0" xfId="0" applyFill="1" applyBorder="1" applyAlignment="1">
      <alignment vertical="center" wrapText="1"/>
    </xf>
    <xf numFmtId="0" fontId="0" fillId="8" borderId="6" xfId="0" applyFont="1" applyFill="1" applyBorder="1" applyAlignment="1">
      <alignment vertical="center"/>
    </xf>
    <xf numFmtId="0" fontId="17" fillId="2" borderId="0" xfId="0" applyFont="1" applyFill="1" applyBorder="1" applyAlignment="1">
      <alignment horizontal="right" vertical="center"/>
    </xf>
    <xf numFmtId="0" fontId="15" fillId="7" borderId="0" xfId="2" applyFont="1" applyFill="1" applyBorder="1" applyAlignment="1">
      <alignment horizontal="left" vertical="center"/>
    </xf>
    <xf numFmtId="0" fontId="0" fillId="4" borderId="6" xfId="0" applyFill="1" applyBorder="1" applyAlignment="1">
      <alignment vertical="center"/>
    </xf>
    <xf numFmtId="0" fontId="7" fillId="2" borderId="0" xfId="2" applyFont="1" applyFill="1" applyBorder="1" applyAlignment="1">
      <alignment horizontal="left" vertical="center"/>
    </xf>
    <xf numFmtId="0" fontId="7" fillId="2" borderId="2" xfId="2" applyFont="1" applyFill="1" applyBorder="1" applyAlignment="1">
      <alignment horizontal="left" vertical="center"/>
    </xf>
    <xf numFmtId="0" fontId="7" fillId="2" borderId="4" xfId="2" applyFont="1" applyFill="1" applyBorder="1" applyAlignment="1">
      <alignment horizontal="left" vertical="center"/>
    </xf>
    <xf numFmtId="0" fontId="7" fillId="2" borderId="12" xfId="2" applyFont="1" applyFill="1" applyBorder="1" applyAlignment="1">
      <alignment horizontal="left" vertical="center"/>
    </xf>
    <xf numFmtId="0" fontId="15" fillId="7" borderId="6" xfId="2" applyFont="1" applyFill="1" applyBorder="1" applyAlignment="1">
      <alignment vertical="center"/>
    </xf>
    <xf numFmtId="0" fontId="15" fillId="5" borderId="0" xfId="2" applyFont="1" applyFill="1" applyBorder="1" applyAlignment="1">
      <alignment horizontal="center" vertical="center" wrapText="1"/>
    </xf>
    <xf numFmtId="0" fontId="15" fillId="20" borderId="0" xfId="2" applyFont="1" applyFill="1" applyBorder="1" applyAlignment="1">
      <alignment horizontal="center" vertical="center" wrapText="1"/>
    </xf>
    <xf numFmtId="0" fontId="0" fillId="19" borderId="0" xfId="0" applyFill="1" applyBorder="1" applyAlignment="1">
      <alignment vertical="center"/>
    </xf>
    <xf numFmtId="0" fontId="7" fillId="19" borderId="2" xfId="2" applyFont="1" applyFill="1" applyBorder="1" applyAlignment="1">
      <alignment horizontal="left" vertical="center"/>
    </xf>
    <xf numFmtId="0" fontId="15" fillId="7" borderId="7" xfId="2" applyFont="1" applyFill="1" applyBorder="1" applyAlignment="1">
      <alignment vertical="center"/>
    </xf>
    <xf numFmtId="0" fontId="15" fillId="5" borderId="4" xfId="2" applyFont="1" applyFill="1" applyBorder="1" applyAlignment="1">
      <alignment horizontal="center" vertical="center" wrapText="1"/>
    </xf>
    <xf numFmtId="0" fontId="0" fillId="5" borderId="0" xfId="2" applyFont="1" applyFill="1" applyBorder="1" applyAlignment="1">
      <alignment horizontal="center" vertical="center" wrapText="1"/>
    </xf>
    <xf numFmtId="0" fontId="0" fillId="5" borderId="4" xfId="2" applyFont="1" applyFill="1" applyBorder="1" applyAlignment="1">
      <alignment horizontal="center" vertical="center" wrapText="1"/>
    </xf>
    <xf numFmtId="168" fontId="0" fillId="19" borderId="0" xfId="0" applyNumberFormat="1" applyFill="1" applyBorder="1" applyAlignment="1">
      <alignment vertical="center"/>
    </xf>
    <xf numFmtId="0" fontId="19" fillId="9" borderId="0" xfId="0" applyFont="1" applyFill="1" applyBorder="1" applyAlignment="1">
      <alignment horizontal="center" vertical="center"/>
    </xf>
    <xf numFmtId="0" fontId="19" fillId="2" borderId="0" xfId="0" applyFont="1" applyFill="1" applyBorder="1" applyAlignment="1">
      <alignment horizontal="center" vertical="center"/>
    </xf>
    <xf numFmtId="0" fontId="25" fillId="2" borderId="0" xfId="0" applyFont="1" applyFill="1" applyBorder="1" applyAlignment="1">
      <alignment vertical="center"/>
    </xf>
    <xf numFmtId="0" fontId="0" fillId="2" borderId="7" xfId="0" applyFill="1" applyBorder="1" applyAlignment="1">
      <alignment vertical="center"/>
    </xf>
    <xf numFmtId="167" fontId="0" fillId="4" borderId="0" xfId="5" applyFont="1" applyFill="1" applyBorder="1" applyAlignment="1">
      <alignment vertical="center"/>
    </xf>
    <xf numFmtId="167" fontId="0" fillId="4" borderId="4" xfId="5" applyFont="1" applyFill="1" applyBorder="1" applyAlignment="1">
      <alignment vertical="center"/>
    </xf>
    <xf numFmtId="0" fontId="3" fillId="2" borderId="0" xfId="0" applyNumberFormat="1" applyFont="1" applyFill="1" applyBorder="1" applyAlignment="1">
      <alignment vertical="center"/>
    </xf>
    <xf numFmtId="0" fontId="22" fillId="2" borderId="6" xfId="7" applyFont="1" applyFill="1" applyBorder="1" applyAlignment="1">
      <alignment horizontal="left" vertical="center" wrapText="1"/>
    </xf>
    <xf numFmtId="0" fontId="22" fillId="2" borderId="7" xfId="7" applyFont="1" applyFill="1" applyBorder="1" applyAlignment="1">
      <alignment horizontal="left" vertical="center" wrapText="1"/>
    </xf>
    <xf numFmtId="0" fontId="0" fillId="2" borderId="0" xfId="0" applyFill="1" applyAlignment="1">
      <alignment vertical="center" wrapText="1"/>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24" fillId="2" borderId="0" xfId="0" applyFont="1" applyFill="1" applyAlignment="1"/>
    <xf numFmtId="0" fontId="3" fillId="2" borderId="0" xfId="0" applyFont="1" applyFill="1" applyAlignment="1">
      <alignment horizontal="center" vertical="center" wrapText="1"/>
    </xf>
    <xf numFmtId="0" fontId="24" fillId="9" borderId="0" xfId="0" applyFont="1" applyFill="1" applyBorder="1" applyAlignment="1">
      <alignment vertical="center"/>
    </xf>
    <xf numFmtId="165" fontId="2" fillId="2" borderId="0" xfId="1" applyNumberFormat="1" applyFont="1" applyFill="1" applyAlignment="1">
      <alignment horizontal="center" vertical="center" wrapText="1"/>
    </xf>
    <xf numFmtId="0" fontId="43" fillId="2" borderId="0" xfId="0" applyFont="1" applyFill="1" applyBorder="1" applyAlignment="1">
      <alignment vertical="center"/>
    </xf>
    <xf numFmtId="165" fontId="44" fillId="2" borderId="0" xfId="1" applyNumberFormat="1" applyFont="1" applyFill="1" applyBorder="1" applyAlignment="1">
      <alignment horizontal="center" vertical="center" wrapText="1"/>
    </xf>
    <xf numFmtId="165" fontId="2" fillId="2" borderId="0" xfId="1" applyNumberFormat="1" applyFont="1" applyFill="1" applyBorder="1" applyAlignment="1">
      <alignment horizontal="center" vertical="center" wrapText="1"/>
    </xf>
    <xf numFmtId="0" fontId="0" fillId="2" borderId="0" xfId="0" applyFill="1" applyAlignment="1">
      <alignment horizontal="center"/>
    </xf>
    <xf numFmtId="0" fontId="45" fillId="2" borderId="0" xfId="0" applyFont="1" applyFill="1"/>
    <xf numFmtId="0" fontId="10" fillId="2" borderId="0" xfId="0" applyFont="1" applyFill="1" applyAlignment="1">
      <alignment horizontal="center"/>
    </xf>
    <xf numFmtId="0" fontId="0" fillId="9" borderId="0" xfId="0" applyFill="1" applyAlignment="1">
      <alignment horizontal="center"/>
    </xf>
    <xf numFmtId="0" fontId="0" fillId="2" borderId="0" xfId="0" applyFill="1" applyAlignment="1"/>
    <xf numFmtId="0" fontId="42" fillId="2" borderId="0" xfId="0" applyFont="1" applyFill="1" applyAlignment="1">
      <alignment vertical="center"/>
    </xf>
    <xf numFmtId="164" fontId="0" fillId="8" borderId="0" xfId="24" applyFont="1" applyFill="1" applyBorder="1"/>
    <xf numFmtId="164" fontId="0" fillId="8" borderId="4" xfId="24" applyFont="1" applyFill="1" applyBorder="1"/>
    <xf numFmtId="164" fontId="0" fillId="8" borderId="0" xfId="24" applyFont="1" applyFill="1" applyBorder="1" applyAlignment="1">
      <alignment horizontal="left" vertical="center"/>
    </xf>
    <xf numFmtId="0" fontId="5" fillId="2" borderId="0" xfId="0" applyFont="1" applyFill="1" applyAlignment="1">
      <alignment vertical="center"/>
    </xf>
    <xf numFmtId="172" fontId="0" fillId="2" borderId="0" xfId="24" applyNumberFormat="1" applyFont="1" applyFill="1" applyBorder="1" applyAlignment="1">
      <alignment horizontal="left" vertical="center" wrapText="1"/>
    </xf>
    <xf numFmtId="0" fontId="0" fillId="2" borderId="9" xfId="0" applyFill="1" applyBorder="1" applyAlignment="1">
      <alignment vertical="center"/>
    </xf>
    <xf numFmtId="0" fontId="21" fillId="9" borderId="0" xfId="0" applyFont="1" applyFill="1" applyAlignment="1">
      <alignment horizontal="center"/>
    </xf>
    <xf numFmtId="172" fontId="15" fillId="2" borderId="0" xfId="24" applyNumberFormat="1" applyFont="1" applyFill="1" applyBorder="1" applyAlignment="1">
      <alignment horizontal="center" vertical="center" wrapText="1"/>
    </xf>
    <xf numFmtId="49" fontId="46" fillId="2" borderId="7" xfId="2" applyNumberFormat="1" applyFont="1" applyFill="1" applyBorder="1" applyAlignment="1" applyProtection="1">
      <alignment horizontal="left" vertical="center"/>
      <protection locked="0"/>
    </xf>
    <xf numFmtId="0" fontId="22" fillId="9" borderId="0" xfId="0" applyFont="1" applyFill="1" applyAlignment="1">
      <alignment horizontal="center"/>
    </xf>
    <xf numFmtId="0" fontId="4" fillId="2" borderId="0" xfId="2" applyFill="1" applyAlignment="1">
      <alignment horizontal="left" vertical="center" indent="5"/>
    </xf>
    <xf numFmtId="0" fontId="33" fillId="2" borderId="0" xfId="2" applyFont="1" applyFill="1" applyAlignment="1">
      <alignment vertical="center"/>
    </xf>
    <xf numFmtId="0" fontId="4" fillId="16" borderId="0" xfId="2" applyFill="1" applyBorder="1" applyAlignment="1">
      <alignment horizontal="center" vertical="center" wrapText="1"/>
    </xf>
    <xf numFmtId="0" fontId="4" fillId="2" borderId="0" xfId="2" applyFill="1" applyBorder="1" applyAlignment="1">
      <alignment vertical="center" wrapText="1"/>
    </xf>
    <xf numFmtId="0" fontId="4" fillId="16" borderId="0" xfId="2" applyFill="1" applyBorder="1" applyAlignment="1">
      <alignment horizontal="left" vertical="center" wrapText="1"/>
    </xf>
    <xf numFmtId="0" fontId="22" fillId="9" borderId="0" xfId="0" applyFont="1" applyFill="1" applyAlignment="1">
      <alignment horizontal="center" vertical="center"/>
    </xf>
    <xf numFmtId="0" fontId="38" fillId="2" borderId="0" xfId="2" applyFont="1" applyFill="1" applyAlignment="1">
      <alignment vertical="center"/>
    </xf>
    <xf numFmtId="0" fontId="15" fillId="2" borderId="0" xfId="2" applyFont="1" applyFill="1" applyAlignment="1">
      <alignment wrapText="1"/>
    </xf>
    <xf numFmtId="0" fontId="27" fillId="12" borderId="10" xfId="2" applyFont="1" applyFill="1" applyBorder="1" applyAlignment="1">
      <alignment vertical="center" wrapText="1"/>
    </xf>
    <xf numFmtId="0" fontId="13" fillId="2" borderId="0" xfId="0" applyFont="1" applyFill="1" applyAlignment="1">
      <alignment vertical="center"/>
    </xf>
    <xf numFmtId="0" fontId="23" fillId="2" borderId="0" xfId="0" applyFont="1" applyFill="1"/>
    <xf numFmtId="168" fontId="0" fillId="2" borderId="0" xfId="5" applyNumberFormat="1" applyFont="1" applyFill="1" applyBorder="1" applyAlignment="1">
      <alignment horizontal="left" vertical="center"/>
    </xf>
    <xf numFmtId="0" fontId="15" fillId="16" borderId="0" xfId="2" applyFont="1" applyFill="1" applyBorder="1" applyAlignment="1">
      <alignment vertical="center" wrapText="1"/>
    </xf>
    <xf numFmtId="0" fontId="4" fillId="2" borderId="0" xfId="2" applyFill="1" applyBorder="1" applyAlignment="1">
      <alignment horizontal="left" vertical="center" wrapText="1" indent="2"/>
    </xf>
    <xf numFmtId="0" fontId="0" fillId="2" borderId="25" xfId="0" applyFill="1" applyBorder="1" applyAlignment="1">
      <alignment horizontal="center"/>
    </xf>
    <xf numFmtId="0" fontId="0" fillId="2" borderId="25" xfId="0" applyFill="1" applyBorder="1"/>
    <xf numFmtId="0" fontId="0" fillId="2" borderId="26" xfId="0" applyFill="1" applyBorder="1" applyAlignment="1">
      <alignment vertical="center"/>
    </xf>
    <xf numFmtId="0" fontId="0" fillId="2" borderId="25" xfId="0" applyFill="1" applyBorder="1" applyAlignment="1">
      <alignment horizontal="center" vertical="center"/>
    </xf>
    <xf numFmtId="0" fontId="4" fillId="9" borderId="0" xfId="0" applyFont="1" applyFill="1" applyAlignment="1">
      <alignment horizontal="center"/>
    </xf>
    <xf numFmtId="0" fontId="0" fillId="2" borderId="26" xfId="0" applyFill="1" applyBorder="1"/>
    <xf numFmtId="49" fontId="46" fillId="2" borderId="0" xfId="2" applyNumberFormat="1" applyFont="1" applyFill="1" applyBorder="1" applyAlignment="1" applyProtection="1">
      <alignment horizontal="left" vertical="center"/>
      <protection locked="0"/>
    </xf>
    <xf numFmtId="0" fontId="5"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4" borderId="0" xfId="0" applyFont="1" applyFill="1" applyBorder="1" applyAlignment="1">
      <alignment vertical="center" wrapText="1"/>
    </xf>
    <xf numFmtId="0" fontId="15" fillId="2" borderId="0" xfId="0" applyFont="1" applyFill="1" applyBorder="1" applyAlignment="1">
      <alignment vertical="center" wrapText="1"/>
    </xf>
    <xf numFmtId="0" fontId="10" fillId="4" borderId="25" xfId="0" applyFont="1" applyFill="1" applyBorder="1" applyAlignment="1">
      <alignment vertical="center" wrapText="1"/>
    </xf>
    <xf numFmtId="0" fontId="39" fillId="2" borderId="0" xfId="2" applyFont="1" applyFill="1" applyAlignment="1"/>
    <xf numFmtId="0" fontId="45" fillId="2" borderId="0" xfId="0" applyFont="1" applyFill="1" applyAlignment="1">
      <alignment vertical="center"/>
    </xf>
    <xf numFmtId="0" fontId="10" fillId="6" borderId="0" xfId="0" applyFont="1" applyFill="1" applyAlignment="1">
      <alignment horizontal="left" vertical="center"/>
    </xf>
    <xf numFmtId="0" fontId="0" fillId="6" borderId="0" xfId="0" applyFill="1" applyAlignment="1">
      <alignment horizontal="left" vertical="center"/>
    </xf>
    <xf numFmtId="0" fontId="10" fillId="22" borderId="16" xfId="0" applyFont="1" applyFill="1" applyBorder="1" applyAlignment="1">
      <alignment horizontal="left" vertical="center"/>
    </xf>
    <xf numFmtId="0" fontId="39" fillId="2" borderId="0" xfId="2" applyFont="1" applyFill="1" applyAlignment="1">
      <alignment horizontal="left" vertical="center"/>
    </xf>
    <xf numFmtId="165" fontId="2" fillId="12" borderId="0" xfId="1" applyNumberFormat="1" applyFont="1" applyFill="1" applyAlignment="1">
      <alignment horizontal="center" vertical="center" wrapText="1"/>
    </xf>
    <xf numFmtId="0" fontId="19" fillId="9" borderId="0" xfId="0" applyFont="1" applyFill="1" applyAlignment="1">
      <alignment horizontal="center"/>
    </xf>
    <xf numFmtId="0" fontId="0" fillId="23" borderId="0" xfId="0" applyFill="1"/>
    <xf numFmtId="168" fontId="0" fillId="4" borderId="4" xfId="5" applyNumberFormat="1" applyFont="1" applyFill="1" applyBorder="1" applyAlignment="1">
      <alignment horizontal="left" vertical="center"/>
    </xf>
    <xf numFmtId="168" fontId="0" fillId="4" borderId="0" xfId="5" applyNumberFormat="1" applyFont="1" applyFill="1" applyBorder="1" applyAlignment="1">
      <alignment horizontal="left" vertical="center"/>
    </xf>
    <xf numFmtId="0" fontId="4" fillId="16" borderId="0" xfId="2" applyFill="1" applyAlignment="1">
      <alignment horizontal="left" vertical="center" wrapText="1"/>
    </xf>
    <xf numFmtId="0" fontId="4" fillId="2" borderId="0" xfId="2" applyFill="1" applyAlignment="1">
      <alignment horizontal="center" vertical="center"/>
    </xf>
    <xf numFmtId="0" fontId="48" fillId="2" borderId="0" xfId="2" applyFont="1" applyFill="1" applyAlignment="1">
      <alignment horizontal="center"/>
    </xf>
    <xf numFmtId="0" fontId="42" fillId="2" borderId="0" xfId="0" applyFont="1" applyFill="1" applyAlignment="1">
      <alignment horizontal="center" vertical="center"/>
    </xf>
    <xf numFmtId="49" fontId="46" fillId="2" borderId="0" xfId="2" applyNumberFormat="1" applyFont="1" applyFill="1" applyAlignment="1" applyProtection="1">
      <alignment horizontal="left" vertical="center"/>
      <protection locked="0"/>
    </xf>
    <xf numFmtId="168" fontId="0" fillId="4" borderId="2" xfId="5" applyNumberFormat="1" applyFont="1" applyFill="1" applyBorder="1" applyAlignment="1">
      <alignment horizontal="left" vertical="center"/>
    </xf>
    <xf numFmtId="168" fontId="0" fillId="4" borderId="26" xfId="5" applyNumberFormat="1" applyFont="1" applyFill="1" applyBorder="1" applyAlignment="1">
      <alignment horizontal="left" vertical="center"/>
    </xf>
    <xf numFmtId="0" fontId="22" fillId="9" borderId="0" xfId="0" applyFont="1" applyFill="1" applyAlignment="1">
      <alignment vertical="center"/>
    </xf>
    <xf numFmtId="0" fontId="19" fillId="9" borderId="0" xfId="0" applyFont="1" applyFill="1" applyAlignment="1">
      <alignment horizontal="center" vertical="center"/>
    </xf>
    <xf numFmtId="0" fontId="25" fillId="9" borderId="0" xfId="0" applyFont="1" applyFill="1" applyAlignment="1">
      <alignment vertical="center"/>
    </xf>
    <xf numFmtId="0" fontId="22" fillId="9" borderId="0" xfId="2" applyFont="1" applyFill="1" applyAlignment="1">
      <alignment horizontal="center" vertical="center"/>
    </xf>
    <xf numFmtId="0" fontId="32" fillId="9" borderId="0" xfId="0" applyFont="1" applyFill="1" applyAlignment="1">
      <alignment vertical="center"/>
    </xf>
    <xf numFmtId="0" fontId="22" fillId="9" borderId="0" xfId="0" applyFont="1" applyFill="1" applyAlignment="1">
      <alignment horizontal="right" vertical="center"/>
    </xf>
    <xf numFmtId="0" fontId="4" fillId="2" borderId="0" xfId="2" applyFill="1" applyAlignment="1">
      <alignment horizontal="left" vertical="center"/>
    </xf>
    <xf numFmtId="0" fontId="0" fillId="8" borderId="6" xfId="0" applyFill="1" applyBorder="1" applyAlignment="1">
      <alignment vertical="center"/>
    </xf>
    <xf numFmtId="0" fontId="0" fillId="2" borderId="25" xfId="0" applyFill="1" applyBorder="1" applyAlignment="1">
      <alignment vertical="center"/>
    </xf>
    <xf numFmtId="164" fontId="0" fillId="8" borderId="25" xfId="24" applyFont="1" applyFill="1" applyBorder="1" applyAlignment="1">
      <alignment vertical="center"/>
    </xf>
    <xf numFmtId="168" fontId="0" fillId="4" borderId="25" xfId="5" applyNumberFormat="1" applyFont="1" applyFill="1" applyBorder="1" applyAlignment="1">
      <alignment vertical="center"/>
    </xf>
    <xf numFmtId="0" fontId="4" fillId="16" borderId="0" xfId="2" applyFill="1" applyAlignment="1">
      <alignment horizontal="left" vertical="center" wrapText="1"/>
    </xf>
    <xf numFmtId="0" fontId="4" fillId="2" borderId="0" xfId="2" applyFill="1" applyBorder="1" applyAlignment="1">
      <alignment horizontal="left" vertical="center" wrapText="1"/>
    </xf>
    <xf numFmtId="164" fontId="0" fillId="8" borderId="25" xfId="24" applyFont="1" applyFill="1" applyBorder="1"/>
    <xf numFmtId="168" fontId="0" fillId="2" borderId="25" xfId="5" applyNumberFormat="1" applyFont="1" applyFill="1" applyBorder="1" applyAlignment="1">
      <alignment vertical="center"/>
    </xf>
    <xf numFmtId="0" fontId="0" fillId="4" borderId="26" xfId="0" applyFont="1" applyFill="1" applyBorder="1" applyAlignment="1">
      <alignment vertical="center"/>
    </xf>
    <xf numFmtId="0" fontId="0" fillId="4" borderId="2" xfId="0" applyFont="1" applyFill="1" applyBorder="1" applyAlignment="1">
      <alignment vertical="center"/>
    </xf>
    <xf numFmtId="0" fontId="0" fillId="4" borderId="25" xfId="0" applyFill="1" applyBorder="1"/>
    <xf numFmtId="0" fontId="0" fillId="2" borderId="27" xfId="0" applyFill="1" applyBorder="1" applyAlignment="1">
      <alignment horizontal="center" vertical="center"/>
    </xf>
    <xf numFmtId="0" fontId="0" fillId="2" borderId="27" xfId="0" applyFill="1" applyBorder="1"/>
    <xf numFmtId="0" fontId="0" fillId="2" borderId="28" xfId="0" applyFill="1" applyBorder="1" applyAlignment="1">
      <alignment vertical="center"/>
    </xf>
    <xf numFmtId="165" fontId="2" fillId="12" borderId="16" xfId="1" applyNumberFormat="1" applyFont="1" applyFill="1" applyBorder="1" applyAlignment="1">
      <alignment horizontal="center" vertical="center" wrapText="1"/>
    </xf>
    <xf numFmtId="0" fontId="0" fillId="2" borderId="0" xfId="0" applyFill="1" applyAlignment="1">
      <alignment horizontal="left" vertical="center"/>
    </xf>
    <xf numFmtId="0" fontId="47" fillId="2" borderId="0" xfId="0" applyFont="1" applyFill="1" applyAlignment="1">
      <alignment horizontal="left" vertical="center"/>
    </xf>
    <xf numFmtId="0" fontId="0" fillId="2" borderId="0" xfId="0" applyFill="1" applyBorder="1" applyAlignment="1">
      <alignment horizontal="left" vertical="center" wrapText="1"/>
    </xf>
    <xf numFmtId="0" fontId="0" fillId="2" borderId="0" xfId="0" applyFill="1" applyBorder="1" applyAlignment="1">
      <alignment horizontal="left" vertical="center"/>
    </xf>
    <xf numFmtId="165" fontId="22" fillId="2" borderId="16" xfId="1" applyNumberFormat="1" applyFont="1" applyFill="1" applyBorder="1" applyAlignment="1">
      <alignment horizontal="center" vertical="center" wrapText="1"/>
    </xf>
    <xf numFmtId="0" fontId="0" fillId="9" borderId="0" xfId="0" applyFont="1" applyFill="1"/>
    <xf numFmtId="0" fontId="0" fillId="23" borderId="0" xfId="0" applyFill="1" applyAlignment="1">
      <alignment horizontal="center"/>
    </xf>
    <xf numFmtId="168" fontId="0" fillId="2" borderId="26" xfId="5" applyNumberFormat="1" applyFont="1" applyFill="1" applyBorder="1" applyAlignment="1">
      <alignment vertical="center"/>
    </xf>
    <xf numFmtId="168" fontId="0" fillId="2" borderId="2" xfId="5" applyNumberFormat="1" applyFont="1" applyFill="1" applyBorder="1" applyAlignment="1">
      <alignment vertical="center"/>
    </xf>
    <xf numFmtId="0" fontId="4" fillId="16" borderId="0" xfId="2" applyFill="1" applyAlignment="1">
      <alignment horizontal="right" vertical="center"/>
    </xf>
    <xf numFmtId="0" fontId="4" fillId="16" borderId="0" xfId="2" applyFill="1" applyAlignment="1">
      <alignment horizontal="left" vertical="center"/>
    </xf>
    <xf numFmtId="0" fontId="4" fillId="16" borderId="0" xfId="2" applyFill="1" applyAlignment="1">
      <alignment vertical="center"/>
    </xf>
    <xf numFmtId="0" fontId="4" fillId="16" borderId="0" xfId="2" applyFill="1" applyBorder="1" applyAlignment="1">
      <alignment horizontal="left" vertical="center" indent="1"/>
    </xf>
    <xf numFmtId="170" fontId="4" fillId="16" borderId="0" xfId="10" applyNumberFormat="1" applyFont="1" applyFill="1" applyAlignment="1">
      <alignment vertical="center"/>
    </xf>
    <xf numFmtId="0" fontId="0" fillId="16" borderId="0" xfId="0" applyFill="1" applyBorder="1" applyAlignment="1">
      <alignment horizontal="left" indent="3"/>
    </xf>
    <xf numFmtId="0" fontId="5" fillId="16" borderId="0" xfId="2" applyFont="1" applyFill="1" applyAlignment="1">
      <alignment horizontal="left" vertical="center" wrapText="1"/>
    </xf>
    <xf numFmtId="172" fontId="0" fillId="2" borderId="25" xfId="24" applyNumberFormat="1" applyFont="1" applyFill="1" applyBorder="1" applyAlignment="1">
      <alignment horizontal="left" vertical="center" wrapText="1"/>
    </xf>
    <xf numFmtId="49" fontId="22" fillId="0" borderId="25" xfId="1" applyNumberFormat="1" applyFont="1" applyBorder="1" applyAlignment="1">
      <alignment horizontal="center" vertical="center" wrapText="1"/>
    </xf>
    <xf numFmtId="0" fontId="4" fillId="2" borderId="28" xfId="0" applyFont="1" applyFill="1" applyBorder="1" applyAlignment="1">
      <alignment vertical="center"/>
    </xf>
    <xf numFmtId="0" fontId="4" fillId="16" borderId="0" xfId="2" applyFill="1" applyAlignment="1">
      <alignment horizontal="left" vertical="center" wrapText="1"/>
    </xf>
    <xf numFmtId="0" fontId="15" fillId="2" borderId="28" xfId="2" applyFont="1" applyFill="1" applyBorder="1" applyAlignment="1">
      <alignment vertical="center"/>
    </xf>
    <xf numFmtId="0" fontId="15" fillId="5" borderId="25" xfId="2" applyFont="1" applyFill="1" applyBorder="1" applyAlignment="1">
      <alignment horizontal="center" vertical="center" wrapText="1"/>
    </xf>
    <xf numFmtId="0" fontId="7" fillId="2" borderId="25" xfId="2" applyFont="1" applyFill="1" applyBorder="1" applyAlignment="1">
      <alignment horizontal="left" vertical="center"/>
    </xf>
    <xf numFmtId="0" fontId="7" fillId="2" borderId="26" xfId="2" applyFont="1" applyFill="1" applyBorder="1" applyAlignment="1">
      <alignment horizontal="left" vertical="center"/>
    </xf>
    <xf numFmtId="49" fontId="3" fillId="2" borderId="0" xfId="1" applyNumberFormat="1" applyFont="1" applyFill="1" applyAlignment="1">
      <alignment horizontal="center" wrapText="1"/>
    </xf>
    <xf numFmtId="164" fontId="0" fillId="2" borderId="25" xfId="24" applyFont="1" applyFill="1" applyBorder="1" applyAlignment="1">
      <alignment vertical="center"/>
    </xf>
    <xf numFmtId="164" fontId="0" fillId="2" borderId="0" xfId="24" applyFont="1" applyFill="1" applyBorder="1" applyAlignment="1">
      <alignment vertical="center"/>
    </xf>
    <xf numFmtId="0" fontId="0" fillId="0" borderId="16" xfId="0" applyBorder="1" applyAlignment="1">
      <alignment horizontal="left" vertical="center" wrapText="1"/>
    </xf>
    <xf numFmtId="0" fontId="4" fillId="2" borderId="0" xfId="2" quotePrefix="1" applyFill="1" applyAlignment="1">
      <alignment horizontal="left" vertical="center" wrapText="1" indent="2"/>
    </xf>
    <xf numFmtId="0" fontId="15" fillId="16" borderId="0" xfId="2" applyFont="1" applyFill="1" applyAlignment="1">
      <alignment vertical="center" wrapText="1"/>
    </xf>
    <xf numFmtId="0" fontId="15" fillId="2" borderId="0" xfId="2" applyFont="1" applyFill="1" applyAlignment="1">
      <alignment vertical="center" wrapText="1"/>
    </xf>
    <xf numFmtId="0" fontId="36" fillId="25" borderId="0" xfId="2" applyFont="1" applyFill="1" applyAlignment="1">
      <alignment horizontal="left" wrapText="1"/>
    </xf>
    <xf numFmtId="0" fontId="7" fillId="25" borderId="0" xfId="2" applyFont="1" applyFill="1" applyAlignment="1">
      <alignment horizontal="left" indent="2"/>
    </xf>
    <xf numFmtId="0" fontId="36" fillId="25" borderId="0" xfId="2" applyFont="1" applyFill="1" applyAlignment="1">
      <alignment wrapText="1"/>
    </xf>
    <xf numFmtId="0" fontId="7" fillId="25" borderId="0" xfId="2" applyFont="1" applyFill="1" applyAlignment="1">
      <alignment horizontal="left" indent="4"/>
    </xf>
    <xf numFmtId="0" fontId="4" fillId="25" borderId="0" xfId="2" applyFill="1" applyAlignment="1">
      <alignment horizontal="left" vertical="center" indent="6"/>
    </xf>
    <xf numFmtId="0" fontId="7" fillId="25" borderId="0" xfId="2" applyFont="1" applyFill="1" applyAlignment="1">
      <alignment horizontal="left" indent="6"/>
    </xf>
    <xf numFmtId="0" fontId="36" fillId="25" borderId="0" xfId="2" applyFont="1" applyFill="1" applyAlignment="1">
      <alignment horizontal="left" vertical="center" wrapText="1" indent="6"/>
    </xf>
    <xf numFmtId="0" fontId="4" fillId="25" borderId="0" xfId="2" applyFill="1" applyAlignment="1">
      <alignment horizontal="left" vertical="center" indent="8"/>
    </xf>
    <xf numFmtId="0" fontId="18" fillId="25" borderId="0" xfId="2" applyFont="1" applyFill="1" applyAlignment="1">
      <alignment horizontal="left"/>
    </xf>
    <xf numFmtId="0" fontId="4" fillId="25" borderId="0" xfId="2" applyFill="1" applyAlignment="1">
      <alignment horizontal="left" vertical="center" indent="10"/>
    </xf>
    <xf numFmtId="0" fontId="10" fillId="22" borderId="16" xfId="0" applyFont="1" applyFill="1" applyBorder="1" applyAlignment="1">
      <alignment vertical="center"/>
    </xf>
    <xf numFmtId="0" fontId="0" fillId="0" borderId="9" xfId="0" applyBorder="1" applyAlignment="1">
      <alignment vertical="center" wrapText="1"/>
    </xf>
    <xf numFmtId="0" fontId="10" fillId="22" borderId="9" xfId="0" applyFont="1" applyFill="1" applyBorder="1" applyAlignment="1">
      <alignment horizontal="left" vertical="center"/>
    </xf>
    <xf numFmtId="0" fontId="4" fillId="16" borderId="0" xfId="2" applyFill="1" applyAlignment="1">
      <alignment horizontal="left" vertical="center" wrapText="1"/>
    </xf>
    <xf numFmtId="0" fontId="47" fillId="2" borderId="0" xfId="25" applyFont="1" applyFill="1" applyAlignment="1">
      <alignment horizontal="left" vertical="center"/>
    </xf>
    <xf numFmtId="0" fontId="4" fillId="16" borderId="0" xfId="2" applyFill="1" applyAlignment="1">
      <alignment horizontal="left" vertical="center" wrapText="1"/>
    </xf>
    <xf numFmtId="0" fontId="15" fillId="2" borderId="0" xfId="2" applyFont="1" applyFill="1" applyAlignment="1">
      <alignment horizontal="left" vertical="center" wrapText="1"/>
    </xf>
    <xf numFmtId="0" fontId="5" fillId="2" borderId="0" xfId="2" applyFont="1" applyFill="1" applyAlignment="1">
      <alignment horizontal="left" vertical="center" wrapText="1"/>
    </xf>
    <xf numFmtId="0" fontId="0" fillId="19" borderId="6" xfId="0" applyNumberFormat="1" applyFont="1" applyFill="1" applyBorder="1" applyAlignment="1">
      <alignment horizontal="left" vertical="center" indent="1"/>
    </xf>
    <xf numFmtId="0" fontId="4" fillId="2" borderId="6" xfId="2" applyFont="1" applyFill="1" applyBorder="1" applyAlignment="1">
      <alignment horizontal="left" vertical="center" indent="2"/>
    </xf>
    <xf numFmtId="0" fontId="0" fillId="2" borderId="28" xfId="0" applyNumberFormat="1" applyFont="1" applyFill="1" applyBorder="1" applyAlignment="1">
      <alignment vertical="center"/>
    </xf>
    <xf numFmtId="0" fontId="0" fillId="2" borderId="6" xfId="0" applyNumberFormat="1" applyFont="1" applyFill="1" applyBorder="1" applyAlignment="1">
      <alignment vertical="center"/>
    </xf>
    <xf numFmtId="0" fontId="0" fillId="2" borderId="7" xfId="0" applyNumberFormat="1" applyFont="1" applyFill="1" applyBorder="1" applyAlignment="1">
      <alignment vertical="center"/>
    </xf>
    <xf numFmtId="0" fontId="51" fillId="2" borderId="6" xfId="0" applyNumberFormat="1" applyFont="1" applyFill="1" applyBorder="1" applyAlignment="1">
      <alignment vertical="center"/>
    </xf>
    <xf numFmtId="0" fontId="4" fillId="2" borderId="6" xfId="2" applyNumberFormat="1" applyFont="1" applyFill="1" applyBorder="1" applyAlignment="1">
      <alignment horizontal="left" vertical="center" indent="2"/>
    </xf>
    <xf numFmtId="0" fontId="10" fillId="2" borderId="0" xfId="0" applyNumberFormat="1" applyFont="1" applyFill="1" applyAlignment="1"/>
    <xf numFmtId="0" fontId="51" fillId="9" borderId="0" xfId="0" applyFont="1" applyFill="1" applyAlignment="1">
      <alignment horizontal="center"/>
    </xf>
    <xf numFmtId="0" fontId="0" fillId="8" borderId="28" xfId="0" applyFont="1" applyFill="1" applyBorder="1" applyAlignment="1">
      <alignment vertical="center"/>
    </xf>
    <xf numFmtId="0" fontId="4" fillId="2" borderId="0" xfId="2" applyFill="1" applyAlignment="1">
      <alignment horizontal="left" vertical="center" wrapText="1"/>
    </xf>
    <xf numFmtId="0" fontId="15" fillId="2" borderId="28" xfId="0" applyFont="1" applyFill="1" applyBorder="1" applyAlignment="1">
      <alignment horizontal="left" vertical="center"/>
    </xf>
    <xf numFmtId="168" fontId="0" fillId="2" borderId="2" xfId="5" applyNumberFormat="1" applyFont="1" applyFill="1" applyBorder="1" applyAlignment="1">
      <alignment horizontal="left" vertical="center"/>
    </xf>
    <xf numFmtId="168" fontId="0" fillId="2" borderId="4" xfId="5" applyNumberFormat="1" applyFont="1" applyFill="1" applyBorder="1" applyAlignment="1">
      <alignment horizontal="left" vertical="center"/>
    </xf>
    <xf numFmtId="168" fontId="0" fillId="2" borderId="12" xfId="5" applyNumberFormat="1" applyFont="1" applyFill="1" applyBorder="1" applyAlignment="1">
      <alignment horizontal="left" vertical="center"/>
    </xf>
    <xf numFmtId="0" fontId="39" fillId="2" borderId="0" xfId="2" applyFont="1" applyFill="1" applyAlignment="1">
      <alignment horizontal="left" vertical="center"/>
    </xf>
    <xf numFmtId="0" fontId="52" fillId="2" borderId="0" xfId="2" applyFont="1" applyFill="1" applyAlignment="1">
      <alignment horizontal="left" vertical="center"/>
    </xf>
    <xf numFmtId="0" fontId="52" fillId="2" borderId="0" xfId="2" applyFont="1" applyFill="1" applyAlignment="1">
      <alignment vertical="center"/>
    </xf>
    <xf numFmtId="0" fontId="52" fillId="2" borderId="0" xfId="2" applyFont="1" applyFill="1" applyAlignment="1">
      <alignment horizontal="left"/>
    </xf>
    <xf numFmtId="0" fontId="4" fillId="16" borderId="0" xfId="2" applyFill="1" applyAlignment="1">
      <alignment horizontal="left" vertical="center" wrapText="1"/>
    </xf>
    <xf numFmtId="0" fontId="4" fillId="25" borderId="0" xfId="2" applyFill="1" applyAlignment="1">
      <alignment horizontal="left" vertical="center" wrapText="1" indent="8"/>
    </xf>
    <xf numFmtId="0" fontId="4" fillId="16" borderId="0" xfId="2" applyFill="1" applyAlignment="1">
      <alignment horizontal="left" vertical="center" wrapText="1"/>
    </xf>
    <xf numFmtId="0" fontId="0" fillId="2" borderId="27" xfId="0" applyFill="1" applyBorder="1" applyAlignment="1">
      <alignment horizontal="center"/>
    </xf>
    <xf numFmtId="164" fontId="0" fillId="4" borderId="25" xfId="24" applyFont="1" applyFill="1" applyBorder="1" applyAlignment="1">
      <alignment vertical="center"/>
    </xf>
    <xf numFmtId="164" fontId="0" fillId="4" borderId="0" xfId="24" applyFont="1" applyFill="1" applyBorder="1" applyAlignment="1">
      <alignment vertical="center"/>
    </xf>
    <xf numFmtId="164" fontId="0" fillId="4" borderId="4" xfId="24" applyFont="1" applyFill="1" applyBorder="1" applyAlignment="1">
      <alignment vertical="center"/>
    </xf>
    <xf numFmtId="0" fontId="0" fillId="2" borderId="28" xfId="0" applyFill="1" applyBorder="1"/>
    <xf numFmtId="164" fontId="0" fillId="4" borderId="27" xfId="24" applyFont="1" applyFill="1" applyBorder="1" applyAlignment="1">
      <alignment vertical="center"/>
    </xf>
    <xf numFmtId="168" fontId="0" fillId="4" borderId="27" xfId="5" applyNumberFormat="1" applyFont="1" applyFill="1" applyBorder="1" applyAlignment="1">
      <alignment vertical="center"/>
    </xf>
    <xf numFmtId="49" fontId="46" fillId="2" borderId="6" xfId="2" applyNumberFormat="1" applyFont="1" applyFill="1" applyBorder="1" applyAlignment="1" applyProtection="1">
      <alignment horizontal="left" vertical="center" indent="1"/>
      <protection locked="0"/>
    </xf>
    <xf numFmtId="49" fontId="46" fillId="2" borderId="7" xfId="2" applyNumberFormat="1" applyFont="1" applyFill="1" applyBorder="1" applyAlignment="1" applyProtection="1">
      <alignment horizontal="left" vertical="center" indent="1"/>
      <protection locked="0"/>
    </xf>
    <xf numFmtId="0" fontId="4" fillId="16" borderId="0" xfId="2" applyFill="1" applyAlignment="1">
      <alignment horizontal="left" vertical="center" wrapText="1"/>
    </xf>
    <xf numFmtId="0" fontId="4" fillId="2" borderId="0" xfId="2" applyFill="1" applyAlignment="1">
      <alignment horizontal="left" vertical="center" wrapText="1"/>
    </xf>
    <xf numFmtId="0" fontId="4" fillId="16" borderId="0" xfId="2" applyFill="1" applyAlignment="1">
      <alignment vertical="center" wrapText="1"/>
    </xf>
    <xf numFmtId="168" fontId="0" fillId="2" borderId="25" xfId="5" applyNumberFormat="1" applyFont="1" applyFill="1" applyBorder="1" applyAlignment="1">
      <alignment horizontal="left" vertical="center"/>
    </xf>
    <xf numFmtId="0" fontId="0" fillId="4" borderId="28" xfId="0" applyFill="1" applyBorder="1" applyAlignment="1">
      <alignment vertical="center"/>
    </xf>
    <xf numFmtId="0" fontId="34" fillId="2" borderId="0" xfId="0" applyFont="1" applyFill="1"/>
    <xf numFmtId="0" fontId="0" fillId="23" borderId="0" xfId="0" applyFill="1" applyAlignment="1">
      <alignment horizontal="center" vertical="center"/>
    </xf>
    <xf numFmtId="0" fontId="0" fillId="2" borderId="6" xfId="0" applyFill="1" applyBorder="1"/>
    <xf numFmtId="168" fontId="0" fillId="2" borderId="26" xfId="5" applyNumberFormat="1" applyFont="1" applyFill="1" applyBorder="1" applyAlignment="1">
      <alignment horizontal="left" vertical="center"/>
    </xf>
    <xf numFmtId="0" fontId="54" fillId="2" borderId="0" xfId="2" applyFont="1" applyFill="1"/>
    <xf numFmtId="0" fontId="55" fillId="2" borderId="0" xfId="2" applyFont="1" applyFill="1"/>
    <xf numFmtId="0" fontId="22" fillId="16" borderId="0" xfId="2" applyFont="1" applyFill="1" applyAlignment="1">
      <alignment vertical="center" wrapText="1"/>
    </xf>
    <xf numFmtId="0" fontId="15" fillId="7" borderId="28" xfId="3" applyFont="1" applyFill="1" applyBorder="1" applyAlignment="1">
      <alignment vertical="center"/>
    </xf>
    <xf numFmtId="0" fontId="3" fillId="2" borderId="0" xfId="0" applyFont="1" applyFill="1" applyAlignment="1">
      <alignment vertical="center"/>
    </xf>
    <xf numFmtId="0" fontId="22" fillId="16" borderId="0" xfId="0" applyFont="1" applyFill="1" applyAlignment="1">
      <alignment vertical="center" wrapText="1"/>
    </xf>
    <xf numFmtId="0" fontId="22" fillId="2" borderId="0" xfId="0" applyFont="1" applyFill="1" applyAlignment="1">
      <alignment vertical="center" wrapText="1"/>
    </xf>
    <xf numFmtId="0" fontId="56" fillId="16" borderId="0" xfId="0" applyFont="1" applyFill="1" applyAlignment="1">
      <alignment vertical="center" wrapText="1"/>
    </xf>
    <xf numFmtId="0" fontId="22" fillId="2" borderId="0" xfId="2" applyFont="1" applyFill="1" applyAlignment="1">
      <alignment vertical="center" wrapText="1"/>
    </xf>
    <xf numFmtId="0" fontId="22" fillId="16" borderId="0" xfId="2" applyFont="1" applyFill="1" applyBorder="1" applyAlignment="1">
      <alignment vertical="center" wrapText="1"/>
    </xf>
    <xf numFmtId="0" fontId="22" fillId="2" borderId="0" xfId="2" applyFont="1" applyFill="1" applyBorder="1" applyAlignment="1">
      <alignment vertical="center" wrapText="1"/>
    </xf>
    <xf numFmtId="0" fontId="39" fillId="2" borderId="0" xfId="2" applyFont="1" applyFill="1" applyAlignment="1">
      <alignment horizontal="center"/>
    </xf>
    <xf numFmtId="0" fontId="39" fillId="2" borderId="0" xfId="2" applyFont="1" applyFill="1" applyAlignment="1">
      <alignment horizontal="center" vertical="center"/>
    </xf>
    <xf numFmtId="0" fontId="0" fillId="2" borderId="0" xfId="0" applyFont="1" applyFill="1" applyAlignment="1">
      <alignment horizontal="center" vertical="center"/>
    </xf>
    <xf numFmtId="0" fontId="34" fillId="2" borderId="0" xfId="0" applyFont="1" applyFill="1" applyBorder="1" applyAlignment="1">
      <alignment horizontal="center" vertical="center"/>
    </xf>
    <xf numFmtId="0" fontId="0" fillId="19" borderId="0" xfId="0" applyFill="1" applyBorder="1" applyAlignment="1">
      <alignment horizontal="center" vertical="center"/>
    </xf>
    <xf numFmtId="0" fontId="25" fillId="2" borderId="0" xfId="0" applyFont="1" applyFill="1" applyBorder="1" applyAlignment="1">
      <alignment horizontal="center" vertical="center"/>
    </xf>
    <xf numFmtId="0" fontId="39" fillId="2" borderId="0" xfId="2" applyFont="1" applyFill="1" applyBorder="1" applyAlignment="1">
      <alignment horizontal="left" vertical="center"/>
    </xf>
    <xf numFmtId="0" fontId="0" fillId="4" borderId="26" xfId="0" applyFill="1" applyBorder="1" applyAlignment="1">
      <alignment vertical="center"/>
    </xf>
    <xf numFmtId="0" fontId="0" fillId="4" borderId="2" xfId="0" applyFill="1" applyBorder="1" applyAlignment="1">
      <alignment vertical="center"/>
    </xf>
    <xf numFmtId="168" fontId="0" fillId="4" borderId="26" xfId="5" applyNumberFormat="1" applyFont="1" applyFill="1" applyBorder="1" applyAlignment="1">
      <alignment vertical="center"/>
    </xf>
    <xf numFmtId="0" fontId="0" fillId="2" borderId="10" xfId="0" applyFill="1" applyBorder="1"/>
    <xf numFmtId="0" fontId="15" fillId="2" borderId="28" xfId="0" applyFont="1" applyFill="1" applyBorder="1" applyAlignment="1">
      <alignment vertical="center"/>
    </xf>
    <xf numFmtId="0" fontId="15" fillId="2" borderId="6" xfId="0" applyFont="1" applyFill="1" applyBorder="1" applyAlignment="1">
      <alignment vertical="center"/>
    </xf>
    <xf numFmtId="172" fontId="15" fillId="4" borderId="0" xfId="24" applyNumberFormat="1" applyFont="1" applyFill="1" applyBorder="1" applyAlignment="1">
      <alignment horizontal="center" vertical="center" wrapText="1"/>
    </xf>
    <xf numFmtId="0" fontId="4" fillId="16" borderId="0" xfId="2" applyFill="1" applyAlignment="1">
      <alignment horizontal="left" vertical="center" wrapText="1"/>
    </xf>
    <xf numFmtId="0" fontId="4" fillId="2" borderId="0" xfId="2" applyFill="1" applyAlignment="1">
      <alignment horizontal="left" vertical="center" wrapText="1"/>
    </xf>
    <xf numFmtId="0" fontId="4" fillId="16" borderId="0" xfId="2" applyFill="1" applyAlignment="1">
      <alignment horizontal="left" vertical="center" wrapText="1"/>
    </xf>
    <xf numFmtId="0" fontId="27" fillId="12" borderId="10" xfId="2" applyFont="1" applyFill="1" applyBorder="1" applyAlignment="1">
      <alignment vertical="center"/>
    </xf>
    <xf numFmtId="0" fontId="0" fillId="9" borderId="0" xfId="0" applyFont="1" applyFill="1" applyBorder="1"/>
    <xf numFmtId="0" fontId="15" fillId="16" borderId="0" xfId="0" applyFont="1" applyFill="1" applyBorder="1" applyAlignment="1">
      <alignment vertical="center" wrapText="1"/>
    </xf>
    <xf numFmtId="0" fontId="4" fillId="16" borderId="0" xfId="2" applyFill="1" applyAlignment="1">
      <alignment horizontal="left" vertical="top" wrapText="1"/>
    </xf>
    <xf numFmtId="0" fontId="5" fillId="16" borderId="0" xfId="2" applyFont="1" applyFill="1" applyAlignment="1">
      <alignment horizontal="left" vertical="top" wrapText="1"/>
    </xf>
    <xf numFmtId="0" fontId="22" fillId="17" borderId="0" xfId="2" applyFont="1" applyFill="1" applyAlignment="1">
      <alignment horizontal="left" vertical="center" wrapText="1"/>
    </xf>
    <xf numFmtId="0" fontId="22" fillId="17" borderId="0" xfId="2" applyFont="1" applyFill="1" applyAlignment="1">
      <alignment vertical="center" wrapText="1"/>
    </xf>
    <xf numFmtId="0" fontId="4" fillId="2" borderId="0" xfId="2" applyFont="1" applyFill="1" applyAlignment="1">
      <alignment horizontal="center" vertical="center"/>
    </xf>
    <xf numFmtId="0" fontId="4" fillId="6" borderId="0" xfId="2" applyFont="1" applyFill="1" applyAlignment="1">
      <alignment vertical="center"/>
    </xf>
    <xf numFmtId="0" fontId="4" fillId="17" borderId="0" xfId="2" applyFont="1" applyFill="1" applyAlignment="1">
      <alignment vertical="center"/>
    </xf>
    <xf numFmtId="165" fontId="3" fillId="2" borderId="16" xfId="1" applyNumberFormat="1" applyFont="1" applyFill="1" applyBorder="1" applyAlignment="1">
      <alignment horizontal="center" vertical="center" wrapText="1"/>
    </xf>
    <xf numFmtId="0" fontId="22" fillId="2" borderId="25" xfId="0" applyFont="1" applyFill="1" applyBorder="1" applyAlignment="1">
      <alignment horizontal="center" vertical="center"/>
    </xf>
    <xf numFmtId="164" fontId="0" fillId="8" borderId="25" xfId="24" applyFont="1" applyFill="1" applyBorder="1" applyAlignment="1">
      <alignment horizontal="left" vertical="center"/>
    </xf>
    <xf numFmtId="0" fontId="15" fillId="2" borderId="6" xfId="0" applyFont="1" applyFill="1" applyBorder="1" applyAlignment="1">
      <alignment horizontal="left" vertical="center" indent="1"/>
    </xf>
    <xf numFmtId="166" fontId="0" fillId="2" borderId="2" xfId="0" applyNumberFormat="1" applyFill="1" applyBorder="1" applyAlignment="1">
      <alignment vertical="center"/>
    </xf>
    <xf numFmtId="166" fontId="0" fillId="2" borderId="0" xfId="0" applyNumberFormat="1" applyFill="1" applyAlignment="1">
      <alignment vertical="center"/>
    </xf>
    <xf numFmtId="166" fontId="0" fillId="10" borderId="2" xfId="0" applyNumberFormat="1" applyFill="1" applyBorder="1" applyAlignment="1" applyProtection="1">
      <alignment horizontal="right" vertical="center"/>
      <protection locked="0"/>
    </xf>
    <xf numFmtId="166" fontId="0" fillId="10" borderId="0" xfId="0" applyNumberFormat="1" applyFill="1" applyAlignment="1" applyProtection="1">
      <alignment horizontal="right" vertical="center"/>
      <protection locked="0"/>
    </xf>
    <xf numFmtId="49" fontId="46" fillId="2" borderId="6" xfId="2" applyNumberFormat="1" applyFont="1" applyFill="1" applyBorder="1" applyAlignment="1" applyProtection="1">
      <alignment horizontal="left" vertical="center" indent="2"/>
      <protection locked="0"/>
    </xf>
    <xf numFmtId="0" fontId="34" fillId="2" borderId="0" xfId="0" applyFont="1" applyFill="1" applyAlignment="1">
      <alignment vertical="center"/>
    </xf>
    <xf numFmtId="0" fontId="34" fillId="2" borderId="0" xfId="0" applyFont="1" applyFill="1" applyAlignment="1">
      <alignment horizontal="center" vertical="center"/>
    </xf>
    <xf numFmtId="0" fontId="33" fillId="2" borderId="0" xfId="2" applyFont="1" applyFill="1" applyAlignment="1">
      <alignment horizontal="left" vertical="center"/>
    </xf>
    <xf numFmtId="0" fontId="34" fillId="2" borderId="25" xfId="0" applyFont="1" applyFill="1" applyBorder="1" applyAlignment="1">
      <alignment vertical="center"/>
    </xf>
    <xf numFmtId="0" fontId="34" fillId="4" borderId="25" xfId="0" applyFont="1" applyFill="1" applyBorder="1" applyAlignment="1">
      <alignment vertical="center"/>
    </xf>
    <xf numFmtId="0" fontId="34" fillId="2" borderId="26" xfId="0" applyFont="1" applyFill="1" applyBorder="1" applyAlignment="1">
      <alignment vertical="center"/>
    </xf>
    <xf numFmtId="49" fontId="18" fillId="2" borderId="0" xfId="2" applyNumberFormat="1" applyFont="1" applyFill="1" applyAlignment="1" applyProtection="1">
      <alignment horizontal="right" vertical="center" indent="1"/>
      <protection locked="0"/>
    </xf>
    <xf numFmtId="0" fontId="16" fillId="2" borderId="0" xfId="0" applyFont="1" applyFill="1" applyAlignment="1">
      <alignment horizontal="right" vertical="center"/>
    </xf>
    <xf numFmtId="0" fontId="7" fillId="2" borderId="0" xfId="2" applyFont="1" applyFill="1" applyAlignment="1">
      <alignment horizontal="left" vertical="center"/>
    </xf>
    <xf numFmtId="0" fontId="18" fillId="7" borderId="0" xfId="2" applyFont="1" applyFill="1" applyAlignment="1">
      <alignment horizontal="right" vertical="center"/>
    </xf>
    <xf numFmtId="0" fontId="15" fillId="5" borderId="0" xfId="2" applyFont="1" applyFill="1" applyAlignment="1">
      <alignment horizontal="center" vertical="center" wrapText="1"/>
    </xf>
    <xf numFmtId="0" fontId="33" fillId="2" borderId="0" xfId="0" applyFont="1" applyFill="1" applyAlignment="1">
      <alignment horizontal="left" vertical="center"/>
    </xf>
    <xf numFmtId="0" fontId="15" fillId="2" borderId="9" xfId="0" applyFont="1" applyFill="1" applyBorder="1" applyAlignment="1">
      <alignment horizontal="left" vertical="center"/>
    </xf>
    <xf numFmtId="0" fontId="0" fillId="2" borderId="27" xfId="0" applyFill="1" applyBorder="1" applyAlignment="1">
      <alignment vertical="center"/>
    </xf>
    <xf numFmtId="0" fontId="15" fillId="2" borderId="0" xfId="0" applyFont="1" applyFill="1" applyAlignment="1">
      <alignment horizontal="left" vertical="center"/>
    </xf>
    <xf numFmtId="0" fontId="20" fillId="2" borderId="0" xfId="0" applyFont="1" applyFill="1" applyAlignment="1">
      <alignment horizontal="right" vertical="center" wrapText="1"/>
    </xf>
    <xf numFmtId="0" fontId="18" fillId="2" borderId="0" xfId="0" applyFont="1" applyFill="1" applyAlignment="1">
      <alignment horizontal="right" vertical="center"/>
    </xf>
    <xf numFmtId="49" fontId="18" fillId="2" borderId="7" xfId="2" applyNumberFormat="1" applyFont="1" applyFill="1" applyBorder="1" applyAlignment="1" applyProtection="1">
      <alignment horizontal="left" vertical="center"/>
      <protection locked="0"/>
    </xf>
    <xf numFmtId="0" fontId="18" fillId="2" borderId="0" xfId="2" applyFont="1" applyFill="1" applyAlignment="1">
      <alignment horizontal="right" vertical="center"/>
    </xf>
    <xf numFmtId="49" fontId="18" fillId="2" borderId="0" xfId="2" applyNumberFormat="1" applyFont="1" applyFill="1" applyAlignment="1" applyProtection="1">
      <alignment horizontal="right" vertical="center"/>
      <protection locked="0"/>
    </xf>
    <xf numFmtId="0" fontId="0" fillId="8" borderId="28" xfId="0" applyFill="1" applyBorder="1" applyAlignment="1">
      <alignment vertical="center"/>
    </xf>
    <xf numFmtId="0" fontId="10" fillId="2" borderId="0" xfId="0" applyFont="1" applyFill="1" applyBorder="1" applyAlignment="1">
      <alignment vertical="center"/>
    </xf>
    <xf numFmtId="0" fontId="0" fillId="4" borderId="28" xfId="0" applyFill="1" applyBorder="1" applyAlignment="1">
      <alignment horizontal="left" vertical="center" indent="1"/>
    </xf>
    <xf numFmtId="0" fontId="0" fillId="4" borderId="6" xfId="0" applyFill="1" applyBorder="1" applyAlignment="1">
      <alignment horizontal="left" vertical="center" indent="1"/>
    </xf>
    <xf numFmtId="49" fontId="18" fillId="2" borderId="7" xfId="2" applyNumberFormat="1" applyFont="1" applyFill="1" applyBorder="1" applyAlignment="1" applyProtection="1">
      <alignment horizontal="left" vertical="center" indent="1"/>
      <protection locked="0"/>
    </xf>
    <xf numFmtId="0" fontId="0" fillId="8" borderId="28" xfId="0" applyFill="1" applyBorder="1" applyAlignment="1">
      <alignment horizontal="left" vertical="center" indent="1"/>
    </xf>
    <xf numFmtId="0" fontId="0" fillId="8" borderId="6" xfId="0" applyFill="1" applyBorder="1" applyAlignment="1">
      <alignment horizontal="left" vertical="center" indent="1"/>
    </xf>
    <xf numFmtId="0" fontId="9" fillId="8" borderId="28" xfId="0" applyFont="1" applyFill="1" applyBorder="1" applyAlignment="1">
      <alignment horizontal="left" vertical="center" indent="1"/>
    </xf>
    <xf numFmtId="0" fontId="9" fillId="8" borderId="6" xfId="0" applyFont="1" applyFill="1" applyBorder="1" applyAlignment="1">
      <alignment horizontal="left" vertical="center" indent="1"/>
    </xf>
    <xf numFmtId="0" fontId="51" fillId="2" borderId="0" xfId="0" applyFont="1" applyFill="1" applyBorder="1" applyAlignment="1">
      <alignment horizontal="right" vertical="center"/>
    </xf>
    <xf numFmtId="0" fontId="10" fillId="2" borderId="0" xfId="0" applyFont="1" applyFill="1"/>
    <xf numFmtId="0" fontId="4" fillId="16" borderId="0" xfId="2" applyFill="1" applyAlignment="1">
      <alignment horizontal="left" vertical="center" wrapText="1"/>
    </xf>
    <xf numFmtId="0" fontId="4" fillId="2" borderId="0" xfId="2" applyFill="1" applyAlignment="1">
      <alignment horizontal="left" vertical="center" wrapText="1"/>
    </xf>
    <xf numFmtId="0" fontId="4" fillId="16" borderId="0" xfId="2" applyFill="1" applyAlignment="1">
      <alignment horizontal="left" vertical="top" wrapText="1"/>
    </xf>
    <xf numFmtId="0" fontId="53" fillId="2" borderId="12" xfId="3" applyFont="1" applyFill="1" applyBorder="1" applyAlignment="1">
      <alignment horizontal="center" vertical="center" wrapText="1"/>
    </xf>
    <xf numFmtId="164" fontId="0" fillId="2" borderId="26" xfId="24" applyFont="1" applyFill="1" applyBorder="1" applyAlignment="1">
      <alignment vertical="center"/>
    </xf>
    <xf numFmtId="164" fontId="0" fillId="2" borderId="2" xfId="24" applyFont="1" applyFill="1" applyBorder="1" applyAlignment="1">
      <alignment vertical="center"/>
    </xf>
    <xf numFmtId="49" fontId="18" fillId="2" borderId="0" xfId="2" applyNumberFormat="1" applyFont="1" applyFill="1" applyBorder="1" applyAlignment="1" applyProtection="1">
      <alignment horizontal="left" vertical="center"/>
      <protection locked="0"/>
    </xf>
    <xf numFmtId="168" fontId="0" fillId="4" borderId="2" xfId="5" applyNumberFormat="1" applyFont="1" applyFill="1" applyBorder="1" applyAlignment="1">
      <alignment vertical="center"/>
    </xf>
    <xf numFmtId="169" fontId="6" fillId="18" borderId="25" xfId="5" applyNumberFormat="1" applyFont="1" applyFill="1" applyBorder="1" applyAlignment="1" applyProtection="1">
      <alignment horizontal="right" vertical="center"/>
      <protection locked="0"/>
    </xf>
    <xf numFmtId="0" fontId="0" fillId="19" borderId="28" xfId="0" applyNumberFormat="1" applyFont="1" applyFill="1" applyBorder="1" applyAlignment="1">
      <alignment vertical="center"/>
    </xf>
    <xf numFmtId="0" fontId="0" fillId="19" borderId="25" xfId="0" applyFill="1" applyBorder="1" applyAlignment="1">
      <alignment horizontal="center" vertical="center"/>
    </xf>
    <xf numFmtId="0" fontId="0" fillId="19" borderId="25" xfId="0" applyFill="1" applyBorder="1" applyAlignment="1">
      <alignment vertical="center"/>
    </xf>
    <xf numFmtId="168" fontId="0" fillId="19" borderId="25" xfId="0" applyNumberFormat="1" applyFill="1" applyBorder="1" applyAlignment="1">
      <alignment vertical="center"/>
    </xf>
    <xf numFmtId="0" fontId="7" fillId="19" borderId="26" xfId="2" applyFont="1" applyFill="1" applyBorder="1" applyAlignment="1">
      <alignment horizontal="left" vertical="center"/>
    </xf>
    <xf numFmtId="0" fontId="15" fillId="7" borderId="28" xfId="2" applyFont="1" applyFill="1" applyBorder="1" applyAlignment="1">
      <alignment vertical="center"/>
    </xf>
    <xf numFmtId="166" fontId="0" fillId="18" borderId="0" xfId="0" applyNumberFormat="1" applyFill="1" applyBorder="1" applyAlignment="1" applyProtection="1">
      <alignment horizontal="right" vertical="center"/>
      <protection locked="0"/>
    </xf>
    <xf numFmtId="0" fontId="0" fillId="2" borderId="10" xfId="0" applyFill="1" applyBorder="1" applyAlignment="1">
      <alignment vertical="center"/>
    </xf>
    <xf numFmtId="167" fontId="0" fillId="4" borderId="25" xfId="5" applyFont="1" applyFill="1" applyBorder="1" applyAlignment="1">
      <alignment vertical="center"/>
    </xf>
    <xf numFmtId="0" fontId="22" fillId="2" borderId="28" xfId="7" applyFont="1" applyFill="1" applyBorder="1" applyAlignment="1">
      <alignment horizontal="left" vertical="center" wrapText="1"/>
    </xf>
    <xf numFmtId="0" fontId="53" fillId="9" borderId="30" xfId="3" applyFont="1" applyFill="1" applyBorder="1" applyAlignment="1">
      <alignment horizontal="center" vertical="center" wrapText="1"/>
    </xf>
    <xf numFmtId="0" fontId="53" fillId="9" borderId="31" xfId="3" applyFont="1" applyFill="1" applyBorder="1" applyAlignment="1">
      <alignment horizontal="center" vertical="center" wrapText="1"/>
    </xf>
    <xf numFmtId="0" fontId="53" fillId="9" borderId="32" xfId="3" applyFont="1" applyFill="1" applyBorder="1" applyAlignment="1">
      <alignment horizontal="center" vertical="center" wrapText="1"/>
    </xf>
    <xf numFmtId="0" fontId="53" fillId="2" borderId="7" xfId="3" applyFont="1" applyFill="1" applyBorder="1" applyAlignment="1">
      <alignment horizontal="center" vertical="center" wrapText="1"/>
    </xf>
    <xf numFmtId="0" fontId="53" fillId="2" borderId="33" xfId="3" applyFont="1" applyFill="1" applyBorder="1" applyAlignment="1">
      <alignment horizontal="center" vertical="center" wrapText="1"/>
    </xf>
    <xf numFmtId="0" fontId="0" fillId="2" borderId="16" xfId="0" applyFill="1" applyBorder="1" applyAlignment="1">
      <alignment horizontal="left" vertical="center" wrapText="1"/>
    </xf>
    <xf numFmtId="0" fontId="0" fillId="0" borderId="16" xfId="0" applyBorder="1" applyAlignment="1">
      <alignment vertical="center" wrapText="1"/>
    </xf>
    <xf numFmtId="0" fontId="0" fillId="0" borderId="9" xfId="0" applyBorder="1" applyAlignment="1">
      <alignment horizontal="left" vertical="center"/>
    </xf>
    <xf numFmtId="0" fontId="7" fillId="2" borderId="0" xfId="23" applyFont="1" applyFill="1"/>
    <xf numFmtId="0" fontId="48" fillId="2" borderId="0" xfId="26" applyFont="1" applyFill="1"/>
    <xf numFmtId="0" fontId="0" fillId="16" borderId="0" xfId="0" applyFill="1" applyAlignment="1">
      <alignment horizontal="left" indent="3"/>
    </xf>
    <xf numFmtId="0" fontId="4" fillId="17" borderId="0" xfId="2" applyFill="1" applyAlignment="1">
      <alignment vertical="center" wrapText="1"/>
    </xf>
    <xf numFmtId="0" fontId="4" fillId="17" borderId="0" xfId="2" applyFill="1" applyAlignment="1">
      <alignment vertical="center"/>
    </xf>
    <xf numFmtId="0" fontId="22" fillId="4" borderId="28" xfId="0" applyFont="1" applyFill="1" applyBorder="1" applyAlignment="1">
      <alignment horizontal="left"/>
    </xf>
    <xf numFmtId="0" fontId="22" fillId="4" borderId="6" xfId="0" applyFont="1" applyFill="1" applyBorder="1" applyAlignment="1">
      <alignment horizontal="left"/>
    </xf>
    <xf numFmtId="0" fontId="18" fillId="7" borderId="0" xfId="3" applyFont="1" applyFill="1" applyAlignment="1">
      <alignment horizontal="right" vertical="center"/>
    </xf>
    <xf numFmtId="0" fontId="51" fillId="2" borderId="0" xfId="0" applyFont="1" applyFill="1" applyAlignment="1">
      <alignment horizontal="right" vertical="center"/>
    </xf>
    <xf numFmtId="0" fontId="57" fillId="2" borderId="0" xfId="0" applyFont="1" applyFill="1" applyAlignment="1">
      <alignment horizontal="right" vertical="center"/>
    </xf>
    <xf numFmtId="0" fontId="22" fillId="2" borderId="0" xfId="7" applyFont="1" applyFill="1" applyBorder="1" applyAlignment="1">
      <alignment horizontal="left" vertical="center" wrapText="1"/>
    </xf>
    <xf numFmtId="164" fontId="0" fillId="4" borderId="25" xfId="24" applyFont="1" applyFill="1" applyBorder="1" applyAlignment="1">
      <alignment horizontal="left" vertical="center"/>
    </xf>
    <xf numFmtId="164" fontId="0" fillId="4" borderId="0" xfId="24" applyFont="1" applyFill="1" applyBorder="1" applyAlignment="1">
      <alignment horizontal="left" vertical="center"/>
    </xf>
    <xf numFmtId="0" fontId="5" fillId="2" borderId="6" xfId="0" applyFont="1" applyFill="1" applyBorder="1" applyAlignment="1">
      <alignment horizontal="left" vertical="center" indent="2"/>
    </xf>
    <xf numFmtId="49" fontId="3" fillId="2" borderId="0" xfId="1" applyNumberFormat="1" applyFont="1" applyFill="1" applyAlignment="1">
      <alignment horizontal="center" vertical="center" wrapText="1"/>
    </xf>
    <xf numFmtId="0" fontId="0" fillId="2" borderId="6" xfId="0" applyFill="1" applyBorder="1" applyAlignment="1">
      <alignment horizontal="left" vertical="center" indent="2"/>
    </xf>
    <xf numFmtId="49" fontId="22" fillId="0" borderId="0" xfId="1" applyNumberFormat="1" applyFont="1" applyAlignment="1">
      <alignment horizontal="center" vertical="center" wrapText="1"/>
    </xf>
    <xf numFmtId="49" fontId="22" fillId="2" borderId="0" xfId="1" applyNumberFormat="1" applyFont="1" applyFill="1" applyAlignment="1">
      <alignment horizontal="center" vertical="center" wrapText="1"/>
    </xf>
    <xf numFmtId="0" fontId="0" fillId="2" borderId="7" xfId="0" applyFill="1" applyBorder="1" applyAlignment="1">
      <alignment horizontal="left" vertical="center" indent="2"/>
    </xf>
    <xf numFmtId="164" fontId="0" fillId="4" borderId="4" xfId="24" applyFont="1" applyFill="1" applyBorder="1" applyAlignment="1">
      <alignment horizontal="left" vertical="center"/>
    </xf>
    <xf numFmtId="0" fontId="22" fillId="4" borderId="6" xfId="0" applyFont="1" applyFill="1" applyBorder="1" applyAlignment="1">
      <alignment horizontal="left" indent="1"/>
    </xf>
    <xf numFmtId="0" fontId="22" fillId="4" borderId="28" xfId="0" applyFont="1" applyFill="1" applyBorder="1" applyAlignment="1">
      <alignment horizontal="left" indent="1"/>
    </xf>
    <xf numFmtId="0" fontId="0" fillId="2" borderId="25" xfId="0" applyFill="1" applyBorder="1" applyAlignment="1">
      <alignment horizontal="left" vertical="center" indent="1"/>
    </xf>
    <xf numFmtId="0" fontId="0" fillId="2" borderId="25" xfId="0" applyFill="1" applyBorder="1" applyAlignment="1">
      <alignment horizontal="left" indent="1"/>
    </xf>
    <xf numFmtId="0" fontId="10" fillId="4" borderId="25" xfId="0" applyFont="1" applyFill="1" applyBorder="1" applyAlignment="1">
      <alignment horizontal="left" vertical="center" wrapText="1" indent="1"/>
    </xf>
    <xf numFmtId="0" fontId="0" fillId="2" borderId="26" xfId="0" applyFill="1" applyBorder="1" applyAlignment="1">
      <alignment horizontal="left" indent="1"/>
    </xf>
    <xf numFmtId="0" fontId="0" fillId="2" borderId="0" xfId="0" applyFill="1" applyAlignment="1">
      <alignment horizontal="left" vertical="center" indent="1"/>
    </xf>
    <xf numFmtId="0" fontId="0" fillId="2" borderId="0" xfId="0" applyFill="1" applyAlignment="1">
      <alignment horizontal="left" indent="1"/>
    </xf>
    <xf numFmtId="0" fontId="10" fillId="4" borderId="0" xfId="0" applyFont="1" applyFill="1" applyAlignment="1">
      <alignment horizontal="left" vertical="center" wrapText="1" indent="1"/>
    </xf>
    <xf numFmtId="0" fontId="0" fillId="2" borderId="2" xfId="0" applyFill="1" applyBorder="1" applyAlignment="1">
      <alignment horizontal="left" indent="1"/>
    </xf>
    <xf numFmtId="0" fontId="0" fillId="2" borderId="4" xfId="0" applyFill="1" applyBorder="1" applyAlignment="1">
      <alignment horizontal="left" vertical="center" indent="1"/>
    </xf>
    <xf numFmtId="0" fontId="0" fillId="2" borderId="4" xfId="0" applyFill="1" applyBorder="1" applyAlignment="1">
      <alignment horizontal="left" indent="1"/>
    </xf>
    <xf numFmtId="0" fontId="0" fillId="2" borderId="12" xfId="0" applyFill="1" applyBorder="1" applyAlignment="1">
      <alignment horizontal="left" indent="1"/>
    </xf>
    <xf numFmtId="0" fontId="0" fillId="4" borderId="0" xfId="0" applyFill="1"/>
    <xf numFmtId="0" fontId="51" fillId="2" borderId="0" xfId="0" applyFont="1" applyFill="1" applyAlignment="1">
      <alignment horizontal="right"/>
    </xf>
    <xf numFmtId="164" fontId="0" fillId="8" borderId="0" xfId="0" applyNumberFormat="1" applyFill="1"/>
    <xf numFmtId="0" fontId="4" fillId="25" borderId="0" xfId="2" applyFill="1" applyAlignment="1">
      <alignment vertical="center" wrapText="1"/>
    </xf>
    <xf numFmtId="0" fontId="49" fillId="24" borderId="0" xfId="2" applyFont="1" applyFill="1" applyAlignment="1">
      <alignment horizontal="left" vertical="center"/>
    </xf>
    <xf numFmtId="0" fontId="4" fillId="25" borderId="0" xfId="2" applyFill="1" applyAlignment="1">
      <alignment horizontal="left" vertical="center" wrapText="1" indent="4"/>
    </xf>
    <xf numFmtId="0" fontId="4" fillId="25" borderId="0" xfId="2" applyFill="1" applyAlignment="1">
      <alignment horizontal="left" vertical="center" wrapText="1" indent="8"/>
    </xf>
    <xf numFmtId="0" fontId="27" fillId="12" borderId="9" xfId="2" applyFont="1" applyFill="1" applyBorder="1" applyAlignment="1">
      <alignment horizontal="left" vertical="center"/>
    </xf>
    <xf numFmtId="0" fontId="27" fillId="12" borderId="10" xfId="2" applyFont="1" applyFill="1" applyBorder="1" applyAlignment="1">
      <alignment horizontal="left" vertical="center"/>
    </xf>
    <xf numFmtId="0" fontId="50" fillId="2" borderId="25" xfId="0" applyFont="1" applyFill="1" applyBorder="1" applyAlignment="1">
      <alignment horizontal="left" vertical="center" wrapText="1"/>
    </xf>
    <xf numFmtId="0" fontId="4" fillId="16" borderId="0" xfId="2" applyFill="1" applyAlignment="1">
      <alignment horizontal="left" vertical="center" wrapText="1"/>
    </xf>
    <xf numFmtId="0" fontId="15" fillId="16" borderId="0" xfId="26" applyFont="1" applyFill="1" applyAlignment="1">
      <alignment horizontal="left" vertical="center" wrapText="1"/>
    </xf>
    <xf numFmtId="0" fontId="4" fillId="2" borderId="0" xfId="2" applyFill="1" applyAlignment="1">
      <alignment horizontal="left" vertical="center" wrapText="1"/>
    </xf>
    <xf numFmtId="0" fontId="39" fillId="2" borderId="0" xfId="2" applyFont="1" applyFill="1" applyAlignment="1">
      <alignment horizontal="left" vertical="center"/>
    </xf>
    <xf numFmtId="0" fontId="27" fillId="12" borderId="8" xfId="2" applyFont="1" applyFill="1" applyBorder="1" applyAlignment="1">
      <alignment horizontal="center" vertical="center"/>
    </xf>
    <xf numFmtId="0" fontId="27" fillId="12" borderId="10" xfId="2" applyFont="1" applyFill="1" applyBorder="1" applyAlignment="1">
      <alignment horizontal="center" vertical="center"/>
    </xf>
    <xf numFmtId="0" fontId="4" fillId="2" borderId="0" xfId="2" applyFill="1" applyBorder="1" applyAlignment="1">
      <alignment horizontal="left" vertical="center" wrapText="1"/>
    </xf>
    <xf numFmtId="0" fontId="4" fillId="16" borderId="0" xfId="2" applyFill="1" applyAlignment="1">
      <alignment horizontal="left" vertical="top" wrapText="1"/>
    </xf>
    <xf numFmtId="0" fontId="40" fillId="12" borderId="9" xfId="2" applyFont="1" applyFill="1" applyBorder="1" applyAlignment="1">
      <alignment horizontal="center" vertical="center"/>
    </xf>
    <xf numFmtId="0" fontId="40" fillId="12" borderId="8" xfId="2" applyFont="1" applyFill="1" applyBorder="1" applyAlignment="1">
      <alignment horizontal="center" vertical="center"/>
    </xf>
    <xf numFmtId="0" fontId="40" fillId="12" borderId="10" xfId="2" applyFont="1" applyFill="1" applyBorder="1" applyAlignment="1">
      <alignment horizontal="center" vertical="center"/>
    </xf>
    <xf numFmtId="165" fontId="22" fillId="2" borderId="9" xfId="1" applyNumberFormat="1" applyFont="1" applyFill="1" applyBorder="1" applyAlignment="1">
      <alignment horizontal="center" vertical="center" wrapText="1"/>
    </xf>
    <xf numFmtId="165" fontId="22" fillId="2" borderId="10" xfId="1" applyNumberFormat="1" applyFont="1" applyFill="1" applyBorder="1" applyAlignment="1">
      <alignment horizontal="center" vertical="center" wrapText="1"/>
    </xf>
    <xf numFmtId="0" fontId="42" fillId="2" borderId="0" xfId="0" applyFont="1" applyFill="1" applyAlignment="1">
      <alignment horizontal="left"/>
    </xf>
    <xf numFmtId="165" fontId="2" fillId="12" borderId="5" xfId="1" applyNumberFormat="1" applyFont="1" applyFill="1" applyBorder="1" applyAlignment="1">
      <alignment horizontal="center" vertical="center" wrapText="1"/>
    </xf>
    <xf numFmtId="165" fontId="2" fillId="12" borderId="1" xfId="1" applyNumberFormat="1" applyFont="1" applyFill="1" applyBorder="1" applyAlignment="1">
      <alignment horizontal="center" vertical="center" wrapText="1"/>
    </xf>
    <xf numFmtId="165" fontId="2" fillId="12" borderId="15" xfId="1" applyNumberFormat="1" applyFont="1" applyFill="1" applyBorder="1" applyAlignment="1">
      <alignment horizontal="center" vertical="center" wrapText="1"/>
    </xf>
    <xf numFmtId="165" fontId="44" fillId="21" borderId="17" xfId="1" applyNumberFormat="1" applyFont="1" applyFill="1" applyBorder="1" applyAlignment="1">
      <alignment horizontal="center" vertical="center" wrapText="1"/>
    </xf>
    <xf numFmtId="165" fontId="44" fillId="21" borderId="18" xfId="1" applyNumberFormat="1" applyFont="1" applyFill="1" applyBorder="1" applyAlignment="1">
      <alignment horizontal="center" vertical="center" wrapText="1"/>
    </xf>
    <xf numFmtId="165" fontId="44" fillId="21" borderId="19" xfId="1" applyNumberFormat="1" applyFont="1" applyFill="1" applyBorder="1" applyAlignment="1">
      <alignment horizontal="center" vertical="center" wrapText="1"/>
    </xf>
    <xf numFmtId="165" fontId="44" fillId="21" borderId="21" xfId="1" applyNumberFormat="1" applyFont="1" applyFill="1" applyBorder="1" applyAlignment="1">
      <alignment horizontal="center" vertical="center" wrapText="1"/>
    </xf>
    <xf numFmtId="165" fontId="44" fillId="21" borderId="22" xfId="1" applyNumberFormat="1" applyFont="1" applyFill="1" applyBorder="1" applyAlignment="1">
      <alignment horizontal="center" vertical="center" wrapText="1"/>
    </xf>
    <xf numFmtId="165" fontId="44" fillId="21" borderId="23" xfId="1" applyNumberFormat="1" applyFont="1" applyFill="1" applyBorder="1" applyAlignment="1">
      <alignment horizontal="center" vertical="center" wrapText="1"/>
    </xf>
    <xf numFmtId="165" fontId="44" fillId="21" borderId="24" xfId="1" applyNumberFormat="1" applyFont="1" applyFill="1" applyBorder="1" applyAlignment="1">
      <alignment horizontal="center" vertical="center" wrapText="1"/>
    </xf>
    <xf numFmtId="165" fontId="44" fillId="21" borderId="2" xfId="1" applyNumberFormat="1" applyFont="1" applyFill="1" applyBorder="1" applyAlignment="1">
      <alignment horizontal="center" vertical="center" wrapText="1"/>
    </xf>
    <xf numFmtId="165" fontId="44" fillId="21" borderId="12" xfId="1" applyNumberFormat="1" applyFont="1" applyFill="1" applyBorder="1" applyAlignment="1">
      <alignment horizontal="center" vertical="center" wrapText="1"/>
    </xf>
    <xf numFmtId="165" fontId="44" fillId="21" borderId="20" xfId="1" applyNumberFormat="1" applyFont="1" applyFill="1" applyBorder="1" applyAlignment="1">
      <alignment horizontal="center" vertical="center" wrapText="1"/>
    </xf>
    <xf numFmtId="165" fontId="44" fillId="21" borderId="6" xfId="1" applyNumberFormat="1" applyFont="1" applyFill="1" applyBorder="1" applyAlignment="1">
      <alignment horizontal="center" vertical="center" wrapText="1"/>
    </xf>
    <xf numFmtId="165" fontId="44" fillId="21" borderId="7" xfId="1" applyNumberFormat="1" applyFont="1" applyFill="1" applyBorder="1" applyAlignment="1">
      <alignment horizontal="center" vertical="center" wrapText="1"/>
    </xf>
    <xf numFmtId="0" fontId="53" fillId="9" borderId="17" xfId="0" applyFont="1" applyFill="1" applyBorder="1" applyAlignment="1">
      <alignment horizontal="center" vertical="center" wrapText="1"/>
    </xf>
    <xf numFmtId="0" fontId="53" fillId="9" borderId="18" xfId="0" applyFont="1" applyFill="1" applyBorder="1" applyAlignment="1">
      <alignment horizontal="center" vertical="center" wrapText="1"/>
    </xf>
    <xf numFmtId="0" fontId="53" fillId="9" borderId="19" xfId="0" applyFont="1" applyFill="1" applyBorder="1" applyAlignment="1">
      <alignment horizontal="center" vertical="center" wrapText="1"/>
    </xf>
    <xf numFmtId="0" fontId="53" fillId="2" borderId="34" xfId="0" applyFont="1" applyFill="1" applyBorder="1" applyAlignment="1">
      <alignment horizontal="center" vertical="center" wrapText="1"/>
    </xf>
    <xf numFmtId="0" fontId="53" fillId="2" borderId="35" xfId="0" applyFont="1" applyFill="1" applyBorder="1" applyAlignment="1">
      <alignment horizontal="center" vertical="center" wrapText="1"/>
    </xf>
    <xf numFmtId="0" fontId="53" fillId="2" borderId="36" xfId="0" applyFont="1" applyFill="1" applyBorder="1" applyAlignment="1">
      <alignment horizontal="center" vertical="center" wrapText="1"/>
    </xf>
    <xf numFmtId="0" fontId="53" fillId="2" borderId="29" xfId="3" applyFont="1" applyFill="1" applyBorder="1" applyAlignment="1">
      <alignment horizontal="center" vertical="center" wrapText="1"/>
    </xf>
    <xf numFmtId="0" fontId="53" fillId="2" borderId="11" xfId="3" applyFont="1" applyFill="1" applyBorder="1" applyAlignment="1">
      <alignment horizontal="center" vertical="center" wrapText="1"/>
    </xf>
    <xf numFmtId="0" fontId="53" fillId="2" borderId="26" xfId="3" applyFont="1" applyFill="1" applyBorder="1" applyAlignment="1">
      <alignment horizontal="center" vertical="center" wrapText="1"/>
    </xf>
    <xf numFmtId="0" fontId="53" fillId="2" borderId="12" xfId="3" applyFont="1" applyFill="1" applyBorder="1" applyAlignment="1">
      <alignment horizontal="center" vertical="center" wrapText="1"/>
    </xf>
    <xf numFmtId="165" fontId="2" fillId="12" borderId="28" xfId="1" applyNumberFormat="1" applyFont="1" applyFill="1" applyBorder="1" applyAlignment="1">
      <alignment horizontal="center" vertical="center" wrapText="1"/>
    </xf>
    <xf numFmtId="165" fontId="2" fillId="12" borderId="25" xfId="1" applyNumberFormat="1" applyFont="1" applyFill="1" applyBorder="1" applyAlignment="1">
      <alignment horizontal="center" vertical="center" wrapText="1"/>
    </xf>
    <xf numFmtId="0" fontId="22" fillId="4" borderId="6" xfId="0" applyFont="1" applyFill="1" applyBorder="1" applyAlignment="1">
      <alignment horizontal="left" indent="2"/>
    </xf>
  </cellXfs>
  <cellStyles count="27">
    <cellStyle name="Blockout 2" xfId="21" xr:uid="{00000000-0005-0000-0000-000000000000}"/>
    <cellStyle name="Comma" xfId="24" builtinId="3"/>
    <cellStyle name="Comma 2" xfId="10" xr:uid="{00000000-0005-0000-0000-000001000000}"/>
    <cellStyle name="Comma 3" xfId="14" xr:uid="{00000000-0005-0000-0000-000002000000}"/>
    <cellStyle name="Currency 2" xfId="5" xr:uid="{00000000-0005-0000-0000-000003000000}"/>
    <cellStyle name="dms_1" xfId="4" xr:uid="{00000000-0005-0000-0000-000004000000}"/>
    <cellStyle name="dms_Row_Locked" xfId="7" xr:uid="{00000000-0005-0000-0000-000005000000}"/>
    <cellStyle name="import_ICRC Electricity model 1-1  (1 Feb 2003) " xfId="13" xr:uid="{00000000-0005-0000-0000-000006000000}"/>
    <cellStyle name="Normal" xfId="0" builtinId="0"/>
    <cellStyle name="Normal 10" xfId="22" xr:uid="{00000000-0005-0000-0000-000008000000}"/>
    <cellStyle name="Normal 2" xfId="2" xr:uid="{00000000-0005-0000-0000-000009000000}"/>
    <cellStyle name="Normal 2 2" xfId="15" xr:uid="{00000000-0005-0000-0000-00000A000000}"/>
    <cellStyle name="Normal 2 2 3" xfId="26" xr:uid="{611E4EC1-E984-4F77-9199-1208B15FCADC}"/>
    <cellStyle name="Normal 20" xfId="18" xr:uid="{00000000-0005-0000-0000-00000B000000}"/>
    <cellStyle name="Normal 23" xfId="19" xr:uid="{00000000-0005-0000-0000-00000C000000}"/>
    <cellStyle name="Normal 3" xfId="3" xr:uid="{00000000-0005-0000-0000-00000D000000}"/>
    <cellStyle name="Normal 3 2" xfId="17" xr:uid="{00000000-0005-0000-0000-00000E000000}"/>
    <cellStyle name="Normal 3 4" xfId="8" xr:uid="{00000000-0005-0000-0000-00000F000000}"/>
    <cellStyle name="Normal 31 2" xfId="25" xr:uid="{C45E8F48-C36A-4ACF-89D5-4A0A639E9811}"/>
    <cellStyle name="Normal 4" xfId="6" xr:uid="{00000000-0005-0000-0000-000010000000}"/>
    <cellStyle name="Normal 4 2" xfId="23" xr:uid="{00000000-0005-0000-0000-000011000000}"/>
    <cellStyle name="Normal 5" xfId="11" xr:uid="{00000000-0005-0000-0000-000012000000}"/>
    <cellStyle name="Normal_AppendixB" xfId="1" xr:uid="{00000000-0005-0000-0000-000013000000}"/>
    <cellStyle name="Percent 2" xfId="9" xr:uid="{00000000-0005-0000-0000-000014000000}"/>
    <cellStyle name="Percent 3" xfId="12" xr:uid="{00000000-0005-0000-0000-000015000000}"/>
    <cellStyle name="SAPBEXstdItem 2" xfId="16" xr:uid="{00000000-0005-0000-0000-000016000000}"/>
    <cellStyle name="TableLvl3" xfId="20" xr:uid="{00000000-0005-0000-0000-000017000000}"/>
  </cellStyles>
  <dxfs count="17">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1" defaultTableStyle="TableStyleMedium2" defaultPivotStyle="PivotStyleLight16">
    <tableStyle name="Invisible" pivot="0" table="0" count="0" xr9:uid="{A792B6A4-FE4F-4739-8A53-F3DD352E2B03}"/>
  </tableStyles>
  <colors>
    <mruColors>
      <color rgb="FFFFCCFF"/>
      <color rgb="FF5F9E88"/>
      <color rgb="FFE2EEE9"/>
      <color rgb="FFC6E0B4"/>
      <color rgb="FF303F51"/>
      <color rgb="FFFF00FF"/>
      <color rgb="FF33CC33"/>
      <color rgb="FFDBA1A9"/>
      <color rgb="FF3333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161925</xdr:colOff>
      <xdr:row>0</xdr:row>
      <xdr:rowOff>409575</xdr:rowOff>
    </xdr:from>
    <xdr:to>
      <xdr:col>7</xdr:col>
      <xdr:colOff>1060199</xdr:colOff>
      <xdr:row>2</xdr:row>
      <xdr:rowOff>66206</xdr:rowOff>
    </xdr:to>
    <xdr:pic>
      <xdr:nvPicPr>
        <xdr:cNvPr id="4" name="Picture 3">
          <a:extLst>
            <a:ext uri="{FF2B5EF4-FFF2-40B4-BE49-F238E27FC236}">
              <a16:creationId xmlns:a16="http://schemas.microsoft.com/office/drawing/2014/main" id="{2DCB21E6-C1E1-496B-A7C4-9DE7F4580FB9}"/>
            </a:ext>
          </a:extLst>
        </xdr:cNvPr>
        <xdr:cNvPicPr>
          <a:picLocks noChangeAspect="1"/>
        </xdr:cNvPicPr>
      </xdr:nvPicPr>
      <xdr:blipFill>
        <a:blip xmlns:r="http://schemas.openxmlformats.org/officeDocument/2006/relationships" r:embed="rId1"/>
        <a:stretch>
          <a:fillRect/>
        </a:stretch>
      </xdr:blipFill>
      <xdr:spPr>
        <a:xfrm>
          <a:off x="8858250" y="409575"/>
          <a:ext cx="2003174" cy="847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228600</xdr:colOff>
      <xdr:row>0</xdr:row>
      <xdr:rowOff>123825</xdr:rowOff>
    </xdr:from>
    <xdr:to>
      <xdr:col>7</xdr:col>
      <xdr:colOff>456314</xdr:colOff>
      <xdr:row>1</xdr:row>
      <xdr:rowOff>390915</xdr:rowOff>
    </xdr:to>
    <xdr:pic>
      <xdr:nvPicPr>
        <xdr:cNvPr id="2" name="Picture 1">
          <a:extLst>
            <a:ext uri="{FF2B5EF4-FFF2-40B4-BE49-F238E27FC236}">
              <a16:creationId xmlns:a16="http://schemas.microsoft.com/office/drawing/2014/main" id="{711FCC7D-0B4B-4B1C-817F-5A087B93E379}"/>
            </a:ext>
          </a:extLst>
        </xdr:cNvPr>
        <xdr:cNvPicPr>
          <a:picLocks noChangeAspect="1"/>
        </xdr:cNvPicPr>
      </xdr:nvPicPr>
      <xdr:blipFill>
        <a:blip xmlns:r="http://schemas.openxmlformats.org/officeDocument/2006/relationships" r:embed="rId1"/>
        <a:stretch>
          <a:fillRect/>
        </a:stretch>
      </xdr:blipFill>
      <xdr:spPr>
        <a:xfrm>
          <a:off x="7391400" y="123825"/>
          <a:ext cx="1999364" cy="857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191861</xdr:colOff>
      <xdr:row>0</xdr:row>
      <xdr:rowOff>194583</xdr:rowOff>
    </xdr:from>
    <xdr:to>
      <xdr:col>14</xdr:col>
      <xdr:colOff>495231</xdr:colOff>
      <xdr:row>1</xdr:row>
      <xdr:rowOff>448749</xdr:rowOff>
    </xdr:to>
    <xdr:pic>
      <xdr:nvPicPr>
        <xdr:cNvPr id="2" name="Picture 1">
          <a:extLst>
            <a:ext uri="{FF2B5EF4-FFF2-40B4-BE49-F238E27FC236}">
              <a16:creationId xmlns:a16="http://schemas.microsoft.com/office/drawing/2014/main" id="{C6E1772D-2E45-47D9-978E-84262462C4FC}"/>
            </a:ext>
          </a:extLst>
        </xdr:cNvPr>
        <xdr:cNvPicPr>
          <a:picLocks noChangeAspect="1"/>
        </xdr:cNvPicPr>
      </xdr:nvPicPr>
      <xdr:blipFill>
        <a:blip xmlns:r="http://schemas.openxmlformats.org/officeDocument/2006/relationships" r:embed="rId1"/>
        <a:stretch>
          <a:fillRect/>
        </a:stretch>
      </xdr:blipFill>
      <xdr:spPr>
        <a:xfrm>
          <a:off x="10269311" y="194583"/>
          <a:ext cx="1989295" cy="8447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257175</xdr:colOff>
      <xdr:row>0</xdr:row>
      <xdr:rowOff>165100</xdr:rowOff>
    </xdr:from>
    <xdr:to>
      <xdr:col>5</xdr:col>
      <xdr:colOff>2264159</xdr:colOff>
      <xdr:row>1</xdr:row>
      <xdr:rowOff>422441</xdr:rowOff>
    </xdr:to>
    <xdr:pic>
      <xdr:nvPicPr>
        <xdr:cNvPr id="2" name="Picture 1">
          <a:extLst>
            <a:ext uri="{FF2B5EF4-FFF2-40B4-BE49-F238E27FC236}">
              <a16:creationId xmlns:a16="http://schemas.microsoft.com/office/drawing/2014/main" id="{8970BF55-8DF6-4B75-A098-57518839091A}"/>
            </a:ext>
          </a:extLst>
        </xdr:cNvPr>
        <xdr:cNvPicPr>
          <a:picLocks noChangeAspect="1"/>
        </xdr:cNvPicPr>
      </xdr:nvPicPr>
      <xdr:blipFill>
        <a:blip xmlns:r="http://schemas.openxmlformats.org/officeDocument/2006/relationships" r:embed="rId1"/>
        <a:stretch>
          <a:fillRect/>
        </a:stretch>
      </xdr:blipFill>
      <xdr:spPr>
        <a:xfrm>
          <a:off x="5915025" y="165100"/>
          <a:ext cx="2006984" cy="8478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0</xdr:row>
      <xdr:rowOff>161925</xdr:rowOff>
    </xdr:from>
    <xdr:to>
      <xdr:col>7</xdr:col>
      <xdr:colOff>583314</xdr:colOff>
      <xdr:row>2</xdr:row>
      <xdr:rowOff>104306</xdr:rowOff>
    </xdr:to>
    <xdr:pic>
      <xdr:nvPicPr>
        <xdr:cNvPr id="3" name="Picture 2">
          <a:extLst>
            <a:ext uri="{FF2B5EF4-FFF2-40B4-BE49-F238E27FC236}">
              <a16:creationId xmlns:a16="http://schemas.microsoft.com/office/drawing/2014/main" id="{3E0BBAA0-7308-4720-9534-8B9878B6AD9F}"/>
            </a:ext>
          </a:extLst>
        </xdr:cNvPr>
        <xdr:cNvPicPr>
          <a:picLocks noChangeAspect="1"/>
        </xdr:cNvPicPr>
      </xdr:nvPicPr>
      <xdr:blipFill>
        <a:blip xmlns:r="http://schemas.openxmlformats.org/officeDocument/2006/relationships" r:embed="rId1"/>
        <a:stretch>
          <a:fillRect/>
        </a:stretch>
      </xdr:blipFill>
      <xdr:spPr>
        <a:xfrm>
          <a:off x="7791450" y="161925"/>
          <a:ext cx="2002539" cy="8567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266700</xdr:colOff>
      <xdr:row>0</xdr:row>
      <xdr:rowOff>180975</xdr:rowOff>
    </xdr:from>
    <xdr:to>
      <xdr:col>7</xdr:col>
      <xdr:colOff>723014</xdr:colOff>
      <xdr:row>1</xdr:row>
      <xdr:rowOff>342431</xdr:rowOff>
    </xdr:to>
    <xdr:pic>
      <xdr:nvPicPr>
        <xdr:cNvPr id="2" name="Picture 1">
          <a:extLst>
            <a:ext uri="{FF2B5EF4-FFF2-40B4-BE49-F238E27FC236}">
              <a16:creationId xmlns:a16="http://schemas.microsoft.com/office/drawing/2014/main" id="{59BEC631-E0EF-43AA-B1B3-D1EFF4CA276A}"/>
            </a:ext>
          </a:extLst>
        </xdr:cNvPr>
        <xdr:cNvPicPr>
          <a:picLocks noChangeAspect="1"/>
        </xdr:cNvPicPr>
      </xdr:nvPicPr>
      <xdr:blipFill>
        <a:blip xmlns:r="http://schemas.openxmlformats.org/officeDocument/2006/relationships" r:embed="rId1"/>
        <a:stretch>
          <a:fillRect/>
        </a:stretch>
      </xdr:blipFill>
      <xdr:spPr>
        <a:xfrm>
          <a:off x="7820025" y="180975"/>
          <a:ext cx="1999364" cy="8567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915E1-468E-418B-8CE8-10DF861D7379}">
  <sheetPr codeName="Sheet7"/>
  <dimension ref="B1:G11"/>
  <sheetViews>
    <sheetView tabSelected="1" zoomScaleNormal="100" workbookViewId="0"/>
  </sheetViews>
  <sheetFormatPr defaultColWidth="8.7109375" defaultRowHeight="15"/>
  <cols>
    <col min="1" max="1" width="3.140625" style="215" customWidth="1"/>
    <col min="2" max="2" width="30.7109375" style="215" customWidth="1"/>
    <col min="3" max="3" width="50.7109375" style="215" customWidth="1"/>
    <col min="4" max="4" width="55.5703125" style="215" customWidth="1"/>
    <col min="5" max="5" width="56.85546875" style="215" customWidth="1"/>
    <col min="6" max="6" width="44" style="215" customWidth="1"/>
    <col min="7" max="7" width="45.7109375" style="215" customWidth="1"/>
    <col min="8" max="16384" width="8.7109375" style="215"/>
  </cols>
  <sheetData>
    <row r="1" spans="2:7" ht="36">
      <c r="B1" s="60" t="s">
        <v>221</v>
      </c>
    </row>
    <row r="2" spans="2:7" ht="33" customHeight="1">
      <c r="B2" s="260" t="s">
        <v>542</v>
      </c>
      <c r="C2" s="216"/>
    </row>
    <row r="3" spans="2:7">
      <c r="B3" s="177" t="s">
        <v>229</v>
      </c>
      <c r="C3" s="178"/>
      <c r="D3" s="178"/>
      <c r="E3" s="178"/>
    </row>
    <row r="4" spans="2:7">
      <c r="B4" s="256" t="s">
        <v>90</v>
      </c>
      <c r="C4" s="256" t="s">
        <v>104</v>
      </c>
      <c r="D4" s="179" t="s">
        <v>230</v>
      </c>
      <c r="E4" s="258" t="s">
        <v>231</v>
      </c>
      <c r="F4" s="218"/>
      <c r="G4" s="218"/>
    </row>
    <row r="5" spans="2:7" ht="75">
      <c r="B5" s="257" t="s">
        <v>263</v>
      </c>
      <c r="C5" s="242" t="s">
        <v>543</v>
      </c>
      <c r="D5" s="242" t="s">
        <v>557</v>
      </c>
      <c r="E5" s="242" t="s">
        <v>544</v>
      </c>
    </row>
    <row r="6" spans="2:7" ht="57" customHeight="1">
      <c r="B6" s="257" t="s">
        <v>232</v>
      </c>
      <c r="C6" s="242" t="s">
        <v>234</v>
      </c>
      <c r="D6" s="242" t="s">
        <v>545</v>
      </c>
      <c r="E6" s="242" t="s">
        <v>546</v>
      </c>
    </row>
    <row r="7" spans="2:7" ht="57" customHeight="1">
      <c r="B7" s="257" t="s">
        <v>263</v>
      </c>
      <c r="C7" s="242" t="s">
        <v>558</v>
      </c>
      <c r="D7" s="242" t="s">
        <v>547</v>
      </c>
      <c r="E7" s="242" t="s">
        <v>548</v>
      </c>
      <c r="F7" s="217"/>
      <c r="G7" s="217"/>
    </row>
    <row r="8" spans="2:7" ht="57" customHeight="1">
      <c r="B8" s="257" t="s">
        <v>263</v>
      </c>
      <c r="C8" s="242" t="s">
        <v>530</v>
      </c>
      <c r="D8" s="242" t="s">
        <v>559</v>
      </c>
      <c r="E8" s="242" t="s">
        <v>548</v>
      </c>
      <c r="F8" s="217"/>
      <c r="G8" s="217"/>
    </row>
    <row r="9" spans="2:7" ht="60">
      <c r="B9" s="257" t="s">
        <v>265</v>
      </c>
      <c r="C9" s="242" t="s">
        <v>346</v>
      </c>
      <c r="D9" s="242" t="s">
        <v>560</v>
      </c>
      <c r="E9" s="406" t="s">
        <v>561</v>
      </c>
      <c r="F9" s="217"/>
      <c r="G9" s="217"/>
    </row>
    <row r="10" spans="2:7" ht="42" customHeight="1">
      <c r="B10" s="407" t="s">
        <v>80</v>
      </c>
      <c r="C10" s="242" t="s">
        <v>562</v>
      </c>
      <c r="D10" s="242" t="s">
        <v>563</v>
      </c>
      <c r="E10" s="406" t="s">
        <v>564</v>
      </c>
    </row>
    <row r="11" spans="2:7" ht="45">
      <c r="B11" s="408" t="s">
        <v>565</v>
      </c>
      <c r="C11" s="242" t="s">
        <v>274</v>
      </c>
      <c r="D11" s="406" t="s">
        <v>566</v>
      </c>
      <c r="E11" s="406" t="s">
        <v>567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69"/>
  <sheetViews>
    <sheetView workbookViewId="0"/>
  </sheetViews>
  <sheetFormatPr defaultColWidth="9.140625" defaultRowHeight="15"/>
  <cols>
    <col min="1" max="1" width="1.85546875" style="34" customWidth="1"/>
    <col min="2" max="2" width="1.85546875" style="2" customWidth="1"/>
    <col min="3" max="3" width="68.42578125" style="2" customWidth="1"/>
    <col min="4" max="4" width="14.85546875" style="2" customWidth="1"/>
    <col min="5" max="5" width="1.85546875" style="2" customWidth="1"/>
    <col min="6" max="8" width="10.85546875" style="2" customWidth="1"/>
    <col min="9" max="9" width="2.140625" style="2" customWidth="1"/>
    <col min="10" max="10" width="2.85546875" style="34" customWidth="1"/>
    <col min="11" max="11" width="12.28515625" style="136" customWidth="1"/>
    <col min="12" max="12" width="1.85546875" style="34" customWidth="1"/>
    <col min="13" max="14" width="10.7109375" style="136" customWidth="1"/>
    <col min="15" max="15" width="4.85546875" style="34" customWidth="1"/>
    <col min="16" max="16384" width="9.140625" style="34"/>
  </cols>
  <sheetData>
    <row r="1" spans="1:15" ht="36">
      <c r="C1" s="175" t="s">
        <v>221</v>
      </c>
      <c r="D1" s="60"/>
      <c r="E1" s="60"/>
      <c r="F1" s="60"/>
      <c r="G1" s="60"/>
      <c r="H1" s="60"/>
    </row>
    <row r="2" spans="1:15" ht="36" customHeight="1">
      <c r="C2" s="176" t="s">
        <v>390</v>
      </c>
      <c r="D2" s="134"/>
      <c r="F2" s="60"/>
      <c r="G2" s="138"/>
      <c r="H2" s="138"/>
      <c r="I2" s="138"/>
    </row>
    <row r="3" spans="1:15" ht="32.25">
      <c r="C3" s="134"/>
      <c r="D3" s="134"/>
      <c r="F3" s="138" t="s">
        <v>114</v>
      </c>
      <c r="G3" s="138"/>
      <c r="H3" s="138"/>
      <c r="I3" s="138"/>
      <c r="M3" s="272" t="s">
        <v>237</v>
      </c>
      <c r="N3" s="272" t="s">
        <v>238</v>
      </c>
    </row>
    <row r="4" spans="1:15" ht="33" customHeight="1">
      <c r="C4" s="66" t="s">
        <v>391</v>
      </c>
      <c r="F4" s="491" t="s">
        <v>72</v>
      </c>
      <c r="G4" s="492"/>
      <c r="H4" s="468"/>
      <c r="K4" s="219" t="s">
        <v>73</v>
      </c>
      <c r="L4" s="220"/>
      <c r="M4" s="463" t="s">
        <v>236</v>
      </c>
      <c r="N4" s="464"/>
    </row>
    <row r="5" spans="1:15" ht="18" customHeight="1">
      <c r="F5" s="342" t="s">
        <v>3</v>
      </c>
      <c r="G5" s="342" t="s">
        <v>11</v>
      </c>
      <c r="H5" s="342" t="s">
        <v>12</v>
      </c>
    </row>
    <row r="6" spans="1:15">
      <c r="A6" s="37"/>
      <c r="C6" s="271" t="s">
        <v>418</v>
      </c>
      <c r="D6" s="135" t="s">
        <v>0</v>
      </c>
    </row>
    <row r="7" spans="1:15">
      <c r="A7" s="37"/>
      <c r="C7" s="414" t="s">
        <v>612</v>
      </c>
      <c r="D7" s="163" t="s">
        <v>14</v>
      </c>
      <c r="E7" s="164"/>
      <c r="F7" s="210"/>
      <c r="G7" s="164"/>
      <c r="H7" s="168"/>
      <c r="K7" s="136" t="s">
        <v>83</v>
      </c>
      <c r="M7" s="221" t="s">
        <v>241</v>
      </c>
      <c r="N7" s="221" t="s">
        <v>233</v>
      </c>
    </row>
    <row r="8" spans="1:15">
      <c r="A8" s="37"/>
      <c r="C8" s="415" t="s">
        <v>612</v>
      </c>
      <c r="D8" s="133" t="s">
        <v>14</v>
      </c>
      <c r="F8" s="442"/>
      <c r="H8" s="14"/>
      <c r="K8" s="136" t="s">
        <v>83</v>
      </c>
      <c r="M8" s="221" t="s">
        <v>241</v>
      </c>
      <c r="N8" s="221" t="s">
        <v>233</v>
      </c>
    </row>
    <row r="9" spans="1:15">
      <c r="A9" s="37"/>
      <c r="C9" s="415" t="s">
        <v>612</v>
      </c>
      <c r="D9" s="133" t="s">
        <v>14</v>
      </c>
      <c r="F9" s="442"/>
      <c r="H9" s="14"/>
      <c r="K9" s="136" t="s">
        <v>83</v>
      </c>
      <c r="M9" s="221" t="s">
        <v>241</v>
      </c>
      <c r="N9" s="221" t="s">
        <v>233</v>
      </c>
    </row>
    <row r="10" spans="1:15">
      <c r="A10" s="37"/>
      <c r="C10" s="415" t="s">
        <v>612</v>
      </c>
      <c r="D10" s="133" t="s">
        <v>14</v>
      </c>
      <c r="F10" s="442"/>
      <c r="H10" s="14"/>
      <c r="K10" s="136" t="s">
        <v>83</v>
      </c>
      <c r="M10" s="221" t="s">
        <v>241</v>
      </c>
      <c r="N10" s="221" t="s">
        <v>233</v>
      </c>
    </row>
    <row r="11" spans="1:15">
      <c r="A11" s="37"/>
      <c r="C11" s="415" t="s">
        <v>612</v>
      </c>
      <c r="D11" s="133" t="s">
        <v>14</v>
      </c>
      <c r="F11" s="442"/>
      <c r="H11" s="14"/>
      <c r="K11" s="136" t="s">
        <v>83</v>
      </c>
      <c r="M11" s="221" t="s">
        <v>241</v>
      </c>
      <c r="N11" s="221" t="s">
        <v>233</v>
      </c>
    </row>
    <row r="12" spans="1:15">
      <c r="A12" s="37"/>
      <c r="C12" s="147" t="s">
        <v>158</v>
      </c>
      <c r="D12" s="46"/>
      <c r="E12" s="46"/>
      <c r="F12" s="46"/>
      <c r="G12" s="46"/>
      <c r="H12" s="15"/>
      <c r="L12" s="136"/>
      <c r="O12" s="136"/>
    </row>
    <row r="13" spans="1:15">
      <c r="A13" s="37"/>
      <c r="D13" s="11"/>
      <c r="E13" s="4"/>
      <c r="F13" s="4"/>
      <c r="G13" s="4"/>
      <c r="H13" s="4"/>
    </row>
    <row r="14" spans="1:15">
      <c r="A14" s="38"/>
      <c r="K14" s="34"/>
    </row>
    <row r="15" spans="1:15">
      <c r="A15" s="38"/>
      <c r="K15" s="34"/>
    </row>
    <row r="16" spans="1:15">
      <c r="A16" s="38"/>
      <c r="K16" s="34"/>
    </row>
    <row r="18" spans="1:1">
      <c r="A18" s="38"/>
    </row>
    <row r="19" spans="1:1">
      <c r="A19" s="38"/>
    </row>
    <row r="20" spans="1:1">
      <c r="A20" s="38"/>
    </row>
    <row r="21" spans="1:1">
      <c r="A21" s="38"/>
    </row>
    <row r="22" spans="1:1">
      <c r="A22" s="38"/>
    </row>
    <row r="23" spans="1:1">
      <c r="A23" s="38"/>
    </row>
    <row r="25" spans="1:1">
      <c r="A25" s="38"/>
    </row>
    <row r="26" spans="1:1">
      <c r="A26" s="38"/>
    </row>
    <row r="27" spans="1:1">
      <c r="A27" s="38"/>
    </row>
    <row r="28" spans="1:1">
      <c r="A28" s="38"/>
    </row>
    <row r="29" spans="1:1">
      <c r="A29" s="38"/>
    </row>
    <row r="30" spans="1:1">
      <c r="A30" s="38"/>
    </row>
    <row r="31" spans="1:1">
      <c r="A31" s="38"/>
    </row>
    <row r="32" spans="1:1">
      <c r="A32" s="35"/>
    </row>
    <row r="33" spans="1:1">
      <c r="A33" s="35"/>
    </row>
    <row r="34" spans="1:1" ht="15" customHeight="1">
      <c r="A34" s="41"/>
    </row>
    <row r="35" spans="1:1">
      <c r="A35" s="41"/>
    </row>
    <row r="36" spans="1:1">
      <c r="A36" s="41"/>
    </row>
    <row r="37" spans="1:1">
      <c r="A37" s="41"/>
    </row>
    <row r="38" spans="1:1">
      <c r="A38" s="41"/>
    </row>
    <row r="39" spans="1:1">
      <c r="A39" s="41"/>
    </row>
    <row r="40" spans="1:1">
      <c r="A40" s="41"/>
    </row>
    <row r="41" spans="1:1">
      <c r="A41" s="41"/>
    </row>
    <row r="42" spans="1:1">
      <c r="A42" s="38"/>
    </row>
    <row r="43" spans="1:1">
      <c r="A43" s="38"/>
    </row>
    <row r="44" spans="1:1">
      <c r="A44" s="38"/>
    </row>
    <row r="45" spans="1:1">
      <c r="A45" s="38"/>
    </row>
    <row r="46" spans="1:1">
      <c r="A46" s="38"/>
    </row>
    <row r="47" spans="1:1">
      <c r="A47" s="38"/>
    </row>
    <row r="48" spans="1:1">
      <c r="A48" s="38"/>
    </row>
    <row r="49" spans="1:1">
      <c r="A49" s="35"/>
    </row>
    <row r="50" spans="1:1">
      <c r="A50" s="35"/>
    </row>
    <row r="51" spans="1:1" ht="15" customHeight="1">
      <c r="A51" s="41"/>
    </row>
    <row r="52" spans="1:1">
      <c r="A52" s="41"/>
    </row>
    <row r="53" spans="1:1">
      <c r="A53" s="41"/>
    </row>
    <row r="54" spans="1:1">
      <c r="A54" s="41"/>
    </row>
    <row r="55" spans="1:1">
      <c r="A55" s="41"/>
    </row>
    <row r="56" spans="1:1">
      <c r="A56" s="41"/>
    </row>
    <row r="57" spans="1:1">
      <c r="A57" s="41"/>
    </row>
    <row r="58" spans="1:1">
      <c r="A58" s="41"/>
    </row>
    <row r="59" spans="1:1">
      <c r="A59" s="38"/>
    </row>
    <row r="60" spans="1:1">
      <c r="A60" s="38"/>
    </row>
    <row r="61" spans="1:1">
      <c r="A61" s="38"/>
    </row>
    <row r="62" spans="1:1">
      <c r="A62" s="38"/>
    </row>
    <row r="63" spans="1:1">
      <c r="A63" s="38"/>
    </row>
    <row r="64" spans="1:1">
      <c r="A64" s="38"/>
    </row>
    <row r="68" spans="1:1">
      <c r="A68" s="35"/>
    </row>
    <row r="69" spans="1:1">
      <c r="A69" s="35"/>
    </row>
  </sheetData>
  <mergeCells count="2">
    <mergeCell ref="M4:N4"/>
    <mergeCell ref="F4:H4"/>
  </mergeCells>
  <pageMargins left="0.25" right="0.25" top="0.75" bottom="0.75" header="0.3" footer="0.3"/>
  <pageSetup paperSize="9" scale="6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E342-837E-4B8A-BDE2-6938BC4B5378}">
  <sheetPr>
    <pageSetUpPr fitToPage="1"/>
  </sheetPr>
  <dimension ref="A1:X80"/>
  <sheetViews>
    <sheetView workbookViewId="0"/>
  </sheetViews>
  <sheetFormatPr defaultColWidth="9.140625" defaultRowHeight="15"/>
  <cols>
    <col min="1" max="1" width="1.85546875" style="34" customWidth="1"/>
    <col min="2" max="2" width="1.85546875" style="2" customWidth="1"/>
    <col min="3" max="3" width="70.7109375" style="2" customWidth="1"/>
    <col min="4" max="4" width="9.42578125" style="2" customWidth="1"/>
    <col min="5" max="5" width="1.85546875" style="2" customWidth="1"/>
    <col min="6" max="8" width="11.5703125" style="2" customWidth="1"/>
    <col min="9" max="9" width="2.140625" style="2" customWidth="1"/>
    <col min="10" max="10" width="2.85546875" style="34" customWidth="1"/>
    <col min="11" max="11" width="36.5703125" style="136" bestFit="1" customWidth="1"/>
    <col min="12" max="12" width="1.85546875" style="34" customWidth="1"/>
    <col min="13" max="14" width="10.7109375" style="136" customWidth="1"/>
    <col min="15" max="15" width="4.85546875" style="34" customWidth="1"/>
    <col min="16" max="16384" width="9.140625" style="34"/>
  </cols>
  <sheetData>
    <row r="1" spans="1:24" ht="54.75" customHeight="1">
      <c r="C1" s="175" t="s">
        <v>221</v>
      </c>
      <c r="D1" s="60"/>
      <c r="E1" s="60"/>
      <c r="F1" s="60"/>
      <c r="G1" s="60"/>
      <c r="H1" s="60"/>
    </row>
    <row r="2" spans="1:24" ht="36" customHeight="1">
      <c r="C2" s="176" t="s">
        <v>232</v>
      </c>
      <c r="D2" s="134"/>
      <c r="F2" s="60"/>
      <c r="G2" s="138"/>
      <c r="H2" s="138"/>
      <c r="I2" s="138"/>
    </row>
    <row r="3" spans="1:24" ht="19.5" customHeight="1">
      <c r="C3" s="134"/>
      <c r="D3" s="134"/>
      <c r="F3" s="138" t="s">
        <v>114</v>
      </c>
      <c r="G3" s="138"/>
      <c r="H3" s="138"/>
      <c r="I3" s="138"/>
      <c r="M3" s="272" t="s">
        <v>237</v>
      </c>
      <c r="N3" s="272" t="s">
        <v>238</v>
      </c>
    </row>
    <row r="4" spans="1:24" ht="27.75" customHeight="1">
      <c r="F4" s="491" t="s">
        <v>101</v>
      </c>
      <c r="G4" s="492"/>
      <c r="H4" s="468"/>
      <c r="K4" s="219" t="s">
        <v>73</v>
      </c>
      <c r="L4" s="220"/>
      <c r="M4" s="463" t="s">
        <v>236</v>
      </c>
      <c r="N4" s="464"/>
    </row>
    <row r="5" spans="1:24" ht="18" customHeight="1">
      <c r="F5" s="342" t="s">
        <v>3</v>
      </c>
      <c r="G5" s="342" t="s">
        <v>11</v>
      </c>
      <c r="H5" s="342" t="s">
        <v>12</v>
      </c>
    </row>
    <row r="6" spans="1:24" ht="26.25">
      <c r="A6" s="182"/>
      <c r="C6" s="66" t="s">
        <v>234</v>
      </c>
      <c r="K6" s="34"/>
      <c r="X6" s="89"/>
    </row>
    <row r="7" spans="1:24">
      <c r="A7" s="182"/>
      <c r="C7" s="235" t="s">
        <v>92</v>
      </c>
      <c r="D7" s="166" t="s">
        <v>14</v>
      </c>
      <c r="E7" s="164"/>
      <c r="F7" s="344">
        <f>F8+F13</f>
        <v>0</v>
      </c>
      <c r="G7" s="298"/>
      <c r="H7" s="303"/>
      <c r="K7" s="34" t="s">
        <v>364</v>
      </c>
      <c r="M7" s="221" t="s">
        <v>233</v>
      </c>
      <c r="N7" s="221" t="s">
        <v>233</v>
      </c>
      <c r="X7" s="89"/>
    </row>
    <row r="8" spans="1:24">
      <c r="A8" s="182"/>
      <c r="C8" s="345" t="s">
        <v>315</v>
      </c>
      <c r="D8" s="16" t="s">
        <v>14</v>
      </c>
      <c r="E8" s="86"/>
      <c r="F8" s="397">
        <f>SUM(F9:F11)</f>
        <v>0</v>
      </c>
      <c r="G8" s="86"/>
      <c r="H8" s="346"/>
      <c r="I8" s="347"/>
      <c r="J8" s="136"/>
      <c r="K8" s="34" t="s">
        <v>83</v>
      </c>
      <c r="L8" s="136"/>
      <c r="N8" s="34"/>
      <c r="X8" s="89"/>
    </row>
    <row r="9" spans="1:24">
      <c r="A9" s="182"/>
      <c r="C9" s="493" t="s">
        <v>612</v>
      </c>
      <c r="D9" s="16" t="s">
        <v>14</v>
      </c>
      <c r="E9" s="86"/>
      <c r="F9" s="397"/>
      <c r="G9" s="86"/>
      <c r="H9" s="348"/>
      <c r="I9" s="349"/>
      <c r="J9" s="136"/>
      <c r="K9" s="34" t="s">
        <v>83</v>
      </c>
      <c r="L9" s="136"/>
      <c r="M9" s="221" t="s">
        <v>241</v>
      </c>
      <c r="N9" s="221" t="s">
        <v>233</v>
      </c>
      <c r="X9" s="89"/>
    </row>
    <row r="10" spans="1:24">
      <c r="A10" s="182"/>
      <c r="C10" s="493" t="s">
        <v>612</v>
      </c>
      <c r="D10" s="16" t="s">
        <v>14</v>
      </c>
      <c r="E10" s="86"/>
      <c r="F10" s="397"/>
      <c r="G10" s="86"/>
      <c r="H10" s="348"/>
      <c r="I10" s="349"/>
      <c r="J10" s="136"/>
      <c r="K10" s="34" t="s">
        <v>83</v>
      </c>
      <c r="L10" s="136"/>
      <c r="M10" s="221" t="s">
        <v>241</v>
      </c>
      <c r="N10" s="221" t="s">
        <v>233</v>
      </c>
      <c r="X10" s="89"/>
    </row>
    <row r="11" spans="1:24">
      <c r="A11" s="38"/>
      <c r="C11" s="493" t="s">
        <v>612</v>
      </c>
      <c r="D11" s="16" t="s">
        <v>14</v>
      </c>
      <c r="E11" s="86"/>
      <c r="F11" s="397"/>
      <c r="G11" s="86"/>
      <c r="H11" s="348"/>
      <c r="I11" s="349"/>
      <c r="J11" s="136"/>
      <c r="K11" s="34" t="s">
        <v>83</v>
      </c>
      <c r="L11" s="136"/>
      <c r="M11" s="221" t="s">
        <v>241</v>
      </c>
      <c r="N11" s="221" t="s">
        <v>233</v>
      </c>
    </row>
    <row r="12" spans="1:24">
      <c r="A12" s="38"/>
      <c r="C12" s="350" t="s">
        <v>158</v>
      </c>
      <c r="D12" s="11"/>
      <c r="E12" s="4"/>
      <c r="F12" s="4"/>
      <c r="G12" s="86"/>
      <c r="H12" s="14"/>
      <c r="I12" s="160"/>
      <c r="J12" s="136"/>
      <c r="K12" s="34"/>
      <c r="L12" s="136"/>
      <c r="M12" s="34"/>
      <c r="N12" s="34"/>
    </row>
    <row r="13" spans="1:24">
      <c r="A13" s="38"/>
      <c r="C13" s="345" t="s">
        <v>316</v>
      </c>
      <c r="D13" s="16" t="s">
        <v>14</v>
      </c>
      <c r="E13" s="86"/>
      <c r="F13" s="397">
        <f>SUM(F14:F16)</f>
        <v>0</v>
      </c>
      <c r="G13" s="86"/>
      <c r="H13" s="346"/>
      <c r="I13" s="347"/>
      <c r="J13" s="136"/>
      <c r="K13" s="34" t="s">
        <v>83</v>
      </c>
      <c r="L13" s="136"/>
      <c r="M13" s="154"/>
      <c r="N13" s="154"/>
    </row>
    <row r="14" spans="1:24">
      <c r="C14" s="493" t="s">
        <v>612</v>
      </c>
      <c r="D14" s="16" t="s">
        <v>14</v>
      </c>
      <c r="E14" s="86"/>
      <c r="F14" s="397"/>
      <c r="G14" s="86"/>
      <c r="H14" s="348"/>
      <c r="I14" s="349"/>
      <c r="J14" s="136"/>
      <c r="K14" s="34" t="s">
        <v>83</v>
      </c>
      <c r="L14" s="136"/>
      <c r="M14" s="221" t="s">
        <v>241</v>
      </c>
      <c r="N14" s="221" t="s">
        <v>233</v>
      </c>
    </row>
    <row r="15" spans="1:24">
      <c r="A15" s="38"/>
      <c r="C15" s="493" t="s">
        <v>612</v>
      </c>
      <c r="D15" s="16" t="s">
        <v>14</v>
      </c>
      <c r="E15" s="86"/>
      <c r="F15" s="397"/>
      <c r="G15" s="86"/>
      <c r="H15" s="348"/>
      <c r="I15" s="349"/>
      <c r="J15" s="136"/>
      <c r="K15" s="34" t="s">
        <v>83</v>
      </c>
      <c r="L15" s="136"/>
      <c r="M15" s="221" t="s">
        <v>241</v>
      </c>
      <c r="N15" s="221" t="s">
        <v>233</v>
      </c>
    </row>
    <row r="16" spans="1:24">
      <c r="A16" s="38"/>
      <c r="C16" s="493" t="s">
        <v>612</v>
      </c>
      <c r="D16" s="16" t="s">
        <v>14</v>
      </c>
      <c r="E16" s="86"/>
      <c r="F16" s="397"/>
      <c r="G16" s="86"/>
      <c r="H16" s="348"/>
      <c r="I16" s="349"/>
      <c r="J16" s="136"/>
      <c r="K16" s="34" t="s">
        <v>83</v>
      </c>
      <c r="L16" s="136"/>
      <c r="M16" s="221" t="s">
        <v>241</v>
      </c>
      <c r="N16" s="221" t="s">
        <v>233</v>
      </c>
    </row>
    <row r="17" spans="1:24" s="2" customFormat="1">
      <c r="A17" s="38"/>
      <c r="C17" s="350" t="s">
        <v>158</v>
      </c>
      <c r="D17" s="11"/>
      <c r="E17" s="4"/>
      <c r="F17" s="4"/>
      <c r="G17" s="4"/>
      <c r="H17" s="14"/>
      <c r="I17" s="160"/>
      <c r="J17" s="136"/>
      <c r="K17" s="34"/>
      <c r="L17" s="136"/>
      <c r="M17" s="136"/>
      <c r="N17" s="34"/>
      <c r="O17" s="34"/>
      <c r="P17" s="34"/>
      <c r="Q17" s="34"/>
      <c r="R17" s="34"/>
      <c r="S17" s="34"/>
      <c r="T17" s="34"/>
      <c r="U17" s="34"/>
      <c r="V17" s="34"/>
      <c r="W17" s="34"/>
      <c r="X17" s="34"/>
    </row>
    <row r="18" spans="1:24" s="2" customFormat="1">
      <c r="A18" s="38"/>
      <c r="C18" s="124" t="s">
        <v>365</v>
      </c>
      <c r="D18" s="16" t="s">
        <v>14</v>
      </c>
      <c r="E18" s="4"/>
      <c r="F18" s="185"/>
      <c r="G18" s="160"/>
      <c r="H18" s="276"/>
      <c r="J18" s="34"/>
      <c r="K18" s="34" t="s">
        <v>364</v>
      </c>
      <c r="L18" s="34"/>
      <c r="M18" s="221" t="s">
        <v>233</v>
      </c>
      <c r="N18" s="221" t="s">
        <v>233</v>
      </c>
      <c r="O18" s="34"/>
      <c r="P18" s="34"/>
      <c r="Q18" s="34"/>
      <c r="R18" s="34"/>
      <c r="S18" s="34"/>
      <c r="T18" s="34"/>
      <c r="U18" s="34"/>
      <c r="V18" s="34"/>
      <c r="W18" s="34"/>
      <c r="X18" s="34"/>
    </row>
    <row r="19" spans="1:24" s="2" customFormat="1">
      <c r="A19" s="38"/>
      <c r="C19" s="125" t="s">
        <v>235</v>
      </c>
      <c r="D19" s="17" t="s">
        <v>14</v>
      </c>
      <c r="E19" s="6"/>
      <c r="F19" s="184"/>
      <c r="G19" s="277"/>
      <c r="H19" s="278"/>
      <c r="J19" s="34"/>
      <c r="K19" s="34" t="s">
        <v>364</v>
      </c>
      <c r="L19" s="34"/>
      <c r="M19" s="221" t="s">
        <v>233</v>
      </c>
      <c r="N19" s="221" t="s">
        <v>233</v>
      </c>
      <c r="O19" s="34"/>
      <c r="P19" s="34"/>
      <c r="Q19" s="34"/>
      <c r="R19" s="34"/>
      <c r="S19" s="34"/>
      <c r="T19" s="34"/>
      <c r="U19" s="34"/>
      <c r="V19" s="34"/>
      <c r="W19" s="34"/>
      <c r="X19" s="34"/>
    </row>
    <row r="20" spans="1:24" s="2" customFormat="1">
      <c r="A20" s="38"/>
      <c r="C20" s="443" t="s">
        <v>234</v>
      </c>
      <c r="D20" s="22" t="s">
        <v>14</v>
      </c>
      <c r="F20" s="444">
        <f>F7+F18+F19</f>
        <v>0</v>
      </c>
      <c r="J20" s="34"/>
      <c r="K20" s="136"/>
      <c r="L20" s="34"/>
      <c r="M20" s="136"/>
      <c r="N20" s="136"/>
      <c r="O20" s="34"/>
      <c r="P20" s="34"/>
      <c r="Q20" s="34"/>
      <c r="R20" s="34"/>
      <c r="S20" s="34"/>
      <c r="T20" s="34"/>
      <c r="U20" s="34"/>
      <c r="V20" s="34"/>
      <c r="W20" s="34"/>
      <c r="X20" s="34"/>
    </row>
    <row r="21" spans="1:24" s="2" customFormat="1">
      <c r="A21" s="34"/>
      <c r="J21" s="34"/>
      <c r="K21" s="136"/>
      <c r="L21" s="34"/>
      <c r="M21" s="136"/>
      <c r="N21" s="136"/>
      <c r="O21" s="34"/>
      <c r="P21" s="34"/>
      <c r="Q21" s="34"/>
      <c r="R21" s="34"/>
      <c r="S21" s="34"/>
      <c r="T21" s="34"/>
      <c r="U21" s="34"/>
      <c r="V21" s="34"/>
      <c r="W21" s="34"/>
      <c r="X21" s="34"/>
    </row>
    <row r="22" spans="1:24" s="2" customFormat="1">
      <c r="A22" s="38"/>
      <c r="J22" s="34"/>
      <c r="K22" s="136"/>
      <c r="L22" s="34"/>
      <c r="M22" s="136"/>
      <c r="N22" s="136"/>
      <c r="O22" s="34"/>
      <c r="P22" s="34"/>
      <c r="Q22" s="34"/>
      <c r="R22" s="34"/>
      <c r="S22" s="34"/>
      <c r="T22" s="34"/>
      <c r="U22" s="34"/>
      <c r="V22" s="34"/>
      <c r="W22" s="34"/>
      <c r="X22" s="34"/>
    </row>
    <row r="23" spans="1:24" s="2" customFormat="1">
      <c r="A23" s="38"/>
      <c r="J23" s="34"/>
      <c r="K23" s="136"/>
      <c r="L23" s="34"/>
      <c r="M23" s="136"/>
      <c r="N23" s="136"/>
      <c r="O23" s="34"/>
      <c r="P23" s="34"/>
      <c r="Q23" s="34"/>
      <c r="R23" s="34"/>
      <c r="S23" s="34"/>
      <c r="T23" s="34"/>
      <c r="U23" s="34"/>
      <c r="V23" s="34"/>
      <c r="W23" s="34"/>
      <c r="X23" s="34"/>
    </row>
    <row r="24" spans="1:24" s="2" customFormat="1">
      <c r="A24" s="38"/>
      <c r="J24" s="34"/>
      <c r="K24" s="136"/>
      <c r="L24" s="34"/>
      <c r="M24" s="136"/>
      <c r="N24" s="136"/>
      <c r="O24" s="34"/>
      <c r="P24" s="34"/>
      <c r="Q24" s="34"/>
      <c r="R24" s="34"/>
      <c r="S24" s="34"/>
      <c r="T24" s="34"/>
      <c r="U24" s="34"/>
      <c r="V24" s="34"/>
      <c r="W24" s="34"/>
      <c r="X24" s="34"/>
    </row>
    <row r="25" spans="1:24" s="2" customFormat="1">
      <c r="A25" s="38"/>
      <c r="J25" s="34"/>
      <c r="K25" s="136"/>
      <c r="L25" s="34"/>
      <c r="M25" s="136"/>
      <c r="N25" s="136"/>
      <c r="O25" s="34"/>
      <c r="P25" s="34"/>
      <c r="Q25" s="34"/>
      <c r="R25" s="34"/>
      <c r="S25" s="34"/>
      <c r="T25" s="34"/>
      <c r="U25" s="34"/>
      <c r="V25" s="34"/>
      <c r="W25" s="34"/>
      <c r="X25" s="34"/>
    </row>
    <row r="26" spans="1:24" s="2" customFormat="1">
      <c r="A26" s="38"/>
      <c r="J26" s="34"/>
      <c r="K26" s="136"/>
      <c r="L26" s="34"/>
      <c r="M26" s="136"/>
      <c r="N26" s="136"/>
      <c r="O26" s="34"/>
      <c r="P26" s="34"/>
      <c r="Q26" s="34"/>
      <c r="R26" s="34"/>
      <c r="S26" s="34"/>
      <c r="T26" s="34"/>
      <c r="U26" s="34"/>
      <c r="V26" s="34"/>
      <c r="W26" s="34"/>
      <c r="X26" s="34"/>
    </row>
    <row r="27" spans="1:24" s="2" customFormat="1">
      <c r="A27" s="38"/>
      <c r="J27" s="34"/>
      <c r="K27" s="136"/>
      <c r="L27" s="34"/>
      <c r="M27" s="136"/>
      <c r="N27" s="136"/>
      <c r="O27" s="34"/>
      <c r="P27" s="34"/>
      <c r="Q27" s="34"/>
      <c r="R27" s="34"/>
      <c r="S27" s="34"/>
      <c r="T27" s="34"/>
      <c r="U27" s="34"/>
      <c r="V27" s="34"/>
      <c r="W27" s="34"/>
      <c r="X27" s="34"/>
    </row>
    <row r="28" spans="1:24" s="2" customFormat="1">
      <c r="A28" s="38"/>
      <c r="J28" s="34"/>
      <c r="K28" s="136"/>
      <c r="L28" s="34"/>
      <c r="M28" s="136"/>
      <c r="N28" s="136"/>
      <c r="O28" s="34"/>
      <c r="P28" s="34"/>
      <c r="Q28" s="34"/>
      <c r="R28" s="34"/>
      <c r="S28" s="34"/>
      <c r="T28" s="34"/>
      <c r="U28" s="34"/>
      <c r="V28" s="34"/>
      <c r="W28" s="34"/>
      <c r="X28" s="34"/>
    </row>
    <row r="29" spans="1:24" s="2" customFormat="1">
      <c r="A29" s="35"/>
      <c r="J29" s="34"/>
      <c r="K29" s="136"/>
      <c r="L29" s="34"/>
      <c r="M29" s="136"/>
      <c r="N29" s="136"/>
      <c r="O29" s="34"/>
      <c r="P29" s="34"/>
      <c r="Q29" s="34"/>
      <c r="R29" s="34"/>
      <c r="S29" s="34"/>
      <c r="T29" s="34"/>
      <c r="U29" s="34"/>
      <c r="V29" s="34"/>
      <c r="W29" s="34"/>
      <c r="X29" s="34"/>
    </row>
    <row r="30" spans="1:24" s="2" customFormat="1">
      <c r="A30" s="35"/>
      <c r="J30" s="34"/>
      <c r="K30" s="136"/>
      <c r="L30" s="34"/>
      <c r="M30" s="136"/>
      <c r="N30" s="136"/>
      <c r="O30" s="34"/>
      <c r="P30" s="34"/>
      <c r="Q30" s="34"/>
      <c r="R30" s="34"/>
      <c r="S30" s="34"/>
      <c r="T30" s="34"/>
      <c r="U30" s="34"/>
      <c r="V30" s="34"/>
      <c r="W30" s="34"/>
      <c r="X30" s="34"/>
    </row>
    <row r="31" spans="1:24" s="2" customFormat="1" ht="15" customHeight="1">
      <c r="A31" s="41"/>
      <c r="J31" s="34"/>
      <c r="K31" s="136"/>
      <c r="L31" s="34"/>
      <c r="M31" s="136"/>
      <c r="N31" s="136"/>
      <c r="O31" s="34"/>
      <c r="P31" s="34"/>
      <c r="Q31" s="34"/>
      <c r="R31" s="34"/>
      <c r="S31" s="34"/>
      <c r="T31" s="34"/>
      <c r="U31" s="34"/>
      <c r="V31" s="34"/>
      <c r="W31" s="34"/>
      <c r="X31" s="34"/>
    </row>
    <row r="32" spans="1:24" s="2" customFormat="1">
      <c r="A32" s="41"/>
      <c r="J32" s="34"/>
      <c r="K32" s="136"/>
      <c r="L32" s="34"/>
      <c r="M32" s="136"/>
      <c r="N32" s="136"/>
      <c r="O32" s="34"/>
      <c r="P32" s="34"/>
      <c r="Q32" s="34"/>
      <c r="R32" s="34"/>
      <c r="S32" s="34"/>
      <c r="T32" s="34"/>
      <c r="U32" s="34"/>
      <c r="V32" s="34"/>
      <c r="W32" s="34"/>
      <c r="X32" s="34"/>
    </row>
    <row r="33" spans="1:24" s="2" customFormat="1">
      <c r="A33" s="41"/>
      <c r="J33" s="34"/>
      <c r="K33" s="136"/>
      <c r="L33" s="34"/>
      <c r="M33" s="136"/>
      <c r="N33" s="136"/>
      <c r="O33" s="34"/>
      <c r="P33" s="34"/>
      <c r="Q33" s="34"/>
      <c r="R33" s="34"/>
      <c r="S33" s="34"/>
      <c r="T33" s="34"/>
      <c r="U33" s="34"/>
      <c r="V33" s="34"/>
      <c r="W33" s="34"/>
      <c r="X33" s="34"/>
    </row>
    <row r="34" spans="1:24" s="2" customFormat="1">
      <c r="A34" s="41"/>
      <c r="J34" s="34"/>
      <c r="K34" s="136"/>
      <c r="L34" s="34"/>
      <c r="M34" s="136"/>
      <c r="N34" s="136"/>
      <c r="O34" s="34"/>
      <c r="P34" s="34"/>
      <c r="Q34" s="34"/>
      <c r="R34" s="34"/>
      <c r="S34" s="34"/>
      <c r="T34" s="34"/>
      <c r="U34" s="34"/>
      <c r="V34" s="34"/>
      <c r="W34" s="34"/>
      <c r="X34" s="34"/>
    </row>
    <row r="35" spans="1:24" s="2" customFormat="1">
      <c r="A35" s="41"/>
      <c r="J35" s="34"/>
      <c r="K35" s="136"/>
      <c r="L35" s="34"/>
      <c r="M35" s="136"/>
      <c r="N35" s="136"/>
      <c r="O35" s="34"/>
      <c r="P35" s="34"/>
      <c r="Q35" s="34"/>
      <c r="R35" s="34"/>
      <c r="S35" s="34"/>
      <c r="T35" s="34"/>
      <c r="U35" s="34"/>
      <c r="V35" s="34"/>
      <c r="W35" s="34"/>
      <c r="X35" s="34"/>
    </row>
    <row r="36" spans="1:24" s="2" customFormat="1">
      <c r="A36" s="41"/>
      <c r="J36" s="34"/>
      <c r="K36" s="136"/>
      <c r="L36" s="34"/>
      <c r="M36" s="136"/>
      <c r="N36" s="136"/>
      <c r="O36" s="34"/>
      <c r="P36" s="34"/>
      <c r="Q36" s="34"/>
      <c r="R36" s="34"/>
      <c r="S36" s="34"/>
      <c r="T36" s="34"/>
      <c r="U36" s="34"/>
      <c r="V36" s="34"/>
      <c r="W36" s="34"/>
      <c r="X36" s="34"/>
    </row>
    <row r="37" spans="1:24" s="2" customFormat="1">
      <c r="A37" s="41"/>
      <c r="J37" s="34"/>
      <c r="K37" s="136"/>
      <c r="L37" s="34"/>
      <c r="M37" s="136"/>
      <c r="N37" s="136"/>
      <c r="O37" s="34"/>
      <c r="P37" s="34"/>
      <c r="Q37" s="34"/>
      <c r="R37" s="34"/>
      <c r="S37" s="34"/>
      <c r="T37" s="34"/>
      <c r="U37" s="34"/>
      <c r="V37" s="34"/>
      <c r="W37" s="34"/>
      <c r="X37" s="34"/>
    </row>
    <row r="38" spans="1:24" s="2" customFormat="1">
      <c r="A38" s="41"/>
      <c r="J38" s="34"/>
      <c r="K38" s="136"/>
      <c r="L38" s="34"/>
      <c r="M38" s="136"/>
      <c r="N38" s="136"/>
      <c r="O38" s="34"/>
      <c r="P38" s="34"/>
      <c r="Q38" s="34"/>
      <c r="R38" s="34"/>
      <c r="S38" s="34"/>
      <c r="T38" s="34"/>
      <c r="U38" s="34"/>
      <c r="V38" s="34"/>
      <c r="W38" s="34"/>
      <c r="X38" s="34"/>
    </row>
    <row r="39" spans="1:24" s="2" customFormat="1">
      <c r="A39" s="38"/>
      <c r="J39" s="34"/>
      <c r="K39" s="136"/>
      <c r="L39" s="34"/>
      <c r="M39" s="136"/>
      <c r="N39" s="136"/>
      <c r="O39" s="34"/>
      <c r="P39" s="34"/>
      <c r="Q39" s="34"/>
      <c r="R39" s="34"/>
      <c r="S39" s="34"/>
      <c r="T39" s="34"/>
      <c r="U39" s="34"/>
      <c r="V39" s="34"/>
      <c r="W39" s="34"/>
      <c r="X39" s="34"/>
    </row>
    <row r="40" spans="1:24" s="2" customFormat="1">
      <c r="A40" s="38"/>
      <c r="J40" s="34"/>
      <c r="K40" s="136"/>
      <c r="L40" s="34"/>
      <c r="M40" s="136"/>
      <c r="N40" s="136"/>
      <c r="O40" s="34"/>
      <c r="P40" s="34"/>
      <c r="Q40" s="34"/>
      <c r="R40" s="34"/>
      <c r="S40" s="34"/>
      <c r="T40" s="34"/>
      <c r="U40" s="34"/>
      <c r="V40" s="34"/>
      <c r="W40" s="34"/>
      <c r="X40" s="34"/>
    </row>
    <row r="41" spans="1:24" s="2" customFormat="1">
      <c r="A41" s="38"/>
      <c r="J41" s="34"/>
      <c r="K41" s="136"/>
      <c r="L41" s="34"/>
      <c r="M41" s="136"/>
      <c r="N41" s="136"/>
      <c r="O41" s="34"/>
      <c r="P41" s="34"/>
      <c r="Q41" s="34"/>
      <c r="R41" s="34"/>
      <c r="S41" s="34"/>
      <c r="T41" s="34"/>
      <c r="U41" s="34"/>
      <c r="V41" s="34"/>
      <c r="W41" s="34"/>
      <c r="X41" s="34"/>
    </row>
    <row r="42" spans="1:24" s="2" customFormat="1">
      <c r="A42" s="38"/>
      <c r="J42" s="34"/>
      <c r="K42" s="136"/>
      <c r="L42" s="34"/>
      <c r="M42" s="136"/>
      <c r="N42" s="136"/>
      <c r="O42" s="34"/>
      <c r="P42" s="34"/>
      <c r="Q42" s="34"/>
      <c r="R42" s="34"/>
      <c r="S42" s="34"/>
      <c r="T42" s="34"/>
      <c r="U42" s="34"/>
      <c r="V42" s="34"/>
      <c r="W42" s="34"/>
      <c r="X42" s="34"/>
    </row>
    <row r="43" spans="1:24" s="2" customFormat="1">
      <c r="A43" s="38"/>
      <c r="J43" s="34"/>
      <c r="K43" s="136"/>
      <c r="L43" s="34"/>
      <c r="M43" s="136"/>
      <c r="N43" s="136"/>
      <c r="O43" s="34"/>
      <c r="P43" s="34"/>
      <c r="Q43" s="34"/>
      <c r="R43" s="34"/>
      <c r="S43" s="34"/>
      <c r="T43" s="34"/>
      <c r="U43" s="34"/>
      <c r="V43" s="34"/>
      <c r="W43" s="34"/>
      <c r="X43" s="34"/>
    </row>
    <row r="44" spans="1:24" s="2" customFormat="1">
      <c r="A44" s="38"/>
      <c r="J44" s="34"/>
      <c r="K44" s="136"/>
      <c r="L44" s="34"/>
      <c r="M44" s="136"/>
      <c r="N44" s="136"/>
      <c r="O44" s="34"/>
      <c r="P44" s="34"/>
      <c r="Q44" s="34"/>
      <c r="R44" s="34"/>
      <c r="S44" s="34"/>
      <c r="T44" s="34"/>
      <c r="U44" s="34"/>
      <c r="V44" s="34"/>
      <c r="W44" s="34"/>
      <c r="X44" s="34"/>
    </row>
    <row r="45" spans="1:24" s="2" customFormat="1">
      <c r="A45" s="38"/>
      <c r="J45" s="34"/>
      <c r="K45" s="136"/>
      <c r="L45" s="34"/>
      <c r="M45" s="136"/>
      <c r="N45" s="136"/>
      <c r="O45" s="34"/>
      <c r="P45" s="34"/>
      <c r="Q45" s="34"/>
      <c r="R45" s="34"/>
      <c r="S45" s="34"/>
      <c r="T45" s="34"/>
      <c r="U45" s="34"/>
      <c r="V45" s="34"/>
      <c r="W45" s="34"/>
      <c r="X45" s="34"/>
    </row>
    <row r="46" spans="1:24" s="2" customFormat="1">
      <c r="A46" s="35"/>
      <c r="J46" s="34"/>
      <c r="K46" s="136"/>
      <c r="L46" s="34"/>
      <c r="M46" s="136"/>
      <c r="N46" s="136"/>
      <c r="O46" s="34"/>
      <c r="P46" s="34"/>
      <c r="Q46" s="34"/>
      <c r="R46" s="34"/>
      <c r="S46" s="34"/>
      <c r="T46" s="34"/>
      <c r="U46" s="34"/>
      <c r="V46" s="34"/>
      <c r="W46" s="34"/>
      <c r="X46" s="34"/>
    </row>
    <row r="47" spans="1:24" s="2" customFormat="1">
      <c r="A47" s="35"/>
      <c r="J47" s="34"/>
      <c r="K47" s="136"/>
      <c r="L47" s="34"/>
      <c r="M47" s="136"/>
      <c r="N47" s="136"/>
      <c r="O47" s="34"/>
      <c r="P47" s="34"/>
      <c r="Q47" s="34"/>
      <c r="R47" s="34"/>
      <c r="S47" s="34"/>
      <c r="T47" s="34"/>
      <c r="U47" s="34"/>
      <c r="V47" s="34"/>
      <c r="W47" s="34"/>
      <c r="X47" s="34"/>
    </row>
    <row r="48" spans="1:24" s="2" customFormat="1" ht="15" customHeight="1">
      <c r="A48" s="41"/>
      <c r="J48" s="34"/>
      <c r="K48" s="136"/>
      <c r="L48" s="34"/>
      <c r="M48" s="136"/>
      <c r="N48" s="136"/>
      <c r="O48" s="34"/>
      <c r="P48" s="34"/>
      <c r="Q48" s="34"/>
      <c r="R48" s="34"/>
      <c r="S48" s="34"/>
      <c r="T48" s="34"/>
      <c r="U48" s="34"/>
      <c r="V48" s="34"/>
      <c r="W48" s="34"/>
      <c r="X48" s="34"/>
    </row>
    <row r="49" spans="1:24" s="2" customFormat="1">
      <c r="A49" s="41"/>
      <c r="J49" s="34"/>
      <c r="K49" s="136"/>
      <c r="L49" s="34"/>
      <c r="M49" s="136"/>
      <c r="N49" s="136"/>
      <c r="O49" s="34"/>
      <c r="P49" s="34"/>
      <c r="Q49" s="34"/>
      <c r="R49" s="34"/>
      <c r="S49" s="34"/>
      <c r="T49" s="34"/>
      <c r="U49" s="34"/>
      <c r="V49" s="34"/>
      <c r="W49" s="34"/>
      <c r="X49" s="34"/>
    </row>
    <row r="50" spans="1:24" s="2" customFormat="1">
      <c r="A50" s="41"/>
      <c r="J50" s="34"/>
      <c r="K50" s="136"/>
      <c r="L50" s="34"/>
      <c r="M50" s="136"/>
      <c r="N50" s="136"/>
      <c r="O50" s="34"/>
      <c r="P50" s="34"/>
      <c r="Q50" s="34"/>
      <c r="R50" s="34"/>
      <c r="S50" s="34"/>
      <c r="T50" s="34"/>
      <c r="U50" s="34"/>
      <c r="V50" s="34"/>
      <c r="W50" s="34"/>
      <c r="X50" s="34"/>
    </row>
    <row r="51" spans="1:24" s="2" customFormat="1">
      <c r="A51" s="41"/>
      <c r="J51" s="34"/>
      <c r="K51" s="136"/>
      <c r="L51" s="34"/>
      <c r="M51" s="136"/>
      <c r="N51" s="136"/>
      <c r="O51" s="34"/>
      <c r="P51" s="34"/>
      <c r="Q51" s="34"/>
      <c r="R51" s="34"/>
      <c r="S51" s="34"/>
      <c r="T51" s="34"/>
      <c r="U51" s="34"/>
      <c r="V51" s="34"/>
      <c r="W51" s="34"/>
      <c r="X51" s="34"/>
    </row>
    <row r="52" spans="1:24" s="2" customFormat="1">
      <c r="A52" s="41"/>
      <c r="J52" s="34"/>
      <c r="K52" s="136"/>
      <c r="L52" s="34"/>
      <c r="M52" s="136"/>
      <c r="N52" s="136"/>
      <c r="O52" s="34"/>
      <c r="P52" s="34"/>
      <c r="Q52" s="34"/>
      <c r="R52" s="34"/>
      <c r="S52" s="34"/>
      <c r="T52" s="34"/>
      <c r="U52" s="34"/>
      <c r="V52" s="34"/>
      <c r="W52" s="34"/>
      <c r="X52" s="34"/>
    </row>
    <row r="53" spans="1:24" s="2" customFormat="1">
      <c r="A53" s="41"/>
      <c r="J53" s="34"/>
      <c r="K53" s="136"/>
      <c r="L53" s="34"/>
      <c r="M53" s="136"/>
      <c r="N53" s="136"/>
      <c r="O53" s="34"/>
      <c r="P53" s="34"/>
      <c r="Q53" s="34"/>
      <c r="R53" s="34"/>
      <c r="S53" s="34"/>
      <c r="T53" s="34"/>
      <c r="U53" s="34"/>
      <c r="V53" s="34"/>
      <c r="W53" s="34"/>
      <c r="X53" s="34"/>
    </row>
    <row r="54" spans="1:24" s="2" customFormat="1">
      <c r="A54" s="41"/>
      <c r="J54" s="34"/>
      <c r="K54" s="136"/>
      <c r="L54" s="34"/>
      <c r="M54" s="136"/>
      <c r="N54" s="136"/>
      <c r="O54" s="34"/>
      <c r="P54" s="34"/>
      <c r="Q54" s="34"/>
      <c r="R54" s="34"/>
      <c r="S54" s="34"/>
      <c r="T54" s="34"/>
      <c r="U54" s="34"/>
      <c r="V54" s="34"/>
      <c r="W54" s="34"/>
      <c r="X54" s="34"/>
    </row>
    <row r="55" spans="1:24" s="2" customFormat="1">
      <c r="A55" s="41"/>
      <c r="J55" s="34"/>
      <c r="K55" s="136"/>
      <c r="L55" s="34"/>
      <c r="M55" s="136"/>
      <c r="N55" s="136"/>
      <c r="O55" s="34"/>
      <c r="P55" s="34"/>
      <c r="Q55" s="34"/>
      <c r="R55" s="34"/>
      <c r="S55" s="34"/>
      <c r="T55" s="34"/>
      <c r="U55" s="34"/>
      <c r="V55" s="34"/>
      <c r="W55" s="34"/>
      <c r="X55" s="34"/>
    </row>
    <row r="56" spans="1:24" s="2" customFormat="1">
      <c r="A56" s="38"/>
      <c r="J56" s="34"/>
      <c r="K56" s="136"/>
      <c r="L56" s="34"/>
      <c r="M56" s="136"/>
      <c r="N56" s="136"/>
      <c r="O56" s="34"/>
      <c r="P56" s="34"/>
      <c r="Q56" s="34"/>
      <c r="R56" s="34"/>
      <c r="S56" s="34"/>
      <c r="T56" s="34"/>
      <c r="U56" s="34"/>
      <c r="V56" s="34"/>
      <c r="W56" s="34"/>
      <c r="X56" s="34"/>
    </row>
    <row r="57" spans="1:24" s="2" customFormat="1">
      <c r="A57" s="38"/>
      <c r="J57" s="34"/>
      <c r="K57" s="136"/>
      <c r="L57" s="34"/>
      <c r="M57" s="136"/>
      <c r="N57" s="136"/>
      <c r="O57" s="34"/>
      <c r="P57" s="34"/>
      <c r="Q57" s="34"/>
      <c r="R57" s="34"/>
      <c r="S57" s="34"/>
      <c r="T57" s="34"/>
      <c r="U57" s="34"/>
      <c r="V57" s="34"/>
      <c r="W57" s="34"/>
      <c r="X57" s="34"/>
    </row>
    <row r="58" spans="1:24" s="2" customFormat="1">
      <c r="A58" s="38"/>
      <c r="J58" s="34"/>
      <c r="K58" s="136"/>
      <c r="L58" s="34"/>
      <c r="M58" s="136"/>
      <c r="N58" s="136"/>
      <c r="O58" s="34"/>
      <c r="P58" s="34"/>
      <c r="Q58" s="34"/>
      <c r="R58" s="34"/>
      <c r="S58" s="34"/>
      <c r="T58" s="34"/>
      <c r="U58" s="34"/>
      <c r="V58" s="34"/>
      <c r="W58" s="34"/>
      <c r="X58" s="34"/>
    </row>
    <row r="59" spans="1:24" s="2" customFormat="1">
      <c r="A59" s="38"/>
      <c r="J59" s="34"/>
      <c r="K59" s="136"/>
      <c r="L59" s="34"/>
      <c r="M59" s="136"/>
      <c r="N59" s="136"/>
      <c r="O59" s="34"/>
      <c r="P59" s="34"/>
      <c r="Q59" s="34"/>
      <c r="R59" s="34"/>
      <c r="S59" s="34"/>
      <c r="T59" s="34"/>
      <c r="U59" s="34"/>
      <c r="V59" s="34"/>
      <c r="W59" s="34"/>
      <c r="X59" s="34"/>
    </row>
    <row r="60" spans="1:24" s="2" customFormat="1">
      <c r="A60" s="38"/>
      <c r="J60" s="34"/>
      <c r="K60" s="136"/>
      <c r="L60" s="34"/>
      <c r="M60" s="136"/>
      <c r="N60" s="136"/>
      <c r="O60" s="34"/>
      <c r="P60" s="34"/>
      <c r="Q60" s="34"/>
      <c r="R60" s="34"/>
      <c r="S60" s="34"/>
      <c r="T60" s="34"/>
      <c r="U60" s="34"/>
      <c r="V60" s="34"/>
      <c r="W60" s="34"/>
      <c r="X60" s="34"/>
    </row>
    <row r="61" spans="1:24" s="2" customFormat="1">
      <c r="A61" s="38"/>
      <c r="J61" s="34"/>
      <c r="K61" s="136"/>
      <c r="L61" s="34"/>
      <c r="M61" s="136"/>
      <c r="N61" s="136"/>
      <c r="O61" s="34"/>
      <c r="P61" s="34"/>
      <c r="Q61" s="34"/>
      <c r="R61" s="34"/>
      <c r="S61" s="34"/>
      <c r="T61" s="34"/>
      <c r="U61" s="34"/>
      <c r="V61" s="34"/>
      <c r="W61" s="34"/>
      <c r="X61" s="34"/>
    </row>
    <row r="62" spans="1:24" s="2" customFormat="1">
      <c r="A62" s="34"/>
      <c r="J62" s="34"/>
      <c r="K62" s="136"/>
      <c r="L62" s="34"/>
      <c r="M62" s="136"/>
      <c r="N62" s="136"/>
      <c r="O62" s="34"/>
      <c r="P62" s="34"/>
      <c r="Q62" s="34"/>
      <c r="R62" s="34"/>
      <c r="S62" s="34"/>
      <c r="T62" s="34"/>
      <c r="U62" s="34"/>
      <c r="V62" s="34"/>
      <c r="W62" s="34"/>
      <c r="X62" s="34"/>
    </row>
    <row r="63" spans="1:24" s="2" customFormat="1">
      <c r="A63" s="34"/>
      <c r="J63" s="34"/>
      <c r="K63" s="136"/>
      <c r="L63" s="34"/>
      <c r="M63" s="136"/>
      <c r="N63" s="136"/>
      <c r="O63" s="34"/>
      <c r="P63" s="34"/>
      <c r="Q63" s="34"/>
      <c r="R63" s="34"/>
      <c r="S63" s="34"/>
      <c r="T63" s="34"/>
      <c r="U63" s="34"/>
      <c r="V63" s="34"/>
      <c r="W63" s="34"/>
      <c r="X63" s="34"/>
    </row>
    <row r="64" spans="1:24" s="2" customFormat="1">
      <c r="A64" s="34"/>
      <c r="J64" s="34"/>
      <c r="K64" s="136"/>
      <c r="L64" s="34"/>
      <c r="M64" s="136"/>
      <c r="N64" s="136"/>
      <c r="O64" s="34"/>
      <c r="P64" s="34"/>
      <c r="Q64" s="34"/>
      <c r="R64" s="34"/>
      <c r="S64" s="34"/>
      <c r="T64" s="34"/>
      <c r="U64" s="34"/>
      <c r="V64" s="34"/>
      <c r="W64" s="34"/>
      <c r="X64" s="34"/>
    </row>
    <row r="65" spans="1:24" s="2" customFormat="1">
      <c r="A65" s="35"/>
      <c r="J65" s="34"/>
      <c r="K65" s="136"/>
      <c r="L65" s="34"/>
      <c r="M65" s="136"/>
      <c r="N65" s="136"/>
      <c r="O65" s="34"/>
      <c r="P65" s="34"/>
      <c r="Q65" s="34"/>
      <c r="R65" s="34"/>
      <c r="S65" s="34"/>
      <c r="T65" s="34"/>
      <c r="U65" s="34"/>
      <c r="V65" s="34"/>
      <c r="W65" s="34"/>
      <c r="X65" s="34"/>
    </row>
    <row r="66" spans="1:24" s="2" customFormat="1">
      <c r="A66" s="35"/>
      <c r="J66" s="34"/>
      <c r="K66" s="136"/>
      <c r="L66" s="34"/>
      <c r="M66" s="136"/>
      <c r="N66" s="136"/>
      <c r="O66" s="34"/>
      <c r="P66" s="34"/>
      <c r="Q66" s="34"/>
      <c r="R66" s="34"/>
      <c r="S66" s="34"/>
      <c r="T66" s="34"/>
      <c r="U66" s="34"/>
      <c r="V66" s="34"/>
      <c r="W66" s="34"/>
      <c r="X66" s="34"/>
    </row>
    <row r="67" spans="1:24" s="2" customFormat="1">
      <c r="A67" s="34"/>
      <c r="J67" s="34"/>
      <c r="K67" s="136"/>
      <c r="L67" s="34"/>
      <c r="M67" s="136"/>
      <c r="N67" s="136"/>
      <c r="O67" s="34"/>
      <c r="P67" s="34"/>
      <c r="Q67" s="34"/>
      <c r="R67" s="34"/>
      <c r="S67" s="34"/>
      <c r="T67" s="34"/>
      <c r="U67" s="34"/>
      <c r="V67" s="34"/>
      <c r="W67" s="34"/>
      <c r="X67" s="34"/>
    </row>
    <row r="68" spans="1:24" s="2" customFormat="1">
      <c r="A68" s="34"/>
      <c r="J68" s="34"/>
      <c r="K68" s="136"/>
      <c r="L68" s="34"/>
      <c r="M68" s="136"/>
      <c r="N68" s="136"/>
      <c r="O68" s="34"/>
      <c r="P68" s="34"/>
      <c r="Q68" s="34"/>
      <c r="R68" s="34"/>
      <c r="S68" s="34"/>
      <c r="T68" s="34"/>
      <c r="U68" s="34"/>
      <c r="V68" s="34"/>
      <c r="W68" s="34"/>
      <c r="X68" s="34"/>
    </row>
    <row r="69" spans="1:24" s="2" customFormat="1">
      <c r="A69" s="34"/>
      <c r="J69" s="34"/>
      <c r="K69" s="136"/>
      <c r="L69" s="34"/>
      <c r="M69" s="136"/>
      <c r="N69" s="136"/>
      <c r="O69" s="34"/>
      <c r="P69" s="34"/>
      <c r="Q69" s="34"/>
      <c r="R69" s="34"/>
      <c r="S69" s="34"/>
      <c r="T69" s="34"/>
      <c r="U69" s="34"/>
      <c r="V69" s="34"/>
      <c r="W69" s="34"/>
      <c r="X69" s="34"/>
    </row>
    <row r="70" spans="1:24" s="2" customFormat="1">
      <c r="A70" s="34"/>
      <c r="J70" s="34"/>
      <c r="K70" s="136"/>
      <c r="L70" s="34"/>
      <c r="M70" s="136"/>
      <c r="N70" s="136"/>
      <c r="O70" s="34"/>
      <c r="P70" s="34"/>
      <c r="Q70" s="34"/>
      <c r="R70" s="34"/>
      <c r="S70" s="34"/>
      <c r="T70" s="34"/>
      <c r="U70" s="34"/>
      <c r="V70" s="34"/>
      <c r="W70" s="34"/>
      <c r="X70" s="34"/>
    </row>
    <row r="71" spans="1:24" s="2" customFormat="1">
      <c r="A71" s="34"/>
      <c r="J71" s="34"/>
      <c r="K71" s="136"/>
      <c r="L71" s="34"/>
      <c r="M71" s="136"/>
      <c r="N71" s="136"/>
      <c r="O71" s="34"/>
      <c r="P71" s="34"/>
      <c r="Q71" s="34"/>
      <c r="R71" s="34"/>
      <c r="S71" s="34"/>
      <c r="T71" s="34"/>
      <c r="U71" s="34"/>
      <c r="V71" s="34"/>
      <c r="W71" s="34"/>
      <c r="X71" s="34"/>
    </row>
    <row r="72" spans="1:24" s="2" customFormat="1">
      <c r="A72" s="34"/>
      <c r="J72" s="34"/>
      <c r="K72" s="136"/>
      <c r="L72" s="34"/>
      <c r="M72" s="136"/>
      <c r="N72" s="136"/>
      <c r="O72" s="34"/>
      <c r="P72" s="34"/>
      <c r="Q72" s="34"/>
      <c r="R72" s="34"/>
      <c r="S72" s="34"/>
      <c r="T72" s="34"/>
      <c r="U72" s="34"/>
      <c r="V72" s="34"/>
      <c r="W72" s="34"/>
      <c r="X72" s="34"/>
    </row>
    <row r="73" spans="1:24" s="2" customFormat="1">
      <c r="A73" s="34"/>
      <c r="J73" s="34"/>
      <c r="K73" s="136"/>
      <c r="L73" s="34"/>
      <c r="M73" s="136"/>
      <c r="N73" s="136"/>
      <c r="O73" s="34"/>
      <c r="P73" s="34"/>
      <c r="Q73" s="34"/>
      <c r="R73" s="34"/>
      <c r="S73" s="34"/>
      <c r="T73" s="34"/>
      <c r="U73" s="34"/>
      <c r="V73" s="34"/>
      <c r="W73" s="34"/>
      <c r="X73" s="34"/>
    </row>
    <row r="74" spans="1:24" s="2" customFormat="1">
      <c r="A74" s="34"/>
      <c r="J74" s="34"/>
      <c r="K74" s="136"/>
      <c r="L74" s="34"/>
      <c r="M74" s="136"/>
      <c r="N74" s="136"/>
      <c r="O74" s="34"/>
      <c r="P74" s="34"/>
      <c r="Q74" s="34"/>
      <c r="R74" s="34"/>
      <c r="S74" s="34"/>
      <c r="T74" s="34"/>
      <c r="U74" s="34"/>
      <c r="V74" s="34"/>
      <c r="W74" s="34"/>
      <c r="X74" s="34"/>
    </row>
    <row r="75" spans="1:24" s="2" customFormat="1">
      <c r="A75" s="34"/>
      <c r="J75" s="34"/>
      <c r="K75" s="136"/>
      <c r="L75" s="34"/>
      <c r="M75" s="136"/>
      <c r="N75" s="136"/>
      <c r="O75" s="34"/>
      <c r="P75" s="34"/>
      <c r="Q75" s="34"/>
      <c r="R75" s="34"/>
      <c r="S75" s="34"/>
      <c r="T75" s="34"/>
      <c r="U75" s="34"/>
      <c r="V75" s="34"/>
      <c r="W75" s="34"/>
      <c r="X75" s="34"/>
    </row>
    <row r="76" spans="1:24" s="2" customFormat="1">
      <c r="A76" s="34"/>
      <c r="J76" s="34"/>
      <c r="K76" s="136"/>
      <c r="L76" s="34"/>
      <c r="M76" s="136"/>
      <c r="N76" s="136"/>
      <c r="O76" s="34"/>
      <c r="P76" s="34"/>
      <c r="Q76" s="34"/>
      <c r="R76" s="34"/>
      <c r="S76" s="34"/>
      <c r="T76" s="34"/>
      <c r="U76" s="34"/>
      <c r="V76" s="34"/>
      <c r="W76" s="34"/>
      <c r="X76" s="34"/>
    </row>
    <row r="77" spans="1:24" s="2" customFormat="1">
      <c r="A77" s="34"/>
      <c r="J77" s="34"/>
      <c r="K77" s="136"/>
      <c r="L77" s="34"/>
      <c r="M77" s="136"/>
      <c r="N77" s="136"/>
      <c r="O77" s="34"/>
      <c r="P77" s="34"/>
      <c r="Q77" s="34"/>
      <c r="R77" s="34"/>
      <c r="S77" s="34"/>
      <c r="T77" s="34"/>
      <c r="U77" s="34"/>
      <c r="V77" s="34"/>
      <c r="W77" s="34"/>
      <c r="X77" s="34"/>
    </row>
    <row r="78" spans="1:24" s="2" customFormat="1">
      <c r="A78" s="34"/>
      <c r="J78" s="34"/>
      <c r="K78" s="136"/>
      <c r="L78" s="34"/>
      <c r="M78" s="136"/>
      <c r="N78" s="136"/>
      <c r="O78" s="34"/>
      <c r="P78" s="34"/>
      <c r="Q78" s="34"/>
      <c r="R78" s="34"/>
      <c r="S78" s="34"/>
      <c r="T78" s="34"/>
      <c r="U78" s="34"/>
      <c r="V78" s="34"/>
      <c r="W78" s="34"/>
      <c r="X78" s="34"/>
    </row>
    <row r="79" spans="1:24" s="2" customFormat="1">
      <c r="A79" s="34"/>
      <c r="J79" s="34"/>
      <c r="K79" s="136"/>
      <c r="L79" s="34"/>
      <c r="M79" s="136"/>
      <c r="N79" s="136"/>
      <c r="O79" s="34"/>
      <c r="P79" s="34"/>
      <c r="Q79" s="34"/>
      <c r="R79" s="34"/>
      <c r="S79" s="34"/>
      <c r="T79" s="34"/>
      <c r="U79" s="34"/>
      <c r="V79" s="34"/>
      <c r="W79" s="34"/>
      <c r="X79" s="34"/>
    </row>
    <row r="80" spans="1:24" s="2" customFormat="1">
      <c r="A80" s="34"/>
      <c r="J80" s="34"/>
      <c r="K80" s="136"/>
      <c r="L80" s="34"/>
      <c r="M80" s="136"/>
      <c r="N80" s="136"/>
      <c r="O80" s="34"/>
      <c r="P80" s="34"/>
      <c r="Q80" s="34"/>
      <c r="R80" s="34"/>
      <c r="S80" s="34"/>
      <c r="T80" s="34"/>
      <c r="U80" s="34"/>
      <c r="V80" s="34"/>
      <c r="W80" s="34"/>
      <c r="X80" s="34"/>
    </row>
  </sheetData>
  <mergeCells count="2">
    <mergeCell ref="F4:H4"/>
    <mergeCell ref="M4:N4"/>
  </mergeCells>
  <dataValidations count="1">
    <dataValidation allowBlank="1" showInputMessage="1" showErrorMessage="1" sqref="H9:I11 F14:F16 H14:I16 F9:F11" xr:uid="{1F2B31B9-2D62-4682-A54D-26A89DF421E2}"/>
  </dataValidations>
  <pageMargins left="0.25" right="0.25" top="0.75" bottom="0.75" header="0.3" footer="0.3"/>
  <pageSetup paperSize="9" scale="6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P56"/>
  <sheetViews>
    <sheetView workbookViewId="0"/>
  </sheetViews>
  <sheetFormatPr defaultColWidth="9.140625" defaultRowHeight="14.25"/>
  <cols>
    <col min="1" max="1" width="2.28515625" style="25" customWidth="1"/>
    <col min="2" max="2" width="30.7109375" style="25" customWidth="1"/>
    <col min="3" max="3" width="110.7109375" style="25" customWidth="1"/>
    <col min="4" max="4" width="100.7109375" style="25" customWidth="1"/>
    <col min="5" max="16384" width="9.140625" style="25"/>
  </cols>
  <sheetData>
    <row r="1" spans="2:16" s="23" customFormat="1" ht="54" customHeight="1">
      <c r="B1" s="155" t="s">
        <v>336</v>
      </c>
      <c r="C1" s="155"/>
      <c r="E1" s="24"/>
      <c r="F1" s="24"/>
      <c r="G1" s="24"/>
      <c r="H1" s="24"/>
      <c r="I1" s="24"/>
      <c r="J1" s="24"/>
      <c r="K1" s="24"/>
      <c r="L1" s="24"/>
      <c r="M1" s="24"/>
      <c r="N1" s="24"/>
      <c r="O1" s="24"/>
      <c r="P1" s="24"/>
    </row>
    <row r="2" spans="2:16" s="23" customFormat="1" ht="24" customHeight="1">
      <c r="B2" s="59" t="s">
        <v>79</v>
      </c>
      <c r="C2" s="332"/>
      <c r="E2" s="24"/>
      <c r="F2" s="24"/>
      <c r="G2" s="24"/>
      <c r="H2" s="24"/>
      <c r="I2" s="24"/>
      <c r="J2" s="24"/>
      <c r="K2" s="24"/>
      <c r="L2" s="24"/>
      <c r="M2" s="24"/>
      <c r="N2" s="24"/>
      <c r="O2" s="24"/>
      <c r="P2" s="24"/>
    </row>
    <row r="3" spans="2:16" s="23" customFormat="1" ht="72" customHeight="1">
      <c r="B3" s="451" t="s">
        <v>295</v>
      </c>
      <c r="C3" s="451"/>
      <c r="E3" s="24"/>
      <c r="F3" s="24"/>
      <c r="G3" s="24"/>
      <c r="H3" s="24"/>
      <c r="I3" s="24"/>
      <c r="J3" s="24"/>
      <c r="K3" s="24"/>
      <c r="L3" s="24"/>
      <c r="M3" s="24"/>
      <c r="N3" s="24"/>
      <c r="O3" s="24"/>
      <c r="P3" s="24"/>
    </row>
    <row r="4" spans="2:16" ht="54" customHeight="1">
      <c r="B4" s="60" t="s">
        <v>221</v>
      </c>
      <c r="C4" s="60"/>
      <c r="D4" s="60"/>
    </row>
    <row r="5" spans="2:16" ht="42" customHeight="1">
      <c r="B5" s="452" t="s">
        <v>213</v>
      </c>
      <c r="C5" s="452"/>
      <c r="D5" s="60"/>
    </row>
    <row r="6" spans="2:16" ht="48" customHeight="1">
      <c r="B6" s="452" t="s">
        <v>214</v>
      </c>
      <c r="C6" s="452"/>
      <c r="D6" s="60"/>
    </row>
    <row r="7" spans="2:16" s="409" customFormat="1" ht="11.25" customHeight="1">
      <c r="D7" s="410"/>
      <c r="E7" s="410"/>
      <c r="F7" s="410"/>
      <c r="G7" s="410"/>
    </row>
    <row r="8" spans="2:16" s="409" customFormat="1" ht="130.5" customHeight="1">
      <c r="B8" s="453" t="s">
        <v>568</v>
      </c>
      <c r="C8" s="453"/>
    </row>
    <row r="9" spans="2:16" s="27" customFormat="1" ht="15" customHeight="1">
      <c r="B9" s="26"/>
      <c r="D9" s="60"/>
    </row>
    <row r="10" spans="2:16" ht="24" customHeight="1">
      <c r="B10" s="449" t="s">
        <v>111</v>
      </c>
      <c r="C10" s="450"/>
      <c r="D10" s="60"/>
    </row>
    <row r="11" spans="2:16" ht="11.25" customHeight="1">
      <c r="D11" s="57"/>
    </row>
    <row r="12" spans="2:16" s="50" customFormat="1" ht="20.100000000000001" customHeight="1">
      <c r="B12" s="446" t="s">
        <v>218</v>
      </c>
      <c r="C12" s="446"/>
      <c r="D12" s="56"/>
    </row>
    <row r="13" spans="2:16" s="50" customFormat="1" ht="6.75" customHeight="1">
      <c r="B13" s="149"/>
      <c r="C13" s="243"/>
      <c r="D13" s="56"/>
    </row>
    <row r="14" spans="2:16" ht="35.25" customHeight="1">
      <c r="B14" s="445" t="s">
        <v>285</v>
      </c>
      <c r="C14" s="445"/>
      <c r="D14" s="57"/>
    </row>
    <row r="15" spans="2:16" s="50" customFormat="1" ht="6.75" customHeight="1">
      <c r="B15" s="149"/>
      <c r="C15" s="243"/>
      <c r="D15" s="56"/>
    </row>
    <row r="16" spans="2:16" ht="20.100000000000001" customHeight="1">
      <c r="B16" s="446" t="s">
        <v>84</v>
      </c>
      <c r="C16" s="446"/>
      <c r="D16" s="57"/>
    </row>
    <row r="17" spans="2:4" ht="11.1" customHeight="1">
      <c r="D17" s="57"/>
    </row>
    <row r="18" spans="2:4" ht="21.95" customHeight="1">
      <c r="B18" s="445" t="s">
        <v>291</v>
      </c>
      <c r="C18" s="445"/>
      <c r="D18" s="57"/>
    </row>
    <row r="19" spans="2:4" ht="21.95" customHeight="1">
      <c r="B19" s="246" t="s">
        <v>99</v>
      </c>
      <c r="C19" s="247"/>
      <c r="D19" s="57"/>
    </row>
    <row r="20" spans="2:4" ht="21.95" customHeight="1">
      <c r="B20" s="447" t="s">
        <v>286</v>
      </c>
      <c r="C20" s="447"/>
      <c r="D20" s="57"/>
    </row>
    <row r="21" spans="2:4" ht="21.95" customHeight="1">
      <c r="B21" s="248" t="s">
        <v>99</v>
      </c>
      <c r="C21" s="249"/>
      <c r="D21" s="57"/>
    </row>
    <row r="22" spans="2:4" ht="21.95" customHeight="1">
      <c r="B22" s="250" t="s">
        <v>287</v>
      </c>
      <c r="C22" s="251"/>
      <c r="D22" s="57"/>
    </row>
    <row r="23" spans="2:4" ht="21.95" customHeight="1">
      <c r="B23" s="250" t="s">
        <v>288</v>
      </c>
      <c r="C23" s="251"/>
      <c r="D23" s="57"/>
    </row>
    <row r="24" spans="2:4" s="50" customFormat="1" ht="21.95" customHeight="1">
      <c r="B24" s="246" t="s">
        <v>99</v>
      </c>
      <c r="C24" s="252"/>
      <c r="D24" s="51"/>
    </row>
    <row r="25" spans="2:4" s="50" customFormat="1" ht="21.95" customHeight="1">
      <c r="B25" s="448" t="s">
        <v>289</v>
      </c>
      <c r="C25" s="448"/>
      <c r="D25" s="56"/>
    </row>
    <row r="26" spans="2:4" s="50" customFormat="1" ht="21.75" customHeight="1">
      <c r="B26" s="253" t="s">
        <v>337</v>
      </c>
      <c r="C26" s="284"/>
      <c r="D26" s="56"/>
    </row>
    <row r="27" spans="2:4" s="50" customFormat="1" ht="21.95" customHeight="1">
      <c r="B27" s="254" t="s">
        <v>99</v>
      </c>
      <c r="C27" s="284"/>
      <c r="D27" s="56"/>
    </row>
    <row r="28" spans="2:4" s="50" customFormat="1" ht="21.95" customHeight="1">
      <c r="B28" s="255" t="s">
        <v>290</v>
      </c>
      <c r="C28" s="284"/>
      <c r="D28" s="56"/>
    </row>
    <row r="29" spans="2:4" s="50" customFormat="1" ht="21.95" customHeight="1">
      <c r="B29" s="255" t="s">
        <v>160</v>
      </c>
      <c r="C29" s="284"/>
      <c r="D29" s="56"/>
    </row>
    <row r="30" spans="2:4" s="50" customFormat="1" ht="15">
      <c r="B30" s="150"/>
      <c r="C30" s="162"/>
      <c r="D30" s="56"/>
    </row>
    <row r="48" spans="4:5" ht="15">
      <c r="D48" s="52"/>
      <c r="E48" s="28"/>
    </row>
    <row r="49" spans="4:5" ht="15">
      <c r="D49" s="52"/>
      <c r="E49" s="28"/>
    </row>
    <row r="50" spans="4:5" ht="15">
      <c r="D50" s="52"/>
      <c r="E50" s="28"/>
    </row>
    <row r="51" spans="4:5" ht="15">
      <c r="D51" s="52"/>
      <c r="E51" s="28"/>
    </row>
    <row r="52" spans="4:5" ht="15">
      <c r="D52" s="52"/>
      <c r="E52" s="28"/>
    </row>
    <row r="53" spans="4:5" ht="15">
      <c r="D53" s="52"/>
      <c r="E53" s="28"/>
    </row>
    <row r="54" spans="4:5" ht="15">
      <c r="D54" s="52"/>
      <c r="E54" s="28"/>
    </row>
    <row r="55" spans="4:5" ht="15">
      <c r="D55" s="52"/>
      <c r="E55" s="28"/>
    </row>
    <row r="56" spans="4:5" ht="15">
      <c r="D56" s="52"/>
      <c r="E56" s="28"/>
    </row>
  </sheetData>
  <mergeCells count="11">
    <mergeCell ref="B10:C10"/>
    <mergeCell ref="B3:C3"/>
    <mergeCell ref="B5:C5"/>
    <mergeCell ref="B6:C6"/>
    <mergeCell ref="B12:C12"/>
    <mergeCell ref="B8:C8"/>
    <mergeCell ref="B14:C14"/>
    <mergeCell ref="B16:C16"/>
    <mergeCell ref="B18:C18"/>
    <mergeCell ref="B20:C20"/>
    <mergeCell ref="B25:C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733F-36C4-46A4-9F3F-DCF675E76C09}">
  <sheetPr codeName="Sheet1">
    <tabColor rgb="FF5F9E88"/>
  </sheetPr>
  <dimension ref="A1:Q233"/>
  <sheetViews>
    <sheetView zoomScaleNormal="100" workbookViewId="0"/>
  </sheetViews>
  <sheetFormatPr defaultColWidth="9.140625" defaultRowHeight="15"/>
  <cols>
    <col min="1" max="1" width="2.28515625" style="57" customWidth="1"/>
    <col min="2" max="2" width="44.5703125" style="57" customWidth="1"/>
    <col min="3" max="3" width="110.7109375" style="156" customWidth="1"/>
    <col min="4" max="16384" width="9.140625" style="57"/>
  </cols>
  <sheetData>
    <row r="1" spans="2:17" ht="54" customHeight="1">
      <c r="B1" s="455" t="s">
        <v>221</v>
      </c>
      <c r="C1" s="455"/>
    </row>
    <row r="2" spans="2:17" ht="47.25" customHeight="1">
      <c r="B2" s="454" t="s">
        <v>293</v>
      </c>
      <c r="C2" s="454"/>
      <c r="F2" s="58"/>
      <c r="G2" s="58"/>
      <c r="H2" s="58"/>
      <c r="I2" s="58"/>
      <c r="J2" s="58"/>
      <c r="K2" s="58"/>
      <c r="L2" s="58"/>
      <c r="M2" s="58"/>
      <c r="N2" s="58"/>
      <c r="O2" s="58"/>
      <c r="P2" s="58"/>
      <c r="Q2" s="58"/>
    </row>
    <row r="3" spans="2:17" ht="20.100000000000001" customHeight="1">
      <c r="B3" s="263" t="s">
        <v>85</v>
      </c>
      <c r="C3" s="262"/>
      <c r="F3" s="58"/>
      <c r="G3" s="58"/>
      <c r="H3" s="58"/>
      <c r="I3" s="58"/>
      <c r="J3" s="58"/>
      <c r="K3" s="58"/>
      <c r="L3" s="58"/>
      <c r="M3" s="58"/>
      <c r="N3" s="58"/>
      <c r="O3" s="58"/>
      <c r="P3" s="58"/>
      <c r="Q3" s="58"/>
    </row>
    <row r="4" spans="2:17" ht="38.1" customHeight="1">
      <c r="B4" s="454" t="s">
        <v>296</v>
      </c>
      <c r="C4" s="454"/>
      <c r="F4" s="58"/>
      <c r="G4" s="58"/>
      <c r="H4" s="58"/>
      <c r="I4" s="58"/>
      <c r="J4" s="58"/>
      <c r="K4" s="58"/>
      <c r="L4" s="58"/>
      <c r="M4" s="58"/>
      <c r="N4" s="58"/>
      <c r="O4" s="58"/>
      <c r="P4" s="58"/>
      <c r="Q4" s="58"/>
    </row>
    <row r="5" spans="2:17" ht="9" customHeight="1">
      <c r="F5" s="58"/>
      <c r="G5" s="58"/>
      <c r="H5" s="58"/>
      <c r="I5" s="58"/>
      <c r="J5" s="58"/>
      <c r="K5" s="58"/>
      <c r="L5" s="58"/>
      <c r="M5" s="58"/>
      <c r="N5" s="58"/>
      <c r="O5" s="58"/>
      <c r="P5" s="58"/>
      <c r="Q5" s="58"/>
    </row>
    <row r="6" spans="2:17" s="33" customFormat="1" ht="30" customHeight="1">
      <c r="B6" s="59" t="s">
        <v>112</v>
      </c>
      <c r="C6" s="157" t="s">
        <v>113</v>
      </c>
      <c r="D6" s="28"/>
    </row>
    <row r="7" spans="2:17" s="33" customFormat="1" ht="13.5" customHeight="1">
      <c r="D7" s="28"/>
    </row>
    <row r="8" spans="2:17" s="33" customFormat="1" ht="18.75">
      <c r="B8" s="304" t="s">
        <v>246</v>
      </c>
    </row>
    <row r="9" spans="2:17" ht="75">
      <c r="B9" s="244" t="s">
        <v>102</v>
      </c>
      <c r="C9" s="244" t="s">
        <v>569</v>
      </c>
      <c r="D9" s="156"/>
    </row>
    <row r="10" spans="2:17" ht="30" customHeight="1">
      <c r="B10" s="245" t="s">
        <v>100</v>
      </c>
      <c r="C10" s="245" t="s">
        <v>474</v>
      </c>
      <c r="D10" s="156"/>
    </row>
    <row r="11" spans="2:17" ht="90">
      <c r="B11" s="306" t="s">
        <v>421</v>
      </c>
      <c r="C11" s="244" t="s">
        <v>475</v>
      </c>
      <c r="D11" s="156"/>
    </row>
    <row r="12" spans="2:17" ht="30">
      <c r="B12" s="245" t="s">
        <v>359</v>
      </c>
      <c r="C12" s="245" t="s">
        <v>476</v>
      </c>
      <c r="D12" s="156"/>
    </row>
    <row r="13" spans="2:17" ht="30">
      <c r="B13" s="244" t="s">
        <v>360</v>
      </c>
      <c r="C13" s="244" t="s">
        <v>477</v>
      </c>
      <c r="D13" s="156"/>
    </row>
    <row r="14" spans="2:17" ht="30" customHeight="1">
      <c r="B14" s="245" t="s">
        <v>361</v>
      </c>
      <c r="C14" s="245" t="s">
        <v>478</v>
      </c>
      <c r="D14" s="156"/>
    </row>
    <row r="15" spans="2:17">
      <c r="B15" s="25"/>
      <c r="C15" s="245"/>
      <c r="D15" s="156"/>
    </row>
    <row r="16" spans="2:17" ht="18.75">
      <c r="B16" s="304" t="s">
        <v>319</v>
      </c>
      <c r="C16" s="245"/>
      <c r="D16" s="156"/>
    </row>
    <row r="17" spans="2:4" ht="15.75">
      <c r="B17" s="305" t="s">
        <v>84</v>
      </c>
      <c r="C17" s="245"/>
      <c r="D17" s="156"/>
    </row>
    <row r="18" spans="2:4" ht="45">
      <c r="B18" s="244" t="s">
        <v>101</v>
      </c>
      <c r="C18" s="244" t="s">
        <v>479</v>
      </c>
      <c r="D18" s="156"/>
    </row>
    <row r="19" spans="2:4" ht="30">
      <c r="B19" s="245" t="s">
        <v>219</v>
      </c>
      <c r="C19" s="245" t="s">
        <v>447</v>
      </c>
      <c r="D19" s="156"/>
    </row>
    <row r="20" spans="2:4" ht="30" customHeight="1">
      <c r="B20" s="244" t="s">
        <v>220</v>
      </c>
      <c r="C20" s="244" t="s">
        <v>448</v>
      </c>
      <c r="D20" s="156"/>
    </row>
    <row r="21" spans="2:4">
      <c r="B21" s="156"/>
      <c r="C21" s="245"/>
      <c r="D21" s="156"/>
    </row>
    <row r="22" spans="2:4" ht="15.75">
      <c r="B22" s="305" t="s">
        <v>109</v>
      </c>
      <c r="C22" s="245"/>
      <c r="D22" s="156"/>
    </row>
    <row r="23" spans="2:4" ht="90">
      <c r="B23" s="244" t="s">
        <v>135</v>
      </c>
      <c r="C23" s="244" t="s">
        <v>570</v>
      </c>
      <c r="D23" s="156"/>
    </row>
    <row r="24" spans="2:4" ht="45">
      <c r="B24" s="245" t="s">
        <v>217</v>
      </c>
      <c r="C24" s="245" t="s">
        <v>571</v>
      </c>
      <c r="D24" s="156"/>
    </row>
    <row r="25" spans="2:4" ht="30">
      <c r="B25" s="244" t="s">
        <v>389</v>
      </c>
      <c r="C25" s="244" t="s">
        <v>572</v>
      </c>
      <c r="D25" s="156"/>
    </row>
    <row r="26" spans="2:4" ht="165">
      <c r="B26" s="245" t="s">
        <v>74</v>
      </c>
      <c r="C26" s="245" t="s">
        <v>573</v>
      </c>
      <c r="D26" s="156"/>
    </row>
    <row r="27" spans="2:4" ht="45">
      <c r="B27" s="244" t="s">
        <v>75</v>
      </c>
      <c r="C27" s="244" t="s">
        <v>574</v>
      </c>
      <c r="D27" s="156"/>
    </row>
    <row r="28" spans="2:4" ht="90">
      <c r="B28" s="245" t="s">
        <v>76</v>
      </c>
      <c r="C28" s="245" t="s">
        <v>575</v>
      </c>
      <c r="D28" s="156"/>
    </row>
    <row r="29" spans="2:4" ht="45">
      <c r="B29" s="306" t="s">
        <v>427</v>
      </c>
      <c r="C29" s="244" t="s">
        <v>480</v>
      </c>
      <c r="D29" s="156"/>
    </row>
    <row r="30" spans="2:4" ht="30">
      <c r="B30" s="310" t="s">
        <v>232</v>
      </c>
      <c r="C30" s="245" t="s">
        <v>471</v>
      </c>
      <c r="D30" s="156"/>
    </row>
    <row r="31" spans="2:4" ht="90">
      <c r="B31" s="244" t="s">
        <v>314</v>
      </c>
      <c r="C31" s="244" t="s">
        <v>576</v>
      </c>
      <c r="D31" s="156"/>
    </row>
    <row r="32" spans="2:4" ht="30">
      <c r="B32" s="245" t="s">
        <v>96</v>
      </c>
      <c r="C32" s="245" t="s">
        <v>481</v>
      </c>
      <c r="D32" s="156"/>
    </row>
    <row r="33" spans="2:4" ht="45">
      <c r="B33" s="309" t="s">
        <v>428</v>
      </c>
      <c r="C33" s="244" t="s">
        <v>577</v>
      </c>
      <c r="D33" s="156"/>
    </row>
    <row r="34" spans="2:4" ht="30" customHeight="1">
      <c r="B34" s="245" t="s">
        <v>93</v>
      </c>
      <c r="C34" s="245" t="s">
        <v>482</v>
      </c>
      <c r="D34" s="156"/>
    </row>
    <row r="35" spans="2:4" ht="30" customHeight="1">
      <c r="B35" s="244" t="s">
        <v>94</v>
      </c>
      <c r="C35" s="244" t="s">
        <v>483</v>
      </c>
      <c r="D35" s="156"/>
    </row>
    <row r="36" spans="2:4" ht="210">
      <c r="B36" s="245" t="s">
        <v>247</v>
      </c>
      <c r="C36" s="245" t="s">
        <v>578</v>
      </c>
      <c r="D36" s="156"/>
    </row>
    <row r="37" spans="2:4" ht="60">
      <c r="B37" s="244" t="s">
        <v>248</v>
      </c>
      <c r="C37" s="244" t="s">
        <v>473</v>
      </c>
      <c r="D37" s="156"/>
    </row>
    <row r="38" spans="2:4">
      <c r="B38" s="156"/>
      <c r="C38" s="245"/>
      <c r="D38" s="156"/>
    </row>
    <row r="39" spans="2:4" ht="15.75">
      <c r="B39" s="305" t="s">
        <v>6</v>
      </c>
      <c r="C39" s="245"/>
      <c r="D39" s="156"/>
    </row>
    <row r="40" spans="2:4" ht="30" customHeight="1">
      <c r="B40" s="309" t="s">
        <v>398</v>
      </c>
      <c r="C40" s="244" t="s">
        <v>485</v>
      </c>
      <c r="D40" s="156"/>
    </row>
    <row r="41" spans="2:4" ht="30" customHeight="1">
      <c r="B41" s="123" t="s">
        <v>417</v>
      </c>
      <c r="C41" s="245" t="s">
        <v>486</v>
      </c>
      <c r="D41" s="156"/>
    </row>
    <row r="42" spans="2:4" ht="45">
      <c r="B42" s="309" t="s">
        <v>370</v>
      </c>
      <c r="C42" s="244" t="s">
        <v>584</v>
      </c>
      <c r="D42" s="156"/>
    </row>
    <row r="43" spans="2:4" ht="60">
      <c r="B43" s="245" t="s">
        <v>371</v>
      </c>
      <c r="C43" s="245" t="s">
        <v>487</v>
      </c>
      <c r="D43" s="156"/>
    </row>
    <row r="44" spans="2:4" ht="75">
      <c r="B44" s="244" t="s">
        <v>372</v>
      </c>
      <c r="C44" s="244" t="s">
        <v>488</v>
      </c>
      <c r="D44" s="156"/>
    </row>
    <row r="45" spans="2:4" ht="30" customHeight="1">
      <c r="B45" s="245" t="s">
        <v>429</v>
      </c>
      <c r="C45" s="245" t="s">
        <v>489</v>
      </c>
      <c r="D45" s="156"/>
    </row>
    <row r="46" spans="2:4" ht="30" customHeight="1">
      <c r="B46" s="244" t="s">
        <v>397</v>
      </c>
      <c r="C46" s="244" t="s">
        <v>490</v>
      </c>
      <c r="D46" s="156"/>
    </row>
    <row r="47" spans="2:4" ht="45">
      <c r="B47" s="245" t="s">
        <v>373</v>
      </c>
      <c r="C47" s="245" t="s">
        <v>491</v>
      </c>
      <c r="D47" s="156"/>
    </row>
    <row r="48" spans="2:4" ht="30">
      <c r="B48" s="244" t="s">
        <v>374</v>
      </c>
      <c r="C48" s="244" t="s">
        <v>492</v>
      </c>
      <c r="D48" s="156"/>
    </row>
    <row r="49" spans="2:4" ht="30" customHeight="1">
      <c r="B49" s="310" t="s">
        <v>430</v>
      </c>
      <c r="C49" s="245" t="s">
        <v>493</v>
      </c>
      <c r="D49" s="156"/>
    </row>
    <row r="50" spans="2:4" ht="30" customHeight="1">
      <c r="B50" s="244" t="s">
        <v>375</v>
      </c>
      <c r="C50" s="244" t="s">
        <v>495</v>
      </c>
      <c r="D50" s="156"/>
    </row>
    <row r="51" spans="2:4" ht="45">
      <c r="B51" s="245" t="s">
        <v>376</v>
      </c>
      <c r="C51" s="245" t="s">
        <v>496</v>
      </c>
      <c r="D51" s="156"/>
    </row>
    <row r="52" spans="2:4" ht="60">
      <c r="B52" s="244" t="s">
        <v>433</v>
      </c>
      <c r="C52" s="244" t="s">
        <v>497</v>
      </c>
      <c r="D52" s="156"/>
    </row>
    <row r="53" spans="2:4" ht="45">
      <c r="B53" s="310" t="s">
        <v>368</v>
      </c>
      <c r="C53" s="245" t="s">
        <v>498</v>
      </c>
      <c r="D53" s="156"/>
    </row>
    <row r="54" spans="2:4">
      <c r="B54" s="156"/>
      <c r="C54" s="245"/>
      <c r="D54" s="156"/>
    </row>
    <row r="55" spans="2:4" ht="15" customHeight="1">
      <c r="B55" s="305" t="s">
        <v>5</v>
      </c>
      <c r="C55" s="245"/>
      <c r="D55" s="300"/>
    </row>
    <row r="56" spans="2:4" ht="90">
      <c r="B56" s="244" t="s">
        <v>314</v>
      </c>
      <c r="C56" s="244" t="s">
        <v>576</v>
      </c>
      <c r="D56" s="300"/>
    </row>
    <row r="57" spans="2:4" ht="30">
      <c r="B57" s="245" t="s">
        <v>367</v>
      </c>
      <c r="C57" s="245" t="s">
        <v>484</v>
      </c>
      <c r="D57" s="300"/>
    </row>
    <row r="58" spans="2:4" ht="90">
      <c r="B58" s="244" t="s">
        <v>135</v>
      </c>
      <c r="C58" s="244" t="s">
        <v>570</v>
      </c>
      <c r="D58" s="300"/>
    </row>
    <row r="59" spans="2:4" ht="30" customHeight="1">
      <c r="B59" s="245" t="s">
        <v>398</v>
      </c>
      <c r="C59" s="245" t="s">
        <v>485</v>
      </c>
      <c r="D59" s="300"/>
    </row>
    <row r="60" spans="2:4" ht="60">
      <c r="B60" s="306" t="s">
        <v>435</v>
      </c>
      <c r="C60" s="244" t="s">
        <v>499</v>
      </c>
      <c r="D60" s="300"/>
    </row>
    <row r="61" spans="2:4" ht="150">
      <c r="B61" s="245" t="s">
        <v>378</v>
      </c>
      <c r="C61" s="245" t="s">
        <v>585</v>
      </c>
      <c r="D61" s="300"/>
    </row>
    <row r="62" spans="2:4" ht="30">
      <c r="B62" s="311" t="s">
        <v>434</v>
      </c>
      <c r="C62" s="244" t="s">
        <v>586</v>
      </c>
      <c r="D62" s="300"/>
    </row>
    <row r="63" spans="2:4" ht="30" customHeight="1">
      <c r="B63" s="245" t="s">
        <v>400</v>
      </c>
      <c r="C63" s="245" t="s">
        <v>500</v>
      </c>
      <c r="D63" s="300"/>
    </row>
    <row r="64" spans="2:4" ht="30" customHeight="1">
      <c r="B64" s="244" t="s">
        <v>399</v>
      </c>
      <c r="C64" s="244" t="s">
        <v>501</v>
      </c>
      <c r="D64" s="156"/>
    </row>
    <row r="65" spans="2:4" ht="60">
      <c r="B65" s="310" t="s">
        <v>431</v>
      </c>
      <c r="C65" s="245" t="s">
        <v>494</v>
      </c>
      <c r="D65" s="156"/>
    </row>
    <row r="66" spans="2:4" ht="30" customHeight="1">
      <c r="B66" s="244" t="s">
        <v>397</v>
      </c>
      <c r="C66" s="244" t="s">
        <v>490</v>
      </c>
      <c r="D66" s="156"/>
    </row>
    <row r="67" spans="2:4" ht="45">
      <c r="B67" s="312" t="s">
        <v>432</v>
      </c>
      <c r="C67" s="245" t="s">
        <v>587</v>
      </c>
      <c r="D67" s="156"/>
    </row>
    <row r="68" spans="2:4" ht="30" customHeight="1">
      <c r="B68" s="244" t="s">
        <v>375</v>
      </c>
      <c r="C68" s="244" t="s">
        <v>495</v>
      </c>
      <c r="D68" s="300"/>
    </row>
    <row r="69" spans="2:4" ht="165">
      <c r="B69" s="245" t="s">
        <v>74</v>
      </c>
      <c r="C69" s="245" t="s">
        <v>573</v>
      </c>
      <c r="D69" s="156"/>
    </row>
    <row r="70" spans="2:4">
      <c r="B70" s="156"/>
      <c r="C70" s="245"/>
      <c r="D70" s="156"/>
    </row>
    <row r="71" spans="2:4" ht="15.75">
      <c r="B71" s="305" t="s">
        <v>136</v>
      </c>
      <c r="C71" s="245"/>
      <c r="D71" s="156"/>
    </row>
    <row r="72" spans="2:4" ht="90">
      <c r="B72" s="244" t="s">
        <v>314</v>
      </c>
      <c r="C72" s="244" t="s">
        <v>576</v>
      </c>
      <c r="D72" s="156"/>
    </row>
    <row r="73" spans="2:4" ht="150">
      <c r="B73" s="245" t="s">
        <v>378</v>
      </c>
      <c r="C73" s="245" t="s">
        <v>585</v>
      </c>
      <c r="D73" s="156"/>
    </row>
    <row r="74" spans="2:4" ht="45">
      <c r="B74" s="244" t="s">
        <v>386</v>
      </c>
      <c r="C74" s="244" t="s">
        <v>502</v>
      </c>
      <c r="D74" s="156"/>
    </row>
    <row r="75" spans="2:4" ht="30" customHeight="1">
      <c r="B75" s="245" t="s">
        <v>379</v>
      </c>
      <c r="C75" s="245" t="s">
        <v>503</v>
      </c>
      <c r="D75" s="156"/>
    </row>
    <row r="76" spans="2:4" ht="60">
      <c r="B76" s="244" t="s">
        <v>380</v>
      </c>
      <c r="C76" s="244" t="s">
        <v>504</v>
      </c>
      <c r="D76" s="156"/>
    </row>
    <row r="77" spans="2:4" ht="60">
      <c r="B77" s="245" t="s">
        <v>381</v>
      </c>
      <c r="C77" s="245" t="s">
        <v>505</v>
      </c>
      <c r="D77" s="156"/>
    </row>
    <row r="78" spans="2:4" ht="45">
      <c r="B78" s="244" t="s">
        <v>370</v>
      </c>
      <c r="C78" s="244" t="s">
        <v>584</v>
      </c>
      <c r="D78" s="156"/>
    </row>
    <row r="79" spans="2:4" ht="60">
      <c r="B79" s="245" t="s">
        <v>382</v>
      </c>
      <c r="C79" s="245" t="s">
        <v>506</v>
      </c>
      <c r="D79" s="156"/>
    </row>
    <row r="80" spans="2:4" ht="90">
      <c r="B80" s="244" t="s">
        <v>383</v>
      </c>
      <c r="C80" s="244" t="s">
        <v>507</v>
      </c>
      <c r="D80" s="156"/>
    </row>
    <row r="81" spans="2:4" ht="60">
      <c r="B81" s="245" t="s">
        <v>384</v>
      </c>
      <c r="C81" s="245" t="s">
        <v>508</v>
      </c>
      <c r="D81" s="156"/>
    </row>
    <row r="82" spans="2:4" ht="45">
      <c r="B82" s="244" t="s">
        <v>376</v>
      </c>
      <c r="C82" s="244" t="s">
        <v>496</v>
      </c>
      <c r="D82" s="156"/>
    </row>
    <row r="83" spans="2:4" ht="30" customHeight="1">
      <c r="B83" s="245" t="s">
        <v>377</v>
      </c>
      <c r="C83" s="245" t="s">
        <v>509</v>
      </c>
      <c r="D83" s="156"/>
    </row>
    <row r="84" spans="2:4" ht="45">
      <c r="B84" s="244" t="s">
        <v>368</v>
      </c>
      <c r="C84" s="244" t="s">
        <v>498</v>
      </c>
      <c r="D84" s="156"/>
    </row>
    <row r="85" spans="2:4" ht="75">
      <c r="B85" s="245" t="s">
        <v>385</v>
      </c>
      <c r="C85" s="245" t="s">
        <v>510</v>
      </c>
      <c r="D85" s="156"/>
    </row>
    <row r="86" spans="2:4">
      <c r="B86" s="156"/>
      <c r="C86" s="245"/>
      <c r="D86" s="156"/>
    </row>
    <row r="87" spans="2:4" ht="15.75">
      <c r="B87" s="305" t="s">
        <v>4</v>
      </c>
      <c r="C87" s="245"/>
      <c r="D87" s="156"/>
    </row>
    <row r="88" spans="2:4" ht="60">
      <c r="B88" s="244" t="s">
        <v>292</v>
      </c>
      <c r="C88" s="244" t="s">
        <v>511</v>
      </c>
      <c r="D88" s="156"/>
    </row>
    <row r="89" spans="2:4" ht="30">
      <c r="B89" s="245" t="s">
        <v>66</v>
      </c>
      <c r="C89" s="245" t="s">
        <v>512</v>
      </c>
      <c r="D89" s="156"/>
    </row>
    <row r="90" spans="2:4" ht="30">
      <c r="B90" s="244" t="s">
        <v>436</v>
      </c>
      <c r="C90" s="244" t="s">
        <v>513</v>
      </c>
      <c r="D90" s="156"/>
    </row>
    <row r="91" spans="2:4" ht="30">
      <c r="B91" s="245" t="s">
        <v>69</v>
      </c>
      <c r="C91" s="245" t="s">
        <v>514</v>
      </c>
      <c r="D91" s="156"/>
    </row>
    <row r="92" spans="2:4" ht="30">
      <c r="B92" s="244" t="s">
        <v>282</v>
      </c>
      <c r="C92" s="244" t="s">
        <v>515</v>
      </c>
      <c r="D92" s="156"/>
    </row>
    <row r="93" spans="2:4" ht="45">
      <c r="B93" s="245" t="s">
        <v>338</v>
      </c>
      <c r="C93" s="245" t="s">
        <v>588</v>
      </c>
      <c r="D93" s="156"/>
    </row>
    <row r="94" spans="2:4" ht="45">
      <c r="B94" s="309" t="s">
        <v>428</v>
      </c>
      <c r="C94" s="244" t="s">
        <v>577</v>
      </c>
      <c r="D94" s="156"/>
    </row>
    <row r="95" spans="2:4" ht="45">
      <c r="B95" s="245" t="s">
        <v>281</v>
      </c>
      <c r="C95" s="245" t="s">
        <v>516</v>
      </c>
      <c r="D95" s="156"/>
    </row>
    <row r="96" spans="2:4" ht="60">
      <c r="B96" s="244" t="s">
        <v>280</v>
      </c>
      <c r="C96" s="244" t="s">
        <v>517</v>
      </c>
      <c r="D96" s="156"/>
    </row>
    <row r="97" spans="1:4" ht="60">
      <c r="B97" s="245" t="s">
        <v>67</v>
      </c>
      <c r="C97" s="245" t="s">
        <v>518</v>
      </c>
      <c r="D97" s="156"/>
    </row>
    <row r="98" spans="1:4" ht="45">
      <c r="B98" s="244" t="s">
        <v>339</v>
      </c>
      <c r="C98" s="244" t="s">
        <v>519</v>
      </c>
      <c r="D98" s="156"/>
    </row>
    <row r="99" spans="1:4" ht="30" customHeight="1">
      <c r="B99" s="245" t="s">
        <v>279</v>
      </c>
      <c r="C99" s="245" t="s">
        <v>520</v>
      </c>
      <c r="D99" s="156"/>
    </row>
    <row r="100" spans="1:4">
      <c r="A100" s="156"/>
      <c r="B100" s="156"/>
      <c r="C100" s="245"/>
      <c r="D100" s="156"/>
    </row>
    <row r="101" spans="1:4" ht="15.75">
      <c r="B101" s="305" t="s">
        <v>129</v>
      </c>
      <c r="C101" s="245"/>
      <c r="D101" s="156"/>
    </row>
    <row r="102" spans="1:4" ht="30" customHeight="1">
      <c r="B102" s="244" t="s">
        <v>340</v>
      </c>
      <c r="C102" s="244" t="s">
        <v>589</v>
      </c>
      <c r="D102" s="156"/>
    </row>
    <row r="103" spans="1:4" ht="45">
      <c r="B103" s="245" t="s">
        <v>341</v>
      </c>
      <c r="C103" s="245" t="s">
        <v>521</v>
      </c>
      <c r="D103" s="156"/>
    </row>
    <row r="104" spans="1:4" ht="30">
      <c r="B104" s="244" t="s">
        <v>8</v>
      </c>
      <c r="C104" s="244" t="s">
        <v>590</v>
      </c>
      <c r="D104" s="156"/>
    </row>
    <row r="105" spans="1:4" ht="30">
      <c r="B105" s="245" t="s">
        <v>7</v>
      </c>
      <c r="C105" s="245" t="s">
        <v>591</v>
      </c>
      <c r="D105" s="156"/>
    </row>
    <row r="106" spans="1:4" ht="30" customHeight="1">
      <c r="B106" s="244" t="s">
        <v>71</v>
      </c>
      <c r="C106" s="244" t="s">
        <v>522</v>
      </c>
      <c r="D106" s="156"/>
    </row>
    <row r="107" spans="1:4" ht="285">
      <c r="B107" s="245" t="s">
        <v>579</v>
      </c>
      <c r="C107" s="245" t="s">
        <v>592</v>
      </c>
      <c r="D107" s="156"/>
    </row>
    <row r="108" spans="1:4">
      <c r="B108" s="156"/>
      <c r="C108" s="245"/>
      <c r="D108" s="156"/>
    </row>
    <row r="109" spans="1:4" ht="15.75">
      <c r="B109" s="305" t="s">
        <v>110</v>
      </c>
      <c r="C109" s="245"/>
      <c r="D109" s="156"/>
    </row>
    <row r="110" spans="1:4" ht="45">
      <c r="B110" s="313" t="s">
        <v>438</v>
      </c>
      <c r="C110" s="244" t="s">
        <v>523</v>
      </c>
      <c r="D110" s="156"/>
    </row>
    <row r="111" spans="1:4" ht="30" customHeight="1">
      <c r="B111" s="45" t="s">
        <v>437</v>
      </c>
      <c r="C111" s="245" t="s">
        <v>524</v>
      </c>
      <c r="D111" s="156"/>
    </row>
    <row r="112" spans="1:4" ht="30">
      <c r="B112" s="313" t="s">
        <v>439</v>
      </c>
      <c r="C112" s="244" t="s">
        <v>525</v>
      </c>
      <c r="D112" s="156"/>
    </row>
    <row r="113" spans="2:4" ht="30">
      <c r="B113" s="314" t="s">
        <v>440</v>
      </c>
      <c r="C113" s="245" t="s">
        <v>526</v>
      </c>
      <c r="D113" s="156"/>
    </row>
    <row r="114" spans="2:4" ht="30" customHeight="1">
      <c r="B114" s="161" t="s">
        <v>369</v>
      </c>
      <c r="C114" s="244" t="s">
        <v>527</v>
      </c>
      <c r="D114" s="156"/>
    </row>
    <row r="115" spans="2:4" ht="30">
      <c r="B115" s="45" t="s">
        <v>419</v>
      </c>
      <c r="C115" s="245" t="s">
        <v>593</v>
      </c>
      <c r="D115" s="156"/>
    </row>
    <row r="116" spans="2:4">
      <c r="B116" s="45"/>
      <c r="C116" s="245"/>
      <c r="D116" s="156"/>
    </row>
    <row r="117" spans="2:4" ht="15.75">
      <c r="B117" s="305" t="s">
        <v>216</v>
      </c>
      <c r="C117" s="245"/>
      <c r="D117" s="156"/>
    </row>
    <row r="118" spans="2:4" ht="165">
      <c r="B118" s="161" t="s">
        <v>74</v>
      </c>
      <c r="C118" s="244" t="s">
        <v>573</v>
      </c>
      <c r="D118" s="156"/>
    </row>
    <row r="119" spans="2:4" ht="45">
      <c r="B119" s="45" t="s">
        <v>75</v>
      </c>
      <c r="C119" s="245" t="s">
        <v>574</v>
      </c>
      <c r="D119" s="156"/>
    </row>
    <row r="120" spans="2:4" ht="90">
      <c r="B120" s="313" t="s">
        <v>76</v>
      </c>
      <c r="C120" s="244" t="s">
        <v>575</v>
      </c>
      <c r="D120" s="156"/>
    </row>
    <row r="121" spans="2:4">
      <c r="C121" s="245"/>
      <c r="D121" s="156"/>
    </row>
    <row r="122" spans="2:4" ht="18.75">
      <c r="B122" s="304" t="s">
        <v>265</v>
      </c>
      <c r="C122" s="245"/>
      <c r="D122" s="156"/>
    </row>
    <row r="123" spans="2:4" ht="15.75">
      <c r="B123" s="305" t="s">
        <v>84</v>
      </c>
      <c r="C123" s="245"/>
      <c r="D123" s="156"/>
    </row>
    <row r="124" spans="2:4" ht="45">
      <c r="B124" s="244" t="s">
        <v>1</v>
      </c>
      <c r="C124" s="244" t="s">
        <v>441</v>
      </c>
      <c r="D124" s="156"/>
    </row>
    <row r="125" spans="2:4" ht="45">
      <c r="B125" s="245" t="s">
        <v>10</v>
      </c>
      <c r="C125" s="245" t="s">
        <v>442</v>
      </c>
      <c r="D125" s="156"/>
    </row>
    <row r="126" spans="2:4" ht="30">
      <c r="B126" s="244" t="s">
        <v>284</v>
      </c>
      <c r="C126" s="244" t="s">
        <v>443</v>
      </c>
      <c r="D126" s="156"/>
    </row>
    <row r="127" spans="2:4" ht="30" customHeight="1">
      <c r="B127" s="245" t="s">
        <v>392</v>
      </c>
      <c r="C127" s="245" t="s">
        <v>444</v>
      </c>
      <c r="D127" s="156"/>
    </row>
    <row r="128" spans="2:4" ht="60">
      <c r="B128" s="244" t="s">
        <v>155</v>
      </c>
      <c r="C128" s="244" t="s">
        <v>445</v>
      </c>
      <c r="D128" s="156"/>
    </row>
    <row r="129" spans="2:4" ht="45">
      <c r="B129" s="245" t="s">
        <v>393</v>
      </c>
      <c r="C129" s="245" t="s">
        <v>446</v>
      </c>
      <c r="D129" s="156"/>
    </row>
    <row r="130" spans="2:4" ht="30">
      <c r="B130" s="244" t="s">
        <v>219</v>
      </c>
      <c r="C130" s="244" t="s">
        <v>447</v>
      </c>
      <c r="D130" s="156"/>
    </row>
    <row r="131" spans="2:4" ht="30" customHeight="1">
      <c r="B131" s="245" t="s">
        <v>220</v>
      </c>
      <c r="C131" s="245" t="s">
        <v>448</v>
      </c>
      <c r="D131" s="156"/>
    </row>
    <row r="132" spans="2:4">
      <c r="B132" s="156"/>
      <c r="C132" s="245"/>
      <c r="D132" s="156"/>
    </row>
    <row r="133" spans="2:4" ht="15.75">
      <c r="B133" s="305" t="s">
        <v>109</v>
      </c>
      <c r="C133" s="245"/>
      <c r="D133" s="156"/>
    </row>
    <row r="134" spans="2:4" ht="90">
      <c r="B134" s="244" t="s">
        <v>135</v>
      </c>
      <c r="C134" s="244" t="s">
        <v>570</v>
      </c>
      <c r="D134" s="156"/>
    </row>
    <row r="135" spans="2:4" ht="45">
      <c r="B135" s="245" t="s">
        <v>217</v>
      </c>
      <c r="C135" s="245" t="s">
        <v>571</v>
      </c>
      <c r="D135" s="156"/>
    </row>
    <row r="136" spans="2:4" ht="30">
      <c r="B136" s="244" t="s">
        <v>389</v>
      </c>
      <c r="C136" s="244" t="s">
        <v>572</v>
      </c>
      <c r="D136" s="156"/>
    </row>
    <row r="137" spans="2:4">
      <c r="B137" s="156"/>
      <c r="C137" s="245"/>
      <c r="D137" s="156"/>
    </row>
    <row r="138" spans="2:4" ht="15.75">
      <c r="B138" s="305" t="s">
        <v>274</v>
      </c>
      <c r="C138" s="245"/>
      <c r="D138" s="156"/>
    </row>
    <row r="139" spans="2:4" ht="210">
      <c r="B139" s="244" t="s">
        <v>247</v>
      </c>
      <c r="C139" s="244" t="s">
        <v>578</v>
      </c>
      <c r="D139" s="156"/>
    </row>
    <row r="140" spans="2:4" ht="60">
      <c r="B140" s="245" t="s">
        <v>248</v>
      </c>
      <c r="C140" s="245" t="s">
        <v>473</v>
      </c>
      <c r="D140" s="156"/>
    </row>
    <row r="141" spans="2:4">
      <c r="B141" s="156"/>
      <c r="C141" s="245"/>
      <c r="D141" s="156"/>
    </row>
    <row r="142" spans="2:4" ht="15.75">
      <c r="B142" s="305" t="s">
        <v>110</v>
      </c>
      <c r="C142" s="245"/>
      <c r="D142" s="156"/>
    </row>
    <row r="143" spans="2:4" ht="165">
      <c r="B143" s="244" t="s">
        <v>74</v>
      </c>
      <c r="C143" s="244" t="s">
        <v>573</v>
      </c>
      <c r="D143" s="156"/>
    </row>
    <row r="144" spans="2:4" ht="45">
      <c r="B144" s="245" t="s">
        <v>75</v>
      </c>
      <c r="C144" s="245" t="s">
        <v>574</v>
      </c>
      <c r="D144" s="156"/>
    </row>
    <row r="145" spans="2:4">
      <c r="B145" s="156"/>
      <c r="C145" s="245"/>
      <c r="D145" s="156"/>
    </row>
    <row r="146" spans="2:4" ht="15.75">
      <c r="B146" s="305" t="s">
        <v>138</v>
      </c>
      <c r="C146" s="245"/>
      <c r="D146" s="156"/>
    </row>
    <row r="147" spans="2:4" ht="30">
      <c r="B147" s="244" t="s">
        <v>342</v>
      </c>
      <c r="C147" s="244" t="s">
        <v>449</v>
      </c>
      <c r="D147" s="156"/>
    </row>
    <row r="148" spans="2:4" ht="30">
      <c r="B148" s="245" t="s">
        <v>343</v>
      </c>
      <c r="C148" s="245" t="s">
        <v>450</v>
      </c>
      <c r="D148" s="156"/>
    </row>
    <row r="149" spans="2:4" ht="30">
      <c r="B149" s="244" t="s">
        <v>344</v>
      </c>
      <c r="C149" s="244" t="s">
        <v>451</v>
      </c>
      <c r="D149" s="156"/>
    </row>
    <row r="150" spans="2:4" ht="30">
      <c r="B150" s="245" t="s">
        <v>345</v>
      </c>
      <c r="C150" s="245" t="s">
        <v>452</v>
      </c>
      <c r="D150" s="156"/>
    </row>
    <row r="151" spans="2:4" ht="60">
      <c r="B151" s="244" t="s">
        <v>580</v>
      </c>
      <c r="C151" s="244" t="s">
        <v>453</v>
      </c>
      <c r="D151" s="156"/>
    </row>
    <row r="152" spans="2:4" s="25" customFormat="1" ht="60">
      <c r="B152" s="310" t="s">
        <v>581</v>
      </c>
      <c r="C152" s="245" t="s">
        <v>453</v>
      </c>
    </row>
    <row r="153" spans="2:4" s="25" customFormat="1" ht="30">
      <c r="B153" s="309" t="s">
        <v>582</v>
      </c>
      <c r="C153" s="244" t="s">
        <v>583</v>
      </c>
    </row>
    <row r="154" spans="2:4" ht="45">
      <c r="B154" s="245" t="s">
        <v>347</v>
      </c>
      <c r="C154" s="245" t="s">
        <v>454</v>
      </c>
      <c r="D154" s="156"/>
    </row>
    <row r="155" spans="2:4" ht="30" customHeight="1">
      <c r="B155" s="244" t="s">
        <v>348</v>
      </c>
      <c r="C155" s="244" t="s">
        <v>455</v>
      </c>
      <c r="D155" s="156"/>
    </row>
    <row r="156" spans="2:4" ht="30">
      <c r="B156" s="245" t="s">
        <v>349</v>
      </c>
      <c r="C156" s="245" t="s">
        <v>456</v>
      </c>
      <c r="D156" s="156"/>
    </row>
    <row r="157" spans="2:4" ht="30" customHeight="1">
      <c r="B157" s="244" t="s">
        <v>350</v>
      </c>
      <c r="C157" s="244" t="s">
        <v>457</v>
      </c>
      <c r="D157" s="156"/>
    </row>
    <row r="158" spans="2:4" ht="30" customHeight="1">
      <c r="B158" s="245" t="s">
        <v>351</v>
      </c>
      <c r="C158" s="245" t="s">
        <v>458</v>
      </c>
      <c r="D158" s="156"/>
    </row>
    <row r="159" spans="2:4" ht="30" customHeight="1">
      <c r="B159" s="244" t="s">
        <v>459</v>
      </c>
      <c r="C159" s="244" t="s">
        <v>460</v>
      </c>
      <c r="D159" s="156"/>
    </row>
    <row r="160" spans="2:4" ht="45">
      <c r="B160" s="245" t="s">
        <v>10</v>
      </c>
      <c r="C160" s="245" t="s">
        <v>442</v>
      </c>
      <c r="D160" s="156"/>
    </row>
    <row r="161" spans="2:4" ht="30">
      <c r="B161" s="244" t="s">
        <v>352</v>
      </c>
      <c r="C161" s="244" t="s">
        <v>461</v>
      </c>
      <c r="D161" s="156"/>
    </row>
    <row r="162" spans="2:4" ht="90">
      <c r="B162" s="245" t="s">
        <v>394</v>
      </c>
      <c r="C162" s="245" t="s">
        <v>462</v>
      </c>
      <c r="D162" s="156"/>
    </row>
    <row r="163" spans="2:4" ht="30" customHeight="1">
      <c r="B163" s="244" t="s">
        <v>353</v>
      </c>
      <c r="C163" s="244" t="s">
        <v>463</v>
      </c>
      <c r="D163" s="156"/>
    </row>
    <row r="164" spans="2:4" ht="60">
      <c r="B164" s="245" t="s">
        <v>464</v>
      </c>
      <c r="C164" s="245" t="s">
        <v>594</v>
      </c>
      <c r="D164" s="156"/>
    </row>
    <row r="165" spans="2:4" ht="30" customHeight="1">
      <c r="B165" s="244" t="s">
        <v>354</v>
      </c>
      <c r="C165" s="244" t="s">
        <v>465</v>
      </c>
      <c r="D165" s="156"/>
    </row>
    <row r="166" spans="2:4" ht="30" customHeight="1">
      <c r="B166" s="245" t="s">
        <v>355</v>
      </c>
      <c r="C166" s="245" t="s">
        <v>466</v>
      </c>
      <c r="D166" s="156"/>
    </row>
    <row r="167" spans="2:4">
      <c r="B167" s="245"/>
      <c r="C167" s="245"/>
      <c r="D167" s="156"/>
    </row>
    <row r="168" spans="2:4" ht="15.75">
      <c r="B168" s="305" t="s">
        <v>358</v>
      </c>
      <c r="C168" s="245"/>
      <c r="D168" s="156"/>
    </row>
    <row r="169" spans="2:4" ht="30" customHeight="1">
      <c r="B169" s="244" t="s">
        <v>283</v>
      </c>
      <c r="C169" s="244" t="s">
        <v>467</v>
      </c>
      <c r="D169" s="156"/>
    </row>
    <row r="170" spans="2:4" ht="30" customHeight="1">
      <c r="B170" s="245" t="s">
        <v>156</v>
      </c>
      <c r="C170" s="245" t="s">
        <v>468</v>
      </c>
      <c r="D170" s="156"/>
    </row>
    <row r="171" spans="2:4" ht="60">
      <c r="B171" s="244" t="s">
        <v>155</v>
      </c>
      <c r="C171" s="244" t="s">
        <v>445</v>
      </c>
      <c r="D171" s="156"/>
    </row>
    <row r="172" spans="2:4" ht="30" customHeight="1">
      <c r="B172" s="245" t="s">
        <v>357</v>
      </c>
      <c r="C172" s="245" t="s">
        <v>469</v>
      </c>
      <c r="D172" s="156"/>
    </row>
    <row r="173" spans="2:4" ht="45">
      <c r="B173" s="244" t="s">
        <v>159</v>
      </c>
      <c r="C173" s="244" t="s">
        <v>446</v>
      </c>
      <c r="D173" s="156"/>
    </row>
    <row r="174" spans="2:4" ht="30">
      <c r="B174" s="245" t="s">
        <v>157</v>
      </c>
      <c r="C174" s="245" t="s">
        <v>470</v>
      </c>
      <c r="D174" s="156"/>
    </row>
    <row r="175" spans="2:4" ht="15" customHeight="1">
      <c r="B175" s="245"/>
      <c r="C175" s="245"/>
      <c r="D175" s="156"/>
    </row>
    <row r="176" spans="2:4" ht="18.75">
      <c r="B176" s="304" t="s">
        <v>395</v>
      </c>
      <c r="C176" s="245"/>
      <c r="D176" s="156"/>
    </row>
    <row r="177" spans="2:4" ht="90">
      <c r="B177" s="244" t="s">
        <v>135</v>
      </c>
      <c r="C177" s="244" t="s">
        <v>570</v>
      </c>
      <c r="D177" s="156"/>
    </row>
    <row r="178" spans="2:4" ht="45">
      <c r="B178" s="245" t="s">
        <v>217</v>
      </c>
      <c r="C178" s="245" t="s">
        <v>571</v>
      </c>
      <c r="D178" s="156"/>
    </row>
    <row r="179" spans="2:4" ht="30">
      <c r="B179" s="244" t="s">
        <v>389</v>
      </c>
      <c r="C179" s="244" t="s">
        <v>572</v>
      </c>
      <c r="D179" s="156"/>
    </row>
    <row r="180" spans="2:4" ht="30" customHeight="1">
      <c r="B180" s="310" t="s">
        <v>472</v>
      </c>
      <c r="C180" s="245" t="s">
        <v>595</v>
      </c>
      <c r="D180" s="156"/>
    </row>
    <row r="181" spans="2:4" ht="15" customHeight="1">
      <c r="B181" s="156"/>
      <c r="C181" s="245"/>
      <c r="D181" s="156"/>
    </row>
    <row r="182" spans="2:4" ht="21" customHeight="1">
      <c r="B182" s="304" t="s">
        <v>390</v>
      </c>
      <c r="C182" s="245"/>
      <c r="D182" s="300"/>
    </row>
    <row r="183" spans="2:4" ht="120">
      <c r="B183" s="244" t="s">
        <v>396</v>
      </c>
      <c r="C183" s="244" t="s">
        <v>596</v>
      </c>
      <c r="D183" s="300"/>
    </row>
    <row r="184" spans="2:4" ht="15" customHeight="1">
      <c r="B184" s="245"/>
      <c r="C184" s="245"/>
      <c r="D184" s="300"/>
    </row>
    <row r="185" spans="2:4" ht="15" customHeight="1">
      <c r="B185" s="304" t="s">
        <v>232</v>
      </c>
      <c r="C185" s="245"/>
      <c r="D185" s="156"/>
    </row>
    <row r="186" spans="2:4" ht="30">
      <c r="B186" s="161" t="s">
        <v>232</v>
      </c>
      <c r="C186" s="244" t="s">
        <v>471</v>
      </c>
      <c r="D186" s="300"/>
    </row>
    <row r="187" spans="2:4" ht="45">
      <c r="B187" s="45" t="s">
        <v>428</v>
      </c>
      <c r="C187" s="245" t="s">
        <v>577</v>
      </c>
      <c r="D187" s="300"/>
    </row>
    <row r="188" spans="2:4" ht="30">
      <c r="B188" s="334" t="s">
        <v>365</v>
      </c>
      <c r="C188" s="244" t="s">
        <v>528</v>
      </c>
      <c r="D188" s="300"/>
    </row>
    <row r="189" spans="2:4" ht="30" customHeight="1">
      <c r="B189" s="173" t="s">
        <v>235</v>
      </c>
      <c r="C189" s="245" t="s">
        <v>529</v>
      </c>
      <c r="D189" s="300"/>
    </row>
    <row r="190" spans="2:4" ht="15" customHeight="1">
      <c r="D190" s="300"/>
    </row>
    <row r="191" spans="2:4" ht="15" customHeight="1">
      <c r="D191" s="300"/>
    </row>
    <row r="192" spans="2:4" ht="15" customHeight="1">
      <c r="D192" s="300"/>
    </row>
    <row r="193" spans="4:4" ht="15" customHeight="1">
      <c r="D193" s="300"/>
    </row>
    <row r="194" spans="4:4" ht="15" customHeight="1">
      <c r="D194" s="300"/>
    </row>
    <row r="195" spans="4:4" ht="15" customHeight="1">
      <c r="D195" s="300"/>
    </row>
    <row r="196" spans="4:4" ht="15" customHeight="1">
      <c r="D196" s="300"/>
    </row>
    <row r="197" spans="4:4" ht="15" customHeight="1">
      <c r="D197" s="300"/>
    </row>
    <row r="198" spans="4:4" ht="15" customHeight="1">
      <c r="D198" s="300"/>
    </row>
    <row r="199" spans="4:4" ht="15" customHeight="1">
      <c r="D199" s="300"/>
    </row>
    <row r="200" spans="4:4" ht="15" customHeight="1">
      <c r="D200" s="300"/>
    </row>
    <row r="201" spans="4:4" ht="15" customHeight="1">
      <c r="D201" s="300"/>
    </row>
    <row r="202" spans="4:4" ht="15" customHeight="1">
      <c r="D202" s="300"/>
    </row>
    <row r="203" spans="4:4">
      <c r="D203" s="156"/>
    </row>
    <row r="204" spans="4:4">
      <c r="D204" s="156"/>
    </row>
    <row r="205" spans="4:4">
      <c r="D205" s="156"/>
    </row>
    <row r="206" spans="4:4">
      <c r="D206" s="156"/>
    </row>
    <row r="207" spans="4:4">
      <c r="D207" s="156"/>
    </row>
    <row r="208" spans="4:4">
      <c r="D208" s="156"/>
    </row>
    <row r="209" spans="4:4">
      <c r="D209" s="156"/>
    </row>
    <row r="210" spans="4:4">
      <c r="D210" s="156"/>
    </row>
    <row r="211" spans="4:4">
      <c r="D211" s="156"/>
    </row>
    <row r="212" spans="4:4">
      <c r="D212" s="156"/>
    </row>
    <row r="213" spans="4:4">
      <c r="D213" s="156"/>
    </row>
    <row r="214" spans="4:4">
      <c r="D214" s="156"/>
    </row>
    <row r="215" spans="4:4">
      <c r="D215" s="156"/>
    </row>
    <row r="216" spans="4:4">
      <c r="D216" s="156"/>
    </row>
    <row r="217" spans="4:4">
      <c r="D217" s="156"/>
    </row>
    <row r="218" spans="4:4">
      <c r="D218" s="156"/>
    </row>
    <row r="219" spans="4:4">
      <c r="D219" s="156"/>
    </row>
    <row r="220" spans="4:4">
      <c r="D220" s="156"/>
    </row>
    <row r="221" spans="4:4">
      <c r="D221" s="156"/>
    </row>
    <row r="222" spans="4:4">
      <c r="D222" s="156"/>
    </row>
    <row r="223" spans="4:4">
      <c r="D223" s="156"/>
    </row>
    <row r="224" spans="4:4">
      <c r="D224" s="156"/>
    </row>
    <row r="225" spans="4:4">
      <c r="D225" s="156"/>
    </row>
    <row r="226" spans="4:4">
      <c r="D226" s="156"/>
    </row>
    <row r="227" spans="4:4">
      <c r="D227" s="156"/>
    </row>
    <row r="228" spans="4:4">
      <c r="D228" s="156"/>
    </row>
    <row r="229" spans="4:4">
      <c r="D229" s="156"/>
    </row>
    <row r="230" spans="4:4">
      <c r="D230" s="156"/>
    </row>
    <row r="231" spans="4:4">
      <c r="D231" s="156"/>
    </row>
    <row r="232" spans="4:4">
      <c r="D232" s="156"/>
    </row>
    <row r="233" spans="4:4">
      <c r="D233" s="156"/>
    </row>
  </sheetData>
  <sortState xmlns:xlrd2="http://schemas.microsoft.com/office/spreadsheetml/2017/richdata2" ref="B56:C69">
    <sortCondition ref="B56:B69"/>
  </sortState>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F127"/>
  <sheetViews>
    <sheetView workbookViewId="0"/>
  </sheetViews>
  <sheetFormatPr defaultColWidth="9.140625" defaultRowHeight="15"/>
  <cols>
    <col min="1" max="1" width="3.140625" style="28" customWidth="1"/>
    <col min="2" max="2" width="37.28515625" style="28" customWidth="1"/>
    <col min="3" max="3" width="42.28515625" style="28" customWidth="1"/>
    <col min="4" max="4" width="41.7109375" style="28" customWidth="1"/>
    <col min="5" max="5" width="1.42578125" style="28" customWidth="1"/>
    <col min="6" max="6" width="71.85546875" style="28" customWidth="1"/>
    <col min="7" max="7" width="1.28515625" style="28" customWidth="1"/>
    <col min="8" max="16384" width="9.140625" style="28"/>
  </cols>
  <sheetData>
    <row r="1" spans="2:6" ht="54" customHeight="1">
      <c r="B1" s="455" t="s">
        <v>221</v>
      </c>
      <c r="C1" s="455"/>
      <c r="D1" s="455"/>
    </row>
    <row r="2" spans="2:6" ht="60" customHeight="1">
      <c r="B2" s="458" t="s">
        <v>89</v>
      </c>
      <c r="C2" s="458"/>
      <c r="D2" s="458"/>
      <c r="E2" s="458"/>
      <c r="F2" s="458"/>
    </row>
    <row r="3" spans="2:6" ht="21.95" customHeight="1">
      <c r="B3" s="456" t="s">
        <v>80</v>
      </c>
      <c r="C3" s="456"/>
      <c r="D3" s="456"/>
      <c r="E3" s="456"/>
      <c r="F3" s="457"/>
    </row>
    <row r="4" spans="2:6" ht="9" customHeight="1">
      <c r="B4" s="47"/>
      <c r="C4" s="47"/>
      <c r="D4" s="47"/>
    </row>
    <row r="5" spans="2:6" ht="20.100000000000001" customHeight="1">
      <c r="B5" s="61" t="s">
        <v>90</v>
      </c>
      <c r="C5" s="61" t="s">
        <v>91</v>
      </c>
      <c r="D5" s="61" t="s">
        <v>81</v>
      </c>
      <c r="F5" s="61" t="s">
        <v>82</v>
      </c>
    </row>
    <row r="6" spans="2:6" ht="9" customHeight="1">
      <c r="B6" s="48"/>
      <c r="C6" s="48"/>
      <c r="D6" s="48"/>
      <c r="F6" s="48"/>
    </row>
    <row r="7" spans="2:6" ht="45">
      <c r="B7" s="336" t="s">
        <v>246</v>
      </c>
      <c r="C7" s="335" t="s">
        <v>323</v>
      </c>
      <c r="D7" s="384" t="s">
        <v>597</v>
      </c>
      <c r="E7" s="199"/>
      <c r="F7" s="295" t="s">
        <v>362</v>
      </c>
    </row>
    <row r="8" spans="2:6" ht="2.25" customHeight="1">
      <c r="B8" s="204"/>
      <c r="C8" s="295"/>
      <c r="D8" s="47"/>
    </row>
    <row r="9" spans="2:6" ht="30">
      <c r="B9" s="204"/>
      <c r="C9" s="295"/>
      <c r="D9" s="382" t="s">
        <v>598</v>
      </c>
      <c r="E9" s="199"/>
      <c r="F9" s="295" t="s">
        <v>363</v>
      </c>
    </row>
    <row r="10" spans="2:6" ht="2.25" customHeight="1">
      <c r="B10" s="259"/>
      <c r="C10" s="295"/>
      <c r="D10" s="187"/>
      <c r="F10" s="199"/>
    </row>
    <row r="11" spans="2:6">
      <c r="B11" s="259"/>
      <c r="C11" s="295"/>
      <c r="D11" s="382" t="s">
        <v>14</v>
      </c>
      <c r="E11" s="199"/>
      <c r="F11" s="295" t="s">
        <v>260</v>
      </c>
    </row>
    <row r="12" spans="2:6">
      <c r="B12" s="259"/>
      <c r="C12" s="295"/>
      <c r="D12" s="295"/>
      <c r="E12" s="199"/>
      <c r="F12" s="297" t="s">
        <v>261</v>
      </c>
    </row>
    <row r="13" spans="2:6">
      <c r="B13" s="259"/>
      <c r="C13" s="295"/>
      <c r="D13" s="295"/>
      <c r="E13" s="199"/>
      <c r="F13" s="295" t="s">
        <v>533</v>
      </c>
    </row>
    <row r="14" spans="2:6" ht="9" customHeight="1">
      <c r="B14" s="56"/>
      <c r="C14" s="56"/>
      <c r="D14" s="56"/>
      <c r="E14" s="199"/>
      <c r="F14" s="56"/>
    </row>
    <row r="15" spans="2:6">
      <c r="B15" s="230" t="s">
        <v>263</v>
      </c>
      <c r="C15" s="204" t="s">
        <v>109</v>
      </c>
      <c r="D15" s="382" t="s">
        <v>599</v>
      </c>
      <c r="E15" s="199"/>
      <c r="F15" s="204" t="s">
        <v>258</v>
      </c>
    </row>
    <row r="16" spans="2:6" ht="36.75" customHeight="1">
      <c r="B16" s="204"/>
      <c r="C16" s="204"/>
      <c r="D16" s="204"/>
      <c r="E16" s="199"/>
      <c r="F16" s="382" t="s">
        <v>600</v>
      </c>
    </row>
    <row r="17" spans="2:6" ht="2.25" customHeight="1">
      <c r="B17" s="204"/>
      <c r="C17" s="204"/>
      <c r="D17" s="56"/>
      <c r="E17" s="199"/>
      <c r="F17" s="56"/>
    </row>
    <row r="18" spans="2:6">
      <c r="B18" s="204"/>
      <c r="C18" s="204"/>
      <c r="D18" s="204" t="s">
        <v>14</v>
      </c>
      <c r="E18" s="199"/>
      <c r="F18" s="204" t="s">
        <v>260</v>
      </c>
    </row>
    <row r="19" spans="2:6">
      <c r="B19" s="204"/>
      <c r="C19" s="204"/>
      <c r="D19" s="204"/>
      <c r="E19" s="199"/>
      <c r="F19" s="204" t="s">
        <v>261</v>
      </c>
    </row>
    <row r="20" spans="2:6">
      <c r="B20" s="204"/>
      <c r="C20" s="204"/>
      <c r="D20" s="204"/>
      <c r="E20" s="199"/>
      <c r="F20" s="204" t="s">
        <v>535</v>
      </c>
    </row>
    <row r="21" spans="2:6" ht="2.25" customHeight="1">
      <c r="B21" s="224"/>
      <c r="C21" s="47"/>
      <c r="D21" s="47"/>
      <c r="F21" s="274"/>
    </row>
    <row r="22" spans="2:6">
      <c r="B22" s="224"/>
      <c r="C22" s="204" t="s">
        <v>6</v>
      </c>
      <c r="D22" s="204" t="s">
        <v>14</v>
      </c>
      <c r="E22" s="199"/>
      <c r="F22" s="204" t="s">
        <v>260</v>
      </c>
    </row>
    <row r="23" spans="2:6">
      <c r="B23" s="224"/>
      <c r="C23" s="204"/>
      <c r="D23" s="204"/>
      <c r="E23" s="199"/>
      <c r="F23" s="204" t="s">
        <v>261</v>
      </c>
    </row>
    <row r="24" spans="2:6">
      <c r="B24" s="224"/>
      <c r="C24" s="204"/>
      <c r="D24" s="204"/>
      <c r="E24" s="199"/>
      <c r="F24" s="204" t="s">
        <v>262</v>
      </c>
    </row>
    <row r="25" spans="2:6" ht="2.25" customHeight="1">
      <c r="B25" s="224"/>
      <c r="C25" s="204"/>
      <c r="D25" s="56"/>
      <c r="F25" s="56"/>
    </row>
    <row r="26" spans="2:6">
      <c r="B26" s="224"/>
      <c r="C26" s="204"/>
      <c r="D26" s="382" t="s">
        <v>599</v>
      </c>
      <c r="F26" s="382" t="s">
        <v>258</v>
      </c>
    </row>
    <row r="27" spans="2:6" ht="34.5" customHeight="1">
      <c r="B27" s="224"/>
      <c r="C27" s="204"/>
      <c r="D27" s="382"/>
      <c r="F27" s="382" t="s">
        <v>600</v>
      </c>
    </row>
    <row r="28" spans="2:6" ht="2.25" customHeight="1">
      <c r="B28" s="224"/>
      <c r="C28" s="56"/>
      <c r="D28" s="56"/>
      <c r="F28" s="56"/>
    </row>
    <row r="29" spans="2:6">
      <c r="B29" s="224"/>
      <c r="C29" s="204" t="s">
        <v>5</v>
      </c>
      <c r="D29" s="204" t="s">
        <v>14</v>
      </c>
      <c r="E29" s="199"/>
      <c r="F29" s="204" t="s">
        <v>260</v>
      </c>
    </row>
    <row r="30" spans="2:6">
      <c r="B30" s="224"/>
      <c r="C30" s="204"/>
      <c r="D30" s="204"/>
      <c r="E30" s="199"/>
      <c r="F30" s="204" t="s">
        <v>261</v>
      </c>
    </row>
    <row r="31" spans="2:6">
      <c r="B31" s="224"/>
      <c r="C31" s="204"/>
      <c r="D31" s="204"/>
      <c r="E31" s="199"/>
      <c r="F31" s="204" t="s">
        <v>262</v>
      </c>
    </row>
    <row r="32" spans="2:6" ht="2.25" customHeight="1">
      <c r="B32" s="224"/>
      <c r="C32" s="56"/>
      <c r="D32" s="56"/>
      <c r="F32" s="56"/>
    </row>
    <row r="33" spans="2:6">
      <c r="B33" s="224"/>
      <c r="C33" s="204" t="s">
        <v>322</v>
      </c>
      <c r="D33" s="204" t="s">
        <v>14</v>
      </c>
      <c r="E33" s="199"/>
      <c r="F33" s="204" t="s">
        <v>260</v>
      </c>
    </row>
    <row r="34" spans="2:6">
      <c r="B34" s="224"/>
      <c r="C34" s="204"/>
      <c r="D34" s="204"/>
      <c r="E34" s="199"/>
      <c r="F34" s="204" t="s">
        <v>261</v>
      </c>
    </row>
    <row r="35" spans="2:6">
      <c r="B35" s="224"/>
      <c r="C35" s="204"/>
      <c r="D35" s="204"/>
      <c r="E35" s="199"/>
      <c r="F35" s="204" t="s">
        <v>262</v>
      </c>
    </row>
    <row r="36" spans="2:6" ht="2.25" customHeight="1">
      <c r="B36" s="224"/>
      <c r="C36" s="56"/>
      <c r="D36" s="56"/>
      <c r="F36" s="56"/>
    </row>
    <row r="37" spans="2:6">
      <c r="B37" s="224"/>
      <c r="C37" s="204" t="s">
        <v>136</v>
      </c>
      <c r="D37" s="204" t="s">
        <v>14</v>
      </c>
      <c r="E37" s="199"/>
      <c r="F37" s="204" t="s">
        <v>260</v>
      </c>
    </row>
    <row r="38" spans="2:6">
      <c r="B38" s="224"/>
      <c r="C38" s="204"/>
      <c r="D38" s="204"/>
      <c r="E38" s="199"/>
      <c r="F38" s="204" t="s">
        <v>261</v>
      </c>
    </row>
    <row r="39" spans="2:6">
      <c r="B39" s="224"/>
      <c r="C39" s="204"/>
      <c r="D39" s="204"/>
      <c r="E39" s="199"/>
      <c r="F39" s="204" t="s">
        <v>262</v>
      </c>
    </row>
    <row r="40" spans="2:6" ht="2.25" customHeight="1">
      <c r="B40" s="224"/>
      <c r="C40" s="56"/>
      <c r="D40" s="56"/>
      <c r="F40" s="56"/>
    </row>
    <row r="41" spans="2:6" ht="15" customHeight="1">
      <c r="B41" s="224"/>
      <c r="C41" s="204" t="s">
        <v>4</v>
      </c>
      <c r="D41" s="459" t="s">
        <v>599</v>
      </c>
      <c r="F41" s="382" t="s">
        <v>258</v>
      </c>
    </row>
    <row r="42" spans="2:6" ht="30.75" customHeight="1">
      <c r="B42" s="224"/>
      <c r="C42" s="204"/>
      <c r="D42" s="459"/>
      <c r="F42" s="382" t="s">
        <v>600</v>
      </c>
    </row>
    <row r="43" spans="2:6" ht="2.25" customHeight="1">
      <c r="B43" s="224"/>
      <c r="C43" s="204"/>
      <c r="D43" s="383"/>
      <c r="F43" s="383"/>
    </row>
    <row r="44" spans="2:6">
      <c r="B44" s="224"/>
      <c r="C44" s="204"/>
      <c r="D44" s="382" t="s">
        <v>14</v>
      </c>
      <c r="E44" s="199"/>
      <c r="F44" s="382" t="s">
        <v>260</v>
      </c>
    </row>
    <row r="45" spans="2:6">
      <c r="B45" s="224"/>
      <c r="C45" s="204"/>
      <c r="D45" s="382"/>
      <c r="E45" s="199"/>
      <c r="F45" s="382" t="s">
        <v>261</v>
      </c>
    </row>
    <row r="46" spans="2:6">
      <c r="B46" s="224"/>
      <c r="C46" s="204"/>
      <c r="D46" s="382"/>
      <c r="E46" s="199"/>
      <c r="F46" s="382" t="s">
        <v>262</v>
      </c>
    </row>
    <row r="47" spans="2:6" ht="2.25" customHeight="1">
      <c r="B47" s="224"/>
      <c r="C47" s="47"/>
      <c r="D47" s="47"/>
      <c r="F47" s="47"/>
    </row>
    <row r="48" spans="2:6">
      <c r="B48" s="224"/>
      <c r="C48" s="225" t="s">
        <v>129</v>
      </c>
      <c r="D48" s="204" t="s">
        <v>14</v>
      </c>
      <c r="E48" s="199"/>
      <c r="F48" s="204" t="s">
        <v>260</v>
      </c>
    </row>
    <row r="49" spans="2:6">
      <c r="B49" s="224"/>
      <c r="C49" s="224"/>
      <c r="D49" s="204"/>
      <c r="E49" s="199"/>
      <c r="F49" s="204" t="s">
        <v>261</v>
      </c>
    </row>
    <row r="50" spans="2:6">
      <c r="B50" s="224"/>
      <c r="C50" s="224"/>
      <c r="D50" s="204"/>
      <c r="E50" s="199"/>
      <c r="F50" s="204" t="s">
        <v>262</v>
      </c>
    </row>
    <row r="51" spans="2:6" ht="2.25" customHeight="1">
      <c r="B51" s="224"/>
      <c r="C51" s="47"/>
      <c r="D51" s="47"/>
      <c r="F51" s="47"/>
    </row>
    <row r="52" spans="2:6">
      <c r="B52" s="224"/>
      <c r="C52" s="225" t="s">
        <v>110</v>
      </c>
      <c r="D52" s="204" t="s">
        <v>14</v>
      </c>
      <c r="E52" s="199"/>
      <c r="F52" s="204" t="s">
        <v>260</v>
      </c>
    </row>
    <row r="53" spans="2:6">
      <c r="B53" s="224"/>
      <c r="C53" s="225"/>
      <c r="D53" s="259"/>
      <c r="E53" s="199"/>
      <c r="F53" s="261" t="s">
        <v>261</v>
      </c>
    </row>
    <row r="54" spans="2:6">
      <c r="B54" s="224"/>
      <c r="C54" s="224"/>
      <c r="D54" s="204"/>
      <c r="E54" s="199"/>
      <c r="F54" s="261" t="s">
        <v>262</v>
      </c>
    </row>
    <row r="55" spans="2:6" ht="2.25" customHeight="1">
      <c r="B55" s="224"/>
      <c r="C55" s="224"/>
      <c r="D55" s="47"/>
      <c r="F55" s="47"/>
    </row>
    <row r="56" spans="2:6">
      <c r="B56" s="224"/>
      <c r="C56" s="224"/>
      <c r="D56" s="382" t="s">
        <v>599</v>
      </c>
      <c r="F56" s="382" t="s">
        <v>258</v>
      </c>
    </row>
    <row r="57" spans="2:6">
      <c r="B57" s="224"/>
      <c r="C57" s="224"/>
      <c r="D57" s="225"/>
      <c r="F57" s="382" t="s">
        <v>297</v>
      </c>
    </row>
    <row r="58" spans="2:6" ht="45">
      <c r="B58" s="224"/>
      <c r="C58" s="224"/>
      <c r="D58" s="224"/>
      <c r="F58" s="382" t="s">
        <v>600</v>
      </c>
    </row>
    <row r="59" spans="2:6" ht="2.25" customHeight="1">
      <c r="B59" s="224"/>
      <c r="C59" s="47"/>
      <c r="D59" s="47"/>
      <c r="F59" s="47"/>
    </row>
    <row r="60" spans="2:6">
      <c r="B60" s="224"/>
      <c r="C60" s="225" t="s">
        <v>216</v>
      </c>
      <c r="D60" s="204" t="s">
        <v>14</v>
      </c>
      <c r="E60" s="199"/>
      <c r="F60" s="204" t="s">
        <v>260</v>
      </c>
    </row>
    <row r="61" spans="2:6">
      <c r="B61" s="224"/>
      <c r="C61" s="224"/>
      <c r="D61" s="204"/>
      <c r="E61" s="199"/>
      <c r="F61" s="204" t="s">
        <v>261</v>
      </c>
    </row>
    <row r="62" spans="2:6">
      <c r="B62" s="224"/>
      <c r="C62" s="224"/>
      <c r="D62" s="204"/>
      <c r="E62" s="199"/>
      <c r="F62" s="261" t="s">
        <v>262</v>
      </c>
    </row>
    <row r="63" spans="2:6" ht="9" customHeight="1"/>
    <row r="64" spans="2:6">
      <c r="B64" s="230" t="s">
        <v>265</v>
      </c>
      <c r="C64" s="204" t="s">
        <v>109</v>
      </c>
      <c r="D64" s="382" t="s">
        <v>599</v>
      </c>
      <c r="E64" s="199"/>
      <c r="F64" s="382" t="s">
        <v>258</v>
      </c>
    </row>
    <row r="65" spans="2:6" ht="36" customHeight="1">
      <c r="B65" s="204"/>
      <c r="C65" s="204"/>
      <c r="D65" s="382"/>
      <c r="E65" s="199"/>
      <c r="F65" s="382" t="s">
        <v>264</v>
      </c>
    </row>
    <row r="66" spans="2:6" ht="2.25" customHeight="1">
      <c r="B66" s="204"/>
      <c r="C66" s="204"/>
      <c r="D66" s="56"/>
      <c r="E66" s="199"/>
      <c r="F66" s="56"/>
    </row>
    <row r="67" spans="2:6">
      <c r="B67" s="204"/>
      <c r="C67" s="204"/>
      <c r="D67" s="204" t="s">
        <v>14</v>
      </c>
      <c r="E67" s="199"/>
      <c r="F67" s="204" t="s">
        <v>260</v>
      </c>
    </row>
    <row r="68" spans="2:6">
      <c r="B68" s="204"/>
      <c r="C68" s="204"/>
      <c r="D68" s="204"/>
      <c r="E68" s="199"/>
      <c r="F68" s="204" t="s">
        <v>261</v>
      </c>
    </row>
    <row r="69" spans="2:6">
      <c r="B69" s="204"/>
      <c r="C69" s="204"/>
      <c r="D69" s="204"/>
      <c r="E69" s="199"/>
      <c r="F69" s="261" t="s">
        <v>535</v>
      </c>
    </row>
    <row r="70" spans="2:6" ht="2.25" customHeight="1">
      <c r="B70" s="283"/>
    </row>
    <row r="71" spans="2:6">
      <c r="B71" s="283"/>
      <c r="C71" s="283" t="s">
        <v>274</v>
      </c>
      <c r="D71" s="285" t="s">
        <v>14</v>
      </c>
      <c r="E71" s="199"/>
      <c r="F71" s="283" t="s">
        <v>260</v>
      </c>
    </row>
    <row r="72" spans="2:6">
      <c r="B72" s="283"/>
      <c r="C72" s="283"/>
      <c r="D72" s="283"/>
      <c r="E72" s="199"/>
      <c r="F72" s="283" t="s">
        <v>261</v>
      </c>
    </row>
    <row r="73" spans="2:6">
      <c r="B73" s="283"/>
      <c r="C73" s="283"/>
      <c r="D73" s="283"/>
      <c r="E73" s="199"/>
      <c r="F73" s="283" t="s">
        <v>262</v>
      </c>
    </row>
    <row r="74" spans="2:6" ht="2.25" customHeight="1">
      <c r="B74" s="224"/>
      <c r="C74" s="56"/>
      <c r="D74" s="56"/>
      <c r="F74" s="56"/>
    </row>
    <row r="75" spans="2:6">
      <c r="B75" s="224"/>
      <c r="C75" s="204" t="s">
        <v>6</v>
      </c>
      <c r="D75" s="204" t="s">
        <v>14</v>
      </c>
      <c r="E75" s="199"/>
      <c r="F75" s="204" t="s">
        <v>260</v>
      </c>
    </row>
    <row r="76" spans="2:6">
      <c r="B76" s="224"/>
      <c r="C76" s="204"/>
      <c r="D76" s="204"/>
      <c r="E76" s="199"/>
      <c r="F76" s="204" t="s">
        <v>261</v>
      </c>
    </row>
    <row r="77" spans="2:6">
      <c r="B77" s="224"/>
      <c r="C77" s="204"/>
      <c r="D77" s="204"/>
      <c r="E77" s="199"/>
      <c r="F77" s="261" t="s">
        <v>262</v>
      </c>
    </row>
    <row r="78" spans="2:6" ht="2.25" customHeight="1">
      <c r="B78" s="224"/>
      <c r="C78" s="56"/>
      <c r="D78" s="56"/>
      <c r="F78" s="56"/>
    </row>
    <row r="79" spans="2:6">
      <c r="B79" s="224"/>
      <c r="C79" s="204" t="s">
        <v>110</v>
      </c>
      <c r="D79" s="204" t="s">
        <v>14</v>
      </c>
      <c r="E79" s="199"/>
      <c r="F79" s="261" t="s">
        <v>260</v>
      </c>
    </row>
    <row r="80" spans="2:6">
      <c r="B80" s="224"/>
      <c r="C80" s="261"/>
      <c r="D80" s="261"/>
      <c r="E80" s="199"/>
      <c r="F80" s="261" t="s">
        <v>261</v>
      </c>
    </row>
    <row r="81" spans="2:6">
      <c r="B81" s="224"/>
      <c r="C81" s="204"/>
      <c r="D81" s="204"/>
      <c r="E81" s="199"/>
      <c r="F81" s="261" t="s">
        <v>262</v>
      </c>
    </row>
    <row r="82" spans="2:6" ht="2.25" customHeight="1">
      <c r="B82" s="224"/>
      <c r="C82" s="56"/>
      <c r="D82" s="56"/>
      <c r="E82" s="199"/>
      <c r="F82" s="56"/>
    </row>
    <row r="83" spans="2:6">
      <c r="B83" s="224"/>
      <c r="C83" s="204" t="s">
        <v>138</v>
      </c>
      <c r="D83" s="204" t="s">
        <v>14</v>
      </c>
      <c r="E83" s="199"/>
      <c r="F83" s="204" t="s">
        <v>260</v>
      </c>
    </row>
    <row r="84" spans="2:6">
      <c r="B84" s="224"/>
      <c r="C84" s="204"/>
      <c r="D84" s="204"/>
      <c r="E84" s="199"/>
      <c r="F84" s="204" t="s">
        <v>261</v>
      </c>
    </row>
    <row r="85" spans="2:6">
      <c r="B85" s="224"/>
      <c r="C85" s="153"/>
      <c r="D85" s="204"/>
      <c r="E85" s="199"/>
      <c r="F85" s="261" t="s">
        <v>536</v>
      </c>
    </row>
    <row r="86" spans="2:6" ht="2.25" customHeight="1">
      <c r="B86" s="224"/>
      <c r="C86" s="205"/>
      <c r="D86" s="56"/>
      <c r="E86" s="199"/>
      <c r="F86" s="56"/>
    </row>
    <row r="87" spans="2:6">
      <c r="B87" s="224"/>
      <c r="C87" s="295" t="s">
        <v>155</v>
      </c>
      <c r="D87" s="226" t="s">
        <v>14</v>
      </c>
      <c r="F87" s="295" t="s">
        <v>260</v>
      </c>
    </row>
    <row r="88" spans="2:6">
      <c r="B88" s="224"/>
      <c r="C88" s="295"/>
      <c r="D88" s="226"/>
      <c r="F88" s="297" t="s">
        <v>261</v>
      </c>
    </row>
    <row r="89" spans="2:6">
      <c r="B89" s="224"/>
      <c r="C89" s="295"/>
      <c r="D89" s="226"/>
      <c r="F89" s="295" t="s">
        <v>262</v>
      </c>
    </row>
    <row r="90" spans="2:6" ht="2.25" customHeight="1">
      <c r="B90" s="224"/>
      <c r="C90" s="295"/>
    </row>
    <row r="91" spans="2:6">
      <c r="B91" s="224"/>
      <c r="C91" s="295"/>
      <c r="D91" s="382" t="s">
        <v>601</v>
      </c>
      <c r="E91" s="199"/>
      <c r="F91" s="382" t="s">
        <v>602</v>
      </c>
    </row>
    <row r="92" spans="2:6" ht="30">
      <c r="B92" s="224"/>
      <c r="C92" s="295"/>
      <c r="D92" s="382"/>
      <c r="E92" s="199"/>
      <c r="F92" s="382" t="s">
        <v>356</v>
      </c>
    </row>
    <row r="93" spans="2:6" ht="2.25" customHeight="1">
      <c r="B93" s="224"/>
      <c r="C93" s="47"/>
      <c r="D93" s="47"/>
    </row>
    <row r="94" spans="2:6">
      <c r="B94" s="224"/>
      <c r="C94" s="295" t="s">
        <v>159</v>
      </c>
      <c r="D94" s="226" t="s">
        <v>14</v>
      </c>
      <c r="F94" s="295" t="s">
        <v>260</v>
      </c>
    </row>
    <row r="95" spans="2:6">
      <c r="B95" s="224"/>
      <c r="C95" s="295"/>
      <c r="D95" s="226"/>
      <c r="F95" s="297" t="s">
        <v>261</v>
      </c>
    </row>
    <row r="96" spans="2:6">
      <c r="B96" s="224"/>
      <c r="C96" s="295"/>
      <c r="D96" s="226"/>
      <c r="F96" s="295" t="s">
        <v>262</v>
      </c>
    </row>
    <row r="97" spans="2:6" ht="2.25" customHeight="1">
      <c r="B97" s="224"/>
      <c r="C97" s="295"/>
      <c r="D97" s="296"/>
      <c r="E97" s="199"/>
      <c r="F97" s="296"/>
    </row>
    <row r="98" spans="2:6">
      <c r="B98" s="224"/>
      <c r="C98" s="295"/>
      <c r="D98" s="382" t="s">
        <v>601</v>
      </c>
      <c r="E98" s="199"/>
      <c r="F98" s="382" t="s">
        <v>602</v>
      </c>
    </row>
    <row r="99" spans="2:6" ht="30">
      <c r="B99" s="151"/>
      <c r="C99" s="295"/>
      <c r="D99" s="382"/>
      <c r="E99" s="199"/>
      <c r="F99" s="382" t="s">
        <v>356</v>
      </c>
    </row>
    <row r="100" spans="2:6" ht="9" customHeight="1"/>
    <row r="101" spans="2:6">
      <c r="B101" s="230" t="s">
        <v>395</v>
      </c>
      <c r="C101" s="329" t="s">
        <v>109</v>
      </c>
      <c r="D101" s="382" t="s">
        <v>601</v>
      </c>
      <c r="E101" s="199"/>
      <c r="F101" s="382" t="s">
        <v>258</v>
      </c>
    </row>
    <row r="102" spans="2:6" ht="36" customHeight="1">
      <c r="B102" s="329"/>
      <c r="C102" s="329"/>
      <c r="D102" s="382"/>
      <c r="E102" s="199"/>
      <c r="F102" s="382" t="s">
        <v>264</v>
      </c>
    </row>
    <row r="103" spans="2:6" ht="2.25" customHeight="1">
      <c r="B103" s="329"/>
      <c r="C103" s="329"/>
      <c r="D103" s="330"/>
      <c r="E103" s="199"/>
      <c r="F103" s="330"/>
    </row>
    <row r="104" spans="2:6">
      <c r="B104" s="329"/>
      <c r="C104" s="329"/>
      <c r="D104" s="329" t="s">
        <v>14</v>
      </c>
      <c r="E104" s="199"/>
      <c r="F104" s="329" t="s">
        <v>260</v>
      </c>
    </row>
    <row r="105" spans="2:6">
      <c r="B105" s="329"/>
      <c r="C105" s="329"/>
      <c r="D105" s="329"/>
      <c r="E105" s="199"/>
      <c r="F105" s="329" t="s">
        <v>261</v>
      </c>
    </row>
    <row r="106" spans="2:6">
      <c r="B106" s="329"/>
      <c r="C106" s="329"/>
      <c r="D106" s="329"/>
      <c r="E106" s="199"/>
      <c r="F106" s="331" t="s">
        <v>535</v>
      </c>
    </row>
    <row r="107" spans="2:6" ht="9" customHeight="1"/>
    <row r="108" spans="2:6">
      <c r="B108" s="230" t="s">
        <v>390</v>
      </c>
      <c r="C108" s="186" t="s">
        <v>391</v>
      </c>
      <c r="D108" s="382" t="s">
        <v>601</v>
      </c>
      <c r="E108" s="199"/>
      <c r="F108" s="186" t="s">
        <v>258</v>
      </c>
    </row>
    <row r="109" spans="2:6">
      <c r="B109" s="204"/>
      <c r="C109" s="204"/>
      <c r="D109" s="204"/>
      <c r="E109" s="199"/>
      <c r="F109" s="204" t="s">
        <v>259</v>
      </c>
    </row>
    <row r="110" spans="2:6" ht="2.25" customHeight="1">
      <c r="B110" s="204"/>
      <c r="C110" s="204"/>
      <c r="D110" s="56"/>
      <c r="E110" s="199"/>
      <c r="F110" s="56"/>
    </row>
    <row r="111" spans="2:6">
      <c r="B111" s="204"/>
      <c r="C111" s="204"/>
      <c r="D111" s="204" t="s">
        <v>14</v>
      </c>
      <c r="E111" s="199"/>
      <c r="F111" s="204" t="s">
        <v>260</v>
      </c>
    </row>
    <row r="112" spans="2:6">
      <c r="B112" s="204"/>
      <c r="C112" s="204"/>
      <c r="D112" s="204"/>
      <c r="E112" s="199"/>
      <c r="F112" s="204" t="s">
        <v>261</v>
      </c>
    </row>
    <row r="113" spans="2:6">
      <c r="B113" s="204"/>
      <c r="C113" s="204"/>
      <c r="D113" s="204"/>
      <c r="E113" s="199"/>
      <c r="F113" s="234" t="s">
        <v>534</v>
      </c>
    </row>
    <row r="114" spans="2:6" ht="9" customHeight="1">
      <c r="B114" s="47"/>
      <c r="C114" s="47"/>
      <c r="D114" s="47"/>
    </row>
    <row r="115" spans="2:6">
      <c r="B115" s="230" t="s">
        <v>232</v>
      </c>
      <c r="C115" s="153" t="s">
        <v>234</v>
      </c>
      <c r="D115" s="234" t="s">
        <v>14</v>
      </c>
      <c r="E115" s="152"/>
      <c r="F115" s="186" t="s">
        <v>260</v>
      </c>
    </row>
    <row r="116" spans="2:6">
      <c r="B116" s="227"/>
      <c r="C116" s="226"/>
      <c r="D116" s="228"/>
      <c r="F116" s="204" t="s">
        <v>261</v>
      </c>
    </row>
    <row r="117" spans="2:6">
      <c r="B117" s="229"/>
      <c r="C117" s="226"/>
      <c r="D117" s="228"/>
      <c r="F117" s="234" t="s">
        <v>276</v>
      </c>
    </row>
    <row r="118" spans="2:6" ht="2.25" customHeight="1">
      <c r="B118" s="411"/>
      <c r="C118" s="226"/>
      <c r="D118" s="30"/>
    </row>
    <row r="119" spans="2:6" ht="30">
      <c r="B119" s="411"/>
      <c r="C119" s="226"/>
      <c r="D119" s="384" t="s">
        <v>601</v>
      </c>
      <c r="E119" s="199"/>
      <c r="F119" s="382" t="s">
        <v>603</v>
      </c>
    </row>
    <row r="120" spans="2:6">
      <c r="B120" s="31"/>
      <c r="D120" s="30"/>
    </row>
    <row r="121" spans="2:6">
      <c r="B121" s="31"/>
      <c r="D121" s="30"/>
    </row>
    <row r="122" spans="2:6">
      <c r="B122" s="31"/>
      <c r="D122" s="30"/>
    </row>
    <row r="123" spans="2:6">
      <c r="B123" s="31"/>
      <c r="D123" s="30"/>
    </row>
    <row r="126" spans="2:6">
      <c r="B126" s="29"/>
    </row>
    <row r="127" spans="2:6">
      <c r="B127" s="29"/>
    </row>
  </sheetData>
  <mergeCells count="4">
    <mergeCell ref="B3:F3"/>
    <mergeCell ref="B2:F2"/>
    <mergeCell ref="B1:D1"/>
    <mergeCell ref="D41:D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A207B-43BE-4D90-9CED-B3A8BCED9895}">
  <sheetPr codeName="Sheet4">
    <tabColor rgb="FF5F9E88"/>
  </sheetPr>
  <dimension ref="B1:P43"/>
  <sheetViews>
    <sheetView workbookViewId="0"/>
  </sheetViews>
  <sheetFormatPr defaultColWidth="9.140625" defaultRowHeight="15"/>
  <cols>
    <col min="1" max="1" width="3.140625" style="28" customWidth="1"/>
    <col min="2" max="2" width="20" style="28" customWidth="1"/>
    <col min="3" max="3" width="21.85546875" style="28" customWidth="1"/>
    <col min="4" max="4" width="34.7109375" style="28" customWidth="1"/>
    <col min="5" max="5" width="39.140625" style="28" customWidth="1"/>
    <col min="6" max="6" width="4.5703125" style="28" customWidth="1"/>
    <col min="7" max="7" width="17.7109375" style="28" customWidth="1"/>
    <col min="8" max="8" width="21.7109375" style="28" customWidth="1"/>
    <col min="9" max="9" width="28.85546875" style="28" customWidth="1"/>
    <col min="10" max="10" width="34.140625" style="28" customWidth="1"/>
    <col min="11" max="11" width="2.28515625" style="28" customWidth="1"/>
    <col min="12" max="12" width="13.85546875" style="28" customWidth="1"/>
    <col min="13" max="16384" width="9.140625" style="28"/>
  </cols>
  <sheetData>
    <row r="1" spans="2:16" ht="54" customHeight="1">
      <c r="B1" s="60" t="s">
        <v>221</v>
      </c>
      <c r="C1" s="60"/>
      <c r="D1" s="60"/>
      <c r="E1" s="62"/>
      <c r="F1" s="62"/>
      <c r="G1" s="62"/>
      <c r="H1" s="62"/>
      <c r="I1" s="62"/>
      <c r="J1" s="62"/>
      <c r="K1" s="62"/>
      <c r="L1" s="62"/>
      <c r="M1" s="62"/>
      <c r="N1" s="62"/>
      <c r="O1" s="62"/>
      <c r="P1" s="62"/>
    </row>
    <row r="2" spans="2:16" ht="21.95" customHeight="1">
      <c r="B2" s="460" t="s">
        <v>103</v>
      </c>
      <c r="C2" s="461"/>
      <c r="D2" s="461"/>
      <c r="E2" s="461"/>
      <c r="F2" s="461"/>
      <c r="G2" s="461"/>
      <c r="H2" s="461"/>
      <c r="I2" s="461"/>
      <c r="J2" s="461"/>
      <c r="K2" s="461"/>
      <c r="L2" s="462"/>
      <c r="N2" s="22"/>
      <c r="O2" s="49"/>
    </row>
    <row r="3" spans="2:16" ht="9" customHeight="1">
      <c r="F3" s="54"/>
      <c r="G3" s="54"/>
      <c r="N3" s="22"/>
      <c r="O3" s="49"/>
    </row>
    <row r="4" spans="2:16" ht="20.100000000000001" customHeight="1">
      <c r="B4" s="61" t="s">
        <v>90</v>
      </c>
      <c r="C4" s="61" t="s">
        <v>104</v>
      </c>
      <c r="D4" s="61" t="s">
        <v>105</v>
      </c>
      <c r="E4" s="61" t="s">
        <v>106</v>
      </c>
      <c r="G4" s="61" t="s">
        <v>90</v>
      </c>
      <c r="H4" s="61" t="s">
        <v>104</v>
      </c>
      <c r="I4" s="61" t="s">
        <v>105</v>
      </c>
      <c r="J4" s="61" t="s">
        <v>106</v>
      </c>
      <c r="L4" s="61" t="s">
        <v>107</v>
      </c>
    </row>
    <row r="5" spans="2:16" ht="9" customHeight="1"/>
    <row r="6" spans="2:16" ht="40.5" customHeight="1">
      <c r="B6" s="337" t="s">
        <v>263</v>
      </c>
      <c r="C6" s="337" t="s">
        <v>109</v>
      </c>
      <c r="D6" s="337" t="s">
        <v>604</v>
      </c>
      <c r="E6" s="338" t="s">
        <v>606</v>
      </c>
      <c r="F6" s="339" t="s">
        <v>108</v>
      </c>
      <c r="G6" s="337" t="s">
        <v>263</v>
      </c>
      <c r="H6" s="337" t="s">
        <v>109</v>
      </c>
      <c r="I6" s="338" t="s">
        <v>299</v>
      </c>
      <c r="J6" s="338" t="s">
        <v>605</v>
      </c>
      <c r="K6" s="339"/>
      <c r="L6" s="340" t="b">
        <f>'Standard control'!G14='Standard control'!G34</f>
        <v>1</v>
      </c>
    </row>
    <row r="7" spans="2:16" ht="6.95" customHeight="1">
      <c r="B7" s="29"/>
      <c r="C7" s="29"/>
      <c r="D7" s="29"/>
      <c r="E7" s="29"/>
      <c r="F7" s="29"/>
      <c r="G7" s="29"/>
      <c r="H7" s="29"/>
      <c r="I7" s="29"/>
      <c r="J7" s="29"/>
      <c r="K7" s="29"/>
      <c r="L7" s="29"/>
    </row>
    <row r="8" spans="2:16" ht="35.25" customHeight="1">
      <c r="B8" s="337" t="s">
        <v>263</v>
      </c>
      <c r="C8" s="337" t="s">
        <v>109</v>
      </c>
      <c r="D8" s="338" t="s">
        <v>530</v>
      </c>
      <c r="E8" s="338" t="s">
        <v>610</v>
      </c>
      <c r="F8" s="339" t="s">
        <v>108</v>
      </c>
      <c r="G8" s="337" t="s">
        <v>263</v>
      </c>
      <c r="H8" s="338" t="s">
        <v>5</v>
      </c>
      <c r="I8" s="338" t="s">
        <v>608</v>
      </c>
      <c r="J8" s="338" t="s">
        <v>611</v>
      </c>
      <c r="K8" s="339"/>
      <c r="L8" s="340" t="b">
        <f>'Standard control'!G27=('Standard control'!G233+'Standard control'!G245+'Standard control'!G255+'Standard control'!G265)</f>
        <v>1</v>
      </c>
    </row>
    <row r="9" spans="2:16" ht="6.95" customHeight="1">
      <c r="B9" s="29"/>
      <c r="C9" s="29"/>
      <c r="D9" s="29"/>
      <c r="F9" s="29"/>
      <c r="G9" s="29"/>
      <c r="K9" s="29"/>
      <c r="L9" s="29"/>
    </row>
    <row r="10" spans="2:16" ht="45">
      <c r="B10" s="337" t="s">
        <v>263</v>
      </c>
      <c r="C10" s="341" t="s">
        <v>109</v>
      </c>
      <c r="D10" s="338" t="s">
        <v>530</v>
      </c>
      <c r="E10" s="412" t="s">
        <v>607</v>
      </c>
      <c r="F10" s="339" t="s">
        <v>108</v>
      </c>
      <c r="G10" s="337" t="s">
        <v>263</v>
      </c>
      <c r="H10" s="413" t="s">
        <v>4</v>
      </c>
      <c r="I10" s="338" t="s">
        <v>608</v>
      </c>
      <c r="J10" s="338" t="s">
        <v>609</v>
      </c>
      <c r="K10" s="29"/>
      <c r="L10" s="340" t="b">
        <f>('Standard control'!G28+'Standard control'!G29+'Standard control'!G30+'Standard control'!G31)=('Standard control'!G333+'Standard control'!G340+'Standard control'!G342+'Standard control'!G349)</f>
        <v>1</v>
      </c>
    </row>
    <row r="11" spans="2:16" ht="6.95" customHeight="1">
      <c r="B11" s="29"/>
      <c r="C11" s="29"/>
      <c r="D11" s="29"/>
      <c r="F11" s="29"/>
      <c r="G11" s="29"/>
      <c r="K11" s="29"/>
      <c r="L11" s="29"/>
    </row>
    <row r="12" spans="2:16" ht="31.5" customHeight="1">
      <c r="B12" s="337" t="s">
        <v>263</v>
      </c>
      <c r="C12" s="337" t="s">
        <v>109</v>
      </c>
      <c r="D12" s="338" t="s">
        <v>530</v>
      </c>
      <c r="E12" s="338" t="s">
        <v>531</v>
      </c>
      <c r="F12" s="339" t="s">
        <v>108</v>
      </c>
      <c r="G12" s="337" t="s">
        <v>263</v>
      </c>
      <c r="H12" s="338" t="s">
        <v>161</v>
      </c>
      <c r="I12" s="338"/>
      <c r="J12" s="338" t="s">
        <v>532</v>
      </c>
      <c r="K12" s="339"/>
      <c r="L12" s="340" t="b">
        <f>'Standard control'!G24=('Standard control'!G102+'Standard control'!G110+'Standard control'!G119+'Standard control'!G130+'Standard control'!G140+'Standard control'!G158+'Standard control'!G189+'Standard control'!G205+'Standard control'!G215+'Standard control'!G221)</f>
        <v>1</v>
      </c>
    </row>
    <row r="13" spans="2:16" ht="6.95" customHeight="1">
      <c r="B13" s="29"/>
      <c r="C13" s="29"/>
      <c r="D13" s="29"/>
      <c r="F13" s="29"/>
      <c r="G13" s="29"/>
      <c r="K13" s="29"/>
      <c r="L13" s="29"/>
    </row>
    <row r="14" spans="2:16" ht="36.75" customHeight="1">
      <c r="B14" s="337" t="s">
        <v>263</v>
      </c>
      <c r="C14" s="337" t="s">
        <v>109</v>
      </c>
      <c r="D14" s="338" t="s">
        <v>530</v>
      </c>
      <c r="E14" s="338" t="s">
        <v>243</v>
      </c>
      <c r="F14" s="339" t="s">
        <v>108</v>
      </c>
      <c r="G14" s="337" t="s">
        <v>232</v>
      </c>
      <c r="H14" s="337" t="s">
        <v>234</v>
      </c>
      <c r="I14" s="338"/>
      <c r="J14" s="338" t="s">
        <v>72</v>
      </c>
      <c r="K14" s="339"/>
      <c r="L14" s="340" t="b">
        <f>'Standard control'!F25=SUM('Export services'!F7+'Export services'!F18+'Export services'!F19)</f>
        <v>1</v>
      </c>
    </row>
    <row r="15" spans="2:16" ht="6.95" customHeight="1"/>
    <row r="28" spans="4:4">
      <c r="D28" s="9"/>
    </row>
    <row r="29" spans="4:4">
      <c r="D29" s="9"/>
    </row>
    <row r="30" spans="4:4">
      <c r="D30" s="9"/>
    </row>
    <row r="31" spans="4:4">
      <c r="D31" s="9"/>
    </row>
    <row r="32" spans="4:4">
      <c r="D32" s="9"/>
    </row>
    <row r="33" spans="4:4">
      <c r="D33" s="9"/>
    </row>
    <row r="34" spans="4:4">
      <c r="D34" s="9"/>
    </row>
    <row r="35" spans="4:4">
      <c r="D35" s="9"/>
    </row>
    <row r="36" spans="4:4">
      <c r="D36" s="9"/>
    </row>
    <row r="37" spans="4:4">
      <c r="D37" s="9"/>
    </row>
    <row r="38" spans="4:4">
      <c r="D38" s="9"/>
    </row>
    <row r="39" spans="4:4">
      <c r="D39" s="9"/>
    </row>
    <row r="40" spans="4:4">
      <c r="D40" s="9"/>
    </row>
    <row r="41" spans="4:4">
      <c r="D41" s="9"/>
    </row>
    <row r="42" spans="4:4">
      <c r="D42" s="9"/>
    </row>
    <row r="43" spans="4:4">
      <c r="D43" s="9"/>
    </row>
  </sheetData>
  <mergeCells count="1">
    <mergeCell ref="B2:L2"/>
  </mergeCells>
  <conditionalFormatting sqref="L6">
    <cfRule type="cellIs" dxfId="16" priority="18" operator="equal">
      <formula>TRUE</formula>
    </cfRule>
  </conditionalFormatting>
  <conditionalFormatting sqref="L12 L14">
    <cfRule type="cellIs" dxfId="15" priority="17" operator="equal">
      <formula>TRUE</formula>
    </cfRule>
  </conditionalFormatting>
  <conditionalFormatting sqref="L8 L10:L11">
    <cfRule type="cellIs" dxfId="14" priority="15"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A42E0-893F-4019-A631-87F6F7F0AFD3}">
  <sheetPr codeName="Sheet8">
    <pageSetUpPr fitToPage="1"/>
  </sheetPr>
  <dimension ref="B1:O472"/>
  <sheetViews>
    <sheetView workbookViewId="0"/>
  </sheetViews>
  <sheetFormatPr defaultColWidth="9.140625" defaultRowHeight="15"/>
  <cols>
    <col min="1" max="1" width="2.28515625" style="34" customWidth="1"/>
    <col min="2" max="2" width="3.28515625" style="2" customWidth="1"/>
    <col min="3" max="3" width="66.42578125" style="2" customWidth="1"/>
    <col min="4" max="4" width="9.7109375" style="2" customWidth="1"/>
    <col min="5" max="5" width="2.42578125" style="2" customWidth="1"/>
    <col min="6" max="6" width="17.42578125" style="2" customWidth="1"/>
    <col min="7" max="8" width="16.5703125" style="2" customWidth="1"/>
    <col min="9" max="9" width="2.5703125" style="2" customWidth="1"/>
    <col min="10" max="10" width="2" style="89" customWidth="1"/>
    <col min="11" max="11" width="16" style="89" customWidth="1"/>
    <col min="12" max="12" width="2.7109375" style="34" customWidth="1"/>
    <col min="13" max="14" width="10.7109375" style="34" customWidth="1"/>
    <col min="15" max="15" width="2" style="34" customWidth="1"/>
    <col min="16" max="16384" width="9.140625" style="34"/>
  </cols>
  <sheetData>
    <row r="1" spans="2:15" ht="57" customHeight="1">
      <c r="C1" s="175" t="s">
        <v>221</v>
      </c>
      <c r="D1" s="60"/>
      <c r="E1" s="60"/>
      <c r="F1" s="60"/>
      <c r="G1" s="60"/>
      <c r="H1" s="60"/>
      <c r="I1" s="180"/>
      <c r="J1" s="63"/>
      <c r="N1" s="63"/>
      <c r="O1" s="63"/>
    </row>
    <row r="2" spans="2:15" ht="36.75" customHeight="1">
      <c r="C2" s="282" t="s">
        <v>246</v>
      </c>
      <c r="D2" s="188"/>
      <c r="E2" s="188"/>
      <c r="F2" s="188"/>
      <c r="G2" s="188"/>
      <c r="H2" s="188"/>
      <c r="I2" s="188"/>
      <c r="M2" s="272" t="s">
        <v>237</v>
      </c>
      <c r="N2" s="272" t="s">
        <v>238</v>
      </c>
      <c r="O2" s="63"/>
    </row>
    <row r="3" spans="2:15" ht="30" customHeight="1">
      <c r="B3" s="53"/>
      <c r="C3" s="53"/>
      <c r="E3" s="53"/>
      <c r="I3" s="189"/>
      <c r="K3" s="219" t="s">
        <v>73</v>
      </c>
      <c r="L3" s="39"/>
      <c r="M3" s="463" t="s">
        <v>236</v>
      </c>
      <c r="N3" s="464"/>
      <c r="O3" s="89"/>
    </row>
    <row r="4" spans="2:15" ht="18" customHeight="1">
      <c r="B4" s="53"/>
      <c r="C4" s="53"/>
      <c r="E4" s="53"/>
      <c r="F4" s="465" t="s">
        <v>114</v>
      </c>
      <c r="G4" s="465"/>
      <c r="H4" s="465"/>
      <c r="I4" s="189"/>
      <c r="K4" s="34"/>
      <c r="O4" s="89"/>
    </row>
    <row r="5" spans="2:15" ht="30.75" customHeight="1">
      <c r="C5" s="66" t="s">
        <v>278</v>
      </c>
      <c r="D5" s="239" t="s">
        <v>0</v>
      </c>
      <c r="F5" s="181" t="s">
        <v>102</v>
      </c>
      <c r="G5" s="181" t="s">
        <v>420</v>
      </c>
      <c r="H5" s="181" t="s">
        <v>100</v>
      </c>
      <c r="I5" s="158"/>
      <c r="K5" s="34"/>
    </row>
    <row r="6" spans="2:15" ht="21">
      <c r="B6" s="159"/>
      <c r="C6" s="381" t="s">
        <v>311</v>
      </c>
      <c r="D6" s="67"/>
      <c r="I6" s="160"/>
      <c r="K6" s="154"/>
      <c r="L6" s="89"/>
    </row>
    <row r="7" spans="2:15" ht="15" customHeight="1">
      <c r="B7" s="159"/>
      <c r="C7" s="430" t="s">
        <v>612</v>
      </c>
      <c r="D7" s="163" t="s">
        <v>14</v>
      </c>
      <c r="E7" s="164"/>
      <c r="F7" s="164"/>
      <c r="G7" s="164"/>
      <c r="H7" s="192"/>
      <c r="I7" s="160"/>
      <c r="K7" s="154" t="s">
        <v>239</v>
      </c>
      <c r="L7" s="89"/>
      <c r="M7" s="183" t="s">
        <v>241</v>
      </c>
      <c r="N7" s="183" t="s">
        <v>233</v>
      </c>
    </row>
    <row r="8" spans="2:15" ht="15" customHeight="1">
      <c r="B8" s="159"/>
      <c r="C8" s="429" t="s">
        <v>612</v>
      </c>
      <c r="D8" s="11" t="s">
        <v>14</v>
      </c>
      <c r="E8" s="4"/>
      <c r="F8" s="4"/>
      <c r="G8" s="4"/>
      <c r="H8" s="191"/>
      <c r="I8" s="160"/>
      <c r="K8" s="154" t="s">
        <v>239</v>
      </c>
      <c r="L8" s="89"/>
      <c r="M8" s="183" t="s">
        <v>241</v>
      </c>
      <c r="N8" s="183" t="s">
        <v>233</v>
      </c>
    </row>
    <row r="9" spans="2:15" ht="15" customHeight="1">
      <c r="B9" s="159"/>
      <c r="C9" s="429" t="s">
        <v>612</v>
      </c>
      <c r="D9" s="11" t="s">
        <v>14</v>
      </c>
      <c r="E9" s="4"/>
      <c r="F9" s="4"/>
      <c r="G9" s="4"/>
      <c r="H9" s="191"/>
      <c r="I9" s="160"/>
      <c r="K9" s="154" t="s">
        <v>239</v>
      </c>
      <c r="L9" s="89"/>
      <c r="M9" s="183" t="s">
        <v>241</v>
      </c>
      <c r="N9" s="183" t="s">
        <v>233</v>
      </c>
    </row>
    <row r="10" spans="2:15" ht="15" customHeight="1">
      <c r="B10" s="159"/>
      <c r="C10" s="375" t="s">
        <v>158</v>
      </c>
      <c r="D10" s="46"/>
      <c r="E10" s="6"/>
      <c r="F10" s="6"/>
      <c r="G10" s="6"/>
      <c r="H10" s="15"/>
      <c r="I10" s="160"/>
      <c r="K10" s="154"/>
      <c r="L10" s="154"/>
    </row>
    <row r="11" spans="2:15" ht="15" customHeight="1">
      <c r="B11" s="159"/>
      <c r="C11" s="190"/>
      <c r="D11" s="133"/>
      <c r="H11" s="141">
        <f>SUM(H7:H9)</f>
        <v>0</v>
      </c>
      <c r="I11" s="160"/>
      <c r="K11" s="154"/>
      <c r="L11" s="154"/>
    </row>
    <row r="12" spans="2:15" ht="21">
      <c r="B12" s="159"/>
      <c r="C12" s="381" t="s">
        <v>312</v>
      </c>
      <c r="D12" s="67"/>
      <c r="I12" s="160"/>
      <c r="K12" s="154"/>
      <c r="L12" s="154"/>
    </row>
    <row r="13" spans="2:15" ht="15" customHeight="1">
      <c r="B13" s="159"/>
      <c r="C13" s="430" t="s">
        <v>612</v>
      </c>
      <c r="D13" s="163" t="s">
        <v>14</v>
      </c>
      <c r="E13" s="164"/>
      <c r="F13" s="164"/>
      <c r="G13" s="164"/>
      <c r="H13" s="192"/>
      <c r="I13" s="160"/>
      <c r="K13" s="154" t="s">
        <v>240</v>
      </c>
      <c r="L13" s="89"/>
      <c r="M13" s="183" t="s">
        <v>241</v>
      </c>
      <c r="N13" s="183" t="s">
        <v>233</v>
      </c>
    </row>
    <row r="14" spans="2:15" ht="15" customHeight="1">
      <c r="B14" s="159"/>
      <c r="C14" s="429" t="s">
        <v>612</v>
      </c>
      <c r="D14" s="133" t="s">
        <v>14</v>
      </c>
      <c r="H14" s="191"/>
      <c r="I14" s="160"/>
      <c r="K14" s="154" t="s">
        <v>240</v>
      </c>
      <c r="L14" s="89"/>
      <c r="M14" s="183" t="s">
        <v>241</v>
      </c>
      <c r="N14" s="183" t="s">
        <v>233</v>
      </c>
    </row>
    <row r="15" spans="2:15" ht="15" customHeight="1">
      <c r="B15" s="159"/>
      <c r="C15" s="429" t="s">
        <v>612</v>
      </c>
      <c r="D15" s="133" t="s">
        <v>14</v>
      </c>
      <c r="H15" s="191"/>
      <c r="I15" s="160"/>
      <c r="K15" s="154" t="s">
        <v>240</v>
      </c>
      <c r="L15" s="89"/>
      <c r="M15" s="183" t="s">
        <v>241</v>
      </c>
      <c r="N15" s="183" t="s">
        <v>233</v>
      </c>
    </row>
    <row r="16" spans="2:15">
      <c r="C16" s="375" t="s">
        <v>158</v>
      </c>
      <c r="D16" s="6"/>
      <c r="E16" s="6"/>
      <c r="F16" s="6"/>
      <c r="G16" s="6"/>
      <c r="H16" s="15"/>
      <c r="K16" s="154"/>
      <c r="L16" s="89"/>
    </row>
    <row r="17" spans="2:15">
      <c r="H17" s="141">
        <f>SUM(H13:H15)</f>
        <v>0</v>
      </c>
      <c r="K17" s="154"/>
    </row>
    <row r="18" spans="2:15">
      <c r="K18" s="154"/>
    </row>
    <row r="19" spans="2:15">
      <c r="K19" s="154"/>
    </row>
    <row r="20" spans="2:15">
      <c r="K20" s="154"/>
    </row>
    <row r="21" spans="2:15">
      <c r="K21" s="154"/>
    </row>
    <row r="22" spans="2:15" s="89" customFormat="1">
      <c r="B22" s="2"/>
      <c r="C22" s="2"/>
      <c r="D22" s="2"/>
      <c r="E22" s="2"/>
      <c r="F22" s="2"/>
      <c r="G22" s="2"/>
      <c r="H22" s="2"/>
      <c r="I22" s="2"/>
      <c r="K22" s="193"/>
      <c r="L22" s="34"/>
      <c r="M22" s="34"/>
      <c r="N22" s="34"/>
      <c r="O22" s="34"/>
    </row>
    <row r="23" spans="2:15" s="89" customFormat="1">
      <c r="B23" s="2"/>
      <c r="C23" s="2"/>
      <c r="D23" s="2"/>
      <c r="E23" s="2"/>
      <c r="F23" s="2"/>
      <c r="G23" s="2"/>
      <c r="H23" s="2"/>
      <c r="I23" s="2"/>
      <c r="K23" s="154"/>
      <c r="L23" s="34"/>
      <c r="M23" s="34"/>
      <c r="N23" s="34"/>
      <c r="O23" s="34"/>
    </row>
    <row r="24" spans="2:15" s="89" customFormat="1">
      <c r="B24" s="2"/>
      <c r="C24" s="2"/>
      <c r="D24" s="2"/>
      <c r="E24" s="2"/>
      <c r="F24" s="2"/>
      <c r="G24" s="2"/>
      <c r="H24" s="2"/>
      <c r="I24" s="2"/>
      <c r="K24" s="154"/>
      <c r="L24" s="34"/>
      <c r="M24" s="34"/>
      <c r="N24" s="34"/>
      <c r="O24" s="34"/>
    </row>
    <row r="25" spans="2:15" s="89" customFormat="1">
      <c r="B25" s="2"/>
      <c r="C25" s="2"/>
      <c r="D25" s="2"/>
      <c r="E25" s="2"/>
      <c r="F25" s="2"/>
      <c r="G25" s="2"/>
      <c r="H25" s="2"/>
      <c r="I25" s="2"/>
      <c r="K25" s="154"/>
      <c r="L25" s="34"/>
      <c r="M25" s="34"/>
      <c r="N25" s="34"/>
      <c r="O25" s="34"/>
    </row>
    <row r="26" spans="2:15" s="89" customFormat="1">
      <c r="B26" s="2"/>
      <c r="C26" s="2"/>
      <c r="D26" s="2"/>
      <c r="E26" s="2"/>
      <c r="F26" s="2"/>
      <c r="G26" s="2"/>
      <c r="H26" s="2"/>
      <c r="I26" s="2"/>
      <c r="K26" s="154"/>
      <c r="L26" s="34"/>
      <c r="M26" s="34"/>
      <c r="N26" s="34"/>
      <c r="O26" s="34"/>
    </row>
    <row r="27" spans="2:15" s="89" customFormat="1">
      <c r="B27" s="2"/>
      <c r="C27" s="2"/>
      <c r="D27" s="2"/>
      <c r="E27" s="2"/>
      <c r="F27" s="2"/>
      <c r="G27" s="2"/>
      <c r="H27" s="2"/>
      <c r="I27" s="2"/>
      <c r="K27" s="154"/>
      <c r="L27" s="34"/>
      <c r="M27" s="34"/>
      <c r="N27" s="34"/>
      <c r="O27" s="34"/>
    </row>
    <row r="28" spans="2:15" s="89" customFormat="1">
      <c r="B28" s="2"/>
      <c r="C28" s="2"/>
      <c r="D28" s="2"/>
      <c r="E28" s="2"/>
      <c r="F28" s="2"/>
      <c r="G28" s="2"/>
      <c r="H28" s="2"/>
      <c r="I28" s="2"/>
      <c r="K28" s="154"/>
      <c r="L28" s="34"/>
      <c r="M28" s="34"/>
      <c r="N28" s="34"/>
      <c r="O28" s="34"/>
    </row>
    <row r="29" spans="2:15" s="89" customFormat="1">
      <c r="B29" s="2"/>
      <c r="C29" s="2"/>
      <c r="D29" s="2"/>
      <c r="E29" s="2"/>
      <c r="F29" s="2"/>
      <c r="G29" s="2"/>
      <c r="H29" s="2"/>
      <c r="I29" s="2"/>
      <c r="K29" s="193"/>
      <c r="L29" s="34"/>
      <c r="M29" s="34"/>
      <c r="N29" s="34"/>
      <c r="O29" s="34"/>
    </row>
    <row r="30" spans="2:15" s="89" customFormat="1">
      <c r="B30" s="2"/>
      <c r="C30" s="2"/>
      <c r="D30" s="2"/>
      <c r="E30" s="2"/>
      <c r="F30" s="2"/>
      <c r="G30" s="2"/>
      <c r="H30" s="2"/>
      <c r="I30" s="2"/>
      <c r="K30" s="154"/>
      <c r="L30" s="34"/>
      <c r="M30" s="34"/>
      <c r="N30" s="34"/>
      <c r="O30" s="34"/>
    </row>
    <row r="31" spans="2:15" s="89" customFormat="1">
      <c r="B31" s="2"/>
      <c r="C31" s="2"/>
      <c r="D31" s="2"/>
      <c r="E31" s="2"/>
      <c r="F31" s="2"/>
      <c r="G31" s="2"/>
      <c r="H31" s="2"/>
      <c r="I31" s="2"/>
      <c r="K31" s="154"/>
      <c r="L31" s="34"/>
      <c r="M31" s="34"/>
      <c r="N31" s="34"/>
      <c r="O31" s="34"/>
    </row>
    <row r="32" spans="2:15" s="89" customFormat="1">
      <c r="B32" s="2"/>
      <c r="C32" s="2"/>
      <c r="D32" s="2"/>
      <c r="E32" s="2"/>
      <c r="F32" s="2"/>
      <c r="G32" s="2"/>
      <c r="H32" s="2"/>
      <c r="I32" s="2"/>
      <c r="K32" s="154"/>
      <c r="L32" s="34"/>
      <c r="M32" s="34"/>
      <c r="N32" s="34"/>
      <c r="O32" s="34"/>
    </row>
    <row r="33" spans="2:15" s="89" customFormat="1">
      <c r="B33" s="2"/>
      <c r="C33" s="2"/>
      <c r="D33" s="2"/>
      <c r="E33" s="2"/>
      <c r="F33" s="2"/>
      <c r="G33" s="2"/>
      <c r="H33" s="2"/>
      <c r="I33" s="2"/>
      <c r="K33" s="154"/>
      <c r="L33" s="34"/>
      <c r="M33" s="34"/>
      <c r="N33" s="34"/>
      <c r="O33" s="34"/>
    </row>
    <row r="34" spans="2:15" s="89" customFormat="1">
      <c r="B34" s="2"/>
      <c r="C34" s="2"/>
      <c r="D34" s="2"/>
      <c r="E34" s="2"/>
      <c r="F34" s="2"/>
      <c r="G34" s="2"/>
      <c r="H34" s="2"/>
      <c r="I34" s="2"/>
      <c r="K34" s="154"/>
      <c r="L34" s="34"/>
      <c r="M34" s="34"/>
      <c r="N34" s="34"/>
      <c r="O34" s="34"/>
    </row>
    <row r="35" spans="2:15" s="89" customFormat="1">
      <c r="B35" s="2"/>
      <c r="C35" s="2"/>
      <c r="D35" s="2"/>
      <c r="E35" s="2"/>
      <c r="F35" s="2"/>
      <c r="G35" s="2"/>
      <c r="H35" s="2"/>
      <c r="I35" s="2"/>
      <c r="K35" s="154"/>
      <c r="L35" s="34"/>
      <c r="M35" s="34"/>
      <c r="N35" s="34"/>
      <c r="O35" s="34"/>
    </row>
    <row r="36" spans="2:15" s="89" customFormat="1">
      <c r="B36" s="2"/>
      <c r="C36" s="2"/>
      <c r="D36" s="2"/>
      <c r="E36" s="2"/>
      <c r="F36" s="2"/>
      <c r="G36" s="2"/>
      <c r="H36" s="2"/>
      <c r="I36" s="2"/>
      <c r="K36" s="193"/>
      <c r="L36" s="34"/>
      <c r="M36" s="34"/>
      <c r="N36" s="34"/>
      <c r="O36" s="34"/>
    </row>
    <row r="37" spans="2:15" s="89" customFormat="1">
      <c r="B37" s="2"/>
      <c r="C37" s="2"/>
      <c r="D37" s="2"/>
      <c r="E37" s="2"/>
      <c r="F37" s="2"/>
      <c r="G37" s="2"/>
      <c r="H37" s="2"/>
      <c r="I37" s="2"/>
      <c r="K37" s="154"/>
      <c r="L37" s="34"/>
      <c r="M37" s="34"/>
      <c r="N37" s="34"/>
      <c r="O37" s="34"/>
    </row>
    <row r="38" spans="2:15" s="89" customFormat="1">
      <c r="B38" s="2"/>
      <c r="C38" s="2"/>
      <c r="D38" s="2"/>
      <c r="E38" s="2"/>
      <c r="F38" s="2"/>
      <c r="G38" s="2"/>
      <c r="H38" s="2"/>
      <c r="I38" s="2"/>
      <c r="K38" s="154"/>
      <c r="L38" s="34"/>
      <c r="M38" s="34"/>
      <c r="N38" s="34"/>
      <c r="O38" s="34"/>
    </row>
    <row r="39" spans="2:15" s="89" customFormat="1">
      <c r="B39" s="2"/>
      <c r="C39" s="2"/>
      <c r="D39" s="2"/>
      <c r="E39" s="2"/>
      <c r="F39" s="2"/>
      <c r="G39" s="2"/>
      <c r="H39" s="2"/>
      <c r="I39" s="2"/>
      <c r="K39" s="154"/>
      <c r="L39" s="34"/>
      <c r="M39" s="34"/>
      <c r="N39" s="34"/>
      <c r="O39" s="34"/>
    </row>
    <row r="40" spans="2:15" s="89" customFormat="1">
      <c r="B40" s="2"/>
      <c r="C40" s="2"/>
      <c r="D40" s="2"/>
      <c r="E40" s="2"/>
      <c r="F40" s="2"/>
      <c r="G40" s="2"/>
      <c r="H40" s="2"/>
      <c r="I40" s="2"/>
      <c r="K40" s="154"/>
      <c r="L40" s="34"/>
      <c r="M40" s="34"/>
      <c r="N40" s="34"/>
      <c r="O40" s="34"/>
    </row>
    <row r="41" spans="2:15" s="89" customFormat="1">
      <c r="B41" s="2"/>
      <c r="C41" s="2"/>
      <c r="D41" s="2"/>
      <c r="E41" s="2"/>
      <c r="F41" s="2"/>
      <c r="G41" s="2"/>
      <c r="H41" s="2"/>
      <c r="I41" s="2"/>
      <c r="K41" s="154"/>
      <c r="L41" s="34"/>
      <c r="M41" s="34"/>
      <c r="N41" s="34"/>
      <c r="O41" s="34"/>
    </row>
    <row r="42" spans="2:15" s="89" customFormat="1">
      <c r="B42" s="2"/>
      <c r="C42" s="2"/>
      <c r="D42" s="2"/>
      <c r="E42" s="2"/>
      <c r="F42" s="2"/>
      <c r="G42" s="2"/>
      <c r="H42" s="2"/>
      <c r="I42" s="2"/>
      <c r="K42" s="154"/>
      <c r="L42" s="34"/>
      <c r="M42" s="34"/>
      <c r="N42" s="34"/>
      <c r="O42" s="34"/>
    </row>
    <row r="43" spans="2:15" s="89" customFormat="1">
      <c r="B43" s="2"/>
      <c r="C43" s="2"/>
      <c r="D43" s="2"/>
      <c r="E43" s="2"/>
      <c r="F43" s="2"/>
      <c r="G43" s="2"/>
      <c r="H43" s="2"/>
      <c r="I43" s="2"/>
      <c r="K43" s="154"/>
      <c r="L43" s="34"/>
      <c r="M43" s="34"/>
      <c r="N43" s="34"/>
      <c r="O43" s="34"/>
    </row>
    <row r="44" spans="2:15" s="89" customFormat="1">
      <c r="B44" s="2"/>
      <c r="C44" s="2"/>
      <c r="D44" s="2"/>
      <c r="E44" s="2"/>
      <c r="F44" s="2"/>
      <c r="G44" s="2"/>
      <c r="H44" s="2"/>
      <c r="I44" s="2"/>
      <c r="K44" s="154"/>
      <c r="L44" s="34"/>
      <c r="M44" s="34"/>
      <c r="N44" s="34"/>
      <c r="O44" s="34"/>
    </row>
    <row r="45" spans="2:15" s="89" customFormat="1">
      <c r="B45" s="2"/>
      <c r="C45" s="2"/>
      <c r="D45" s="2"/>
      <c r="E45" s="2"/>
      <c r="F45" s="2"/>
      <c r="G45" s="2"/>
      <c r="H45" s="2"/>
      <c r="I45" s="2"/>
      <c r="K45" s="154"/>
      <c r="L45" s="34"/>
      <c r="M45" s="34"/>
      <c r="N45" s="34"/>
      <c r="O45" s="34"/>
    </row>
    <row r="46" spans="2:15" s="89" customFormat="1">
      <c r="B46" s="2"/>
      <c r="C46" s="2"/>
      <c r="D46" s="2"/>
      <c r="E46" s="2"/>
      <c r="F46" s="2"/>
      <c r="G46" s="2"/>
      <c r="H46" s="2"/>
      <c r="I46" s="2"/>
      <c r="K46" s="154"/>
      <c r="L46" s="34"/>
      <c r="M46" s="34"/>
      <c r="N46" s="34"/>
      <c r="O46" s="34"/>
    </row>
    <row r="47" spans="2:15" s="89" customFormat="1">
      <c r="B47" s="2"/>
      <c r="C47" s="2"/>
      <c r="D47" s="2"/>
      <c r="E47" s="2"/>
      <c r="F47" s="2"/>
      <c r="G47" s="2"/>
      <c r="H47" s="2"/>
      <c r="I47" s="2"/>
      <c r="K47" s="154"/>
      <c r="L47" s="34"/>
      <c r="M47" s="34"/>
      <c r="N47" s="34"/>
      <c r="O47" s="34"/>
    </row>
    <row r="48" spans="2:15" s="89" customFormat="1">
      <c r="B48" s="2"/>
      <c r="C48" s="2"/>
      <c r="D48" s="2"/>
      <c r="E48" s="2"/>
      <c r="F48" s="2"/>
      <c r="G48" s="2"/>
      <c r="H48" s="2"/>
      <c r="I48" s="2"/>
      <c r="K48" s="154"/>
      <c r="L48" s="34"/>
      <c r="M48" s="34"/>
      <c r="N48" s="34"/>
      <c r="O48" s="34"/>
    </row>
    <row r="49" spans="2:15" s="89" customFormat="1">
      <c r="B49" s="2"/>
      <c r="C49" s="2"/>
      <c r="D49" s="2"/>
      <c r="E49" s="2"/>
      <c r="F49" s="2"/>
      <c r="G49" s="2"/>
      <c r="H49" s="2"/>
      <c r="I49" s="2"/>
      <c r="K49" s="154"/>
      <c r="L49" s="34"/>
      <c r="M49" s="34"/>
      <c r="N49" s="34"/>
      <c r="O49" s="34"/>
    </row>
    <row r="50" spans="2:15" s="89" customFormat="1">
      <c r="B50" s="2"/>
      <c r="C50" s="2"/>
      <c r="D50" s="2"/>
      <c r="E50" s="2"/>
      <c r="F50" s="2"/>
      <c r="G50" s="2"/>
      <c r="H50" s="2"/>
      <c r="I50" s="2"/>
      <c r="K50" s="154"/>
      <c r="L50" s="34"/>
      <c r="M50" s="34"/>
      <c r="N50" s="34"/>
      <c r="O50" s="34"/>
    </row>
    <row r="51" spans="2:15" s="89" customFormat="1">
      <c r="B51" s="2"/>
      <c r="C51" s="2"/>
      <c r="D51" s="2"/>
      <c r="E51" s="2"/>
      <c r="F51" s="2"/>
      <c r="G51" s="2"/>
      <c r="H51" s="2"/>
      <c r="I51" s="2"/>
      <c r="K51" s="154"/>
      <c r="L51" s="34"/>
      <c r="M51" s="34"/>
      <c r="N51" s="34"/>
      <c r="O51" s="34"/>
    </row>
    <row r="52" spans="2:15" s="89" customFormat="1">
      <c r="B52" s="2"/>
      <c r="C52" s="2"/>
      <c r="D52" s="2"/>
      <c r="E52" s="2"/>
      <c r="F52" s="2"/>
      <c r="G52" s="2"/>
      <c r="H52" s="2"/>
      <c r="I52" s="2"/>
      <c r="K52" s="154"/>
      <c r="L52" s="34"/>
      <c r="M52" s="34"/>
      <c r="N52" s="34"/>
      <c r="O52" s="34"/>
    </row>
    <row r="53" spans="2:15" s="89" customFormat="1">
      <c r="B53" s="2"/>
      <c r="C53" s="2"/>
      <c r="D53" s="2"/>
      <c r="E53" s="2"/>
      <c r="F53" s="2"/>
      <c r="G53" s="2"/>
      <c r="H53" s="2"/>
      <c r="I53" s="2"/>
      <c r="K53" s="154"/>
      <c r="L53" s="34"/>
      <c r="M53" s="34"/>
      <c r="N53" s="34"/>
      <c r="O53" s="34"/>
    </row>
    <row r="54" spans="2:15" s="89" customFormat="1">
      <c r="B54" s="2"/>
      <c r="C54" s="2"/>
      <c r="D54" s="2"/>
      <c r="E54" s="2"/>
      <c r="F54" s="2"/>
      <c r="G54" s="2"/>
      <c r="H54" s="2"/>
      <c r="I54" s="2"/>
      <c r="K54" s="154"/>
      <c r="L54" s="34"/>
      <c r="M54" s="34"/>
      <c r="N54" s="34"/>
      <c r="O54" s="34"/>
    </row>
    <row r="55" spans="2:15" s="89" customFormat="1">
      <c r="B55" s="2"/>
      <c r="C55" s="2"/>
      <c r="D55" s="2"/>
      <c r="E55" s="2"/>
      <c r="F55" s="2"/>
      <c r="G55" s="2"/>
      <c r="H55" s="2"/>
      <c r="I55" s="2"/>
      <c r="K55" s="154"/>
      <c r="L55" s="34"/>
      <c r="M55" s="34"/>
      <c r="N55" s="34"/>
      <c r="O55" s="34"/>
    </row>
    <row r="56" spans="2:15" s="89" customFormat="1">
      <c r="B56" s="2"/>
      <c r="C56" s="2"/>
      <c r="D56" s="2"/>
      <c r="E56" s="2"/>
      <c r="F56" s="2"/>
      <c r="G56" s="2"/>
      <c r="H56" s="2"/>
      <c r="I56" s="2"/>
      <c r="K56" s="154"/>
      <c r="L56" s="34"/>
      <c r="M56" s="34"/>
      <c r="N56" s="34"/>
      <c r="O56" s="34"/>
    </row>
    <row r="57" spans="2:15" s="89" customFormat="1">
      <c r="B57" s="2"/>
      <c r="C57" s="2"/>
      <c r="D57" s="2"/>
      <c r="E57" s="2"/>
      <c r="F57" s="2"/>
      <c r="G57" s="2"/>
      <c r="H57" s="2"/>
      <c r="I57" s="2"/>
      <c r="K57" s="154"/>
      <c r="L57" s="34"/>
      <c r="M57" s="34"/>
      <c r="N57" s="34"/>
      <c r="O57" s="34"/>
    </row>
    <row r="58" spans="2:15" s="89" customFormat="1">
      <c r="B58" s="2"/>
      <c r="C58" s="2"/>
      <c r="D58" s="2"/>
      <c r="E58" s="2"/>
      <c r="F58" s="2"/>
      <c r="G58" s="2"/>
      <c r="H58" s="2"/>
      <c r="I58" s="2"/>
      <c r="K58" s="154"/>
      <c r="L58" s="34"/>
      <c r="M58" s="34"/>
      <c r="N58" s="34"/>
      <c r="O58" s="34"/>
    </row>
    <row r="59" spans="2:15" s="89" customFormat="1">
      <c r="B59" s="2"/>
      <c r="C59" s="2"/>
      <c r="D59" s="2"/>
      <c r="E59" s="2"/>
      <c r="F59" s="2"/>
      <c r="G59" s="2"/>
      <c r="H59" s="2"/>
      <c r="I59" s="2"/>
      <c r="K59" s="154"/>
      <c r="L59" s="34"/>
      <c r="M59" s="34"/>
      <c r="N59" s="34"/>
      <c r="O59" s="34"/>
    </row>
    <row r="60" spans="2:15" s="89" customFormat="1">
      <c r="B60" s="2"/>
      <c r="C60" s="2"/>
      <c r="D60" s="2"/>
      <c r="E60" s="2"/>
      <c r="F60" s="2"/>
      <c r="G60" s="2"/>
      <c r="H60" s="2"/>
      <c r="I60" s="2"/>
      <c r="K60" s="154"/>
      <c r="L60" s="34"/>
      <c r="M60" s="34"/>
      <c r="N60" s="34"/>
      <c r="O60" s="34"/>
    </row>
    <row r="61" spans="2:15" s="89" customFormat="1">
      <c r="B61" s="2"/>
      <c r="C61" s="2"/>
      <c r="D61" s="2"/>
      <c r="E61" s="2"/>
      <c r="F61" s="2"/>
      <c r="G61" s="2"/>
      <c r="H61" s="2"/>
      <c r="I61" s="2"/>
      <c r="K61" s="154"/>
      <c r="L61" s="34"/>
      <c r="M61" s="34"/>
      <c r="N61" s="34"/>
      <c r="O61" s="34"/>
    </row>
    <row r="62" spans="2:15" s="89" customFormat="1">
      <c r="B62" s="2"/>
      <c r="C62" s="2"/>
      <c r="D62" s="2"/>
      <c r="E62" s="2"/>
      <c r="F62" s="2"/>
      <c r="G62" s="2"/>
      <c r="H62" s="2"/>
      <c r="I62" s="2"/>
      <c r="K62" s="154"/>
      <c r="L62" s="34"/>
      <c r="M62" s="34"/>
      <c r="N62" s="34"/>
      <c r="O62" s="34"/>
    </row>
    <row r="63" spans="2:15" s="89" customFormat="1">
      <c r="B63" s="2"/>
      <c r="C63" s="2"/>
      <c r="D63" s="2"/>
      <c r="E63" s="2"/>
      <c r="F63" s="2"/>
      <c r="G63" s="2"/>
      <c r="H63" s="2"/>
      <c r="I63" s="2"/>
      <c r="K63" s="154"/>
      <c r="L63" s="34"/>
      <c r="M63" s="34"/>
      <c r="N63" s="34"/>
      <c r="O63" s="34"/>
    </row>
    <row r="64" spans="2:15" s="89" customFormat="1">
      <c r="B64" s="2"/>
      <c r="C64" s="2"/>
      <c r="D64" s="2"/>
      <c r="E64" s="2"/>
      <c r="F64" s="2"/>
      <c r="G64" s="2"/>
      <c r="H64" s="2"/>
      <c r="I64" s="2"/>
      <c r="K64" s="154"/>
      <c r="L64" s="34"/>
      <c r="M64" s="34"/>
      <c r="N64" s="34"/>
      <c r="O64" s="34"/>
    </row>
    <row r="65" spans="2:15" s="89" customFormat="1">
      <c r="B65" s="2"/>
      <c r="C65" s="2"/>
      <c r="D65" s="2"/>
      <c r="E65" s="2"/>
      <c r="F65" s="2"/>
      <c r="G65" s="2"/>
      <c r="H65" s="2"/>
      <c r="I65" s="2"/>
      <c r="K65" s="154"/>
      <c r="L65" s="34"/>
      <c r="M65" s="34"/>
      <c r="N65" s="34"/>
      <c r="O65" s="34"/>
    </row>
    <row r="66" spans="2:15" s="89" customFormat="1">
      <c r="B66" s="2"/>
      <c r="C66" s="2"/>
      <c r="D66" s="2"/>
      <c r="E66" s="2"/>
      <c r="F66" s="2"/>
      <c r="G66" s="2"/>
      <c r="H66" s="2"/>
      <c r="I66" s="2"/>
      <c r="K66" s="154"/>
      <c r="L66" s="34"/>
      <c r="M66" s="34"/>
      <c r="N66" s="34"/>
      <c r="O66" s="34"/>
    </row>
    <row r="67" spans="2:15" s="89" customFormat="1">
      <c r="B67" s="2"/>
      <c r="C67" s="2"/>
      <c r="D67" s="2"/>
      <c r="E67" s="2"/>
      <c r="F67" s="2"/>
      <c r="G67" s="2"/>
      <c r="H67" s="2"/>
      <c r="I67" s="2"/>
      <c r="K67" s="154"/>
      <c r="L67" s="34"/>
      <c r="M67" s="34"/>
      <c r="N67" s="34"/>
      <c r="O67" s="34"/>
    </row>
    <row r="68" spans="2:15" s="89" customFormat="1">
      <c r="B68" s="2"/>
      <c r="C68" s="2"/>
      <c r="D68" s="2"/>
      <c r="E68" s="2"/>
      <c r="F68" s="2"/>
      <c r="G68" s="2"/>
      <c r="H68" s="2"/>
      <c r="I68" s="2"/>
      <c r="K68" s="154"/>
      <c r="L68" s="34"/>
      <c r="M68" s="34"/>
      <c r="N68" s="34"/>
      <c r="O68" s="34"/>
    </row>
    <row r="69" spans="2:15" s="89" customFormat="1">
      <c r="B69" s="2"/>
      <c r="C69" s="2"/>
      <c r="D69" s="2"/>
      <c r="E69" s="2"/>
      <c r="F69" s="2"/>
      <c r="G69" s="2"/>
      <c r="H69" s="2"/>
      <c r="I69" s="2"/>
      <c r="K69" s="154"/>
      <c r="L69" s="34"/>
      <c r="M69" s="34"/>
      <c r="N69" s="34"/>
      <c r="O69" s="34"/>
    </row>
    <row r="70" spans="2:15" s="89" customFormat="1">
      <c r="B70" s="2"/>
      <c r="C70" s="2"/>
      <c r="D70" s="2"/>
      <c r="E70" s="2"/>
      <c r="F70" s="2"/>
      <c r="G70" s="2"/>
      <c r="H70" s="2"/>
      <c r="I70" s="2"/>
      <c r="K70" s="154"/>
      <c r="L70" s="34"/>
      <c r="M70" s="34"/>
      <c r="N70" s="34"/>
      <c r="O70" s="34"/>
    </row>
    <row r="71" spans="2:15" s="89" customFormat="1">
      <c r="B71" s="2"/>
      <c r="C71" s="2"/>
      <c r="D71" s="2"/>
      <c r="E71" s="2"/>
      <c r="F71" s="2"/>
      <c r="G71" s="2"/>
      <c r="H71" s="2"/>
      <c r="I71" s="2"/>
      <c r="K71" s="154"/>
      <c r="L71" s="34"/>
      <c r="M71" s="34"/>
      <c r="N71" s="34"/>
      <c r="O71" s="34"/>
    </row>
    <row r="72" spans="2:15" s="89" customFormat="1">
      <c r="B72" s="2"/>
      <c r="C72" s="2"/>
      <c r="D72" s="2"/>
      <c r="E72" s="2"/>
      <c r="F72" s="2"/>
      <c r="G72" s="2"/>
      <c r="H72" s="2"/>
      <c r="I72" s="2"/>
      <c r="K72" s="154"/>
      <c r="L72" s="34"/>
      <c r="M72" s="34"/>
      <c r="N72" s="34"/>
      <c r="O72" s="34"/>
    </row>
    <row r="73" spans="2:15" s="89" customFormat="1">
      <c r="B73" s="2"/>
      <c r="C73" s="2"/>
      <c r="D73" s="2"/>
      <c r="E73" s="2"/>
      <c r="F73" s="2"/>
      <c r="G73" s="2"/>
      <c r="H73" s="2"/>
      <c r="I73" s="2"/>
      <c r="K73" s="154"/>
      <c r="L73" s="34"/>
      <c r="M73" s="34"/>
      <c r="N73" s="34"/>
      <c r="O73" s="34"/>
    </row>
    <row r="74" spans="2:15" s="89" customFormat="1">
      <c r="B74" s="2"/>
      <c r="C74" s="2"/>
      <c r="D74" s="2"/>
      <c r="E74" s="2"/>
      <c r="F74" s="2"/>
      <c r="G74" s="2"/>
      <c r="H74" s="2"/>
      <c r="I74" s="2"/>
      <c r="K74" s="154"/>
      <c r="L74" s="34"/>
      <c r="M74" s="34"/>
      <c r="N74" s="34"/>
      <c r="O74" s="34"/>
    </row>
    <row r="75" spans="2:15" s="89" customFormat="1">
      <c r="B75" s="2"/>
      <c r="C75" s="2"/>
      <c r="D75" s="2"/>
      <c r="E75" s="2"/>
      <c r="F75" s="2"/>
      <c r="G75" s="2"/>
      <c r="H75" s="2"/>
      <c r="I75" s="2"/>
      <c r="K75" s="154"/>
      <c r="L75" s="34"/>
      <c r="M75" s="34"/>
      <c r="N75" s="34"/>
      <c r="O75" s="34"/>
    </row>
    <row r="76" spans="2:15" s="89" customFormat="1">
      <c r="B76" s="2"/>
      <c r="C76" s="2"/>
      <c r="D76" s="2"/>
      <c r="E76" s="2"/>
      <c r="F76" s="2"/>
      <c r="G76" s="2"/>
      <c r="H76" s="2"/>
      <c r="I76" s="2"/>
      <c r="K76" s="154"/>
      <c r="L76" s="34"/>
      <c r="M76" s="34"/>
      <c r="N76" s="34"/>
      <c r="O76" s="34"/>
    </row>
    <row r="77" spans="2:15" s="89" customFormat="1">
      <c r="B77" s="2"/>
      <c r="C77" s="2"/>
      <c r="D77" s="2"/>
      <c r="E77" s="2"/>
      <c r="F77" s="2"/>
      <c r="G77" s="2"/>
      <c r="H77" s="2"/>
      <c r="I77" s="2"/>
      <c r="K77" s="154"/>
      <c r="L77" s="34"/>
      <c r="M77" s="34"/>
      <c r="N77" s="34"/>
      <c r="O77" s="34"/>
    </row>
    <row r="78" spans="2:15" s="89" customFormat="1">
      <c r="B78" s="2"/>
      <c r="C78" s="2"/>
      <c r="D78" s="2"/>
      <c r="E78" s="2"/>
      <c r="F78" s="2"/>
      <c r="G78" s="2"/>
      <c r="H78" s="2"/>
      <c r="I78" s="2"/>
      <c r="K78" s="154"/>
      <c r="L78" s="34"/>
      <c r="M78" s="34"/>
      <c r="N78" s="34"/>
      <c r="O78" s="34"/>
    </row>
    <row r="79" spans="2:15" s="89" customFormat="1">
      <c r="B79" s="2"/>
      <c r="C79" s="2"/>
      <c r="D79" s="2"/>
      <c r="E79" s="2"/>
      <c r="F79" s="2"/>
      <c r="G79" s="2"/>
      <c r="H79" s="2"/>
      <c r="I79" s="2"/>
      <c r="K79" s="154"/>
      <c r="L79" s="34"/>
      <c r="M79" s="34"/>
      <c r="N79" s="34"/>
      <c r="O79" s="34"/>
    </row>
    <row r="80" spans="2:15" s="89" customFormat="1">
      <c r="B80" s="2"/>
      <c r="C80" s="2"/>
      <c r="D80" s="2"/>
      <c r="E80" s="2"/>
      <c r="F80" s="2"/>
      <c r="G80" s="2"/>
      <c r="H80" s="2"/>
      <c r="I80" s="2"/>
      <c r="K80" s="154"/>
      <c r="L80" s="34"/>
      <c r="M80" s="34"/>
      <c r="N80" s="34"/>
      <c r="O80" s="34"/>
    </row>
    <row r="81" spans="2:15" s="89" customFormat="1">
      <c r="B81" s="2"/>
      <c r="C81" s="2"/>
      <c r="D81" s="2"/>
      <c r="E81" s="2"/>
      <c r="F81" s="2"/>
      <c r="G81" s="2"/>
      <c r="H81" s="2"/>
      <c r="I81" s="2"/>
      <c r="K81" s="154"/>
      <c r="L81" s="34"/>
      <c r="M81" s="34"/>
      <c r="N81" s="34"/>
      <c r="O81" s="34"/>
    </row>
    <row r="82" spans="2:15" s="89" customFormat="1">
      <c r="B82" s="2"/>
      <c r="C82" s="2"/>
      <c r="D82" s="2"/>
      <c r="E82" s="2"/>
      <c r="F82" s="2"/>
      <c r="G82" s="2"/>
      <c r="H82" s="2"/>
      <c r="I82" s="2"/>
      <c r="K82" s="154"/>
      <c r="L82" s="34"/>
      <c r="M82" s="34"/>
      <c r="N82" s="34"/>
      <c r="O82" s="34"/>
    </row>
    <row r="83" spans="2:15" s="89" customFormat="1">
      <c r="B83" s="2"/>
      <c r="C83" s="2"/>
      <c r="D83" s="2"/>
      <c r="E83" s="2"/>
      <c r="F83" s="2"/>
      <c r="G83" s="2"/>
      <c r="H83" s="2"/>
      <c r="I83" s="2"/>
      <c r="K83" s="154"/>
      <c r="L83" s="34"/>
      <c r="M83" s="34"/>
      <c r="N83" s="34"/>
      <c r="O83" s="34"/>
    </row>
    <row r="84" spans="2:15" s="89" customFormat="1">
      <c r="B84" s="2"/>
      <c r="C84" s="2"/>
      <c r="D84" s="2"/>
      <c r="E84" s="2"/>
      <c r="F84" s="2"/>
      <c r="G84" s="2"/>
      <c r="H84" s="2"/>
      <c r="I84" s="2"/>
      <c r="K84" s="154"/>
      <c r="L84" s="34"/>
      <c r="M84" s="34"/>
      <c r="N84" s="34"/>
      <c r="O84" s="34"/>
    </row>
    <row r="85" spans="2:15" s="89" customFormat="1">
      <c r="B85" s="2"/>
      <c r="C85" s="2"/>
      <c r="D85" s="2"/>
      <c r="E85" s="2"/>
      <c r="F85" s="2"/>
      <c r="G85" s="2"/>
      <c r="H85" s="2"/>
      <c r="I85" s="2"/>
      <c r="K85" s="154"/>
      <c r="L85" s="34"/>
      <c r="M85" s="34"/>
      <c r="N85" s="34"/>
      <c r="O85" s="34"/>
    </row>
    <row r="86" spans="2:15" s="89" customFormat="1">
      <c r="B86" s="2"/>
      <c r="C86" s="2"/>
      <c r="D86" s="2"/>
      <c r="E86" s="2"/>
      <c r="F86" s="2"/>
      <c r="G86" s="2"/>
      <c r="H86" s="2"/>
      <c r="I86" s="2"/>
      <c r="K86" s="154"/>
      <c r="L86" s="34"/>
      <c r="M86" s="34"/>
      <c r="N86" s="34"/>
      <c r="O86" s="34"/>
    </row>
    <row r="87" spans="2:15" s="89" customFormat="1">
      <c r="B87" s="2"/>
      <c r="C87" s="2"/>
      <c r="D87" s="2"/>
      <c r="E87" s="2"/>
      <c r="F87" s="2"/>
      <c r="G87" s="2"/>
      <c r="H87" s="2"/>
      <c r="I87" s="2"/>
      <c r="K87" s="154"/>
      <c r="L87" s="34"/>
      <c r="M87" s="34"/>
      <c r="N87" s="34"/>
      <c r="O87" s="34"/>
    </row>
    <row r="88" spans="2:15" s="89" customFormat="1">
      <c r="B88" s="2"/>
      <c r="C88" s="2"/>
      <c r="D88" s="2"/>
      <c r="E88" s="2"/>
      <c r="F88" s="2"/>
      <c r="G88" s="2"/>
      <c r="H88" s="2"/>
      <c r="I88" s="2"/>
      <c r="K88" s="154"/>
      <c r="L88" s="34"/>
      <c r="M88" s="34"/>
      <c r="N88" s="34"/>
      <c r="O88" s="34"/>
    </row>
    <row r="89" spans="2:15" s="89" customFormat="1">
      <c r="B89" s="2"/>
      <c r="C89" s="2"/>
      <c r="D89" s="2"/>
      <c r="E89" s="2"/>
      <c r="F89" s="2"/>
      <c r="G89" s="2"/>
      <c r="H89" s="2"/>
      <c r="I89" s="2"/>
      <c r="K89" s="154"/>
      <c r="L89" s="34"/>
      <c r="M89" s="34"/>
      <c r="N89" s="34"/>
      <c r="O89" s="34"/>
    </row>
    <row r="90" spans="2:15" s="89" customFormat="1">
      <c r="B90" s="2"/>
      <c r="C90" s="2"/>
      <c r="D90" s="2"/>
      <c r="E90" s="2"/>
      <c r="F90" s="2"/>
      <c r="G90" s="2"/>
      <c r="H90" s="2"/>
      <c r="I90" s="2"/>
      <c r="K90" s="154"/>
      <c r="L90" s="34"/>
      <c r="M90" s="34"/>
      <c r="N90" s="34"/>
      <c r="O90" s="34"/>
    </row>
    <row r="91" spans="2:15" s="89" customFormat="1">
      <c r="B91" s="2"/>
      <c r="C91" s="2"/>
      <c r="D91" s="2"/>
      <c r="E91" s="2"/>
      <c r="F91" s="2"/>
      <c r="G91" s="2"/>
      <c r="H91" s="2"/>
      <c r="I91" s="2"/>
      <c r="K91" s="154"/>
      <c r="L91" s="34"/>
      <c r="M91" s="34"/>
      <c r="N91" s="34"/>
      <c r="O91" s="34"/>
    </row>
    <row r="92" spans="2:15" s="89" customFormat="1">
      <c r="B92" s="2"/>
      <c r="C92" s="2"/>
      <c r="D92" s="2"/>
      <c r="E92" s="2"/>
      <c r="F92" s="2"/>
      <c r="G92" s="2"/>
      <c r="H92" s="2"/>
      <c r="I92" s="2"/>
      <c r="K92" s="154"/>
      <c r="L92" s="34"/>
      <c r="M92" s="34"/>
      <c r="N92" s="34"/>
      <c r="O92" s="34"/>
    </row>
    <row r="93" spans="2:15" s="89" customFormat="1">
      <c r="B93" s="2"/>
      <c r="C93" s="2"/>
      <c r="D93" s="2"/>
      <c r="E93" s="2"/>
      <c r="F93" s="2"/>
      <c r="G93" s="2"/>
      <c r="H93" s="2"/>
      <c r="I93" s="2"/>
      <c r="K93" s="154"/>
      <c r="L93" s="34"/>
      <c r="M93" s="34"/>
      <c r="N93" s="34"/>
      <c r="O93" s="34"/>
    </row>
    <row r="94" spans="2:15" s="89" customFormat="1">
      <c r="B94" s="2"/>
      <c r="C94" s="2"/>
      <c r="D94" s="2"/>
      <c r="E94" s="2"/>
      <c r="F94" s="2"/>
      <c r="G94" s="2"/>
      <c r="H94" s="2"/>
      <c r="I94" s="2"/>
      <c r="K94" s="154"/>
      <c r="L94" s="34"/>
      <c r="M94" s="34"/>
      <c r="N94" s="34"/>
      <c r="O94" s="34"/>
    </row>
    <row r="95" spans="2:15" s="89" customFormat="1">
      <c r="B95" s="2"/>
      <c r="C95" s="2"/>
      <c r="D95" s="2"/>
      <c r="E95" s="2"/>
      <c r="F95" s="2"/>
      <c r="G95" s="2"/>
      <c r="H95" s="2"/>
      <c r="I95" s="2"/>
      <c r="K95" s="154"/>
      <c r="L95" s="34"/>
      <c r="M95" s="34"/>
      <c r="N95" s="34"/>
      <c r="O95" s="34"/>
    </row>
    <row r="96" spans="2:15" s="89" customFormat="1">
      <c r="B96" s="2"/>
      <c r="C96" s="2"/>
      <c r="D96" s="2"/>
      <c r="E96" s="2"/>
      <c r="F96" s="2"/>
      <c r="G96" s="2"/>
      <c r="H96" s="2"/>
      <c r="I96" s="2"/>
      <c r="K96" s="154"/>
      <c r="L96" s="34"/>
      <c r="M96" s="34"/>
      <c r="N96" s="34"/>
      <c r="O96" s="34"/>
    </row>
    <row r="97" spans="2:15" s="89" customFormat="1">
      <c r="B97" s="2"/>
      <c r="C97" s="2"/>
      <c r="D97" s="2"/>
      <c r="E97" s="2"/>
      <c r="F97" s="2"/>
      <c r="G97" s="2"/>
      <c r="H97" s="2"/>
      <c r="I97" s="2"/>
      <c r="K97" s="154"/>
      <c r="L97" s="34"/>
      <c r="M97" s="34"/>
      <c r="N97" s="34"/>
      <c r="O97" s="34"/>
    </row>
    <row r="98" spans="2:15" s="89" customFormat="1">
      <c r="B98" s="2"/>
      <c r="C98" s="2"/>
      <c r="D98" s="2"/>
      <c r="E98" s="2"/>
      <c r="F98" s="2"/>
      <c r="G98" s="2"/>
      <c r="H98" s="2"/>
      <c r="I98" s="2"/>
      <c r="K98" s="154"/>
      <c r="L98" s="34"/>
      <c r="M98" s="34"/>
      <c r="N98" s="34"/>
      <c r="O98" s="34"/>
    </row>
    <row r="99" spans="2:15" s="89" customFormat="1">
      <c r="B99" s="2"/>
      <c r="C99" s="2"/>
      <c r="D99" s="2"/>
      <c r="E99" s="2"/>
      <c r="F99" s="2"/>
      <c r="G99" s="2"/>
      <c r="H99" s="2"/>
      <c r="I99" s="2"/>
      <c r="K99" s="154"/>
      <c r="L99" s="34"/>
      <c r="M99" s="34"/>
      <c r="N99" s="34"/>
      <c r="O99" s="34"/>
    </row>
    <row r="100" spans="2:15" s="89" customFormat="1">
      <c r="B100" s="2"/>
      <c r="C100" s="2"/>
      <c r="D100" s="2"/>
      <c r="E100" s="2"/>
      <c r="F100" s="2"/>
      <c r="G100" s="2"/>
      <c r="H100" s="2"/>
      <c r="I100" s="2"/>
      <c r="K100" s="154"/>
      <c r="L100" s="34"/>
      <c r="M100" s="34"/>
      <c r="N100" s="34"/>
      <c r="O100" s="34"/>
    </row>
    <row r="101" spans="2:15" s="89" customFormat="1">
      <c r="B101" s="2"/>
      <c r="C101" s="2"/>
      <c r="D101" s="2"/>
      <c r="E101" s="2"/>
      <c r="F101" s="2"/>
      <c r="G101" s="2"/>
      <c r="H101" s="2"/>
      <c r="I101" s="2"/>
      <c r="K101" s="154"/>
      <c r="L101" s="34"/>
      <c r="M101" s="34"/>
      <c r="N101" s="34"/>
      <c r="O101" s="34"/>
    </row>
    <row r="102" spans="2:15" s="89" customFormat="1">
      <c r="B102" s="2"/>
      <c r="C102" s="2"/>
      <c r="D102" s="2"/>
      <c r="E102" s="2"/>
      <c r="F102" s="2"/>
      <c r="G102" s="2"/>
      <c r="H102" s="2"/>
      <c r="I102" s="2"/>
      <c r="K102" s="154"/>
      <c r="L102" s="34"/>
      <c r="M102" s="34"/>
      <c r="N102" s="34"/>
      <c r="O102" s="34"/>
    </row>
    <row r="103" spans="2:15" s="89" customFormat="1">
      <c r="B103" s="2"/>
      <c r="C103" s="2"/>
      <c r="D103" s="2"/>
      <c r="E103" s="2"/>
      <c r="F103" s="2"/>
      <c r="G103" s="2"/>
      <c r="H103" s="2"/>
      <c r="I103" s="2"/>
      <c r="K103" s="154"/>
      <c r="L103" s="34"/>
      <c r="M103" s="34"/>
      <c r="N103" s="34"/>
      <c r="O103" s="34"/>
    </row>
    <row r="104" spans="2:15" s="89" customFormat="1">
      <c r="B104" s="2"/>
      <c r="C104" s="2"/>
      <c r="D104" s="2"/>
      <c r="E104" s="2"/>
      <c r="F104" s="2"/>
      <c r="G104" s="2"/>
      <c r="H104" s="2"/>
      <c r="I104" s="2"/>
      <c r="K104" s="154"/>
      <c r="L104" s="34"/>
      <c r="M104" s="34"/>
      <c r="N104" s="34"/>
      <c r="O104" s="34"/>
    </row>
    <row r="105" spans="2:15" s="89" customFormat="1">
      <c r="B105" s="2"/>
      <c r="C105" s="2"/>
      <c r="D105" s="2"/>
      <c r="E105" s="2"/>
      <c r="F105" s="2"/>
      <c r="G105" s="2"/>
      <c r="H105" s="2"/>
      <c r="I105" s="2"/>
      <c r="K105" s="154"/>
      <c r="L105" s="34"/>
      <c r="M105" s="34"/>
      <c r="N105" s="34"/>
      <c r="O105" s="34"/>
    </row>
    <row r="106" spans="2:15" s="89" customFormat="1">
      <c r="B106" s="2"/>
      <c r="C106" s="2"/>
      <c r="D106" s="2"/>
      <c r="E106" s="2"/>
      <c r="F106" s="2"/>
      <c r="G106" s="2"/>
      <c r="H106" s="2"/>
      <c r="I106" s="2"/>
      <c r="K106" s="154"/>
      <c r="L106" s="34"/>
      <c r="M106" s="34"/>
      <c r="N106" s="34"/>
      <c r="O106" s="34"/>
    </row>
    <row r="107" spans="2:15" s="89" customFormat="1">
      <c r="B107" s="2"/>
      <c r="C107" s="2"/>
      <c r="D107" s="2"/>
      <c r="E107" s="2"/>
      <c r="F107" s="2"/>
      <c r="G107" s="2"/>
      <c r="H107" s="2"/>
      <c r="I107" s="2"/>
      <c r="K107" s="154"/>
      <c r="L107" s="34"/>
      <c r="M107" s="34"/>
      <c r="N107" s="34"/>
      <c r="O107" s="34"/>
    </row>
    <row r="108" spans="2:15" s="89" customFormat="1">
      <c r="B108" s="2"/>
      <c r="C108" s="2"/>
      <c r="D108" s="2"/>
      <c r="E108" s="2"/>
      <c r="F108" s="2"/>
      <c r="G108" s="2"/>
      <c r="H108" s="2"/>
      <c r="I108" s="2"/>
      <c r="K108" s="154"/>
      <c r="L108" s="34"/>
      <c r="M108" s="34"/>
      <c r="N108" s="34"/>
      <c r="O108" s="34"/>
    </row>
    <row r="109" spans="2:15" s="89" customFormat="1">
      <c r="B109" s="2"/>
      <c r="C109" s="2"/>
      <c r="D109" s="2"/>
      <c r="E109" s="2"/>
      <c r="F109" s="2"/>
      <c r="G109" s="2"/>
      <c r="H109" s="2"/>
      <c r="I109" s="2"/>
      <c r="K109" s="154"/>
      <c r="L109" s="34"/>
      <c r="M109" s="34"/>
      <c r="N109" s="34"/>
      <c r="O109" s="34"/>
    </row>
    <row r="110" spans="2:15" s="89" customFormat="1">
      <c r="B110" s="2"/>
      <c r="C110" s="2"/>
      <c r="D110" s="2"/>
      <c r="E110" s="2"/>
      <c r="F110" s="2"/>
      <c r="G110" s="2"/>
      <c r="H110" s="2"/>
      <c r="I110" s="2"/>
      <c r="K110" s="154"/>
      <c r="L110" s="34"/>
      <c r="M110" s="34"/>
      <c r="N110" s="34"/>
      <c r="O110" s="34"/>
    </row>
    <row r="111" spans="2:15" s="89" customFormat="1">
      <c r="B111" s="2"/>
      <c r="C111" s="2"/>
      <c r="D111" s="2"/>
      <c r="E111" s="2"/>
      <c r="F111" s="2"/>
      <c r="G111" s="2"/>
      <c r="H111" s="2"/>
      <c r="I111" s="2"/>
      <c r="K111" s="154"/>
      <c r="L111" s="34"/>
      <c r="M111" s="34"/>
      <c r="N111" s="34"/>
      <c r="O111" s="34"/>
    </row>
    <row r="112" spans="2:15" s="89" customFormat="1">
      <c r="B112" s="2"/>
      <c r="C112" s="2"/>
      <c r="D112" s="2"/>
      <c r="E112" s="2"/>
      <c r="F112" s="2"/>
      <c r="G112" s="2"/>
      <c r="H112" s="2"/>
      <c r="I112" s="2"/>
      <c r="K112" s="154"/>
      <c r="L112" s="34"/>
      <c r="M112" s="34"/>
      <c r="N112" s="34"/>
      <c r="O112" s="34"/>
    </row>
    <row r="113" spans="2:15" s="89" customFormat="1">
      <c r="B113" s="2"/>
      <c r="C113" s="2"/>
      <c r="D113" s="2"/>
      <c r="E113" s="2"/>
      <c r="F113" s="2"/>
      <c r="G113" s="2"/>
      <c r="H113" s="2"/>
      <c r="I113" s="2"/>
      <c r="K113" s="154"/>
      <c r="L113" s="34"/>
      <c r="M113" s="34"/>
      <c r="N113" s="34"/>
      <c r="O113" s="34"/>
    </row>
    <row r="114" spans="2:15" s="89" customFormat="1">
      <c r="B114" s="2"/>
      <c r="C114" s="2"/>
      <c r="D114" s="2"/>
      <c r="E114" s="2"/>
      <c r="F114" s="2"/>
      <c r="G114" s="2"/>
      <c r="H114" s="2"/>
      <c r="I114" s="2"/>
      <c r="K114" s="154"/>
      <c r="L114" s="34"/>
      <c r="M114" s="34"/>
      <c r="N114" s="34"/>
      <c r="O114" s="34"/>
    </row>
    <row r="115" spans="2:15" s="89" customFormat="1">
      <c r="B115" s="2"/>
      <c r="C115" s="2"/>
      <c r="D115" s="2"/>
      <c r="E115" s="2"/>
      <c r="F115" s="2"/>
      <c r="G115" s="2"/>
      <c r="H115" s="2"/>
      <c r="I115" s="2"/>
      <c r="K115" s="154"/>
      <c r="L115" s="34"/>
      <c r="M115" s="34"/>
      <c r="N115" s="34"/>
      <c r="O115" s="34"/>
    </row>
    <row r="116" spans="2:15" s="89" customFormat="1">
      <c r="B116" s="2"/>
      <c r="C116" s="2"/>
      <c r="D116" s="2"/>
      <c r="E116" s="2"/>
      <c r="F116" s="2"/>
      <c r="G116" s="2"/>
      <c r="H116" s="2"/>
      <c r="I116" s="2"/>
      <c r="K116" s="154"/>
      <c r="L116" s="34"/>
      <c r="M116" s="34"/>
      <c r="N116" s="34"/>
      <c r="O116" s="34"/>
    </row>
    <row r="117" spans="2:15" s="89" customFormat="1">
      <c r="B117" s="2"/>
      <c r="C117" s="2"/>
      <c r="D117" s="2"/>
      <c r="E117" s="2"/>
      <c r="F117" s="2"/>
      <c r="G117" s="2"/>
      <c r="H117" s="2"/>
      <c r="I117" s="2"/>
      <c r="K117" s="154"/>
      <c r="L117" s="34"/>
      <c r="M117" s="34"/>
      <c r="N117" s="34"/>
      <c r="O117" s="34"/>
    </row>
    <row r="118" spans="2:15" s="89" customFormat="1">
      <c r="B118" s="2"/>
      <c r="C118" s="2"/>
      <c r="D118" s="2"/>
      <c r="E118" s="2"/>
      <c r="F118" s="2"/>
      <c r="G118" s="2"/>
      <c r="H118" s="2"/>
      <c r="I118" s="2"/>
      <c r="K118" s="154"/>
      <c r="L118" s="34"/>
      <c r="M118" s="34"/>
      <c r="N118" s="34"/>
      <c r="O118" s="34"/>
    </row>
    <row r="119" spans="2:15" s="89" customFormat="1">
      <c r="B119" s="2"/>
      <c r="C119" s="2"/>
      <c r="D119" s="2"/>
      <c r="E119" s="2"/>
      <c r="F119" s="2"/>
      <c r="G119" s="2"/>
      <c r="H119" s="2"/>
      <c r="I119" s="2"/>
      <c r="K119" s="154"/>
      <c r="L119" s="34"/>
      <c r="M119" s="34"/>
      <c r="N119" s="34"/>
      <c r="O119" s="34"/>
    </row>
    <row r="120" spans="2:15" s="89" customFormat="1">
      <c r="B120" s="2"/>
      <c r="C120" s="2"/>
      <c r="D120" s="2"/>
      <c r="E120" s="2"/>
      <c r="F120" s="2"/>
      <c r="G120" s="2"/>
      <c r="H120" s="2"/>
      <c r="I120" s="2"/>
      <c r="K120" s="154"/>
      <c r="L120" s="34"/>
      <c r="M120" s="34"/>
      <c r="N120" s="34"/>
      <c r="O120" s="34"/>
    </row>
    <row r="121" spans="2:15" s="89" customFormat="1">
      <c r="B121" s="2"/>
      <c r="C121" s="2"/>
      <c r="D121" s="2"/>
      <c r="E121" s="2"/>
      <c r="F121" s="2"/>
      <c r="G121" s="2"/>
      <c r="H121" s="2"/>
      <c r="I121" s="2"/>
      <c r="K121" s="154"/>
      <c r="L121" s="34"/>
      <c r="M121" s="34"/>
      <c r="N121" s="34"/>
      <c r="O121" s="34"/>
    </row>
    <row r="122" spans="2:15" s="89" customFormat="1">
      <c r="B122" s="2"/>
      <c r="C122" s="2"/>
      <c r="D122" s="2"/>
      <c r="E122" s="2"/>
      <c r="F122" s="2"/>
      <c r="G122" s="2"/>
      <c r="H122" s="2"/>
      <c r="I122" s="2"/>
      <c r="K122" s="154"/>
      <c r="L122" s="34"/>
      <c r="M122" s="34"/>
      <c r="N122" s="34"/>
      <c r="O122" s="34"/>
    </row>
    <row r="123" spans="2:15" s="89" customFormat="1">
      <c r="B123" s="2"/>
      <c r="C123" s="2"/>
      <c r="D123" s="2"/>
      <c r="E123" s="2"/>
      <c r="F123" s="2"/>
      <c r="G123" s="2"/>
      <c r="H123" s="2"/>
      <c r="I123" s="2"/>
      <c r="K123" s="154"/>
      <c r="L123" s="34"/>
      <c r="M123" s="34"/>
      <c r="N123" s="34"/>
      <c r="O123" s="34"/>
    </row>
    <row r="124" spans="2:15" s="89" customFormat="1">
      <c r="B124" s="2"/>
      <c r="C124" s="2"/>
      <c r="D124" s="2"/>
      <c r="E124" s="2"/>
      <c r="F124" s="2"/>
      <c r="G124" s="2"/>
      <c r="H124" s="2"/>
      <c r="I124" s="2"/>
      <c r="K124" s="154"/>
      <c r="L124" s="34"/>
      <c r="M124" s="34"/>
      <c r="N124" s="34"/>
      <c r="O124" s="34"/>
    </row>
    <row r="125" spans="2:15" s="89" customFormat="1">
      <c r="B125" s="2"/>
      <c r="C125" s="2"/>
      <c r="D125" s="2"/>
      <c r="E125" s="2"/>
      <c r="F125" s="2"/>
      <c r="G125" s="2"/>
      <c r="H125" s="2"/>
      <c r="I125" s="2"/>
      <c r="K125" s="154"/>
      <c r="L125" s="34"/>
      <c r="M125" s="34"/>
      <c r="N125" s="34"/>
      <c r="O125" s="34"/>
    </row>
    <row r="126" spans="2:15" s="89" customFormat="1">
      <c r="B126" s="2"/>
      <c r="C126" s="2"/>
      <c r="D126" s="2"/>
      <c r="E126" s="2"/>
      <c r="F126" s="2"/>
      <c r="G126" s="2"/>
      <c r="H126" s="2"/>
      <c r="I126" s="2"/>
      <c r="K126" s="154"/>
      <c r="L126" s="34"/>
      <c r="M126" s="34"/>
      <c r="N126" s="34"/>
      <c r="O126" s="34"/>
    </row>
    <row r="127" spans="2:15" s="89" customFormat="1">
      <c r="B127" s="2"/>
      <c r="C127" s="2"/>
      <c r="D127" s="2"/>
      <c r="E127" s="2"/>
      <c r="F127" s="2"/>
      <c r="G127" s="2"/>
      <c r="H127" s="2"/>
      <c r="I127" s="2"/>
      <c r="K127" s="154"/>
      <c r="L127" s="34"/>
      <c r="M127" s="34"/>
      <c r="N127" s="34"/>
      <c r="O127" s="34"/>
    </row>
    <row r="128" spans="2:15" s="89" customFormat="1">
      <c r="B128" s="2"/>
      <c r="C128" s="2"/>
      <c r="D128" s="2"/>
      <c r="E128" s="2"/>
      <c r="F128" s="2"/>
      <c r="G128" s="2"/>
      <c r="H128" s="2"/>
      <c r="I128" s="2"/>
      <c r="K128" s="154"/>
      <c r="L128" s="34"/>
      <c r="M128" s="34"/>
      <c r="N128" s="34"/>
      <c r="O128" s="34"/>
    </row>
    <row r="129" spans="2:15" s="89" customFormat="1">
      <c r="B129" s="2"/>
      <c r="C129" s="2"/>
      <c r="D129" s="2"/>
      <c r="E129" s="2"/>
      <c r="F129" s="2"/>
      <c r="G129" s="2"/>
      <c r="H129" s="2"/>
      <c r="I129" s="2"/>
      <c r="K129" s="154"/>
      <c r="L129" s="34"/>
      <c r="M129" s="34"/>
      <c r="N129" s="34"/>
      <c r="O129" s="34"/>
    </row>
    <row r="130" spans="2:15" s="89" customFormat="1">
      <c r="B130" s="2"/>
      <c r="C130" s="2"/>
      <c r="D130" s="2"/>
      <c r="E130" s="2"/>
      <c r="F130" s="2"/>
      <c r="G130" s="2"/>
      <c r="H130" s="2"/>
      <c r="I130" s="2"/>
      <c r="K130" s="154"/>
      <c r="L130" s="34"/>
      <c r="M130" s="34"/>
      <c r="N130" s="34"/>
      <c r="O130" s="34"/>
    </row>
    <row r="131" spans="2:15" s="89" customFormat="1">
      <c r="B131" s="2"/>
      <c r="C131" s="2"/>
      <c r="D131" s="2"/>
      <c r="E131" s="2"/>
      <c r="F131" s="2"/>
      <c r="G131" s="2"/>
      <c r="H131" s="2"/>
      <c r="I131" s="2"/>
      <c r="K131" s="154"/>
      <c r="L131" s="34"/>
      <c r="M131" s="34"/>
      <c r="N131" s="34"/>
      <c r="O131" s="34"/>
    </row>
    <row r="132" spans="2:15" s="89" customFormat="1">
      <c r="B132" s="2"/>
      <c r="C132" s="2"/>
      <c r="D132" s="2"/>
      <c r="E132" s="2"/>
      <c r="F132" s="2"/>
      <c r="G132" s="2"/>
      <c r="H132" s="2"/>
      <c r="I132" s="2"/>
      <c r="K132" s="154"/>
      <c r="L132" s="34"/>
      <c r="M132" s="34"/>
      <c r="N132" s="34"/>
      <c r="O132" s="34"/>
    </row>
    <row r="133" spans="2:15" s="89" customFormat="1">
      <c r="B133" s="2"/>
      <c r="C133" s="2"/>
      <c r="D133" s="2"/>
      <c r="E133" s="2"/>
      <c r="F133" s="2"/>
      <c r="G133" s="2"/>
      <c r="H133" s="2"/>
      <c r="I133" s="2"/>
      <c r="K133" s="154"/>
      <c r="L133" s="34"/>
      <c r="M133" s="34"/>
      <c r="N133" s="34"/>
      <c r="O133" s="34"/>
    </row>
    <row r="134" spans="2:15" s="89" customFormat="1">
      <c r="B134" s="2"/>
      <c r="C134" s="2"/>
      <c r="D134" s="2"/>
      <c r="E134" s="2"/>
      <c r="F134" s="2"/>
      <c r="G134" s="2"/>
      <c r="H134" s="2"/>
      <c r="I134" s="2"/>
      <c r="K134" s="154"/>
      <c r="L134" s="34"/>
      <c r="M134" s="34"/>
      <c r="N134" s="34"/>
      <c r="O134" s="34"/>
    </row>
    <row r="135" spans="2:15" s="89" customFormat="1">
      <c r="B135" s="2"/>
      <c r="C135" s="2"/>
      <c r="D135" s="2"/>
      <c r="E135" s="2"/>
      <c r="F135" s="2"/>
      <c r="G135" s="2"/>
      <c r="H135" s="2"/>
      <c r="I135" s="2"/>
      <c r="K135" s="154"/>
      <c r="L135" s="34"/>
      <c r="M135" s="34"/>
      <c r="N135" s="34"/>
      <c r="O135" s="34"/>
    </row>
    <row r="136" spans="2:15" s="89" customFormat="1">
      <c r="B136" s="2"/>
      <c r="C136" s="2"/>
      <c r="D136" s="2"/>
      <c r="E136" s="2"/>
      <c r="F136" s="2"/>
      <c r="G136" s="2"/>
      <c r="H136" s="2"/>
      <c r="I136" s="2"/>
      <c r="K136" s="154"/>
      <c r="L136" s="34"/>
      <c r="M136" s="34"/>
      <c r="N136" s="34"/>
      <c r="O136" s="34"/>
    </row>
    <row r="137" spans="2:15" s="89" customFormat="1">
      <c r="B137" s="2"/>
      <c r="C137" s="2"/>
      <c r="D137" s="2"/>
      <c r="E137" s="2"/>
      <c r="F137" s="2"/>
      <c r="G137" s="2"/>
      <c r="H137" s="2"/>
      <c r="I137" s="2"/>
      <c r="K137" s="154"/>
      <c r="L137" s="34"/>
      <c r="M137" s="34"/>
      <c r="N137" s="34"/>
      <c r="O137" s="34"/>
    </row>
    <row r="138" spans="2:15" s="89" customFormat="1">
      <c r="B138" s="2"/>
      <c r="C138" s="2"/>
      <c r="D138" s="2"/>
      <c r="E138" s="2"/>
      <c r="F138" s="2"/>
      <c r="G138" s="2"/>
      <c r="H138" s="2"/>
      <c r="I138" s="2"/>
      <c r="K138" s="154"/>
      <c r="L138" s="34"/>
      <c r="M138" s="34"/>
      <c r="N138" s="34"/>
      <c r="O138" s="34"/>
    </row>
    <row r="139" spans="2:15" s="89" customFormat="1">
      <c r="B139" s="2"/>
      <c r="C139" s="2"/>
      <c r="D139" s="2"/>
      <c r="E139" s="2"/>
      <c r="F139" s="2"/>
      <c r="G139" s="2"/>
      <c r="H139" s="2"/>
      <c r="I139" s="2"/>
      <c r="K139" s="154"/>
      <c r="L139" s="34"/>
      <c r="M139" s="34"/>
      <c r="N139" s="34"/>
      <c r="O139" s="34"/>
    </row>
    <row r="140" spans="2:15" s="89" customFormat="1">
      <c r="B140" s="2"/>
      <c r="C140" s="2"/>
      <c r="D140" s="2"/>
      <c r="E140" s="2"/>
      <c r="F140" s="2"/>
      <c r="G140" s="2"/>
      <c r="H140" s="2"/>
      <c r="I140" s="2"/>
      <c r="K140" s="154"/>
      <c r="L140" s="34"/>
      <c r="M140" s="34"/>
      <c r="N140" s="34"/>
      <c r="O140" s="34"/>
    </row>
    <row r="141" spans="2:15" s="89" customFormat="1">
      <c r="B141" s="2"/>
      <c r="C141" s="2"/>
      <c r="D141" s="2"/>
      <c r="E141" s="2"/>
      <c r="F141" s="2"/>
      <c r="G141" s="2"/>
      <c r="H141" s="2"/>
      <c r="I141" s="2"/>
      <c r="K141" s="154"/>
      <c r="L141" s="34"/>
      <c r="M141" s="34"/>
      <c r="N141" s="34"/>
      <c r="O141" s="34"/>
    </row>
    <row r="142" spans="2:15" s="89" customFormat="1">
      <c r="B142" s="2"/>
      <c r="C142" s="2"/>
      <c r="D142" s="2"/>
      <c r="E142" s="2"/>
      <c r="F142" s="2"/>
      <c r="G142" s="2"/>
      <c r="H142" s="2"/>
      <c r="I142" s="2"/>
      <c r="K142" s="154"/>
      <c r="L142" s="34"/>
      <c r="M142" s="34"/>
      <c r="N142" s="34"/>
      <c r="O142" s="34"/>
    </row>
    <row r="143" spans="2:15" s="89" customFormat="1">
      <c r="B143" s="2"/>
      <c r="C143" s="2"/>
      <c r="D143" s="2"/>
      <c r="E143" s="2"/>
      <c r="F143" s="2"/>
      <c r="G143" s="2"/>
      <c r="H143" s="2"/>
      <c r="I143" s="2"/>
      <c r="K143" s="154"/>
      <c r="L143" s="34"/>
      <c r="M143" s="34"/>
      <c r="N143" s="34"/>
      <c r="O143" s="34"/>
    </row>
    <row r="144" spans="2:15" s="89" customFormat="1">
      <c r="B144" s="2"/>
      <c r="C144" s="2"/>
      <c r="D144" s="2"/>
      <c r="E144" s="2"/>
      <c r="F144" s="2"/>
      <c r="G144" s="2"/>
      <c r="H144" s="2"/>
      <c r="I144" s="2"/>
      <c r="K144" s="154"/>
      <c r="L144" s="34"/>
      <c r="M144" s="34"/>
      <c r="N144" s="34"/>
      <c r="O144" s="34"/>
    </row>
    <row r="145" spans="2:15" s="89" customFormat="1">
      <c r="B145" s="2"/>
      <c r="C145" s="2"/>
      <c r="D145" s="2"/>
      <c r="E145" s="2"/>
      <c r="F145" s="2"/>
      <c r="G145" s="2"/>
      <c r="H145" s="2"/>
      <c r="I145" s="2"/>
      <c r="K145" s="154"/>
      <c r="L145" s="34"/>
      <c r="M145" s="34"/>
      <c r="N145" s="34"/>
      <c r="O145" s="34"/>
    </row>
    <row r="146" spans="2:15" s="89" customFormat="1">
      <c r="B146" s="2"/>
      <c r="C146" s="2"/>
      <c r="D146" s="2"/>
      <c r="E146" s="2"/>
      <c r="F146" s="2"/>
      <c r="G146" s="2"/>
      <c r="H146" s="2"/>
      <c r="I146" s="2"/>
      <c r="K146" s="154"/>
      <c r="L146" s="34"/>
      <c r="M146" s="34"/>
      <c r="N146" s="34"/>
      <c r="O146" s="34"/>
    </row>
    <row r="147" spans="2:15" s="89" customFormat="1">
      <c r="B147" s="2"/>
      <c r="C147" s="2"/>
      <c r="D147" s="2"/>
      <c r="E147" s="2"/>
      <c r="F147" s="2"/>
      <c r="G147" s="2"/>
      <c r="H147" s="2"/>
      <c r="I147" s="2"/>
      <c r="K147" s="154"/>
      <c r="L147" s="34"/>
      <c r="M147" s="34"/>
      <c r="N147" s="34"/>
      <c r="O147" s="34"/>
    </row>
    <row r="148" spans="2:15" s="89" customFormat="1">
      <c r="B148" s="2"/>
      <c r="C148" s="2"/>
      <c r="D148" s="2"/>
      <c r="E148" s="2"/>
      <c r="F148" s="2"/>
      <c r="G148" s="2"/>
      <c r="H148" s="2"/>
      <c r="I148" s="2"/>
      <c r="K148" s="154"/>
      <c r="L148" s="34"/>
      <c r="M148" s="34"/>
      <c r="N148" s="34"/>
      <c r="O148" s="34"/>
    </row>
    <row r="149" spans="2:15" s="89" customFormat="1">
      <c r="B149" s="2"/>
      <c r="C149" s="2"/>
      <c r="D149" s="2"/>
      <c r="E149" s="2"/>
      <c r="F149" s="2"/>
      <c r="G149" s="2"/>
      <c r="H149" s="2"/>
      <c r="I149" s="2"/>
      <c r="K149" s="154"/>
      <c r="L149" s="34"/>
      <c r="M149" s="34"/>
      <c r="N149" s="34"/>
      <c r="O149" s="34"/>
    </row>
    <row r="150" spans="2:15" s="89" customFormat="1">
      <c r="B150" s="2"/>
      <c r="C150" s="2"/>
      <c r="D150" s="2"/>
      <c r="E150" s="2"/>
      <c r="F150" s="2"/>
      <c r="G150" s="2"/>
      <c r="H150" s="2"/>
      <c r="I150" s="2"/>
      <c r="K150" s="154"/>
      <c r="L150" s="34"/>
      <c r="M150" s="34"/>
      <c r="N150" s="34"/>
      <c r="O150" s="34"/>
    </row>
    <row r="151" spans="2:15" s="89" customFormat="1">
      <c r="B151" s="2"/>
      <c r="C151" s="2"/>
      <c r="D151" s="2"/>
      <c r="E151" s="2"/>
      <c r="F151" s="2"/>
      <c r="G151" s="2"/>
      <c r="H151" s="2"/>
      <c r="I151" s="2"/>
      <c r="K151" s="154"/>
      <c r="L151" s="34"/>
      <c r="M151" s="34"/>
      <c r="N151" s="34"/>
      <c r="O151" s="34"/>
    </row>
    <row r="152" spans="2:15" s="89" customFormat="1">
      <c r="B152" s="2"/>
      <c r="C152" s="2"/>
      <c r="D152" s="2"/>
      <c r="E152" s="2"/>
      <c r="F152" s="2"/>
      <c r="G152" s="2"/>
      <c r="H152" s="2"/>
      <c r="I152" s="2"/>
      <c r="K152" s="154"/>
      <c r="L152" s="34"/>
      <c r="M152" s="34"/>
      <c r="N152" s="34"/>
      <c r="O152" s="34"/>
    </row>
    <row r="153" spans="2:15" s="89" customFormat="1">
      <c r="B153" s="2"/>
      <c r="C153" s="2"/>
      <c r="D153" s="2"/>
      <c r="E153" s="2"/>
      <c r="F153" s="2"/>
      <c r="G153" s="2"/>
      <c r="H153" s="2"/>
      <c r="I153" s="2"/>
      <c r="K153" s="154"/>
      <c r="L153" s="34"/>
      <c r="M153" s="34"/>
      <c r="N153" s="34"/>
      <c r="O153" s="34"/>
    </row>
    <row r="154" spans="2:15" s="89" customFormat="1">
      <c r="B154" s="2"/>
      <c r="C154" s="2"/>
      <c r="D154" s="2"/>
      <c r="E154" s="2"/>
      <c r="F154" s="2"/>
      <c r="G154" s="2"/>
      <c r="H154" s="2"/>
      <c r="I154" s="2"/>
      <c r="K154" s="154"/>
      <c r="L154" s="34"/>
      <c r="M154" s="34"/>
      <c r="N154" s="34"/>
      <c r="O154" s="34"/>
    </row>
    <row r="155" spans="2:15" s="89" customFormat="1">
      <c r="B155" s="2"/>
      <c r="C155" s="2"/>
      <c r="D155" s="2"/>
      <c r="E155" s="2"/>
      <c r="F155" s="2"/>
      <c r="G155" s="2"/>
      <c r="H155" s="2"/>
      <c r="I155" s="2"/>
      <c r="K155" s="154"/>
      <c r="L155" s="34"/>
      <c r="M155" s="34"/>
      <c r="N155" s="34"/>
      <c r="O155" s="34"/>
    </row>
    <row r="156" spans="2:15" s="89" customFormat="1">
      <c r="B156" s="2"/>
      <c r="C156" s="2"/>
      <c r="D156" s="2"/>
      <c r="E156" s="2"/>
      <c r="F156" s="2"/>
      <c r="G156" s="2"/>
      <c r="H156" s="2"/>
      <c r="I156" s="2"/>
      <c r="K156" s="154"/>
      <c r="L156" s="34"/>
      <c r="M156" s="34"/>
      <c r="N156" s="34"/>
      <c r="O156" s="34"/>
    </row>
    <row r="157" spans="2:15" s="89" customFormat="1">
      <c r="B157" s="2"/>
      <c r="C157" s="2"/>
      <c r="D157" s="2"/>
      <c r="E157" s="2"/>
      <c r="F157" s="2"/>
      <c r="G157" s="2"/>
      <c r="H157" s="2"/>
      <c r="I157" s="2"/>
      <c r="K157" s="154"/>
      <c r="L157" s="34"/>
      <c r="M157" s="34"/>
      <c r="N157" s="34"/>
      <c r="O157" s="34"/>
    </row>
    <row r="158" spans="2:15" s="89" customFormat="1">
      <c r="B158" s="2"/>
      <c r="C158" s="2"/>
      <c r="D158" s="2"/>
      <c r="E158" s="2"/>
      <c r="F158" s="2"/>
      <c r="G158" s="2"/>
      <c r="H158" s="2"/>
      <c r="I158" s="2"/>
      <c r="K158" s="154"/>
      <c r="L158" s="34"/>
      <c r="M158" s="34"/>
      <c r="N158" s="34"/>
      <c r="O158" s="34"/>
    </row>
    <row r="159" spans="2:15" s="89" customFormat="1">
      <c r="B159" s="2"/>
      <c r="C159" s="2"/>
      <c r="D159" s="2"/>
      <c r="E159" s="2"/>
      <c r="F159" s="2"/>
      <c r="G159" s="2"/>
      <c r="H159" s="2"/>
      <c r="I159" s="2"/>
      <c r="K159" s="154"/>
      <c r="L159" s="34"/>
      <c r="M159" s="34"/>
      <c r="N159" s="34"/>
      <c r="O159" s="34"/>
    </row>
    <row r="160" spans="2:15" s="89" customFormat="1">
      <c r="B160" s="2"/>
      <c r="C160" s="2"/>
      <c r="D160" s="2"/>
      <c r="E160" s="2"/>
      <c r="F160" s="2"/>
      <c r="G160" s="2"/>
      <c r="H160" s="2"/>
      <c r="I160" s="2"/>
      <c r="K160" s="154"/>
      <c r="L160" s="34"/>
      <c r="M160" s="34"/>
      <c r="N160" s="34"/>
      <c r="O160" s="34"/>
    </row>
    <row r="161" spans="2:15" s="89" customFormat="1">
      <c r="B161" s="2"/>
      <c r="C161" s="2"/>
      <c r="D161" s="2"/>
      <c r="E161" s="2"/>
      <c r="F161" s="2"/>
      <c r="G161" s="2"/>
      <c r="H161" s="2"/>
      <c r="I161" s="2"/>
      <c r="K161" s="154"/>
      <c r="L161" s="34"/>
      <c r="M161" s="34"/>
      <c r="N161" s="34"/>
      <c r="O161" s="34"/>
    </row>
    <row r="162" spans="2:15" s="89" customFormat="1">
      <c r="B162" s="2"/>
      <c r="C162" s="2"/>
      <c r="D162" s="2"/>
      <c r="E162" s="2"/>
      <c r="F162" s="2"/>
      <c r="G162" s="2"/>
      <c r="H162" s="2"/>
      <c r="I162" s="2"/>
      <c r="K162" s="154"/>
      <c r="L162" s="34"/>
      <c r="M162" s="34"/>
      <c r="N162" s="34"/>
      <c r="O162" s="34"/>
    </row>
    <row r="163" spans="2:15" s="89" customFormat="1">
      <c r="B163" s="2"/>
      <c r="C163" s="2"/>
      <c r="D163" s="2"/>
      <c r="E163" s="2"/>
      <c r="F163" s="2"/>
      <c r="G163" s="2"/>
      <c r="H163" s="2"/>
      <c r="I163" s="2"/>
      <c r="K163" s="154"/>
      <c r="L163" s="34"/>
      <c r="M163" s="34"/>
      <c r="N163" s="34"/>
      <c r="O163" s="34"/>
    </row>
    <row r="164" spans="2:15" s="89" customFormat="1">
      <c r="B164" s="2"/>
      <c r="C164" s="2"/>
      <c r="D164" s="2"/>
      <c r="E164" s="2"/>
      <c r="F164" s="2"/>
      <c r="G164" s="2"/>
      <c r="H164" s="2"/>
      <c r="I164" s="2"/>
      <c r="K164" s="154"/>
      <c r="L164" s="34"/>
      <c r="M164" s="34"/>
      <c r="N164" s="34"/>
      <c r="O164" s="34"/>
    </row>
    <row r="165" spans="2:15" s="89" customFormat="1">
      <c r="B165" s="2"/>
      <c r="C165" s="2"/>
      <c r="D165" s="2"/>
      <c r="E165" s="2"/>
      <c r="F165" s="2"/>
      <c r="G165" s="2"/>
      <c r="H165" s="2"/>
      <c r="I165" s="2"/>
      <c r="K165" s="154"/>
      <c r="L165" s="34"/>
      <c r="M165" s="34"/>
      <c r="N165" s="34"/>
      <c r="O165" s="34"/>
    </row>
    <row r="166" spans="2:15" s="89" customFormat="1">
      <c r="B166" s="2"/>
      <c r="C166" s="2"/>
      <c r="D166" s="2"/>
      <c r="E166" s="2"/>
      <c r="F166" s="2"/>
      <c r="G166" s="2"/>
      <c r="H166" s="2"/>
      <c r="I166" s="2"/>
      <c r="K166" s="154"/>
      <c r="L166" s="34"/>
      <c r="M166" s="34"/>
      <c r="N166" s="34"/>
      <c r="O166" s="34"/>
    </row>
    <row r="167" spans="2:15" s="89" customFormat="1">
      <c r="B167" s="2"/>
      <c r="C167" s="2"/>
      <c r="D167" s="2"/>
      <c r="E167" s="2"/>
      <c r="F167" s="2"/>
      <c r="G167" s="2"/>
      <c r="H167" s="2"/>
      <c r="I167" s="2"/>
      <c r="K167" s="154"/>
      <c r="L167" s="34"/>
      <c r="M167" s="34"/>
      <c r="N167" s="34"/>
      <c r="O167" s="34"/>
    </row>
    <row r="168" spans="2:15" s="89" customFormat="1">
      <c r="B168" s="2"/>
      <c r="C168" s="2"/>
      <c r="D168" s="2"/>
      <c r="E168" s="2"/>
      <c r="F168" s="2"/>
      <c r="G168" s="2"/>
      <c r="H168" s="2"/>
      <c r="I168" s="2"/>
      <c r="K168" s="154"/>
      <c r="L168" s="34"/>
      <c r="M168" s="34"/>
      <c r="N168" s="34"/>
      <c r="O168" s="34"/>
    </row>
    <row r="169" spans="2:15" s="89" customFormat="1">
      <c r="B169" s="2"/>
      <c r="C169" s="2"/>
      <c r="D169" s="2"/>
      <c r="E169" s="2"/>
      <c r="F169" s="2"/>
      <c r="G169" s="2"/>
      <c r="H169" s="2"/>
      <c r="I169" s="2"/>
      <c r="K169" s="154"/>
      <c r="L169" s="34"/>
      <c r="M169" s="34"/>
      <c r="N169" s="34"/>
      <c r="O169" s="34"/>
    </row>
    <row r="170" spans="2:15" s="89" customFormat="1">
      <c r="B170" s="2"/>
      <c r="C170" s="2"/>
      <c r="D170" s="2"/>
      <c r="E170" s="2"/>
      <c r="F170" s="2"/>
      <c r="G170" s="2"/>
      <c r="H170" s="2"/>
      <c r="I170" s="2"/>
      <c r="K170" s="154"/>
      <c r="L170" s="34"/>
      <c r="M170" s="34"/>
      <c r="N170" s="34"/>
      <c r="O170" s="34"/>
    </row>
    <row r="171" spans="2:15" s="89" customFormat="1">
      <c r="B171" s="2"/>
      <c r="C171" s="2"/>
      <c r="D171" s="2"/>
      <c r="E171" s="2"/>
      <c r="F171" s="2"/>
      <c r="G171" s="2"/>
      <c r="H171" s="2"/>
      <c r="I171" s="2"/>
      <c r="K171" s="154"/>
      <c r="L171" s="34"/>
      <c r="M171" s="34"/>
      <c r="N171" s="34"/>
      <c r="O171" s="34"/>
    </row>
    <row r="172" spans="2:15" s="89" customFormat="1">
      <c r="B172" s="2"/>
      <c r="C172" s="2"/>
      <c r="D172" s="2"/>
      <c r="E172" s="2"/>
      <c r="F172" s="2"/>
      <c r="G172" s="2"/>
      <c r="H172" s="2"/>
      <c r="I172" s="2"/>
      <c r="K172" s="154"/>
      <c r="L172" s="34"/>
      <c r="M172" s="34"/>
      <c r="N172" s="34"/>
      <c r="O172" s="34"/>
    </row>
    <row r="173" spans="2:15" s="89" customFormat="1">
      <c r="B173" s="2"/>
      <c r="C173" s="2"/>
      <c r="D173" s="2"/>
      <c r="E173" s="2"/>
      <c r="F173" s="2"/>
      <c r="G173" s="2"/>
      <c r="H173" s="2"/>
      <c r="I173" s="2"/>
      <c r="K173" s="154"/>
      <c r="L173" s="34"/>
      <c r="M173" s="34"/>
      <c r="N173" s="34"/>
      <c r="O173" s="34"/>
    </row>
    <row r="174" spans="2:15" s="89" customFormat="1">
      <c r="B174" s="2"/>
      <c r="C174" s="2"/>
      <c r="D174" s="2"/>
      <c r="E174" s="2"/>
      <c r="F174" s="2"/>
      <c r="G174" s="2"/>
      <c r="H174" s="2"/>
      <c r="I174" s="2"/>
      <c r="K174" s="154"/>
      <c r="L174" s="34"/>
      <c r="M174" s="34"/>
      <c r="N174" s="34"/>
      <c r="O174" s="34"/>
    </row>
    <row r="175" spans="2:15" s="89" customFormat="1">
      <c r="B175" s="2"/>
      <c r="C175" s="2"/>
      <c r="D175" s="2"/>
      <c r="E175" s="2"/>
      <c r="F175" s="2"/>
      <c r="G175" s="2"/>
      <c r="H175" s="2"/>
      <c r="I175" s="2"/>
      <c r="K175" s="154"/>
      <c r="L175" s="34"/>
      <c r="M175" s="34"/>
      <c r="N175" s="34"/>
      <c r="O175" s="34"/>
    </row>
    <row r="176" spans="2:15" s="89" customFormat="1">
      <c r="B176" s="2"/>
      <c r="C176" s="2"/>
      <c r="D176" s="2"/>
      <c r="E176" s="2"/>
      <c r="F176" s="2"/>
      <c r="G176" s="2"/>
      <c r="H176" s="2"/>
      <c r="I176" s="2"/>
      <c r="K176" s="154"/>
      <c r="L176" s="34"/>
      <c r="M176" s="34"/>
      <c r="N176" s="34"/>
      <c r="O176" s="34"/>
    </row>
    <row r="177" spans="2:15" s="89" customFormat="1">
      <c r="B177" s="2"/>
      <c r="C177" s="2"/>
      <c r="D177" s="2"/>
      <c r="E177" s="2"/>
      <c r="F177" s="2"/>
      <c r="G177" s="2"/>
      <c r="H177" s="2"/>
      <c r="I177" s="2"/>
      <c r="K177" s="154"/>
      <c r="L177" s="34"/>
      <c r="M177" s="34"/>
      <c r="N177" s="34"/>
      <c r="O177" s="34"/>
    </row>
    <row r="178" spans="2:15" s="89" customFormat="1">
      <c r="B178" s="2"/>
      <c r="C178" s="2"/>
      <c r="D178" s="2"/>
      <c r="E178" s="2"/>
      <c r="F178" s="2"/>
      <c r="G178" s="2"/>
      <c r="H178" s="2"/>
      <c r="I178" s="2"/>
      <c r="K178" s="154"/>
      <c r="L178" s="34"/>
      <c r="M178" s="34"/>
      <c r="N178" s="34"/>
      <c r="O178" s="34"/>
    </row>
    <row r="179" spans="2:15" s="89" customFormat="1">
      <c r="B179" s="2"/>
      <c r="C179" s="2"/>
      <c r="D179" s="2"/>
      <c r="E179" s="2"/>
      <c r="F179" s="2"/>
      <c r="G179" s="2"/>
      <c r="H179" s="2"/>
      <c r="I179" s="2"/>
      <c r="K179" s="154"/>
      <c r="L179" s="34"/>
      <c r="M179" s="34"/>
      <c r="N179" s="34"/>
      <c r="O179" s="34"/>
    </row>
    <row r="180" spans="2:15" s="89" customFormat="1">
      <c r="B180" s="2"/>
      <c r="C180" s="2"/>
      <c r="D180" s="2"/>
      <c r="E180" s="2"/>
      <c r="F180" s="2"/>
      <c r="G180" s="2"/>
      <c r="H180" s="2"/>
      <c r="I180" s="2"/>
      <c r="K180" s="154"/>
      <c r="L180" s="34"/>
      <c r="M180" s="34"/>
      <c r="N180" s="34"/>
      <c r="O180" s="34"/>
    </row>
    <row r="181" spans="2:15" s="89" customFormat="1">
      <c r="B181" s="2"/>
      <c r="C181" s="2"/>
      <c r="D181" s="2"/>
      <c r="E181" s="2"/>
      <c r="F181" s="2"/>
      <c r="G181" s="2"/>
      <c r="H181" s="2"/>
      <c r="I181" s="2"/>
      <c r="K181" s="154"/>
      <c r="L181" s="34"/>
      <c r="M181" s="34"/>
      <c r="N181" s="34"/>
      <c r="O181" s="34"/>
    </row>
    <row r="182" spans="2:15" s="89" customFormat="1">
      <c r="B182" s="2"/>
      <c r="C182" s="2"/>
      <c r="D182" s="2"/>
      <c r="E182" s="2"/>
      <c r="F182" s="2"/>
      <c r="G182" s="2"/>
      <c r="H182" s="2"/>
      <c r="I182" s="2"/>
      <c r="K182" s="154"/>
      <c r="L182" s="34"/>
      <c r="M182" s="34"/>
      <c r="N182" s="34"/>
      <c r="O182" s="34"/>
    </row>
    <row r="183" spans="2:15" s="89" customFormat="1">
      <c r="B183" s="2"/>
      <c r="C183" s="2"/>
      <c r="D183" s="2"/>
      <c r="E183" s="2"/>
      <c r="F183" s="2"/>
      <c r="G183" s="2"/>
      <c r="H183" s="2"/>
      <c r="I183" s="2"/>
      <c r="K183" s="154"/>
      <c r="L183" s="34"/>
      <c r="M183" s="34"/>
      <c r="N183" s="34"/>
      <c r="O183" s="34"/>
    </row>
    <row r="184" spans="2:15" s="89" customFormat="1">
      <c r="B184" s="2"/>
      <c r="C184" s="2"/>
      <c r="D184" s="2"/>
      <c r="E184" s="2"/>
      <c r="F184" s="2"/>
      <c r="G184" s="2"/>
      <c r="H184" s="2"/>
      <c r="I184" s="2"/>
      <c r="K184" s="154"/>
      <c r="L184" s="34"/>
      <c r="M184" s="34"/>
      <c r="N184" s="34"/>
      <c r="O184" s="34"/>
    </row>
    <row r="185" spans="2:15" s="89" customFormat="1">
      <c r="B185" s="2"/>
      <c r="C185" s="2"/>
      <c r="D185" s="2"/>
      <c r="E185" s="2"/>
      <c r="F185" s="2"/>
      <c r="G185" s="2"/>
      <c r="H185" s="2"/>
      <c r="I185" s="2"/>
      <c r="K185" s="154"/>
      <c r="L185" s="34"/>
      <c r="M185" s="34"/>
      <c r="N185" s="34"/>
      <c r="O185" s="34"/>
    </row>
    <row r="186" spans="2:15" s="89" customFormat="1">
      <c r="B186" s="2"/>
      <c r="C186" s="2"/>
      <c r="D186" s="2"/>
      <c r="E186" s="2"/>
      <c r="F186" s="2"/>
      <c r="G186" s="2"/>
      <c r="H186" s="2"/>
      <c r="I186" s="2"/>
      <c r="K186" s="154"/>
      <c r="L186" s="34"/>
      <c r="M186" s="34"/>
      <c r="N186" s="34"/>
      <c r="O186" s="34"/>
    </row>
    <row r="187" spans="2:15" s="89" customFormat="1">
      <c r="B187" s="2"/>
      <c r="C187" s="2"/>
      <c r="D187" s="2"/>
      <c r="E187" s="2"/>
      <c r="F187" s="2"/>
      <c r="G187" s="2"/>
      <c r="H187" s="2"/>
      <c r="I187" s="2"/>
      <c r="K187" s="154"/>
      <c r="L187" s="34"/>
      <c r="M187" s="34"/>
      <c r="N187" s="34"/>
      <c r="O187" s="34"/>
    </row>
    <row r="188" spans="2:15" s="89" customFormat="1">
      <c r="B188" s="2"/>
      <c r="C188" s="2"/>
      <c r="D188" s="2"/>
      <c r="E188" s="2"/>
      <c r="F188" s="2"/>
      <c r="G188" s="2"/>
      <c r="H188" s="2"/>
      <c r="I188" s="2"/>
      <c r="K188" s="154"/>
      <c r="L188" s="34"/>
      <c r="M188" s="34"/>
      <c r="N188" s="34"/>
      <c r="O188" s="34"/>
    </row>
    <row r="189" spans="2:15" s="89" customFormat="1">
      <c r="B189" s="2"/>
      <c r="C189" s="2"/>
      <c r="D189" s="2"/>
      <c r="E189" s="2"/>
      <c r="F189" s="2"/>
      <c r="G189" s="2"/>
      <c r="H189" s="2"/>
      <c r="I189" s="2"/>
      <c r="K189" s="154"/>
      <c r="L189" s="34"/>
      <c r="M189" s="34"/>
      <c r="N189" s="34"/>
      <c r="O189" s="34"/>
    </row>
    <row r="190" spans="2:15" s="89" customFormat="1">
      <c r="B190" s="2"/>
      <c r="C190" s="2"/>
      <c r="D190" s="2"/>
      <c r="E190" s="2"/>
      <c r="F190" s="2"/>
      <c r="G190" s="2"/>
      <c r="H190" s="2"/>
      <c r="I190" s="2"/>
      <c r="K190" s="154"/>
      <c r="L190" s="34"/>
      <c r="M190" s="34"/>
      <c r="N190" s="34"/>
      <c r="O190" s="34"/>
    </row>
    <row r="191" spans="2:15" s="89" customFormat="1">
      <c r="B191" s="2"/>
      <c r="C191" s="2"/>
      <c r="D191" s="2"/>
      <c r="E191" s="2"/>
      <c r="F191" s="2"/>
      <c r="G191" s="2"/>
      <c r="H191" s="2"/>
      <c r="I191" s="2"/>
      <c r="K191" s="154"/>
      <c r="L191" s="34"/>
      <c r="M191" s="34"/>
      <c r="N191" s="34"/>
      <c r="O191" s="34"/>
    </row>
    <row r="192" spans="2:15" s="89" customFormat="1">
      <c r="B192" s="2"/>
      <c r="C192" s="2"/>
      <c r="D192" s="2"/>
      <c r="E192" s="2"/>
      <c r="F192" s="2"/>
      <c r="G192" s="2"/>
      <c r="H192" s="2"/>
      <c r="I192" s="2"/>
      <c r="K192" s="154"/>
      <c r="L192" s="34"/>
      <c r="M192" s="34"/>
      <c r="N192" s="34"/>
      <c r="O192" s="34"/>
    </row>
    <row r="193" spans="2:15" s="89" customFormat="1">
      <c r="B193" s="2"/>
      <c r="C193" s="2"/>
      <c r="D193" s="2"/>
      <c r="E193" s="2"/>
      <c r="F193" s="2"/>
      <c r="G193" s="2"/>
      <c r="H193" s="2"/>
      <c r="I193" s="2"/>
      <c r="K193" s="154"/>
      <c r="L193" s="34"/>
      <c r="M193" s="34"/>
      <c r="N193" s="34"/>
      <c r="O193" s="34"/>
    </row>
    <row r="194" spans="2:15" s="89" customFormat="1">
      <c r="B194" s="2"/>
      <c r="C194" s="2"/>
      <c r="D194" s="2"/>
      <c r="E194" s="2"/>
      <c r="F194" s="2"/>
      <c r="G194" s="2"/>
      <c r="H194" s="2"/>
      <c r="I194" s="2"/>
      <c r="K194" s="154"/>
      <c r="L194" s="34"/>
      <c r="M194" s="34"/>
      <c r="N194" s="34"/>
      <c r="O194" s="34"/>
    </row>
    <row r="195" spans="2:15" s="89" customFormat="1">
      <c r="B195" s="2"/>
      <c r="C195" s="2"/>
      <c r="D195" s="2"/>
      <c r="E195" s="2"/>
      <c r="F195" s="2"/>
      <c r="G195" s="2"/>
      <c r="H195" s="2"/>
      <c r="I195" s="2"/>
      <c r="K195" s="154"/>
      <c r="L195" s="34"/>
      <c r="M195" s="34"/>
      <c r="N195" s="34"/>
      <c r="O195" s="34"/>
    </row>
    <row r="196" spans="2:15" s="89" customFormat="1">
      <c r="B196" s="2"/>
      <c r="C196" s="2"/>
      <c r="D196" s="2"/>
      <c r="E196" s="2"/>
      <c r="F196" s="2"/>
      <c r="G196" s="2"/>
      <c r="H196" s="2"/>
      <c r="I196" s="2"/>
      <c r="K196" s="154"/>
      <c r="L196" s="34"/>
      <c r="M196" s="34"/>
      <c r="N196" s="34"/>
      <c r="O196" s="34"/>
    </row>
    <row r="197" spans="2:15" s="89" customFormat="1">
      <c r="B197" s="2"/>
      <c r="C197" s="2"/>
      <c r="D197" s="2"/>
      <c r="E197" s="2"/>
      <c r="F197" s="2"/>
      <c r="G197" s="2"/>
      <c r="H197" s="2"/>
      <c r="I197" s="2"/>
      <c r="K197" s="154"/>
      <c r="L197" s="34"/>
      <c r="M197" s="34"/>
      <c r="N197" s="34"/>
      <c r="O197" s="34"/>
    </row>
    <row r="198" spans="2:15" s="89" customFormat="1">
      <c r="B198" s="2"/>
      <c r="C198" s="2"/>
      <c r="D198" s="2"/>
      <c r="E198" s="2"/>
      <c r="F198" s="2"/>
      <c r="G198" s="2"/>
      <c r="H198" s="2"/>
      <c r="I198" s="2"/>
      <c r="K198" s="154"/>
      <c r="L198" s="34"/>
      <c r="M198" s="34"/>
      <c r="N198" s="34"/>
      <c r="O198" s="34"/>
    </row>
    <row r="199" spans="2:15" s="89" customFormat="1">
      <c r="B199" s="2"/>
      <c r="C199" s="2"/>
      <c r="D199" s="2"/>
      <c r="E199" s="2"/>
      <c r="F199" s="2"/>
      <c r="G199" s="2"/>
      <c r="H199" s="2"/>
      <c r="I199" s="2"/>
      <c r="K199" s="154"/>
      <c r="L199" s="34"/>
      <c r="M199" s="34"/>
      <c r="N199" s="34"/>
      <c r="O199" s="34"/>
    </row>
    <row r="200" spans="2:15" s="89" customFormat="1">
      <c r="B200" s="2"/>
      <c r="C200" s="2"/>
      <c r="D200" s="2"/>
      <c r="E200" s="2"/>
      <c r="F200" s="2"/>
      <c r="G200" s="2"/>
      <c r="H200" s="2"/>
      <c r="I200" s="2"/>
      <c r="K200" s="154"/>
      <c r="L200" s="34"/>
      <c r="M200" s="34"/>
      <c r="N200" s="34"/>
      <c r="O200" s="34"/>
    </row>
    <row r="201" spans="2:15" s="89" customFormat="1">
      <c r="B201" s="2"/>
      <c r="C201" s="2"/>
      <c r="D201" s="2"/>
      <c r="E201" s="2"/>
      <c r="F201" s="2"/>
      <c r="G201" s="2"/>
      <c r="H201" s="2"/>
      <c r="I201" s="2"/>
      <c r="K201" s="154"/>
      <c r="L201" s="34"/>
      <c r="M201" s="34"/>
      <c r="N201" s="34"/>
      <c r="O201" s="34"/>
    </row>
    <row r="202" spans="2:15" s="89" customFormat="1">
      <c r="B202" s="2"/>
      <c r="C202" s="2"/>
      <c r="D202" s="2"/>
      <c r="E202" s="2"/>
      <c r="F202" s="2"/>
      <c r="G202" s="2"/>
      <c r="H202" s="2"/>
      <c r="I202" s="2"/>
      <c r="K202" s="154"/>
      <c r="L202" s="34"/>
      <c r="M202" s="34"/>
      <c r="N202" s="34"/>
      <c r="O202" s="34"/>
    </row>
    <row r="203" spans="2:15" s="89" customFormat="1">
      <c r="B203" s="2"/>
      <c r="C203" s="2"/>
      <c r="D203" s="2"/>
      <c r="E203" s="2"/>
      <c r="F203" s="2"/>
      <c r="G203" s="2"/>
      <c r="H203" s="2"/>
      <c r="I203" s="2"/>
      <c r="K203" s="154"/>
      <c r="L203" s="34"/>
      <c r="M203" s="34"/>
      <c r="N203" s="34"/>
      <c r="O203" s="34"/>
    </row>
    <row r="204" spans="2:15" s="89" customFormat="1">
      <c r="B204" s="2"/>
      <c r="C204" s="2"/>
      <c r="D204" s="2"/>
      <c r="E204" s="2"/>
      <c r="F204" s="2"/>
      <c r="G204" s="2"/>
      <c r="H204" s="2"/>
      <c r="I204" s="2"/>
      <c r="K204" s="154"/>
      <c r="L204" s="34"/>
      <c r="M204" s="34"/>
      <c r="N204" s="34"/>
      <c r="O204" s="34"/>
    </row>
    <row r="205" spans="2:15" s="89" customFormat="1">
      <c r="B205" s="2"/>
      <c r="C205" s="2"/>
      <c r="D205" s="2"/>
      <c r="E205" s="2"/>
      <c r="F205" s="2"/>
      <c r="G205" s="2"/>
      <c r="H205" s="2"/>
      <c r="I205" s="2"/>
      <c r="K205" s="154"/>
      <c r="L205" s="34"/>
      <c r="M205" s="34"/>
      <c r="N205" s="34"/>
      <c r="O205" s="34"/>
    </row>
    <row r="206" spans="2:15" s="89" customFormat="1">
      <c r="B206" s="2"/>
      <c r="C206" s="2"/>
      <c r="D206" s="2"/>
      <c r="E206" s="2"/>
      <c r="F206" s="2"/>
      <c r="G206" s="2"/>
      <c r="H206" s="2"/>
      <c r="I206" s="2"/>
      <c r="K206" s="154"/>
      <c r="L206" s="34"/>
      <c r="M206" s="34"/>
      <c r="N206" s="34"/>
      <c r="O206" s="34"/>
    </row>
    <row r="207" spans="2:15" s="89" customFormat="1">
      <c r="B207" s="2"/>
      <c r="C207" s="2"/>
      <c r="D207" s="2"/>
      <c r="E207" s="2"/>
      <c r="F207" s="2"/>
      <c r="G207" s="2"/>
      <c r="H207" s="2"/>
      <c r="I207" s="2"/>
      <c r="K207" s="154"/>
      <c r="L207" s="34"/>
      <c r="M207" s="34"/>
      <c r="N207" s="34"/>
      <c r="O207" s="34"/>
    </row>
    <row r="208" spans="2:15" s="89" customFormat="1">
      <c r="B208" s="2"/>
      <c r="C208" s="2"/>
      <c r="D208" s="2"/>
      <c r="E208" s="2"/>
      <c r="F208" s="2"/>
      <c r="G208" s="2"/>
      <c r="H208" s="2"/>
      <c r="I208" s="2"/>
      <c r="K208" s="154"/>
      <c r="L208" s="34"/>
      <c r="M208" s="34"/>
      <c r="N208" s="34"/>
      <c r="O208" s="34"/>
    </row>
    <row r="209" spans="2:15" s="89" customFormat="1">
      <c r="B209" s="2"/>
      <c r="C209" s="2"/>
      <c r="D209" s="2"/>
      <c r="E209" s="2"/>
      <c r="F209" s="2"/>
      <c r="G209" s="2"/>
      <c r="H209" s="2"/>
      <c r="I209" s="2"/>
      <c r="K209" s="154"/>
      <c r="L209" s="34"/>
      <c r="M209" s="34"/>
      <c r="N209" s="34"/>
      <c r="O209" s="34"/>
    </row>
    <row r="210" spans="2:15" s="89" customFormat="1">
      <c r="B210" s="2"/>
      <c r="C210" s="2"/>
      <c r="D210" s="2"/>
      <c r="E210" s="2"/>
      <c r="F210" s="2"/>
      <c r="G210" s="2"/>
      <c r="H210" s="2"/>
      <c r="I210" s="2"/>
      <c r="K210" s="154"/>
      <c r="L210" s="34"/>
      <c r="M210" s="34"/>
      <c r="N210" s="34"/>
      <c r="O210" s="34"/>
    </row>
    <row r="211" spans="2:15" s="89" customFormat="1">
      <c r="B211" s="2"/>
      <c r="C211" s="2"/>
      <c r="D211" s="2"/>
      <c r="E211" s="2"/>
      <c r="F211" s="2"/>
      <c r="G211" s="2"/>
      <c r="H211" s="2"/>
      <c r="I211" s="2"/>
      <c r="K211" s="154"/>
      <c r="L211" s="34"/>
      <c r="M211" s="34"/>
      <c r="N211" s="34"/>
      <c r="O211" s="34"/>
    </row>
    <row r="212" spans="2:15" s="89" customFormat="1">
      <c r="B212" s="2"/>
      <c r="C212" s="2"/>
      <c r="D212" s="2"/>
      <c r="E212" s="2"/>
      <c r="F212" s="2"/>
      <c r="G212" s="2"/>
      <c r="H212" s="2"/>
      <c r="I212" s="2"/>
      <c r="K212" s="154"/>
      <c r="L212" s="34"/>
      <c r="M212" s="34"/>
      <c r="N212" s="34"/>
      <c r="O212" s="34"/>
    </row>
    <row r="213" spans="2:15" s="89" customFormat="1">
      <c r="B213" s="2"/>
      <c r="C213" s="2"/>
      <c r="D213" s="2"/>
      <c r="E213" s="2"/>
      <c r="F213" s="2"/>
      <c r="G213" s="2"/>
      <c r="H213" s="2"/>
      <c r="I213" s="2"/>
      <c r="K213" s="154"/>
      <c r="L213" s="34"/>
      <c r="M213" s="34"/>
      <c r="N213" s="34"/>
      <c r="O213" s="34"/>
    </row>
    <row r="214" spans="2:15">
      <c r="K214" s="154"/>
    </row>
    <row r="215" spans="2:15">
      <c r="K215" s="154"/>
    </row>
    <row r="216" spans="2:15">
      <c r="K216" s="154"/>
    </row>
    <row r="217" spans="2:15">
      <c r="K217" s="154"/>
    </row>
    <row r="218" spans="2:15">
      <c r="K218" s="154"/>
    </row>
    <row r="219" spans="2:15">
      <c r="K219" s="154"/>
    </row>
    <row r="220" spans="2:15">
      <c r="K220" s="154"/>
    </row>
    <row r="221" spans="2:15">
      <c r="K221" s="154"/>
    </row>
    <row r="222" spans="2:15">
      <c r="K222" s="154"/>
    </row>
    <row r="223" spans="2:15">
      <c r="K223" s="154"/>
    </row>
    <row r="224" spans="2:15">
      <c r="K224" s="154"/>
    </row>
    <row r="225" spans="2:15">
      <c r="K225" s="154"/>
    </row>
    <row r="226" spans="2:15">
      <c r="K226" s="154"/>
    </row>
    <row r="227" spans="2:15">
      <c r="K227" s="154"/>
    </row>
    <row r="228" spans="2:15">
      <c r="K228" s="154"/>
    </row>
    <row r="229" spans="2:15">
      <c r="K229" s="154"/>
    </row>
    <row r="230" spans="2:15" s="89" customFormat="1">
      <c r="B230" s="2"/>
      <c r="C230" s="2"/>
      <c r="D230" s="2"/>
      <c r="E230" s="2"/>
      <c r="F230" s="2"/>
      <c r="G230" s="2"/>
      <c r="H230" s="2"/>
      <c r="I230" s="2"/>
      <c r="K230" s="154"/>
      <c r="L230" s="34"/>
      <c r="M230" s="34"/>
      <c r="N230" s="34"/>
      <c r="O230" s="34"/>
    </row>
    <row r="231" spans="2:15" s="89" customFormat="1">
      <c r="B231" s="2"/>
      <c r="C231" s="2"/>
      <c r="D231" s="2"/>
      <c r="E231" s="2"/>
      <c r="F231" s="2"/>
      <c r="G231" s="2"/>
      <c r="H231" s="2"/>
      <c r="I231" s="2"/>
      <c r="K231" s="154"/>
      <c r="L231" s="34"/>
      <c r="M231" s="34"/>
      <c r="N231" s="34"/>
      <c r="O231" s="34"/>
    </row>
    <row r="232" spans="2:15" s="89" customFormat="1">
      <c r="B232" s="2"/>
      <c r="C232" s="2"/>
      <c r="D232" s="2"/>
      <c r="E232" s="2"/>
      <c r="F232" s="2"/>
      <c r="G232" s="2"/>
      <c r="H232" s="2"/>
      <c r="I232" s="2"/>
      <c r="K232" s="154"/>
      <c r="L232" s="34"/>
      <c r="M232" s="34"/>
      <c r="N232" s="34"/>
      <c r="O232" s="34"/>
    </row>
    <row r="233" spans="2:15" s="89" customFormat="1">
      <c r="B233" s="2"/>
      <c r="C233" s="2"/>
      <c r="D233" s="2"/>
      <c r="E233" s="2"/>
      <c r="F233" s="2"/>
      <c r="G233" s="2"/>
      <c r="H233" s="2"/>
      <c r="I233" s="2"/>
      <c r="K233" s="154"/>
      <c r="L233" s="34"/>
      <c r="M233" s="34"/>
      <c r="N233" s="34"/>
      <c r="O233" s="34"/>
    </row>
    <row r="234" spans="2:15" s="89" customFormat="1">
      <c r="B234" s="2"/>
      <c r="C234" s="2"/>
      <c r="D234" s="2"/>
      <c r="E234" s="2"/>
      <c r="F234" s="2"/>
      <c r="G234" s="2"/>
      <c r="H234" s="2"/>
      <c r="I234" s="2"/>
      <c r="K234" s="154"/>
      <c r="L234" s="34"/>
      <c r="M234" s="34"/>
      <c r="N234" s="34"/>
      <c r="O234" s="34"/>
    </row>
    <row r="235" spans="2:15" s="89" customFormat="1">
      <c r="B235" s="2"/>
      <c r="C235" s="2"/>
      <c r="D235" s="2"/>
      <c r="E235" s="2"/>
      <c r="F235" s="2"/>
      <c r="G235" s="2"/>
      <c r="H235" s="2"/>
      <c r="I235" s="2"/>
      <c r="K235" s="154"/>
      <c r="L235" s="34"/>
      <c r="M235" s="34"/>
      <c r="N235" s="34"/>
      <c r="O235" s="34"/>
    </row>
    <row r="236" spans="2:15" s="89" customFormat="1">
      <c r="B236" s="2"/>
      <c r="C236" s="2"/>
      <c r="D236" s="2"/>
      <c r="E236" s="2"/>
      <c r="F236" s="2"/>
      <c r="G236" s="2"/>
      <c r="H236" s="2"/>
      <c r="I236" s="2"/>
      <c r="K236" s="154"/>
      <c r="L236" s="34"/>
      <c r="M236" s="34"/>
      <c r="N236" s="34"/>
      <c r="O236" s="34"/>
    </row>
    <row r="237" spans="2:15" s="89" customFormat="1">
      <c r="B237" s="2"/>
      <c r="C237" s="2"/>
      <c r="D237" s="2"/>
      <c r="E237" s="2"/>
      <c r="F237" s="2"/>
      <c r="G237" s="2"/>
      <c r="H237" s="2"/>
      <c r="I237" s="2"/>
      <c r="K237" s="154"/>
      <c r="L237" s="34"/>
      <c r="M237" s="34"/>
      <c r="N237" s="34"/>
      <c r="O237" s="34"/>
    </row>
    <row r="238" spans="2:15" s="89" customFormat="1">
      <c r="B238" s="2"/>
      <c r="C238" s="2"/>
      <c r="D238" s="2"/>
      <c r="E238" s="2"/>
      <c r="F238" s="2"/>
      <c r="G238" s="2"/>
      <c r="H238" s="2"/>
      <c r="I238" s="2"/>
      <c r="K238" s="154"/>
      <c r="L238" s="34"/>
      <c r="M238" s="34"/>
      <c r="N238" s="34"/>
      <c r="O238" s="34"/>
    </row>
    <row r="239" spans="2:15" s="89" customFormat="1">
      <c r="B239" s="2"/>
      <c r="C239" s="2"/>
      <c r="D239" s="2"/>
      <c r="E239" s="2"/>
      <c r="F239" s="2"/>
      <c r="G239" s="2"/>
      <c r="H239" s="2"/>
      <c r="I239" s="2"/>
      <c r="K239" s="154"/>
      <c r="L239" s="34"/>
      <c r="M239" s="34"/>
      <c r="N239" s="34"/>
      <c r="O239" s="34"/>
    </row>
    <row r="240" spans="2:15" s="89" customFormat="1">
      <c r="B240" s="2"/>
      <c r="C240" s="2"/>
      <c r="D240" s="2"/>
      <c r="E240" s="2"/>
      <c r="F240" s="2"/>
      <c r="G240" s="2"/>
      <c r="H240" s="2"/>
      <c r="I240" s="2"/>
      <c r="K240" s="154"/>
      <c r="L240" s="34"/>
      <c r="M240" s="34"/>
      <c r="N240" s="34"/>
      <c r="O240" s="34"/>
    </row>
    <row r="241" spans="2:15" s="89" customFormat="1">
      <c r="B241" s="2"/>
      <c r="C241" s="2"/>
      <c r="D241" s="2"/>
      <c r="E241" s="2"/>
      <c r="F241" s="2"/>
      <c r="G241" s="2"/>
      <c r="H241" s="2"/>
      <c r="I241" s="2"/>
      <c r="K241" s="154"/>
      <c r="L241" s="34"/>
      <c r="M241" s="34"/>
      <c r="N241" s="34"/>
      <c r="O241" s="34"/>
    </row>
    <row r="242" spans="2:15" s="89" customFormat="1">
      <c r="B242" s="2"/>
      <c r="C242" s="2"/>
      <c r="D242" s="2"/>
      <c r="E242" s="2"/>
      <c r="F242" s="2"/>
      <c r="G242" s="2"/>
      <c r="H242" s="2"/>
      <c r="I242" s="2"/>
      <c r="K242" s="154"/>
      <c r="L242" s="34"/>
      <c r="M242" s="34"/>
      <c r="N242" s="34"/>
      <c r="O242" s="34"/>
    </row>
    <row r="243" spans="2:15" s="89" customFormat="1">
      <c r="B243" s="2"/>
      <c r="C243" s="2"/>
      <c r="D243" s="2"/>
      <c r="E243" s="2"/>
      <c r="F243" s="2"/>
      <c r="G243" s="2"/>
      <c r="H243" s="2"/>
      <c r="I243" s="2"/>
      <c r="K243" s="154"/>
      <c r="L243" s="34"/>
      <c r="M243" s="34"/>
      <c r="N243" s="34"/>
      <c r="O243" s="34"/>
    </row>
    <row r="244" spans="2:15" s="89" customFormat="1">
      <c r="B244" s="2"/>
      <c r="C244" s="2"/>
      <c r="D244" s="2"/>
      <c r="E244" s="2"/>
      <c r="F244" s="2"/>
      <c r="G244" s="2"/>
      <c r="H244" s="2"/>
      <c r="I244" s="2"/>
      <c r="K244" s="154"/>
      <c r="L244" s="34"/>
      <c r="M244" s="34"/>
      <c r="N244" s="34"/>
      <c r="O244" s="34"/>
    </row>
    <row r="245" spans="2:15" s="89" customFormat="1">
      <c r="B245" s="2"/>
      <c r="C245" s="2"/>
      <c r="D245" s="2"/>
      <c r="E245" s="2"/>
      <c r="F245" s="2"/>
      <c r="G245" s="2"/>
      <c r="H245" s="2"/>
      <c r="I245" s="2"/>
      <c r="K245" s="154"/>
      <c r="L245" s="34"/>
      <c r="M245" s="34"/>
      <c r="N245" s="34"/>
      <c r="O245" s="34"/>
    </row>
    <row r="246" spans="2:15" s="89" customFormat="1">
      <c r="B246" s="2"/>
      <c r="C246" s="2"/>
      <c r="D246" s="2"/>
      <c r="E246" s="2"/>
      <c r="F246" s="2"/>
      <c r="G246" s="2"/>
      <c r="H246" s="2"/>
      <c r="I246" s="2"/>
      <c r="K246" s="154"/>
      <c r="L246" s="34"/>
      <c r="M246" s="34"/>
      <c r="N246" s="34"/>
      <c r="O246" s="34"/>
    </row>
    <row r="247" spans="2:15" s="89" customFormat="1">
      <c r="B247" s="2"/>
      <c r="C247" s="2"/>
      <c r="D247" s="2"/>
      <c r="E247" s="2"/>
      <c r="F247" s="2"/>
      <c r="G247" s="2"/>
      <c r="H247" s="2"/>
      <c r="I247" s="2"/>
      <c r="K247" s="154"/>
      <c r="L247" s="34"/>
      <c r="M247" s="34"/>
      <c r="N247" s="34"/>
      <c r="O247" s="34"/>
    </row>
    <row r="248" spans="2:15" s="89" customFormat="1">
      <c r="B248" s="2"/>
      <c r="C248" s="2"/>
      <c r="D248" s="2"/>
      <c r="E248" s="2"/>
      <c r="F248" s="2"/>
      <c r="G248" s="2"/>
      <c r="H248" s="2"/>
      <c r="I248" s="2"/>
      <c r="K248" s="154"/>
      <c r="L248" s="34"/>
      <c r="M248" s="34"/>
      <c r="N248" s="34"/>
      <c r="O248" s="34"/>
    </row>
    <row r="249" spans="2:15" s="89" customFormat="1">
      <c r="B249" s="2"/>
      <c r="C249" s="2"/>
      <c r="D249" s="2"/>
      <c r="E249" s="2"/>
      <c r="F249" s="2"/>
      <c r="G249" s="2"/>
      <c r="H249" s="2"/>
      <c r="I249" s="2"/>
      <c r="K249" s="154"/>
      <c r="L249" s="34"/>
      <c r="M249" s="34"/>
      <c r="N249" s="34"/>
      <c r="O249" s="34"/>
    </row>
    <row r="250" spans="2:15" s="89" customFormat="1">
      <c r="B250" s="2"/>
      <c r="C250" s="2"/>
      <c r="D250" s="2"/>
      <c r="E250" s="2"/>
      <c r="F250" s="2"/>
      <c r="G250" s="2"/>
      <c r="H250" s="2"/>
      <c r="I250" s="2"/>
      <c r="K250" s="154"/>
      <c r="L250" s="34"/>
      <c r="M250" s="34"/>
      <c r="N250" s="34"/>
      <c r="O250" s="34"/>
    </row>
    <row r="251" spans="2:15" s="89" customFormat="1">
      <c r="B251" s="2"/>
      <c r="C251" s="2"/>
      <c r="D251" s="2"/>
      <c r="E251" s="2"/>
      <c r="F251" s="2"/>
      <c r="G251" s="2"/>
      <c r="H251" s="2"/>
      <c r="I251" s="2"/>
      <c r="K251" s="154"/>
      <c r="L251" s="34"/>
      <c r="M251" s="34"/>
      <c r="N251" s="34"/>
      <c r="O251" s="34"/>
    </row>
    <row r="252" spans="2:15" s="89" customFormat="1">
      <c r="B252" s="2"/>
      <c r="C252" s="2"/>
      <c r="D252" s="2"/>
      <c r="E252" s="2"/>
      <c r="F252" s="2"/>
      <c r="G252" s="2"/>
      <c r="H252" s="2"/>
      <c r="I252" s="2"/>
      <c r="K252" s="154"/>
      <c r="L252" s="34"/>
      <c r="M252" s="34"/>
      <c r="N252" s="34"/>
      <c r="O252" s="34"/>
    </row>
    <row r="253" spans="2:15" s="89" customFormat="1">
      <c r="B253" s="2"/>
      <c r="C253" s="2"/>
      <c r="D253" s="2"/>
      <c r="E253" s="2"/>
      <c r="F253" s="2"/>
      <c r="G253" s="2"/>
      <c r="H253" s="2"/>
      <c r="I253" s="2"/>
      <c r="K253" s="154"/>
      <c r="L253" s="34"/>
      <c r="M253" s="34"/>
      <c r="N253" s="34"/>
      <c r="O253" s="34"/>
    </row>
    <row r="254" spans="2:15" s="89" customFormat="1">
      <c r="B254" s="2"/>
      <c r="C254" s="2"/>
      <c r="D254" s="2"/>
      <c r="E254" s="2"/>
      <c r="F254" s="2"/>
      <c r="G254" s="2"/>
      <c r="H254" s="2"/>
      <c r="I254" s="2"/>
      <c r="K254" s="154"/>
      <c r="L254" s="34"/>
      <c r="M254" s="34"/>
      <c r="N254" s="34"/>
      <c r="O254" s="34"/>
    </row>
    <row r="255" spans="2:15" s="89" customFormat="1">
      <c r="B255" s="2"/>
      <c r="C255" s="2"/>
      <c r="D255" s="2"/>
      <c r="E255" s="2"/>
      <c r="F255" s="2"/>
      <c r="G255" s="2"/>
      <c r="H255" s="2"/>
      <c r="I255" s="2"/>
      <c r="K255" s="154"/>
      <c r="L255" s="34"/>
      <c r="M255" s="34"/>
      <c r="N255" s="34"/>
      <c r="O255" s="34"/>
    </row>
    <row r="256" spans="2:15" s="89" customFormat="1">
      <c r="B256" s="2"/>
      <c r="C256" s="2"/>
      <c r="D256" s="2"/>
      <c r="E256" s="2"/>
      <c r="F256" s="2"/>
      <c r="G256" s="2"/>
      <c r="H256" s="2"/>
      <c r="I256" s="2"/>
      <c r="K256" s="154"/>
      <c r="L256" s="34"/>
      <c r="M256" s="34"/>
      <c r="N256" s="34"/>
      <c r="O256" s="34"/>
    </row>
    <row r="257" spans="2:15" s="89" customFormat="1">
      <c r="B257" s="2"/>
      <c r="C257" s="2"/>
      <c r="D257" s="2"/>
      <c r="E257" s="2"/>
      <c r="F257" s="2"/>
      <c r="G257" s="2"/>
      <c r="H257" s="2"/>
      <c r="I257" s="2"/>
      <c r="K257" s="154"/>
      <c r="L257" s="34"/>
      <c r="M257" s="34"/>
      <c r="N257" s="34"/>
      <c r="O257" s="34"/>
    </row>
    <row r="258" spans="2:15" s="89" customFormat="1">
      <c r="B258" s="2"/>
      <c r="C258" s="2"/>
      <c r="D258" s="2"/>
      <c r="E258" s="2"/>
      <c r="F258" s="2"/>
      <c r="G258" s="2"/>
      <c r="H258" s="2"/>
      <c r="I258" s="2"/>
      <c r="K258" s="154"/>
      <c r="L258" s="34"/>
      <c r="M258" s="34"/>
      <c r="N258" s="34"/>
      <c r="O258" s="34"/>
    </row>
    <row r="259" spans="2:15" s="89" customFormat="1">
      <c r="B259" s="2"/>
      <c r="C259" s="2"/>
      <c r="D259" s="2"/>
      <c r="E259" s="2"/>
      <c r="F259" s="2"/>
      <c r="G259" s="2"/>
      <c r="H259" s="2"/>
      <c r="I259" s="2"/>
      <c r="K259" s="154"/>
      <c r="L259" s="34"/>
      <c r="M259" s="34"/>
      <c r="N259" s="34"/>
      <c r="O259" s="34"/>
    </row>
    <row r="260" spans="2:15" s="89" customFormat="1">
      <c r="B260" s="2"/>
      <c r="C260" s="2"/>
      <c r="D260" s="2"/>
      <c r="E260" s="2"/>
      <c r="F260" s="2"/>
      <c r="G260" s="2"/>
      <c r="H260" s="2"/>
      <c r="I260" s="2"/>
      <c r="K260" s="154"/>
      <c r="L260" s="34"/>
      <c r="M260" s="34"/>
      <c r="N260" s="34"/>
      <c r="O260" s="34"/>
    </row>
    <row r="261" spans="2:15" s="89" customFormat="1">
      <c r="B261" s="2"/>
      <c r="C261" s="2"/>
      <c r="D261" s="2"/>
      <c r="E261" s="2"/>
      <c r="F261" s="2"/>
      <c r="G261" s="2"/>
      <c r="H261" s="2"/>
      <c r="I261" s="2"/>
      <c r="K261" s="154"/>
      <c r="L261" s="34"/>
      <c r="M261" s="34"/>
      <c r="N261" s="34"/>
      <c r="O261" s="34"/>
    </row>
    <row r="262" spans="2:15">
      <c r="K262" s="154"/>
    </row>
    <row r="263" spans="2:15">
      <c r="K263" s="154"/>
    </row>
    <row r="264" spans="2:15">
      <c r="K264" s="154"/>
    </row>
    <row r="265" spans="2:15">
      <c r="K265" s="154"/>
    </row>
    <row r="266" spans="2:15">
      <c r="K266" s="154"/>
    </row>
    <row r="267" spans="2:15">
      <c r="K267" s="154"/>
    </row>
    <row r="268" spans="2:15">
      <c r="K268" s="154"/>
    </row>
    <row r="269" spans="2:15">
      <c r="K269" s="154"/>
    </row>
    <row r="270" spans="2:15">
      <c r="K270" s="154"/>
    </row>
    <row r="271" spans="2:15">
      <c r="K271" s="154"/>
    </row>
    <row r="272" spans="2:15">
      <c r="K272" s="154"/>
    </row>
    <row r="273" spans="11:11">
      <c r="K273" s="154"/>
    </row>
    <row r="274" spans="11:11">
      <c r="K274" s="154"/>
    </row>
    <row r="275" spans="11:11">
      <c r="K275" s="154"/>
    </row>
    <row r="276" spans="11:11">
      <c r="K276" s="154"/>
    </row>
    <row r="277" spans="11:11">
      <c r="K277" s="154"/>
    </row>
    <row r="278" spans="11:11">
      <c r="K278" s="154"/>
    </row>
    <row r="279" spans="11:11">
      <c r="K279" s="154"/>
    </row>
    <row r="280" spans="11:11">
      <c r="K280" s="154"/>
    </row>
    <row r="281" spans="11:11">
      <c r="K281" s="154"/>
    </row>
    <row r="282" spans="11:11">
      <c r="K282" s="154"/>
    </row>
    <row r="283" spans="11:11">
      <c r="K283" s="154"/>
    </row>
    <row r="284" spans="11:11">
      <c r="K284" s="154"/>
    </row>
    <row r="285" spans="11:11">
      <c r="K285" s="154"/>
    </row>
    <row r="286" spans="11:11">
      <c r="K286" s="154"/>
    </row>
    <row r="287" spans="11:11">
      <c r="K287" s="154"/>
    </row>
    <row r="288" spans="11:11">
      <c r="K288" s="154"/>
    </row>
    <row r="289" spans="2:15">
      <c r="K289" s="154"/>
    </row>
    <row r="290" spans="2:15">
      <c r="K290" s="154"/>
    </row>
    <row r="291" spans="2:15">
      <c r="K291" s="154"/>
    </row>
    <row r="292" spans="2:15">
      <c r="K292" s="154"/>
    </row>
    <row r="293" spans="2:15">
      <c r="K293" s="154"/>
    </row>
    <row r="294" spans="2:15" s="89" customFormat="1">
      <c r="B294" s="2"/>
      <c r="C294" s="2"/>
      <c r="D294" s="2"/>
      <c r="E294" s="2"/>
      <c r="F294" s="2"/>
      <c r="G294" s="2"/>
      <c r="H294" s="2"/>
      <c r="I294" s="2"/>
      <c r="K294" s="154"/>
      <c r="L294" s="34"/>
      <c r="M294" s="34"/>
      <c r="N294" s="34"/>
      <c r="O294" s="34"/>
    </row>
    <row r="295" spans="2:15" s="89" customFormat="1">
      <c r="B295" s="2"/>
      <c r="C295" s="2"/>
      <c r="D295" s="2"/>
      <c r="E295" s="2"/>
      <c r="F295" s="2"/>
      <c r="G295" s="2"/>
      <c r="H295" s="2"/>
      <c r="I295" s="2"/>
      <c r="K295" s="154"/>
      <c r="L295" s="34"/>
      <c r="M295" s="34"/>
      <c r="N295" s="34"/>
      <c r="O295" s="34"/>
    </row>
    <row r="296" spans="2:15" s="89" customFormat="1">
      <c r="B296" s="2"/>
      <c r="C296" s="2"/>
      <c r="D296" s="2"/>
      <c r="E296" s="2"/>
      <c r="F296" s="2"/>
      <c r="G296" s="2"/>
      <c r="H296" s="2"/>
      <c r="I296" s="2"/>
      <c r="K296" s="154"/>
      <c r="L296" s="34"/>
      <c r="M296" s="34"/>
      <c r="N296" s="34"/>
      <c r="O296" s="34"/>
    </row>
    <row r="297" spans="2:15" s="89" customFormat="1">
      <c r="B297" s="2"/>
      <c r="C297" s="2"/>
      <c r="D297" s="2"/>
      <c r="E297" s="2"/>
      <c r="F297" s="2"/>
      <c r="G297" s="2"/>
      <c r="H297" s="2"/>
      <c r="I297" s="2"/>
      <c r="K297" s="154"/>
      <c r="L297" s="34"/>
      <c r="M297" s="34"/>
      <c r="N297" s="34"/>
      <c r="O297" s="34"/>
    </row>
    <row r="298" spans="2:15" s="89" customFormat="1">
      <c r="B298" s="2"/>
      <c r="C298" s="2"/>
      <c r="D298" s="2"/>
      <c r="E298" s="2"/>
      <c r="F298" s="2"/>
      <c r="G298" s="2"/>
      <c r="H298" s="2"/>
      <c r="I298" s="2"/>
      <c r="K298" s="154"/>
      <c r="L298" s="34"/>
      <c r="M298" s="34"/>
      <c r="N298" s="34"/>
      <c r="O298" s="34"/>
    </row>
    <row r="299" spans="2:15" s="89" customFormat="1">
      <c r="B299" s="2"/>
      <c r="C299" s="2"/>
      <c r="D299" s="2"/>
      <c r="E299" s="2"/>
      <c r="F299" s="2"/>
      <c r="G299" s="2"/>
      <c r="H299" s="2"/>
      <c r="I299" s="2"/>
      <c r="K299" s="154"/>
      <c r="L299" s="34"/>
      <c r="M299" s="34"/>
      <c r="N299" s="34"/>
      <c r="O299" s="34"/>
    </row>
    <row r="300" spans="2:15" s="89" customFormat="1">
      <c r="B300" s="2"/>
      <c r="C300" s="2"/>
      <c r="D300" s="2"/>
      <c r="E300" s="2"/>
      <c r="F300" s="2"/>
      <c r="G300" s="2"/>
      <c r="H300" s="2"/>
      <c r="I300" s="2"/>
      <c r="K300" s="154"/>
      <c r="L300" s="34"/>
      <c r="M300" s="34"/>
      <c r="N300" s="34"/>
      <c r="O300" s="34"/>
    </row>
    <row r="301" spans="2:15" s="89" customFormat="1">
      <c r="B301" s="2"/>
      <c r="C301" s="2"/>
      <c r="D301" s="2"/>
      <c r="E301" s="2"/>
      <c r="F301" s="2"/>
      <c r="G301" s="2"/>
      <c r="H301" s="2"/>
      <c r="I301" s="2"/>
      <c r="K301" s="154"/>
      <c r="L301" s="34"/>
      <c r="M301" s="34"/>
      <c r="N301" s="34"/>
      <c r="O301" s="34"/>
    </row>
    <row r="302" spans="2:15" s="89" customFormat="1">
      <c r="B302" s="2"/>
      <c r="C302" s="2"/>
      <c r="D302" s="2"/>
      <c r="E302" s="2"/>
      <c r="F302" s="2"/>
      <c r="G302" s="2"/>
      <c r="H302" s="2"/>
      <c r="I302" s="2"/>
      <c r="K302" s="154"/>
      <c r="L302" s="34"/>
      <c r="M302" s="34"/>
      <c r="N302" s="34"/>
      <c r="O302" s="34"/>
    </row>
    <row r="303" spans="2:15" s="89" customFormat="1">
      <c r="B303" s="2"/>
      <c r="C303" s="2"/>
      <c r="D303" s="2"/>
      <c r="E303" s="2"/>
      <c r="F303" s="2"/>
      <c r="G303" s="2"/>
      <c r="H303" s="2"/>
      <c r="I303" s="2"/>
      <c r="K303" s="154"/>
      <c r="L303" s="34"/>
      <c r="M303" s="34"/>
      <c r="N303" s="34"/>
      <c r="O303" s="34"/>
    </row>
    <row r="304" spans="2:15" s="89" customFormat="1">
      <c r="B304" s="2"/>
      <c r="C304" s="2"/>
      <c r="D304" s="2"/>
      <c r="E304" s="2"/>
      <c r="F304" s="2"/>
      <c r="G304" s="2"/>
      <c r="H304" s="2"/>
      <c r="I304" s="2"/>
      <c r="K304" s="154"/>
      <c r="L304" s="34"/>
      <c r="M304" s="34"/>
      <c r="N304" s="34"/>
      <c r="O304" s="34"/>
    </row>
    <row r="305" spans="2:15" s="89" customFormat="1">
      <c r="B305" s="2"/>
      <c r="C305" s="2"/>
      <c r="D305" s="2"/>
      <c r="E305" s="2"/>
      <c r="F305" s="2"/>
      <c r="G305" s="2"/>
      <c r="H305" s="2"/>
      <c r="I305" s="2"/>
      <c r="K305" s="154"/>
      <c r="L305" s="34"/>
      <c r="M305" s="34"/>
      <c r="N305" s="34"/>
      <c r="O305" s="34"/>
    </row>
    <row r="306" spans="2:15" s="89" customFormat="1">
      <c r="B306" s="2"/>
      <c r="C306" s="2"/>
      <c r="D306" s="2"/>
      <c r="E306" s="2"/>
      <c r="F306" s="2"/>
      <c r="G306" s="2"/>
      <c r="H306" s="2"/>
      <c r="I306" s="2"/>
      <c r="K306" s="154"/>
      <c r="L306" s="34"/>
      <c r="M306" s="34"/>
      <c r="N306" s="34"/>
      <c r="O306" s="34"/>
    </row>
    <row r="307" spans="2:15" s="89" customFormat="1">
      <c r="B307" s="2"/>
      <c r="C307" s="2"/>
      <c r="D307" s="2"/>
      <c r="E307" s="2"/>
      <c r="F307" s="2"/>
      <c r="G307" s="2"/>
      <c r="H307" s="2"/>
      <c r="I307" s="2"/>
      <c r="K307" s="154"/>
      <c r="L307" s="34"/>
      <c r="M307" s="34"/>
      <c r="N307" s="34"/>
      <c r="O307" s="34"/>
    </row>
    <row r="308" spans="2:15" s="89" customFormat="1">
      <c r="B308" s="2"/>
      <c r="C308" s="2"/>
      <c r="D308" s="2"/>
      <c r="E308" s="2"/>
      <c r="F308" s="2"/>
      <c r="G308" s="2"/>
      <c r="H308" s="2"/>
      <c r="I308" s="2"/>
      <c r="K308" s="154"/>
      <c r="L308" s="34"/>
      <c r="M308" s="34"/>
      <c r="N308" s="34"/>
      <c r="O308" s="34"/>
    </row>
    <row r="309" spans="2:15" s="89" customFormat="1">
      <c r="B309" s="2"/>
      <c r="C309" s="2"/>
      <c r="D309" s="2"/>
      <c r="E309" s="2"/>
      <c r="F309" s="2"/>
      <c r="G309" s="2"/>
      <c r="H309" s="2"/>
      <c r="I309" s="2"/>
      <c r="K309" s="154"/>
      <c r="L309" s="34"/>
      <c r="M309" s="34"/>
      <c r="N309" s="34"/>
      <c r="O309" s="34"/>
    </row>
    <row r="310" spans="2:15" s="89" customFormat="1">
      <c r="B310" s="2"/>
      <c r="C310" s="2"/>
      <c r="D310" s="2"/>
      <c r="E310" s="2"/>
      <c r="F310" s="2"/>
      <c r="G310" s="2"/>
      <c r="H310" s="2"/>
      <c r="I310" s="2"/>
      <c r="K310" s="154"/>
      <c r="L310" s="34"/>
      <c r="M310" s="34"/>
      <c r="N310" s="34"/>
      <c r="O310" s="34"/>
    </row>
    <row r="311" spans="2:15" s="89" customFormat="1">
      <c r="B311" s="2"/>
      <c r="C311" s="2"/>
      <c r="D311" s="2"/>
      <c r="E311" s="2"/>
      <c r="F311" s="2"/>
      <c r="G311" s="2"/>
      <c r="H311" s="2"/>
      <c r="I311" s="2"/>
      <c r="K311" s="154"/>
      <c r="L311" s="34"/>
      <c r="M311" s="34"/>
      <c r="N311" s="34"/>
      <c r="O311" s="34"/>
    </row>
    <row r="312" spans="2:15" s="89" customFormat="1">
      <c r="B312" s="2"/>
      <c r="C312" s="2"/>
      <c r="D312" s="2"/>
      <c r="E312" s="2"/>
      <c r="F312" s="2"/>
      <c r="G312" s="2"/>
      <c r="H312" s="2"/>
      <c r="I312" s="2"/>
      <c r="K312" s="154"/>
      <c r="L312" s="34"/>
      <c r="M312" s="34"/>
      <c r="N312" s="34"/>
      <c r="O312" s="34"/>
    </row>
    <row r="313" spans="2:15" s="89" customFormat="1">
      <c r="B313" s="2"/>
      <c r="C313" s="2"/>
      <c r="D313" s="2"/>
      <c r="E313" s="2"/>
      <c r="F313" s="2"/>
      <c r="G313" s="2"/>
      <c r="H313" s="2"/>
      <c r="I313" s="2"/>
      <c r="K313" s="154"/>
      <c r="L313" s="34"/>
      <c r="M313" s="34"/>
      <c r="N313" s="34"/>
      <c r="O313" s="34"/>
    </row>
    <row r="314" spans="2:15" s="89" customFormat="1">
      <c r="B314" s="2"/>
      <c r="C314" s="2"/>
      <c r="D314" s="2"/>
      <c r="E314" s="2"/>
      <c r="F314" s="2"/>
      <c r="G314" s="2"/>
      <c r="H314" s="2"/>
      <c r="I314" s="2"/>
      <c r="K314" s="154"/>
      <c r="L314" s="34"/>
      <c r="M314" s="34"/>
      <c r="N314" s="34"/>
      <c r="O314" s="34"/>
    </row>
    <row r="315" spans="2:15" s="89" customFormat="1">
      <c r="B315" s="2"/>
      <c r="C315" s="2"/>
      <c r="D315" s="2"/>
      <c r="E315" s="2"/>
      <c r="F315" s="2"/>
      <c r="G315" s="2"/>
      <c r="H315" s="2"/>
      <c r="I315" s="2"/>
      <c r="K315" s="154"/>
      <c r="L315" s="34"/>
      <c r="M315" s="34"/>
      <c r="N315" s="34"/>
      <c r="O315" s="34"/>
    </row>
    <row r="316" spans="2:15" s="89" customFormat="1">
      <c r="B316" s="2"/>
      <c r="C316" s="2"/>
      <c r="D316" s="2"/>
      <c r="E316" s="2"/>
      <c r="F316" s="2"/>
      <c r="G316" s="2"/>
      <c r="H316" s="2"/>
      <c r="I316" s="2"/>
      <c r="K316" s="154"/>
      <c r="L316" s="34"/>
      <c r="M316" s="34"/>
      <c r="N316" s="34"/>
      <c r="O316" s="34"/>
    </row>
    <row r="317" spans="2:15" s="89" customFormat="1">
      <c r="B317" s="2"/>
      <c r="C317" s="2"/>
      <c r="D317" s="2"/>
      <c r="E317" s="2"/>
      <c r="F317" s="2"/>
      <c r="G317" s="2"/>
      <c r="H317" s="2"/>
      <c r="I317" s="2"/>
      <c r="K317" s="154"/>
      <c r="L317" s="34"/>
      <c r="M317" s="34"/>
      <c r="N317" s="34"/>
      <c r="O317" s="34"/>
    </row>
    <row r="318" spans="2:15" s="89" customFormat="1">
      <c r="B318" s="2"/>
      <c r="C318" s="2"/>
      <c r="D318" s="2"/>
      <c r="E318" s="2"/>
      <c r="F318" s="2"/>
      <c r="G318" s="2"/>
      <c r="H318" s="2"/>
      <c r="I318" s="2"/>
      <c r="K318" s="154"/>
      <c r="L318" s="34"/>
      <c r="M318" s="34"/>
      <c r="N318" s="34"/>
      <c r="O318" s="34"/>
    </row>
    <row r="319" spans="2:15" s="89" customFormat="1">
      <c r="B319" s="2"/>
      <c r="C319" s="2"/>
      <c r="D319" s="2"/>
      <c r="E319" s="2"/>
      <c r="F319" s="2"/>
      <c r="G319" s="2"/>
      <c r="H319" s="2"/>
      <c r="I319" s="2"/>
      <c r="K319" s="154"/>
      <c r="L319" s="34"/>
      <c r="M319" s="34"/>
      <c r="N319" s="34"/>
      <c r="O319" s="34"/>
    </row>
    <row r="320" spans="2:15" s="89" customFormat="1">
      <c r="B320" s="2"/>
      <c r="C320" s="2"/>
      <c r="D320" s="2"/>
      <c r="E320" s="2"/>
      <c r="F320" s="2"/>
      <c r="G320" s="2"/>
      <c r="H320" s="2"/>
      <c r="I320" s="2"/>
      <c r="K320" s="154"/>
      <c r="L320" s="34"/>
      <c r="M320" s="34"/>
      <c r="N320" s="34"/>
      <c r="O320" s="34"/>
    </row>
    <row r="321" spans="2:15" s="89" customFormat="1">
      <c r="B321" s="2"/>
      <c r="C321" s="2"/>
      <c r="D321" s="2"/>
      <c r="E321" s="2"/>
      <c r="F321" s="2"/>
      <c r="G321" s="2"/>
      <c r="H321" s="2"/>
      <c r="I321" s="2"/>
      <c r="K321" s="154"/>
      <c r="L321" s="34"/>
      <c r="M321" s="34"/>
      <c r="N321" s="34"/>
      <c r="O321" s="34"/>
    </row>
    <row r="322" spans="2:15" s="89" customFormat="1">
      <c r="B322" s="2"/>
      <c r="C322" s="2"/>
      <c r="D322" s="2"/>
      <c r="E322" s="2"/>
      <c r="F322" s="2"/>
      <c r="G322" s="2"/>
      <c r="H322" s="2"/>
      <c r="I322" s="2"/>
      <c r="K322" s="154"/>
      <c r="L322" s="34"/>
      <c r="M322" s="34"/>
      <c r="N322" s="34"/>
      <c r="O322" s="34"/>
    </row>
    <row r="323" spans="2:15" s="89" customFormat="1">
      <c r="B323" s="2"/>
      <c r="C323" s="2"/>
      <c r="D323" s="2"/>
      <c r="E323" s="2"/>
      <c r="F323" s="2"/>
      <c r="G323" s="2"/>
      <c r="H323" s="2"/>
      <c r="I323" s="2"/>
      <c r="K323" s="154"/>
      <c r="L323" s="34"/>
      <c r="M323" s="34"/>
      <c r="N323" s="34"/>
      <c r="O323" s="34"/>
    </row>
    <row r="324" spans="2:15" s="89" customFormat="1">
      <c r="B324" s="2"/>
      <c r="C324" s="2"/>
      <c r="D324" s="2"/>
      <c r="E324" s="2"/>
      <c r="F324" s="2"/>
      <c r="G324" s="2"/>
      <c r="H324" s="2"/>
      <c r="I324" s="2"/>
      <c r="K324" s="154"/>
      <c r="L324" s="34"/>
      <c r="M324" s="34"/>
      <c r="N324" s="34"/>
      <c r="O324" s="34"/>
    </row>
    <row r="325" spans="2:15" s="89" customFormat="1">
      <c r="B325" s="2"/>
      <c r="C325" s="2"/>
      <c r="D325" s="2"/>
      <c r="E325" s="2"/>
      <c r="F325" s="2"/>
      <c r="G325" s="2"/>
      <c r="H325" s="2"/>
      <c r="I325" s="2"/>
      <c r="K325" s="154"/>
      <c r="L325" s="34"/>
      <c r="M325" s="34"/>
      <c r="N325" s="34"/>
      <c r="O325" s="34"/>
    </row>
    <row r="326" spans="2:15" s="89" customFormat="1">
      <c r="B326" s="2"/>
      <c r="C326" s="2"/>
      <c r="D326" s="2"/>
      <c r="E326" s="2"/>
      <c r="F326" s="2"/>
      <c r="G326" s="2"/>
      <c r="H326" s="2"/>
      <c r="I326" s="2"/>
      <c r="K326" s="154"/>
      <c r="L326" s="34"/>
      <c r="M326" s="34"/>
      <c r="N326" s="34"/>
      <c r="O326" s="34"/>
    </row>
    <row r="327" spans="2:15" s="89" customFormat="1">
      <c r="B327" s="2"/>
      <c r="C327" s="2"/>
      <c r="D327" s="2"/>
      <c r="E327" s="2"/>
      <c r="F327" s="2"/>
      <c r="G327" s="2"/>
      <c r="H327" s="2"/>
      <c r="I327" s="2"/>
      <c r="K327" s="154"/>
      <c r="L327" s="34"/>
      <c r="M327" s="34"/>
      <c r="N327" s="34"/>
      <c r="O327" s="34"/>
    </row>
    <row r="328" spans="2:15" s="89" customFormat="1">
      <c r="B328" s="2"/>
      <c r="C328" s="2"/>
      <c r="D328" s="2"/>
      <c r="E328" s="2"/>
      <c r="F328" s="2"/>
      <c r="G328" s="2"/>
      <c r="H328" s="2"/>
      <c r="I328" s="2"/>
      <c r="K328" s="154"/>
      <c r="L328" s="34"/>
      <c r="M328" s="34"/>
      <c r="N328" s="34"/>
      <c r="O328" s="34"/>
    </row>
    <row r="329" spans="2:15" s="89" customFormat="1">
      <c r="B329" s="2"/>
      <c r="C329" s="2"/>
      <c r="D329" s="2"/>
      <c r="E329" s="2"/>
      <c r="F329" s="2"/>
      <c r="G329" s="2"/>
      <c r="H329" s="2"/>
      <c r="I329" s="2"/>
      <c r="K329" s="154"/>
      <c r="L329" s="34"/>
      <c r="M329" s="34"/>
      <c r="N329" s="34"/>
      <c r="O329" s="34"/>
    </row>
    <row r="330" spans="2:15" s="89" customFormat="1">
      <c r="B330" s="2"/>
      <c r="C330" s="2"/>
      <c r="D330" s="2"/>
      <c r="E330" s="2"/>
      <c r="F330" s="2"/>
      <c r="G330" s="2"/>
      <c r="H330" s="2"/>
      <c r="I330" s="2"/>
      <c r="K330" s="154"/>
      <c r="L330" s="34"/>
      <c r="M330" s="34"/>
      <c r="N330" s="34"/>
      <c r="O330" s="34"/>
    </row>
    <row r="331" spans="2:15" s="89" customFormat="1">
      <c r="B331" s="2"/>
      <c r="C331" s="2"/>
      <c r="D331" s="2"/>
      <c r="E331" s="2"/>
      <c r="F331" s="2"/>
      <c r="G331" s="2"/>
      <c r="H331" s="2"/>
      <c r="I331" s="2"/>
      <c r="K331" s="154"/>
      <c r="L331" s="34"/>
      <c r="M331" s="34"/>
      <c r="N331" s="34"/>
      <c r="O331" s="34"/>
    </row>
    <row r="332" spans="2:15" s="89" customFormat="1">
      <c r="B332" s="2"/>
      <c r="C332" s="2"/>
      <c r="D332" s="2"/>
      <c r="E332" s="2"/>
      <c r="F332" s="2"/>
      <c r="G332" s="2"/>
      <c r="H332" s="2"/>
      <c r="I332" s="2"/>
      <c r="K332" s="154"/>
      <c r="L332" s="34"/>
      <c r="M332" s="34"/>
      <c r="N332" s="34"/>
      <c r="O332" s="34"/>
    </row>
    <row r="333" spans="2:15" s="89" customFormat="1">
      <c r="B333" s="2"/>
      <c r="C333" s="2"/>
      <c r="D333" s="2"/>
      <c r="E333" s="2"/>
      <c r="F333" s="2"/>
      <c r="G333" s="2"/>
      <c r="H333" s="2"/>
      <c r="I333" s="2"/>
      <c r="K333" s="154"/>
      <c r="L333" s="34"/>
      <c r="M333" s="34"/>
      <c r="N333" s="34"/>
      <c r="O333" s="34"/>
    </row>
    <row r="334" spans="2:15" s="89" customFormat="1">
      <c r="B334" s="2"/>
      <c r="C334" s="2"/>
      <c r="D334" s="2"/>
      <c r="E334" s="2"/>
      <c r="F334" s="2"/>
      <c r="G334" s="2"/>
      <c r="H334" s="2"/>
      <c r="I334" s="2"/>
      <c r="K334" s="154"/>
      <c r="L334" s="34"/>
      <c r="M334" s="34"/>
      <c r="N334" s="34"/>
      <c r="O334" s="34"/>
    </row>
    <row r="335" spans="2:15" s="89" customFormat="1">
      <c r="B335" s="2"/>
      <c r="C335" s="2"/>
      <c r="D335" s="2"/>
      <c r="E335" s="2"/>
      <c r="F335" s="2"/>
      <c r="G335" s="2"/>
      <c r="H335" s="2"/>
      <c r="I335" s="2"/>
      <c r="K335" s="154"/>
      <c r="L335" s="34"/>
      <c r="M335" s="34"/>
      <c r="N335" s="34"/>
      <c r="O335" s="34"/>
    </row>
    <row r="336" spans="2:15" s="89" customFormat="1">
      <c r="B336" s="2"/>
      <c r="C336" s="2"/>
      <c r="D336" s="2"/>
      <c r="E336" s="2"/>
      <c r="F336" s="2"/>
      <c r="G336" s="2"/>
      <c r="H336" s="2"/>
      <c r="I336" s="2"/>
      <c r="K336" s="154"/>
      <c r="L336" s="34"/>
      <c r="M336" s="34"/>
      <c r="N336" s="34"/>
      <c r="O336" s="34"/>
    </row>
    <row r="337" spans="2:15" s="89" customFormat="1">
      <c r="B337" s="2"/>
      <c r="C337" s="2"/>
      <c r="D337" s="2"/>
      <c r="E337" s="2"/>
      <c r="F337" s="2"/>
      <c r="G337" s="2"/>
      <c r="H337" s="2"/>
      <c r="I337" s="2"/>
      <c r="K337" s="154"/>
      <c r="L337" s="34"/>
      <c r="M337" s="34"/>
      <c r="N337" s="34"/>
      <c r="O337" s="34"/>
    </row>
    <row r="338" spans="2:15" s="89" customFormat="1">
      <c r="B338" s="2"/>
      <c r="C338" s="2"/>
      <c r="D338" s="2"/>
      <c r="E338" s="2"/>
      <c r="F338" s="2"/>
      <c r="G338" s="2"/>
      <c r="H338" s="2"/>
      <c r="I338" s="2"/>
      <c r="K338" s="154"/>
      <c r="L338" s="34"/>
      <c r="M338" s="34"/>
      <c r="N338" s="34"/>
      <c r="O338" s="34"/>
    </row>
    <row r="339" spans="2:15" s="89" customFormat="1">
      <c r="B339" s="2"/>
      <c r="C339" s="2"/>
      <c r="D339" s="2"/>
      <c r="E339" s="2"/>
      <c r="F339" s="2"/>
      <c r="G339" s="2"/>
      <c r="H339" s="2"/>
      <c r="I339" s="2"/>
      <c r="K339" s="154"/>
      <c r="L339" s="34"/>
      <c r="M339" s="34"/>
      <c r="N339" s="34"/>
      <c r="O339" s="34"/>
    </row>
    <row r="340" spans="2:15" s="89" customFormat="1">
      <c r="B340" s="2"/>
      <c r="C340" s="2"/>
      <c r="D340" s="2"/>
      <c r="E340" s="2"/>
      <c r="F340" s="2"/>
      <c r="G340" s="2"/>
      <c r="H340" s="2"/>
      <c r="I340" s="2"/>
      <c r="K340" s="154"/>
      <c r="L340" s="34"/>
      <c r="M340" s="34"/>
      <c r="N340" s="34"/>
      <c r="O340" s="34"/>
    </row>
    <row r="341" spans="2:15" s="89" customFormat="1">
      <c r="B341" s="2"/>
      <c r="C341" s="2"/>
      <c r="D341" s="2"/>
      <c r="E341" s="2"/>
      <c r="F341" s="2"/>
      <c r="G341" s="2"/>
      <c r="H341" s="2"/>
      <c r="I341" s="2"/>
      <c r="K341" s="154"/>
      <c r="L341" s="34"/>
      <c r="M341" s="34"/>
      <c r="N341" s="34"/>
      <c r="O341" s="34"/>
    </row>
    <row r="342" spans="2:15" s="89" customFormat="1">
      <c r="B342" s="2"/>
      <c r="C342" s="2"/>
      <c r="D342" s="2"/>
      <c r="E342" s="2"/>
      <c r="F342" s="2"/>
      <c r="G342" s="2"/>
      <c r="H342" s="2"/>
      <c r="I342" s="2"/>
      <c r="K342" s="154"/>
      <c r="L342" s="34"/>
      <c r="M342" s="34"/>
      <c r="N342" s="34"/>
      <c r="O342" s="34"/>
    </row>
    <row r="343" spans="2:15" s="89" customFormat="1">
      <c r="B343" s="2"/>
      <c r="C343" s="2"/>
      <c r="D343" s="2"/>
      <c r="E343" s="2"/>
      <c r="F343" s="2"/>
      <c r="G343" s="2"/>
      <c r="H343" s="2"/>
      <c r="I343" s="2"/>
      <c r="K343" s="154"/>
      <c r="L343" s="34"/>
      <c r="M343" s="34"/>
      <c r="N343" s="34"/>
      <c r="O343" s="34"/>
    </row>
    <row r="344" spans="2:15" s="89" customFormat="1">
      <c r="B344" s="2"/>
      <c r="C344" s="2"/>
      <c r="D344" s="2"/>
      <c r="E344" s="2"/>
      <c r="F344" s="2"/>
      <c r="G344" s="2"/>
      <c r="H344" s="2"/>
      <c r="I344" s="2"/>
      <c r="K344" s="154"/>
      <c r="L344" s="34"/>
      <c r="M344" s="34"/>
      <c r="N344" s="34"/>
      <c r="O344" s="34"/>
    </row>
    <row r="345" spans="2:15" s="89" customFormat="1">
      <c r="B345" s="2"/>
      <c r="C345" s="2"/>
      <c r="D345" s="2"/>
      <c r="E345" s="2"/>
      <c r="F345" s="2"/>
      <c r="G345" s="2"/>
      <c r="H345" s="2"/>
      <c r="I345" s="2"/>
      <c r="K345" s="154"/>
      <c r="L345" s="34"/>
      <c r="M345" s="34"/>
      <c r="N345" s="34"/>
      <c r="O345" s="34"/>
    </row>
    <row r="346" spans="2:15" s="89" customFormat="1">
      <c r="B346" s="2"/>
      <c r="C346" s="2"/>
      <c r="D346" s="2"/>
      <c r="E346" s="2"/>
      <c r="F346" s="2"/>
      <c r="G346" s="2"/>
      <c r="H346" s="2"/>
      <c r="I346" s="2"/>
      <c r="K346" s="154"/>
      <c r="L346" s="34"/>
      <c r="M346" s="34"/>
      <c r="N346" s="34"/>
      <c r="O346" s="34"/>
    </row>
    <row r="347" spans="2:15" s="89" customFormat="1">
      <c r="B347" s="2"/>
      <c r="C347" s="2"/>
      <c r="D347" s="2"/>
      <c r="E347" s="2"/>
      <c r="F347" s="2"/>
      <c r="G347" s="2"/>
      <c r="H347" s="2"/>
      <c r="I347" s="2"/>
      <c r="K347" s="154"/>
      <c r="L347" s="34"/>
      <c r="M347" s="34"/>
      <c r="N347" s="34"/>
      <c r="O347" s="34"/>
    </row>
    <row r="348" spans="2:15" s="89" customFormat="1">
      <c r="B348" s="2"/>
      <c r="C348" s="2"/>
      <c r="D348" s="2"/>
      <c r="E348" s="2"/>
      <c r="F348" s="2"/>
      <c r="G348" s="2"/>
      <c r="H348" s="2"/>
      <c r="I348" s="2"/>
      <c r="K348" s="154"/>
      <c r="L348" s="34"/>
      <c r="M348" s="34"/>
      <c r="N348" s="34"/>
      <c r="O348" s="34"/>
    </row>
    <row r="349" spans="2:15" s="89" customFormat="1">
      <c r="B349" s="2"/>
      <c r="C349" s="2"/>
      <c r="D349" s="2"/>
      <c r="E349" s="2"/>
      <c r="F349" s="2"/>
      <c r="G349" s="2"/>
      <c r="H349" s="2"/>
      <c r="I349" s="2"/>
      <c r="K349" s="154"/>
      <c r="L349" s="34"/>
      <c r="M349" s="34"/>
      <c r="N349" s="34"/>
      <c r="O349" s="34"/>
    </row>
    <row r="350" spans="2:15" s="89" customFormat="1">
      <c r="B350" s="2"/>
      <c r="C350" s="2"/>
      <c r="D350" s="2"/>
      <c r="E350" s="2"/>
      <c r="F350" s="2"/>
      <c r="G350" s="2"/>
      <c r="H350" s="2"/>
      <c r="I350" s="2"/>
      <c r="K350" s="154"/>
      <c r="L350" s="34"/>
      <c r="M350" s="34"/>
      <c r="N350" s="34"/>
      <c r="O350" s="34"/>
    </row>
    <row r="351" spans="2:15" s="89" customFormat="1">
      <c r="B351" s="2"/>
      <c r="C351" s="2"/>
      <c r="D351" s="2"/>
      <c r="E351" s="2"/>
      <c r="F351" s="2"/>
      <c r="G351" s="2"/>
      <c r="H351" s="2"/>
      <c r="I351" s="2"/>
      <c r="K351" s="154"/>
      <c r="L351" s="34"/>
      <c r="M351" s="34"/>
      <c r="N351" s="34"/>
      <c r="O351" s="34"/>
    </row>
    <row r="352" spans="2:15" s="89" customFormat="1">
      <c r="B352" s="2"/>
      <c r="C352" s="2"/>
      <c r="D352" s="2"/>
      <c r="E352" s="2"/>
      <c r="F352" s="2"/>
      <c r="G352" s="2"/>
      <c r="H352" s="2"/>
      <c r="I352" s="2"/>
      <c r="K352" s="154"/>
      <c r="L352" s="34"/>
      <c r="M352" s="34"/>
      <c r="N352" s="34"/>
      <c r="O352" s="34"/>
    </row>
    <row r="353" spans="2:15" s="89" customFormat="1">
      <c r="B353" s="2"/>
      <c r="C353" s="2"/>
      <c r="D353" s="2"/>
      <c r="E353" s="2"/>
      <c r="F353" s="2"/>
      <c r="G353" s="2"/>
      <c r="H353" s="2"/>
      <c r="I353" s="2"/>
      <c r="K353" s="154"/>
      <c r="L353" s="34"/>
      <c r="M353" s="34"/>
      <c r="N353" s="34"/>
      <c r="O353" s="34"/>
    </row>
    <row r="354" spans="2:15" s="89" customFormat="1">
      <c r="B354" s="2"/>
      <c r="C354" s="2"/>
      <c r="D354" s="2"/>
      <c r="E354" s="2"/>
      <c r="F354" s="2"/>
      <c r="G354" s="2"/>
      <c r="H354" s="2"/>
      <c r="I354" s="2"/>
      <c r="K354" s="154"/>
      <c r="L354" s="34"/>
      <c r="M354" s="34"/>
      <c r="N354" s="34"/>
      <c r="O354" s="34"/>
    </row>
    <row r="355" spans="2:15" s="89" customFormat="1">
      <c r="B355" s="2"/>
      <c r="C355" s="2"/>
      <c r="D355" s="2"/>
      <c r="E355" s="2"/>
      <c r="F355" s="2"/>
      <c r="G355" s="2"/>
      <c r="H355" s="2"/>
      <c r="I355" s="2"/>
      <c r="J355" s="194"/>
      <c r="K355" s="154"/>
      <c r="L355" s="34"/>
      <c r="M355" s="34"/>
      <c r="N355" s="34"/>
      <c r="O355" s="34"/>
    </row>
    <row r="356" spans="2:15" s="89" customFormat="1" ht="39">
      <c r="B356" s="2"/>
      <c r="C356" s="2"/>
      <c r="D356" s="2"/>
      <c r="E356" s="2"/>
      <c r="F356" s="2"/>
      <c r="G356" s="2"/>
      <c r="H356" s="2"/>
      <c r="I356" s="2"/>
      <c r="J356" s="195"/>
      <c r="K356" s="193"/>
      <c r="L356" s="34"/>
      <c r="M356" s="34"/>
      <c r="N356" s="34"/>
      <c r="O356" s="34"/>
    </row>
    <row r="357" spans="2:15" s="89" customFormat="1">
      <c r="B357" s="2"/>
      <c r="C357" s="2"/>
      <c r="D357" s="2"/>
      <c r="E357" s="2"/>
      <c r="F357" s="2"/>
      <c r="G357" s="2"/>
      <c r="H357" s="2"/>
      <c r="I357" s="2"/>
      <c r="K357" s="193"/>
      <c r="L357" s="34"/>
      <c r="M357" s="34"/>
      <c r="N357" s="34"/>
      <c r="O357" s="34"/>
    </row>
    <row r="358" spans="2:15" s="89" customFormat="1">
      <c r="B358" s="2"/>
      <c r="C358" s="2"/>
      <c r="D358" s="2"/>
      <c r="E358" s="2"/>
      <c r="F358" s="2"/>
      <c r="G358" s="2"/>
      <c r="H358" s="2"/>
      <c r="I358" s="2"/>
      <c r="K358" s="154"/>
      <c r="L358" s="34"/>
      <c r="M358" s="34"/>
      <c r="N358" s="34"/>
      <c r="O358" s="34"/>
    </row>
    <row r="359" spans="2:15" s="89" customFormat="1">
      <c r="B359" s="2"/>
      <c r="C359" s="2"/>
      <c r="D359" s="2"/>
      <c r="E359" s="2"/>
      <c r="F359" s="2"/>
      <c r="G359" s="2"/>
      <c r="H359" s="2"/>
      <c r="I359" s="2"/>
      <c r="K359" s="154"/>
      <c r="L359" s="34"/>
      <c r="M359" s="34"/>
      <c r="N359" s="34"/>
      <c r="O359" s="34"/>
    </row>
    <row r="360" spans="2:15" s="89" customFormat="1">
      <c r="B360" s="2"/>
      <c r="C360" s="2"/>
      <c r="D360" s="2"/>
      <c r="E360" s="2"/>
      <c r="F360" s="2"/>
      <c r="G360" s="2"/>
      <c r="H360" s="2"/>
      <c r="I360" s="2"/>
      <c r="K360" s="154"/>
      <c r="L360" s="34"/>
      <c r="M360" s="34"/>
      <c r="N360" s="34"/>
      <c r="O360" s="34"/>
    </row>
    <row r="361" spans="2:15" s="89" customFormat="1">
      <c r="B361" s="2"/>
      <c r="C361" s="2"/>
      <c r="D361" s="2"/>
      <c r="E361" s="2"/>
      <c r="F361" s="2"/>
      <c r="G361" s="2"/>
      <c r="H361" s="2"/>
      <c r="I361" s="2"/>
      <c r="K361" s="154"/>
      <c r="L361" s="34"/>
      <c r="M361" s="34"/>
      <c r="N361" s="34"/>
      <c r="O361" s="34"/>
    </row>
    <row r="362" spans="2:15" s="89" customFormat="1">
      <c r="B362" s="2"/>
      <c r="C362" s="2"/>
      <c r="D362" s="2"/>
      <c r="E362" s="2"/>
      <c r="F362" s="2"/>
      <c r="G362" s="2"/>
      <c r="H362" s="2"/>
      <c r="I362" s="2"/>
      <c r="K362" s="154"/>
      <c r="L362" s="34"/>
      <c r="M362" s="34"/>
      <c r="N362" s="34"/>
      <c r="O362" s="34"/>
    </row>
    <row r="363" spans="2:15" s="89" customFormat="1">
      <c r="B363" s="2"/>
      <c r="C363" s="2"/>
      <c r="D363" s="2"/>
      <c r="E363" s="2"/>
      <c r="F363" s="2"/>
      <c r="G363" s="2"/>
      <c r="H363" s="2"/>
      <c r="I363" s="2"/>
      <c r="K363" s="154"/>
      <c r="L363" s="34"/>
      <c r="M363" s="34"/>
      <c r="N363" s="34"/>
      <c r="O363" s="34"/>
    </row>
    <row r="364" spans="2:15" s="89" customFormat="1">
      <c r="B364" s="2"/>
      <c r="C364" s="2"/>
      <c r="D364" s="2"/>
      <c r="E364" s="2"/>
      <c r="F364" s="2"/>
      <c r="G364" s="2"/>
      <c r="H364" s="2"/>
      <c r="I364" s="2"/>
      <c r="K364" s="154"/>
      <c r="L364" s="34"/>
      <c r="M364" s="34"/>
      <c r="N364" s="34"/>
      <c r="O364" s="34"/>
    </row>
    <row r="365" spans="2:15" s="89" customFormat="1">
      <c r="B365" s="2"/>
      <c r="C365" s="2"/>
      <c r="D365" s="2"/>
      <c r="E365" s="2"/>
      <c r="F365" s="2"/>
      <c r="G365" s="2"/>
      <c r="H365" s="2"/>
      <c r="I365" s="2"/>
      <c r="K365" s="154"/>
      <c r="L365" s="34"/>
      <c r="M365" s="34"/>
      <c r="N365" s="34"/>
      <c r="O365" s="34"/>
    </row>
    <row r="366" spans="2:15" s="89" customFormat="1">
      <c r="B366" s="2"/>
      <c r="C366" s="2"/>
      <c r="D366" s="2"/>
      <c r="E366" s="2"/>
      <c r="F366" s="2"/>
      <c r="G366" s="2"/>
      <c r="H366" s="2"/>
      <c r="I366" s="2"/>
      <c r="K366" s="154"/>
      <c r="L366" s="34"/>
      <c r="M366" s="34"/>
      <c r="N366" s="34"/>
      <c r="O366" s="34"/>
    </row>
    <row r="367" spans="2:15" s="89" customFormat="1">
      <c r="B367" s="2"/>
      <c r="C367" s="2"/>
      <c r="D367" s="2"/>
      <c r="E367" s="2"/>
      <c r="F367" s="2"/>
      <c r="G367" s="2"/>
      <c r="H367" s="2"/>
      <c r="I367" s="2"/>
      <c r="K367" s="154"/>
      <c r="L367" s="34"/>
      <c r="M367" s="34"/>
      <c r="N367" s="34"/>
      <c r="O367" s="34"/>
    </row>
    <row r="368" spans="2:15" s="89" customFormat="1">
      <c r="B368" s="2"/>
      <c r="C368" s="2"/>
      <c r="D368" s="2"/>
      <c r="E368" s="2"/>
      <c r="F368" s="2"/>
      <c r="G368" s="2"/>
      <c r="H368" s="2"/>
      <c r="I368" s="2"/>
      <c r="K368" s="154"/>
      <c r="L368" s="34"/>
      <c r="M368" s="34"/>
      <c r="N368" s="34"/>
      <c r="O368" s="34"/>
    </row>
    <row r="369" spans="2:15" s="89" customFormat="1">
      <c r="B369" s="2"/>
      <c r="C369" s="2"/>
      <c r="D369" s="2"/>
      <c r="E369" s="2"/>
      <c r="F369" s="2"/>
      <c r="G369" s="2"/>
      <c r="H369" s="2"/>
      <c r="I369" s="2"/>
      <c r="K369" s="154"/>
      <c r="L369" s="34"/>
      <c r="M369" s="34"/>
      <c r="N369" s="34"/>
      <c r="O369" s="34"/>
    </row>
    <row r="370" spans="2:15" s="89" customFormat="1">
      <c r="B370" s="2"/>
      <c r="C370" s="2"/>
      <c r="D370" s="2"/>
      <c r="E370" s="2"/>
      <c r="F370" s="2"/>
      <c r="G370" s="2"/>
      <c r="H370" s="2"/>
      <c r="I370" s="2"/>
      <c r="K370" s="154"/>
      <c r="L370" s="34"/>
      <c r="M370" s="34"/>
      <c r="N370" s="34"/>
      <c r="O370" s="34"/>
    </row>
    <row r="371" spans="2:15" s="89" customFormat="1">
      <c r="B371" s="2"/>
      <c r="C371" s="2"/>
      <c r="D371" s="2"/>
      <c r="E371" s="2"/>
      <c r="F371" s="2"/>
      <c r="G371" s="2"/>
      <c r="H371" s="2"/>
      <c r="I371" s="2"/>
      <c r="K371" s="154"/>
      <c r="L371" s="34"/>
      <c r="M371" s="34"/>
      <c r="N371" s="34"/>
      <c r="O371" s="34"/>
    </row>
    <row r="372" spans="2:15" s="89" customFormat="1">
      <c r="B372" s="2"/>
      <c r="C372" s="2"/>
      <c r="D372" s="2"/>
      <c r="E372" s="2"/>
      <c r="F372" s="2"/>
      <c r="G372" s="2"/>
      <c r="H372" s="2"/>
      <c r="I372" s="2"/>
      <c r="K372" s="196"/>
      <c r="L372" s="34"/>
      <c r="M372" s="34"/>
      <c r="N372" s="34"/>
      <c r="O372" s="34"/>
    </row>
    <row r="373" spans="2:15" s="89" customFormat="1">
      <c r="B373" s="2"/>
      <c r="C373" s="2"/>
      <c r="D373" s="2"/>
      <c r="E373" s="2"/>
      <c r="F373" s="2"/>
      <c r="G373" s="2"/>
      <c r="H373" s="2"/>
      <c r="I373" s="2"/>
      <c r="K373" s="196"/>
      <c r="L373" s="34"/>
      <c r="M373" s="34"/>
      <c r="N373" s="34"/>
      <c r="O373" s="34"/>
    </row>
    <row r="374" spans="2:15" s="89" customFormat="1">
      <c r="B374" s="2"/>
      <c r="C374" s="2"/>
      <c r="D374" s="2"/>
      <c r="E374" s="2"/>
      <c r="F374" s="2"/>
      <c r="G374" s="2"/>
      <c r="H374" s="2"/>
      <c r="I374" s="2"/>
      <c r="K374" s="196"/>
      <c r="L374" s="34"/>
      <c r="M374" s="34"/>
      <c r="N374" s="34"/>
      <c r="O374" s="34"/>
    </row>
    <row r="375" spans="2:15" s="89" customFormat="1">
      <c r="B375" s="2"/>
      <c r="C375" s="2"/>
      <c r="D375" s="2"/>
      <c r="E375" s="2"/>
      <c r="F375" s="2"/>
      <c r="G375" s="2"/>
      <c r="H375" s="2"/>
      <c r="I375" s="2"/>
      <c r="K375" s="196"/>
      <c r="L375" s="34"/>
      <c r="M375" s="34"/>
      <c r="N375" s="34"/>
      <c r="O375" s="34"/>
    </row>
    <row r="376" spans="2:15" s="89" customFormat="1">
      <c r="B376" s="2"/>
      <c r="C376" s="2"/>
      <c r="D376" s="2"/>
      <c r="E376" s="2"/>
      <c r="F376" s="2"/>
      <c r="G376" s="2"/>
      <c r="H376" s="2"/>
      <c r="I376" s="2"/>
      <c r="K376" s="196"/>
      <c r="L376" s="34"/>
      <c r="M376" s="34"/>
      <c r="N376" s="34"/>
      <c r="O376" s="34"/>
    </row>
    <row r="377" spans="2:15" s="89" customFormat="1">
      <c r="B377" s="2"/>
      <c r="C377" s="2"/>
      <c r="D377" s="2"/>
      <c r="E377" s="2"/>
      <c r="F377" s="2"/>
      <c r="G377" s="2"/>
      <c r="H377" s="2"/>
      <c r="I377" s="2"/>
      <c r="K377" s="196"/>
      <c r="L377" s="34"/>
      <c r="M377" s="34"/>
      <c r="N377" s="34"/>
      <c r="O377" s="34"/>
    </row>
    <row r="378" spans="2:15" s="89" customFormat="1">
      <c r="B378" s="2"/>
      <c r="C378" s="2"/>
      <c r="D378" s="2"/>
      <c r="E378" s="2"/>
      <c r="F378" s="2"/>
      <c r="G378" s="2"/>
      <c r="H378" s="2"/>
      <c r="I378" s="2"/>
      <c r="K378" s="196"/>
      <c r="L378" s="34"/>
      <c r="M378" s="34"/>
      <c r="N378" s="34"/>
      <c r="O378" s="34"/>
    </row>
    <row r="379" spans="2:15" s="89" customFormat="1">
      <c r="B379" s="2"/>
      <c r="C379" s="2"/>
      <c r="D379" s="2"/>
      <c r="E379" s="2"/>
      <c r="F379" s="2"/>
      <c r="G379" s="2"/>
      <c r="H379" s="2"/>
      <c r="I379" s="2"/>
      <c r="K379" s="196"/>
      <c r="L379" s="34"/>
      <c r="M379" s="34"/>
      <c r="N379" s="34"/>
      <c r="O379" s="34"/>
    </row>
    <row r="380" spans="2:15" s="89" customFormat="1">
      <c r="B380" s="2"/>
      <c r="C380" s="2"/>
      <c r="D380" s="2"/>
      <c r="E380" s="2"/>
      <c r="F380" s="2"/>
      <c r="G380" s="2"/>
      <c r="H380" s="2"/>
      <c r="I380" s="2"/>
      <c r="K380" s="196"/>
      <c r="L380" s="34"/>
      <c r="M380" s="34"/>
      <c r="N380" s="34"/>
      <c r="O380" s="34"/>
    </row>
    <row r="381" spans="2:15" s="89" customFormat="1">
      <c r="B381" s="2"/>
      <c r="C381" s="2"/>
      <c r="D381" s="2"/>
      <c r="E381" s="2"/>
      <c r="F381" s="2"/>
      <c r="G381" s="2"/>
      <c r="H381" s="2"/>
      <c r="I381" s="2"/>
      <c r="K381" s="196"/>
      <c r="L381" s="34"/>
      <c r="M381" s="34"/>
      <c r="N381" s="34"/>
      <c r="O381" s="34"/>
    </row>
    <row r="382" spans="2:15" s="89" customFormat="1">
      <c r="B382" s="2"/>
      <c r="C382" s="2"/>
      <c r="D382" s="2"/>
      <c r="E382" s="2"/>
      <c r="F382" s="2"/>
      <c r="G382" s="2"/>
      <c r="H382" s="2"/>
      <c r="I382" s="2"/>
      <c r="K382" s="196"/>
      <c r="L382" s="34"/>
      <c r="M382" s="34"/>
      <c r="N382" s="34"/>
      <c r="O382" s="34"/>
    </row>
    <row r="383" spans="2:15" s="89" customFormat="1">
      <c r="B383" s="2"/>
      <c r="C383" s="2"/>
      <c r="D383" s="2"/>
      <c r="E383" s="2"/>
      <c r="F383" s="2"/>
      <c r="G383" s="2"/>
      <c r="H383" s="2"/>
      <c r="I383" s="2"/>
      <c r="J383" s="35"/>
      <c r="K383" s="154"/>
      <c r="L383" s="34"/>
      <c r="M383" s="34"/>
      <c r="N383" s="34"/>
      <c r="O383" s="34"/>
    </row>
    <row r="384" spans="2:15" s="89" customFormat="1">
      <c r="B384" s="2"/>
      <c r="C384" s="2"/>
      <c r="D384" s="2"/>
      <c r="E384" s="2"/>
      <c r="F384" s="2"/>
      <c r="G384" s="2"/>
      <c r="H384" s="2"/>
      <c r="I384" s="2"/>
      <c r="K384" s="154"/>
      <c r="L384" s="34"/>
      <c r="M384" s="34"/>
      <c r="N384" s="34"/>
      <c r="O384" s="34"/>
    </row>
    <row r="385" spans="2:15" s="89" customFormat="1">
      <c r="B385" s="2"/>
      <c r="C385" s="2"/>
      <c r="D385" s="2"/>
      <c r="E385" s="2"/>
      <c r="F385" s="2"/>
      <c r="G385" s="2"/>
      <c r="H385" s="2"/>
      <c r="I385" s="2"/>
      <c r="K385" s="154"/>
      <c r="L385" s="34"/>
      <c r="M385" s="34"/>
      <c r="N385" s="34"/>
      <c r="O385" s="34"/>
    </row>
    <row r="386" spans="2:15" s="89" customFormat="1">
      <c r="B386" s="2"/>
      <c r="C386" s="2"/>
      <c r="D386" s="2"/>
      <c r="E386" s="2"/>
      <c r="F386" s="2"/>
      <c r="G386" s="2"/>
      <c r="H386" s="2"/>
      <c r="I386" s="2"/>
      <c r="K386" s="154"/>
      <c r="L386" s="34"/>
      <c r="M386" s="34"/>
      <c r="N386" s="34"/>
      <c r="O386" s="34"/>
    </row>
    <row r="387" spans="2:15" s="89" customFormat="1">
      <c r="B387" s="2"/>
      <c r="C387" s="2"/>
      <c r="D387" s="2"/>
      <c r="E387" s="2"/>
      <c r="F387" s="2"/>
      <c r="G387" s="2"/>
      <c r="H387" s="2"/>
      <c r="I387" s="2"/>
      <c r="K387" s="154"/>
      <c r="L387" s="34"/>
      <c r="M387" s="34"/>
      <c r="N387" s="34"/>
      <c r="O387" s="34"/>
    </row>
    <row r="388" spans="2:15" s="89" customFormat="1">
      <c r="B388" s="2"/>
      <c r="C388" s="2"/>
      <c r="D388" s="2"/>
      <c r="E388" s="2"/>
      <c r="F388" s="2"/>
      <c r="G388" s="2"/>
      <c r="H388" s="2"/>
      <c r="I388" s="2"/>
      <c r="K388" s="154"/>
      <c r="L388" s="34"/>
      <c r="M388" s="34"/>
      <c r="N388" s="34"/>
      <c r="O388" s="34"/>
    </row>
    <row r="389" spans="2:15" s="89" customFormat="1">
      <c r="B389" s="2"/>
      <c r="C389" s="2"/>
      <c r="D389" s="2"/>
      <c r="E389" s="2"/>
      <c r="F389" s="2"/>
      <c r="G389" s="2"/>
      <c r="H389" s="2"/>
      <c r="I389" s="2"/>
      <c r="K389" s="154"/>
      <c r="L389" s="34"/>
      <c r="M389" s="34"/>
      <c r="N389" s="34"/>
      <c r="O389" s="34"/>
    </row>
    <row r="390" spans="2:15">
      <c r="K390" s="154"/>
    </row>
    <row r="391" spans="2:15">
      <c r="K391" s="154"/>
    </row>
    <row r="392" spans="2:15">
      <c r="K392" s="154"/>
    </row>
    <row r="393" spans="2:15">
      <c r="K393" s="154"/>
    </row>
    <row r="394" spans="2:15">
      <c r="K394" s="154"/>
    </row>
    <row r="395" spans="2:15">
      <c r="K395" s="154"/>
    </row>
    <row r="396" spans="2:15">
      <c r="K396" s="154"/>
    </row>
    <row r="397" spans="2:15">
      <c r="K397" s="154"/>
    </row>
    <row r="398" spans="2:15">
      <c r="K398" s="154"/>
    </row>
    <row r="399" spans="2:15">
      <c r="K399" s="154"/>
    </row>
    <row r="400" spans="2:15">
      <c r="K400" s="154"/>
    </row>
    <row r="401" spans="10:11">
      <c r="K401" s="154"/>
    </row>
    <row r="402" spans="10:11">
      <c r="K402" s="154"/>
    </row>
    <row r="403" spans="10:11">
      <c r="K403" s="154"/>
    </row>
    <row r="404" spans="10:11">
      <c r="K404" s="154"/>
    </row>
    <row r="405" spans="10:11">
      <c r="K405" s="154"/>
    </row>
    <row r="406" spans="10:11">
      <c r="K406" s="154"/>
    </row>
    <row r="407" spans="10:11">
      <c r="K407" s="154"/>
    </row>
    <row r="408" spans="10:11">
      <c r="K408" s="154"/>
    </row>
    <row r="409" spans="10:11">
      <c r="K409" s="154"/>
    </row>
    <row r="410" spans="10:11">
      <c r="K410" s="154"/>
    </row>
    <row r="411" spans="10:11">
      <c r="K411" s="154"/>
    </row>
    <row r="412" spans="10:11">
      <c r="K412" s="154"/>
    </row>
    <row r="413" spans="10:11">
      <c r="K413" s="154"/>
    </row>
    <row r="414" spans="10:11" ht="26.25">
      <c r="J414" s="197"/>
      <c r="K414" s="193"/>
    </row>
    <row r="415" spans="10:11">
      <c r="K415" s="154"/>
    </row>
    <row r="416" spans="10:11">
      <c r="K416" s="154"/>
    </row>
    <row r="417" spans="11:11">
      <c r="K417" s="154"/>
    </row>
    <row r="418" spans="11:11">
      <c r="K418" s="154"/>
    </row>
    <row r="419" spans="11:11">
      <c r="K419" s="198"/>
    </row>
    <row r="420" spans="11:11">
      <c r="K420" s="193"/>
    </row>
    <row r="421" spans="11:11">
      <c r="K421" s="154"/>
    </row>
    <row r="422" spans="11:11">
      <c r="K422" s="154"/>
    </row>
    <row r="423" spans="11:11">
      <c r="K423" s="154"/>
    </row>
    <row r="424" spans="11:11">
      <c r="K424" s="154"/>
    </row>
    <row r="425" spans="11:11">
      <c r="K425" s="193"/>
    </row>
    <row r="426" spans="11:11">
      <c r="K426" s="193"/>
    </row>
    <row r="427" spans="11:11">
      <c r="K427" s="193"/>
    </row>
    <row r="428" spans="11:11">
      <c r="K428" s="154"/>
    </row>
    <row r="429" spans="11:11">
      <c r="K429" s="154"/>
    </row>
    <row r="430" spans="11:11">
      <c r="K430" s="154"/>
    </row>
    <row r="431" spans="11:11">
      <c r="K431" s="154"/>
    </row>
    <row r="432" spans="11:11">
      <c r="K432" s="154"/>
    </row>
    <row r="433" spans="11:11">
      <c r="K433" s="154"/>
    </row>
    <row r="434" spans="11:11">
      <c r="K434" s="154"/>
    </row>
    <row r="435" spans="11:11">
      <c r="K435" s="154"/>
    </row>
    <row r="436" spans="11:11">
      <c r="K436" s="154"/>
    </row>
    <row r="437" spans="11:11">
      <c r="K437" s="154"/>
    </row>
    <row r="438" spans="11:11">
      <c r="K438" s="154"/>
    </row>
    <row r="439" spans="11:11">
      <c r="K439" s="193"/>
    </row>
    <row r="440" spans="11:11">
      <c r="K440" s="193"/>
    </row>
    <row r="441" spans="11:11">
      <c r="K441" s="154"/>
    </row>
    <row r="442" spans="11:11">
      <c r="K442" s="154"/>
    </row>
    <row r="443" spans="11:11">
      <c r="K443" s="154"/>
    </row>
    <row r="444" spans="11:11">
      <c r="K444" s="193"/>
    </row>
    <row r="445" spans="11:11">
      <c r="K445" s="154"/>
    </row>
    <row r="446" spans="11:11">
      <c r="K446" s="154"/>
    </row>
    <row r="447" spans="11:11">
      <c r="K447" s="154"/>
    </row>
    <row r="448" spans="11:11">
      <c r="K448" s="154"/>
    </row>
    <row r="449" spans="11:11">
      <c r="K449" s="154"/>
    </row>
    <row r="450" spans="11:11">
      <c r="K450" s="193"/>
    </row>
    <row r="451" spans="11:11">
      <c r="K451" s="154"/>
    </row>
    <row r="452" spans="11:11">
      <c r="K452" s="154"/>
    </row>
    <row r="453" spans="11:11">
      <c r="K453" s="154"/>
    </row>
    <row r="454" spans="11:11">
      <c r="K454" s="154"/>
    </row>
    <row r="455" spans="11:11">
      <c r="K455" s="154"/>
    </row>
    <row r="456" spans="11:11">
      <c r="K456" s="193"/>
    </row>
    <row r="457" spans="11:11">
      <c r="K457" s="154"/>
    </row>
    <row r="458" spans="11:11">
      <c r="K458" s="154"/>
    </row>
    <row r="459" spans="11:11">
      <c r="K459" s="154"/>
    </row>
    <row r="460" spans="11:11">
      <c r="K460" s="154"/>
    </row>
    <row r="461" spans="11:11">
      <c r="K461" s="154"/>
    </row>
    <row r="462" spans="11:11">
      <c r="K462" s="154"/>
    </row>
    <row r="463" spans="11:11">
      <c r="K463" s="154"/>
    </row>
    <row r="464" spans="11:11">
      <c r="K464" s="154"/>
    </row>
    <row r="465" spans="11:11">
      <c r="K465" s="154"/>
    </row>
    <row r="466" spans="11:11">
      <c r="K466" s="154"/>
    </row>
    <row r="467" spans="11:11">
      <c r="K467" s="154"/>
    </row>
    <row r="468" spans="11:11">
      <c r="K468" s="154"/>
    </row>
    <row r="469" spans="11:11">
      <c r="K469" s="154"/>
    </row>
    <row r="470" spans="11:11">
      <c r="K470" s="154"/>
    </row>
    <row r="471" spans="11:11">
      <c r="K471" s="154"/>
    </row>
    <row r="472" spans="11:11">
      <c r="K472" s="154"/>
    </row>
  </sheetData>
  <mergeCells count="2">
    <mergeCell ref="M3:N3"/>
    <mergeCell ref="F4:H4"/>
  </mergeCells>
  <pageMargins left="0.25" right="0.25" top="0.75" bottom="0.75" header="0.3" footer="0.3"/>
  <pageSetup paperSize="9" scale="6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pageSetUpPr fitToPage="1"/>
  </sheetPr>
  <dimension ref="A1:P424"/>
  <sheetViews>
    <sheetView zoomScaleNormal="100" workbookViewId="0">
      <selection activeCell="C8" sqref="C8:C10"/>
    </sheetView>
  </sheetViews>
  <sheetFormatPr defaultColWidth="9.140625" defaultRowHeight="15"/>
  <cols>
    <col min="1" max="1" width="1.85546875" style="89" customWidth="1"/>
    <col min="2" max="2" width="1.85546875" style="53" customWidth="1"/>
    <col min="3" max="3" width="103.7109375" style="53" customWidth="1"/>
    <col min="4" max="4" width="5.7109375" style="22" bestFit="1" customWidth="1"/>
    <col min="5" max="5" width="2.5703125" style="53" customWidth="1"/>
    <col min="6" max="7" width="9.140625" style="53" customWidth="1"/>
    <col min="8" max="8" width="9.85546875" style="53" customWidth="1"/>
    <col min="9" max="9" width="1.85546875" style="53" customWidth="1"/>
    <col min="10" max="10" width="1.85546875" style="89" customWidth="1"/>
    <col min="11" max="11" width="26.7109375" style="64" bestFit="1" customWidth="1"/>
    <col min="12" max="12" width="1.85546875" style="89" customWidth="1"/>
    <col min="13" max="14" width="10.28515625" style="35" customWidth="1"/>
    <col min="15" max="15" width="2.140625" style="89" customWidth="1"/>
    <col min="16" max="16384" width="9.140625" style="89"/>
  </cols>
  <sheetData>
    <row r="1" spans="2:15" ht="47.1" customHeight="1">
      <c r="B1" s="32"/>
      <c r="C1" s="175" t="s">
        <v>221</v>
      </c>
      <c r="D1" s="315"/>
      <c r="E1" s="175"/>
      <c r="F1" s="60"/>
      <c r="G1" s="60"/>
      <c r="H1" s="60"/>
      <c r="I1" s="32"/>
      <c r="J1" s="63"/>
      <c r="L1" s="63"/>
    </row>
    <row r="2" spans="2:15" ht="33" customHeight="1">
      <c r="B2" s="32"/>
      <c r="C2" s="280" t="s">
        <v>631</v>
      </c>
      <c r="D2" s="316"/>
      <c r="E2" s="279"/>
      <c r="F2" s="60"/>
      <c r="G2" s="60"/>
      <c r="H2" s="60"/>
      <c r="I2" s="32"/>
      <c r="J2" s="63"/>
      <c r="L2" s="63"/>
    </row>
    <row r="3" spans="2:15" ht="25.5" customHeight="1">
      <c r="B3" s="1"/>
      <c r="C3" s="1"/>
      <c r="D3" s="317"/>
      <c r="E3" s="1"/>
      <c r="F3" s="138" t="s">
        <v>114</v>
      </c>
      <c r="G3" s="138"/>
      <c r="H3" s="138"/>
      <c r="I3" s="1"/>
      <c r="J3" s="39"/>
      <c r="L3" s="39"/>
      <c r="M3" s="272" t="s">
        <v>237</v>
      </c>
      <c r="N3" s="272" t="s">
        <v>238</v>
      </c>
    </row>
    <row r="4" spans="2:15" ht="33" customHeight="1">
      <c r="D4" s="317"/>
      <c r="F4" s="466" t="s">
        <v>101</v>
      </c>
      <c r="G4" s="467"/>
      <c r="H4" s="468"/>
      <c r="I4" s="1"/>
      <c r="J4" s="39"/>
      <c r="K4" s="219" t="s">
        <v>73</v>
      </c>
      <c r="L4" s="64"/>
      <c r="M4" s="463" t="s">
        <v>236</v>
      </c>
      <c r="N4" s="464"/>
    </row>
    <row r="5" spans="2:15">
      <c r="D5" s="67" t="s">
        <v>0</v>
      </c>
      <c r="F5" s="219" t="s">
        <v>3</v>
      </c>
      <c r="G5" s="219" t="s">
        <v>11</v>
      </c>
      <c r="H5" s="219" t="s">
        <v>12</v>
      </c>
      <c r="I5" s="1"/>
      <c r="J5" s="39"/>
    </row>
    <row r="6" spans="2:15" ht="26.25" customHeight="1">
      <c r="C6" s="66" t="s">
        <v>109</v>
      </c>
      <c r="D6" s="40"/>
      <c r="I6" s="1"/>
      <c r="J6" s="39"/>
      <c r="L6" s="64"/>
    </row>
    <row r="7" spans="2:15" ht="16.5" customHeight="1">
      <c r="B7" s="86"/>
      <c r="C7" s="77" t="s">
        <v>426</v>
      </c>
      <c r="E7" s="86"/>
      <c r="G7" s="86"/>
      <c r="H7" s="86"/>
      <c r="K7" s="91"/>
      <c r="L7" s="64"/>
      <c r="M7" s="136"/>
      <c r="N7" s="136"/>
    </row>
    <row r="8" spans="2:15" ht="15" customHeight="1">
      <c r="B8" s="86"/>
      <c r="C8" s="414" t="s">
        <v>612</v>
      </c>
      <c r="D8" s="166" t="s">
        <v>14</v>
      </c>
      <c r="E8" s="201"/>
      <c r="F8" s="240"/>
      <c r="G8" s="203"/>
      <c r="H8" s="386"/>
      <c r="I8" s="1"/>
      <c r="J8" s="39"/>
      <c r="K8" s="91" t="s">
        <v>242</v>
      </c>
      <c r="L8" s="64"/>
      <c r="M8" s="221" t="s">
        <v>241</v>
      </c>
      <c r="N8" s="221" t="s">
        <v>233</v>
      </c>
    </row>
    <row r="9" spans="2:15" ht="15" customHeight="1">
      <c r="B9" s="86"/>
      <c r="C9" s="415" t="s">
        <v>612</v>
      </c>
      <c r="D9" s="16" t="s">
        <v>14</v>
      </c>
      <c r="E9" s="86"/>
      <c r="F9" s="241"/>
      <c r="G9" s="68"/>
      <c r="H9" s="387"/>
      <c r="I9" s="1"/>
      <c r="J9" s="39"/>
      <c r="K9" s="91" t="s">
        <v>242</v>
      </c>
      <c r="L9" s="64"/>
      <c r="M9" s="221" t="s">
        <v>241</v>
      </c>
      <c r="N9" s="221" t="s">
        <v>233</v>
      </c>
    </row>
    <row r="10" spans="2:15" ht="15" customHeight="1">
      <c r="B10" s="86"/>
      <c r="C10" s="415" t="s">
        <v>612</v>
      </c>
      <c r="D10" s="16" t="s">
        <v>14</v>
      </c>
      <c r="E10" s="86"/>
      <c r="F10" s="241"/>
      <c r="G10" s="68"/>
      <c r="H10" s="387"/>
      <c r="I10" s="1"/>
      <c r="J10" s="39"/>
      <c r="K10" s="91" t="s">
        <v>242</v>
      </c>
      <c r="L10" s="64"/>
      <c r="M10" s="221" t="s">
        <v>241</v>
      </c>
      <c r="N10" s="221" t="s">
        <v>233</v>
      </c>
    </row>
    <row r="11" spans="2:15" ht="15" customHeight="1">
      <c r="B11" s="86"/>
      <c r="C11" s="415" t="s">
        <v>612</v>
      </c>
      <c r="D11" s="16" t="s">
        <v>14</v>
      </c>
      <c r="E11" s="86"/>
      <c r="F11" s="241"/>
      <c r="G11" s="68"/>
      <c r="H11" s="387"/>
      <c r="I11" s="1"/>
      <c r="J11" s="39"/>
      <c r="K11" s="91" t="s">
        <v>242</v>
      </c>
      <c r="L11" s="64"/>
      <c r="M11" s="221" t="s">
        <v>241</v>
      </c>
      <c r="N11" s="221" t="s">
        <v>233</v>
      </c>
    </row>
    <row r="12" spans="2:15" ht="15" customHeight="1">
      <c r="B12" s="86"/>
      <c r="C12" s="415" t="s">
        <v>612</v>
      </c>
      <c r="D12" s="16" t="s">
        <v>14</v>
      </c>
      <c r="E12" s="86"/>
      <c r="F12" s="241"/>
      <c r="G12" s="68"/>
      <c r="H12" s="387"/>
      <c r="I12" s="1"/>
      <c r="J12" s="39"/>
      <c r="K12" s="91" t="s">
        <v>242</v>
      </c>
      <c r="L12" s="64"/>
      <c r="M12" s="221" t="s">
        <v>241</v>
      </c>
      <c r="N12" s="221" t="s">
        <v>233</v>
      </c>
    </row>
    <row r="13" spans="2:15" ht="15" customHeight="1">
      <c r="B13" s="159"/>
      <c r="C13" s="368" t="s">
        <v>158</v>
      </c>
      <c r="D13" s="46"/>
      <c r="E13" s="6"/>
      <c r="F13" s="6"/>
      <c r="G13" s="6"/>
      <c r="H13" s="278"/>
      <c r="I13" s="86"/>
      <c r="K13" s="154"/>
      <c r="L13" s="154"/>
      <c r="M13" s="34"/>
      <c r="N13" s="34"/>
    </row>
    <row r="14" spans="2:15" ht="15" customHeight="1">
      <c r="B14" s="159"/>
      <c r="C14" s="369" t="s">
        <v>555</v>
      </c>
      <c r="D14" s="133" t="s">
        <v>14</v>
      </c>
      <c r="E14" s="2"/>
      <c r="F14" s="241"/>
      <c r="G14" s="78">
        <f>SUM(G8:G12)</f>
        <v>0</v>
      </c>
      <c r="H14" s="160"/>
      <c r="I14" s="86"/>
      <c r="K14" s="154"/>
      <c r="L14" s="154"/>
      <c r="M14" s="34"/>
      <c r="N14" s="34"/>
    </row>
    <row r="15" spans="2:15" ht="15" customHeight="1">
      <c r="B15" s="86"/>
      <c r="C15" s="65" t="s">
        <v>115</v>
      </c>
      <c r="D15" s="16"/>
      <c r="E15" s="86"/>
      <c r="G15" s="86"/>
      <c r="H15" s="86"/>
      <c r="I15" s="1"/>
      <c r="J15" s="39"/>
      <c r="K15" s="91"/>
      <c r="L15" s="91"/>
      <c r="M15" s="91"/>
      <c r="N15" s="91"/>
      <c r="O15" s="91"/>
    </row>
    <row r="16" spans="2:15" ht="15" customHeight="1">
      <c r="B16" s="95"/>
      <c r="C16" s="371" t="str">
        <f>C8</f>
        <v>&lt;business specified&gt;</v>
      </c>
      <c r="D16" s="166" t="s">
        <v>14</v>
      </c>
      <c r="E16" s="201"/>
      <c r="F16" s="240"/>
      <c r="G16" s="203"/>
      <c r="H16" s="386"/>
      <c r="I16" s="1"/>
      <c r="J16" s="39"/>
      <c r="K16" s="91" t="s">
        <v>242</v>
      </c>
      <c r="L16" s="64"/>
      <c r="M16" s="221" t="s">
        <v>241</v>
      </c>
      <c r="N16" s="221" t="s">
        <v>233</v>
      </c>
    </row>
    <row r="17" spans="2:15" ht="15" customHeight="1">
      <c r="B17" s="86"/>
      <c r="C17" s="200" t="str">
        <f>C9</f>
        <v>&lt;business specified&gt;</v>
      </c>
      <c r="D17" s="16" t="s">
        <v>14</v>
      </c>
      <c r="E17" s="86"/>
      <c r="F17" s="241"/>
      <c r="G17" s="68"/>
      <c r="H17" s="387"/>
      <c r="I17" s="1"/>
      <c r="J17" s="39"/>
      <c r="K17" s="91" t="s">
        <v>242</v>
      </c>
      <c r="L17" s="64"/>
      <c r="M17" s="221" t="s">
        <v>241</v>
      </c>
      <c r="N17" s="221" t="s">
        <v>233</v>
      </c>
    </row>
    <row r="18" spans="2:15" ht="15" customHeight="1">
      <c r="B18" s="86"/>
      <c r="C18" s="200" t="str">
        <f>C10</f>
        <v>&lt;business specified&gt;</v>
      </c>
      <c r="D18" s="16" t="s">
        <v>14</v>
      </c>
      <c r="E18" s="86"/>
      <c r="F18" s="241"/>
      <c r="G18" s="68"/>
      <c r="H18" s="387"/>
      <c r="I18" s="1"/>
      <c r="J18" s="39"/>
      <c r="K18" s="91" t="s">
        <v>242</v>
      </c>
      <c r="M18" s="221" t="s">
        <v>241</v>
      </c>
      <c r="N18" s="221" t="s">
        <v>233</v>
      </c>
    </row>
    <row r="19" spans="2:15" ht="15" customHeight="1">
      <c r="B19" s="86"/>
      <c r="C19" s="200" t="str">
        <f>C11</f>
        <v>&lt;business specified&gt;</v>
      </c>
      <c r="D19" s="16" t="s">
        <v>14</v>
      </c>
      <c r="E19" s="86"/>
      <c r="F19" s="241"/>
      <c r="G19" s="68"/>
      <c r="H19" s="387"/>
      <c r="I19" s="1"/>
      <c r="J19" s="39"/>
      <c r="K19" s="91" t="s">
        <v>242</v>
      </c>
      <c r="M19" s="221" t="s">
        <v>241</v>
      </c>
      <c r="N19" s="221" t="s">
        <v>233</v>
      </c>
    </row>
    <row r="20" spans="2:15" ht="15" customHeight="1">
      <c r="B20" s="86"/>
      <c r="C20" s="200" t="str">
        <f>C12</f>
        <v>&lt;business specified&gt;</v>
      </c>
      <c r="D20" s="16" t="s">
        <v>14</v>
      </c>
      <c r="E20" s="86"/>
      <c r="F20" s="241"/>
      <c r="G20" s="68"/>
      <c r="H20" s="387"/>
      <c r="I20" s="1"/>
      <c r="J20" s="39"/>
      <c r="K20" s="91" t="s">
        <v>242</v>
      </c>
      <c r="M20" s="221" t="s">
        <v>241</v>
      </c>
      <c r="N20" s="221" t="s">
        <v>233</v>
      </c>
    </row>
    <row r="21" spans="2:15" ht="15" customHeight="1">
      <c r="B21" s="159"/>
      <c r="C21" s="368" t="s">
        <v>158</v>
      </c>
      <c r="D21" s="46"/>
      <c r="E21" s="46"/>
      <c r="F21" s="6"/>
      <c r="G21" s="6"/>
      <c r="H21" s="15"/>
      <c r="I21" s="86"/>
      <c r="K21" s="154"/>
      <c r="L21" s="154"/>
      <c r="M21" s="34"/>
      <c r="N21" s="34"/>
    </row>
    <row r="22" spans="2:15" ht="15" customHeight="1">
      <c r="B22" s="159"/>
      <c r="C22" s="370" t="s">
        <v>389</v>
      </c>
      <c r="D22" s="133" t="s">
        <v>14</v>
      </c>
      <c r="E22" s="2"/>
      <c r="F22" s="241"/>
      <c r="G22" s="78">
        <f>SUM(G16:G20)</f>
        <v>0</v>
      </c>
      <c r="H22" s="2"/>
      <c r="I22" s="86"/>
      <c r="K22" s="154"/>
      <c r="L22" s="154"/>
      <c r="M22" s="34"/>
      <c r="N22" s="34"/>
    </row>
    <row r="23" spans="2:15">
      <c r="C23" s="77" t="s">
        <v>332</v>
      </c>
      <c r="D23" s="53"/>
      <c r="G23" s="86"/>
      <c r="H23" s="86"/>
      <c r="I23" s="86"/>
      <c r="J23" s="90"/>
      <c r="K23" s="91"/>
      <c r="L23" s="91"/>
      <c r="M23" s="91"/>
      <c r="N23" s="91"/>
      <c r="O23" s="91"/>
    </row>
    <row r="24" spans="2:15" ht="15" customHeight="1">
      <c r="B24" s="7"/>
      <c r="C24" s="235" t="s">
        <v>98</v>
      </c>
      <c r="D24" s="166" t="s">
        <v>14</v>
      </c>
      <c r="E24" s="201"/>
      <c r="F24" s="202">
        <f t="shared" ref="F24:F30" si="0">G24</f>
        <v>0</v>
      </c>
      <c r="G24" s="203"/>
      <c r="H24" s="222"/>
      <c r="I24" s="86"/>
      <c r="J24" s="90"/>
      <c r="K24" s="91" t="s">
        <v>267</v>
      </c>
      <c r="M24" s="221" t="s">
        <v>241</v>
      </c>
      <c r="N24" s="221" t="s">
        <v>233</v>
      </c>
    </row>
    <row r="25" spans="2:15">
      <c r="B25" s="7"/>
      <c r="C25" s="71" t="s">
        <v>243</v>
      </c>
      <c r="D25" s="16" t="s">
        <v>14</v>
      </c>
      <c r="E25" s="86"/>
      <c r="F25" s="78">
        <f t="shared" si="0"/>
        <v>0</v>
      </c>
      <c r="G25" s="68"/>
      <c r="H25" s="223"/>
      <c r="I25" s="86"/>
      <c r="J25" s="90"/>
      <c r="K25" s="91" t="s">
        <v>268</v>
      </c>
      <c r="M25" s="221" t="s">
        <v>241</v>
      </c>
      <c r="N25" s="221" t="s">
        <v>233</v>
      </c>
    </row>
    <row r="26" spans="2:15">
      <c r="B26" s="7"/>
      <c r="C26" s="71" t="s">
        <v>97</v>
      </c>
      <c r="D26" s="16" t="s">
        <v>14</v>
      </c>
      <c r="E26" s="86"/>
      <c r="F26" s="78">
        <f t="shared" si="0"/>
        <v>0</v>
      </c>
      <c r="G26" s="68"/>
      <c r="H26" s="223"/>
      <c r="I26" s="86"/>
      <c r="J26" s="90"/>
      <c r="K26" s="91" t="s">
        <v>269</v>
      </c>
      <c r="M26" s="221" t="s">
        <v>241</v>
      </c>
      <c r="N26" s="221" t="s">
        <v>233</v>
      </c>
    </row>
    <row r="27" spans="2:15" collapsed="1">
      <c r="B27" s="7"/>
      <c r="C27" s="71" t="s">
        <v>96</v>
      </c>
      <c r="D27" s="16" t="s">
        <v>14</v>
      </c>
      <c r="E27" s="86"/>
      <c r="F27" s="78">
        <f t="shared" si="0"/>
        <v>0</v>
      </c>
      <c r="G27" s="68"/>
      <c r="H27" s="223"/>
      <c r="I27" s="86"/>
      <c r="J27" s="90"/>
      <c r="K27" s="91" t="s">
        <v>270</v>
      </c>
      <c r="L27" s="90"/>
      <c r="M27" s="221" t="s">
        <v>241</v>
      </c>
      <c r="N27" s="221" t="s">
        <v>233</v>
      </c>
    </row>
    <row r="28" spans="2:15" collapsed="1">
      <c r="B28" s="7"/>
      <c r="C28" s="71" t="s">
        <v>92</v>
      </c>
      <c r="D28" s="16" t="s">
        <v>14</v>
      </c>
      <c r="E28" s="86"/>
      <c r="F28" s="78">
        <f t="shared" si="0"/>
        <v>0</v>
      </c>
      <c r="G28" s="68"/>
      <c r="H28" s="223"/>
      <c r="I28" s="86"/>
      <c r="J28" s="90"/>
      <c r="K28" s="91" t="s">
        <v>271</v>
      </c>
      <c r="L28" s="90"/>
      <c r="M28" s="221" t="s">
        <v>241</v>
      </c>
      <c r="N28" s="221" t="s">
        <v>233</v>
      </c>
    </row>
    <row r="29" spans="2:15" collapsed="1">
      <c r="B29" s="7"/>
      <c r="C29" s="71" t="s">
        <v>93</v>
      </c>
      <c r="D29" s="16" t="s">
        <v>14</v>
      </c>
      <c r="E29" s="86"/>
      <c r="F29" s="78">
        <f t="shared" si="0"/>
        <v>0</v>
      </c>
      <c r="G29" s="68"/>
      <c r="H29" s="223"/>
      <c r="I29" s="86"/>
      <c r="J29" s="90"/>
      <c r="K29" s="91" t="s">
        <v>83</v>
      </c>
      <c r="L29" s="90"/>
      <c r="M29" s="221" t="s">
        <v>241</v>
      </c>
      <c r="N29" s="221" t="s">
        <v>233</v>
      </c>
    </row>
    <row r="30" spans="2:15">
      <c r="B30" s="7"/>
      <c r="C30" s="71" t="s">
        <v>94</v>
      </c>
      <c r="D30" s="16" t="s">
        <v>14</v>
      </c>
      <c r="E30" s="86"/>
      <c r="F30" s="78">
        <f t="shared" si="0"/>
        <v>0</v>
      </c>
      <c r="G30" s="68"/>
      <c r="H30" s="223"/>
      <c r="I30" s="86"/>
      <c r="J30" s="90"/>
      <c r="K30" s="91" t="s">
        <v>271</v>
      </c>
      <c r="L30" s="90"/>
      <c r="M30" s="221" t="s">
        <v>241</v>
      </c>
      <c r="N30" s="221" t="s">
        <v>233</v>
      </c>
    </row>
    <row r="31" spans="2:15" collapsed="1">
      <c r="B31" s="7"/>
      <c r="C31" s="71" t="s">
        <v>95</v>
      </c>
      <c r="D31" s="16" t="s">
        <v>14</v>
      </c>
      <c r="E31" s="86"/>
      <c r="F31" s="78">
        <f>G31</f>
        <v>0</v>
      </c>
      <c r="G31" s="68"/>
      <c r="H31" s="223"/>
      <c r="I31" s="86"/>
      <c r="J31" s="90"/>
      <c r="K31" s="91" t="s">
        <v>271</v>
      </c>
      <c r="M31" s="221" t="s">
        <v>241</v>
      </c>
      <c r="N31" s="221" t="s">
        <v>233</v>
      </c>
    </row>
    <row r="32" spans="2:15">
      <c r="B32" s="7"/>
      <c r="C32" s="71" t="s">
        <v>247</v>
      </c>
      <c r="D32" s="16" t="s">
        <v>14</v>
      </c>
      <c r="E32" s="86"/>
      <c r="F32" s="78">
        <f>G32+H32</f>
        <v>0</v>
      </c>
      <c r="G32" s="68"/>
      <c r="H32" s="389"/>
      <c r="I32" s="86"/>
      <c r="J32" s="90"/>
      <c r="K32" s="91" t="s">
        <v>272</v>
      </c>
      <c r="M32" s="221" t="s">
        <v>241</v>
      </c>
      <c r="N32" s="221" t="s">
        <v>233</v>
      </c>
    </row>
    <row r="33" spans="1:14">
      <c r="B33" s="7"/>
      <c r="C33" s="72" t="s">
        <v>248</v>
      </c>
      <c r="D33" s="17" t="s">
        <v>14</v>
      </c>
      <c r="E33" s="87"/>
      <c r="F33" s="79">
        <f>G33+H33</f>
        <v>0</v>
      </c>
      <c r="G33" s="69"/>
      <c r="H33" s="70"/>
      <c r="I33" s="86"/>
      <c r="J33" s="90"/>
      <c r="K33" s="91" t="s">
        <v>273</v>
      </c>
      <c r="M33" s="221" t="s">
        <v>241</v>
      </c>
      <c r="N33" s="221" t="s">
        <v>233</v>
      </c>
    </row>
    <row r="34" spans="1:14">
      <c r="B34" s="7"/>
      <c r="C34" s="369" t="s">
        <v>556</v>
      </c>
      <c r="D34" s="22" t="s">
        <v>14</v>
      </c>
      <c r="F34" s="78">
        <f>H34+G34</f>
        <v>0</v>
      </c>
      <c r="G34" s="78">
        <f t="shared" ref="G34:H34" si="1">SUM(G24:G33)</f>
        <v>0</v>
      </c>
      <c r="H34" s="78">
        <f t="shared" si="1"/>
        <v>0</v>
      </c>
      <c r="I34" s="86"/>
      <c r="J34" s="90"/>
      <c r="K34" s="91"/>
      <c r="L34" s="91"/>
      <c r="M34" s="91"/>
      <c r="N34" s="91"/>
    </row>
    <row r="35" spans="1:14">
      <c r="A35" s="90"/>
      <c r="C35" s="77" t="s">
        <v>333</v>
      </c>
      <c r="G35" s="100"/>
      <c r="H35" s="100"/>
      <c r="I35" s="86"/>
      <c r="J35" s="90"/>
      <c r="K35" s="76"/>
      <c r="L35" s="76"/>
      <c r="M35" s="76"/>
      <c r="N35" s="76"/>
    </row>
    <row r="36" spans="1:14" ht="16.5" customHeight="1">
      <c r="A36" s="90"/>
      <c r="C36" s="235" t="s">
        <v>98</v>
      </c>
      <c r="D36" s="236" t="s">
        <v>14</v>
      </c>
      <c r="E36" s="201"/>
      <c r="F36" s="202">
        <f t="shared" ref="F36:F42" si="2">G36</f>
        <v>0</v>
      </c>
      <c r="G36" s="203"/>
      <c r="H36" s="222"/>
      <c r="I36" s="86"/>
      <c r="J36" s="90"/>
      <c r="K36" s="76" t="s">
        <v>268</v>
      </c>
      <c r="L36" s="90"/>
      <c r="M36" s="221" t="s">
        <v>241</v>
      </c>
      <c r="N36" s="221" t="s">
        <v>233</v>
      </c>
    </row>
    <row r="37" spans="1:14" ht="16.5" customHeight="1">
      <c r="A37" s="90"/>
      <c r="C37" s="71" t="s">
        <v>243</v>
      </c>
      <c r="D37" s="105" t="s">
        <v>14</v>
      </c>
      <c r="E37" s="86"/>
      <c r="F37" s="78">
        <f t="shared" si="2"/>
        <v>0</v>
      </c>
      <c r="G37" s="68"/>
      <c r="H37" s="223"/>
      <c r="I37" s="86"/>
      <c r="J37" s="90"/>
      <c r="K37" s="76" t="s">
        <v>268</v>
      </c>
      <c r="L37" s="90"/>
      <c r="M37" s="221" t="s">
        <v>241</v>
      </c>
      <c r="N37" s="221" t="s">
        <v>233</v>
      </c>
    </row>
    <row r="38" spans="1:14" ht="16.5" customHeight="1">
      <c r="C38" s="71" t="s">
        <v>97</v>
      </c>
      <c r="D38" s="105" t="s">
        <v>14</v>
      </c>
      <c r="E38" s="86"/>
      <c r="F38" s="78">
        <f t="shared" si="2"/>
        <v>0</v>
      </c>
      <c r="G38" s="68"/>
      <c r="H38" s="223"/>
      <c r="K38" s="76" t="s">
        <v>268</v>
      </c>
      <c r="L38" s="90"/>
      <c r="M38" s="221" t="s">
        <v>241</v>
      </c>
      <c r="N38" s="221" t="s">
        <v>233</v>
      </c>
    </row>
    <row r="39" spans="1:14">
      <c r="C39" s="71" t="s">
        <v>96</v>
      </c>
      <c r="D39" s="105" t="s">
        <v>14</v>
      </c>
      <c r="E39" s="86"/>
      <c r="F39" s="78">
        <f t="shared" si="2"/>
        <v>0</v>
      </c>
      <c r="G39" s="68"/>
      <c r="H39" s="223"/>
      <c r="K39" s="76" t="s">
        <v>268</v>
      </c>
      <c r="L39" s="90"/>
      <c r="M39" s="221" t="s">
        <v>241</v>
      </c>
      <c r="N39" s="221" t="s">
        <v>233</v>
      </c>
    </row>
    <row r="40" spans="1:14">
      <c r="C40" s="71" t="s">
        <v>92</v>
      </c>
      <c r="D40" s="105" t="s">
        <v>14</v>
      </c>
      <c r="E40" s="86"/>
      <c r="F40" s="78">
        <f t="shared" si="2"/>
        <v>0</v>
      </c>
      <c r="G40" s="68"/>
      <c r="H40" s="223"/>
      <c r="K40" s="76" t="s">
        <v>268</v>
      </c>
      <c r="L40" s="90"/>
      <c r="M40" s="221" t="s">
        <v>241</v>
      </c>
      <c r="N40" s="221" t="s">
        <v>233</v>
      </c>
    </row>
    <row r="41" spans="1:14">
      <c r="C41" s="71" t="s">
        <v>93</v>
      </c>
      <c r="D41" s="105" t="s">
        <v>14</v>
      </c>
      <c r="E41" s="86"/>
      <c r="F41" s="78">
        <f t="shared" si="2"/>
        <v>0</v>
      </c>
      <c r="G41" s="68"/>
      <c r="H41" s="223"/>
      <c r="K41" s="76" t="s">
        <v>268</v>
      </c>
      <c r="L41" s="90"/>
      <c r="M41" s="221" t="s">
        <v>241</v>
      </c>
      <c r="N41" s="221" t="s">
        <v>233</v>
      </c>
    </row>
    <row r="42" spans="1:14">
      <c r="C42" s="71" t="s">
        <v>94</v>
      </c>
      <c r="D42" s="105" t="s">
        <v>14</v>
      </c>
      <c r="E42" s="86"/>
      <c r="F42" s="78">
        <f t="shared" si="2"/>
        <v>0</v>
      </c>
      <c r="G42" s="68"/>
      <c r="H42" s="223"/>
      <c r="K42" s="76" t="s">
        <v>268</v>
      </c>
      <c r="L42" s="90"/>
      <c r="M42" s="221" t="s">
        <v>241</v>
      </c>
      <c r="N42" s="221" t="s">
        <v>233</v>
      </c>
    </row>
    <row r="43" spans="1:14">
      <c r="C43" s="71" t="s">
        <v>95</v>
      </c>
      <c r="D43" s="105" t="s">
        <v>14</v>
      </c>
      <c r="E43" s="86"/>
      <c r="F43" s="78">
        <f>G43</f>
        <v>0</v>
      </c>
      <c r="G43" s="68"/>
      <c r="H43" s="223"/>
      <c r="K43" s="76" t="s">
        <v>268</v>
      </c>
      <c r="L43" s="90"/>
      <c r="M43" s="221" t="s">
        <v>241</v>
      </c>
      <c r="N43" s="221" t="s">
        <v>233</v>
      </c>
    </row>
    <row r="44" spans="1:14">
      <c r="C44" s="71" t="s">
        <v>247</v>
      </c>
      <c r="D44" s="105" t="s">
        <v>14</v>
      </c>
      <c r="E44" s="86"/>
      <c r="F44" s="78">
        <f>G44+H44</f>
        <v>0</v>
      </c>
      <c r="G44" s="68"/>
      <c r="H44" s="389"/>
      <c r="K44" s="76" t="s">
        <v>268</v>
      </c>
      <c r="L44" s="90"/>
      <c r="M44" s="221" t="s">
        <v>241</v>
      </c>
      <c r="N44" s="221" t="s">
        <v>233</v>
      </c>
    </row>
    <row r="45" spans="1:14">
      <c r="C45" s="72" t="s">
        <v>248</v>
      </c>
      <c r="D45" s="110" t="s">
        <v>14</v>
      </c>
      <c r="E45" s="87"/>
      <c r="F45" s="79">
        <f>G45+H45</f>
        <v>0</v>
      </c>
      <c r="G45" s="69"/>
      <c r="H45" s="70"/>
      <c r="K45" s="76" t="s">
        <v>268</v>
      </c>
      <c r="L45" s="90"/>
      <c r="M45" s="221" t="s">
        <v>241</v>
      </c>
      <c r="N45" s="221" t="s">
        <v>233</v>
      </c>
    </row>
    <row r="46" spans="1:14" ht="15" customHeight="1" collapsed="1">
      <c r="A46" s="90"/>
      <c r="C46" s="77" t="s">
        <v>334</v>
      </c>
      <c r="D46" s="318"/>
      <c r="E46" s="44"/>
      <c r="F46" s="44"/>
      <c r="G46" s="44"/>
      <c r="H46" s="44"/>
      <c r="I46" s="86"/>
      <c r="J46" s="90"/>
      <c r="K46" s="76"/>
      <c r="L46" s="76"/>
      <c r="M46" s="76"/>
      <c r="N46" s="76"/>
    </row>
    <row r="47" spans="1:14" ht="16.5" customHeight="1">
      <c r="A47" s="90"/>
      <c r="C47" s="235" t="s">
        <v>98</v>
      </c>
      <c r="D47" s="236" t="s">
        <v>14</v>
      </c>
      <c r="E47" s="201"/>
      <c r="F47" s="202">
        <f t="shared" ref="F47:F53" si="3">G47</f>
        <v>0</v>
      </c>
      <c r="G47" s="203"/>
      <c r="H47" s="222"/>
      <c r="I47" s="86"/>
      <c r="J47" s="90"/>
      <c r="K47" s="76" t="s">
        <v>268</v>
      </c>
      <c r="L47" s="90"/>
      <c r="M47" s="221" t="s">
        <v>241</v>
      </c>
      <c r="N47" s="221" t="s">
        <v>233</v>
      </c>
    </row>
    <row r="48" spans="1:14" ht="16.5" customHeight="1">
      <c r="A48" s="90"/>
      <c r="C48" s="71" t="s">
        <v>243</v>
      </c>
      <c r="D48" s="105" t="s">
        <v>14</v>
      </c>
      <c r="E48" s="86"/>
      <c r="F48" s="78">
        <f t="shared" si="3"/>
        <v>0</v>
      </c>
      <c r="G48" s="68"/>
      <c r="H48" s="223"/>
      <c r="I48" s="86"/>
      <c r="J48" s="90"/>
      <c r="K48" s="76" t="s">
        <v>268</v>
      </c>
      <c r="L48" s="90"/>
      <c r="M48" s="221" t="s">
        <v>241</v>
      </c>
      <c r="N48" s="221" t="s">
        <v>233</v>
      </c>
    </row>
    <row r="49" spans="1:14" ht="16.5" customHeight="1">
      <c r="C49" s="71" t="s">
        <v>97</v>
      </c>
      <c r="D49" s="105" t="s">
        <v>14</v>
      </c>
      <c r="E49" s="86"/>
      <c r="F49" s="78">
        <f t="shared" si="3"/>
        <v>0</v>
      </c>
      <c r="G49" s="68"/>
      <c r="H49" s="223"/>
      <c r="K49" s="76" t="s">
        <v>268</v>
      </c>
      <c r="L49" s="90"/>
      <c r="M49" s="221" t="s">
        <v>241</v>
      </c>
      <c r="N49" s="221" t="s">
        <v>233</v>
      </c>
    </row>
    <row r="50" spans="1:14">
      <c r="C50" s="71" t="s">
        <v>96</v>
      </c>
      <c r="D50" s="105" t="s">
        <v>14</v>
      </c>
      <c r="E50" s="86"/>
      <c r="F50" s="78">
        <f t="shared" si="3"/>
        <v>0</v>
      </c>
      <c r="G50" s="68"/>
      <c r="H50" s="223"/>
      <c r="K50" s="76" t="s">
        <v>268</v>
      </c>
      <c r="L50" s="90"/>
      <c r="M50" s="221" t="s">
        <v>241</v>
      </c>
      <c r="N50" s="221" t="s">
        <v>233</v>
      </c>
    </row>
    <row r="51" spans="1:14">
      <c r="C51" s="71" t="s">
        <v>92</v>
      </c>
      <c r="D51" s="105" t="s">
        <v>14</v>
      </c>
      <c r="E51" s="86"/>
      <c r="F51" s="78">
        <f t="shared" si="3"/>
        <v>0</v>
      </c>
      <c r="G51" s="68"/>
      <c r="H51" s="223"/>
      <c r="K51" s="76" t="s">
        <v>268</v>
      </c>
      <c r="L51" s="90"/>
      <c r="M51" s="221" t="s">
        <v>241</v>
      </c>
      <c r="N51" s="221" t="s">
        <v>233</v>
      </c>
    </row>
    <row r="52" spans="1:14">
      <c r="C52" s="71" t="s">
        <v>93</v>
      </c>
      <c r="D52" s="105" t="s">
        <v>14</v>
      </c>
      <c r="E52" s="86"/>
      <c r="F52" s="78">
        <f t="shared" si="3"/>
        <v>0</v>
      </c>
      <c r="G52" s="68"/>
      <c r="H52" s="223"/>
      <c r="K52" s="76" t="s">
        <v>268</v>
      </c>
      <c r="L52" s="90"/>
      <c r="M52" s="221" t="s">
        <v>241</v>
      </c>
      <c r="N52" s="221" t="s">
        <v>233</v>
      </c>
    </row>
    <row r="53" spans="1:14">
      <c r="C53" s="71" t="s">
        <v>94</v>
      </c>
      <c r="D53" s="105" t="s">
        <v>14</v>
      </c>
      <c r="E53" s="86"/>
      <c r="F53" s="78">
        <f t="shared" si="3"/>
        <v>0</v>
      </c>
      <c r="G53" s="68"/>
      <c r="H53" s="223"/>
      <c r="K53" s="76" t="s">
        <v>268</v>
      </c>
      <c r="L53" s="90"/>
      <c r="M53" s="221" t="s">
        <v>241</v>
      </c>
      <c r="N53" s="221" t="s">
        <v>233</v>
      </c>
    </row>
    <row r="54" spans="1:14">
      <c r="C54" s="71" t="s">
        <v>95</v>
      </c>
      <c r="D54" s="105" t="s">
        <v>14</v>
      </c>
      <c r="E54" s="86"/>
      <c r="F54" s="78">
        <f>G54</f>
        <v>0</v>
      </c>
      <c r="G54" s="68"/>
      <c r="H54" s="223"/>
      <c r="K54" s="76" t="s">
        <v>268</v>
      </c>
      <c r="L54" s="90"/>
      <c r="M54" s="221" t="s">
        <v>241</v>
      </c>
      <c r="N54" s="221" t="s">
        <v>233</v>
      </c>
    </row>
    <row r="55" spans="1:14">
      <c r="C55" s="71" t="s">
        <v>247</v>
      </c>
      <c r="D55" s="105" t="s">
        <v>14</v>
      </c>
      <c r="E55" s="86"/>
      <c r="F55" s="78">
        <f>G55+H55</f>
        <v>0</v>
      </c>
      <c r="G55" s="68"/>
      <c r="H55" s="389"/>
      <c r="K55" s="76" t="s">
        <v>268</v>
      </c>
      <c r="L55" s="90"/>
      <c r="M55" s="221" t="s">
        <v>241</v>
      </c>
      <c r="N55" s="221" t="s">
        <v>233</v>
      </c>
    </row>
    <row r="56" spans="1:14">
      <c r="C56" s="72" t="s">
        <v>248</v>
      </c>
      <c r="D56" s="110" t="s">
        <v>14</v>
      </c>
      <c r="E56" s="87"/>
      <c r="F56" s="79">
        <f>G56+H56</f>
        <v>0</v>
      </c>
      <c r="G56" s="69"/>
      <c r="H56" s="70"/>
      <c r="K56" s="76" t="s">
        <v>268</v>
      </c>
      <c r="L56" s="90"/>
      <c r="M56" s="221" t="s">
        <v>241</v>
      </c>
      <c r="N56" s="221" t="s">
        <v>233</v>
      </c>
    </row>
    <row r="57" spans="1:14" ht="16.5" customHeight="1" collapsed="1">
      <c r="A57" s="90"/>
      <c r="C57" s="77" t="s">
        <v>335</v>
      </c>
      <c r="D57" s="318"/>
      <c r="E57" s="44"/>
      <c r="G57" s="44"/>
      <c r="H57" s="44"/>
      <c r="I57" s="86"/>
      <c r="J57" s="90"/>
      <c r="K57" s="76"/>
      <c r="L57" s="76"/>
      <c r="M57" s="76"/>
      <c r="N57" s="76"/>
    </row>
    <row r="58" spans="1:14" ht="16.5" customHeight="1">
      <c r="A58" s="90"/>
      <c r="C58" s="235" t="s">
        <v>98</v>
      </c>
      <c r="D58" s="236" t="s">
        <v>14</v>
      </c>
      <c r="E58" s="201"/>
      <c r="F58" s="202">
        <f t="shared" ref="F58:F64" si="4">G58</f>
        <v>0</v>
      </c>
      <c r="G58" s="203"/>
      <c r="H58" s="222"/>
      <c r="I58" s="86"/>
      <c r="J58" s="90"/>
      <c r="K58" s="76" t="s">
        <v>268</v>
      </c>
      <c r="L58" s="90"/>
      <c r="M58" s="221" t="s">
        <v>241</v>
      </c>
      <c r="N58" s="221" t="s">
        <v>233</v>
      </c>
    </row>
    <row r="59" spans="1:14" ht="16.5" customHeight="1">
      <c r="A59" s="90"/>
      <c r="C59" s="71" t="s">
        <v>243</v>
      </c>
      <c r="D59" s="105" t="s">
        <v>14</v>
      </c>
      <c r="E59" s="86"/>
      <c r="F59" s="78">
        <f t="shared" si="4"/>
        <v>0</v>
      </c>
      <c r="G59" s="68"/>
      <c r="H59" s="223"/>
      <c r="I59" s="86"/>
      <c r="J59" s="90"/>
      <c r="K59" s="76" t="s">
        <v>268</v>
      </c>
      <c r="L59" s="90"/>
      <c r="M59" s="221" t="s">
        <v>241</v>
      </c>
      <c r="N59" s="221" t="s">
        <v>233</v>
      </c>
    </row>
    <row r="60" spans="1:14" ht="16.5" customHeight="1">
      <c r="C60" s="71" t="s">
        <v>97</v>
      </c>
      <c r="D60" s="105" t="s">
        <v>14</v>
      </c>
      <c r="E60" s="86"/>
      <c r="F60" s="78">
        <f t="shared" si="4"/>
        <v>0</v>
      </c>
      <c r="G60" s="68"/>
      <c r="H60" s="223"/>
      <c r="K60" s="76" t="s">
        <v>268</v>
      </c>
      <c r="L60" s="90"/>
      <c r="M60" s="221" t="s">
        <v>241</v>
      </c>
      <c r="N60" s="221" t="s">
        <v>233</v>
      </c>
    </row>
    <row r="61" spans="1:14">
      <c r="C61" s="71" t="s">
        <v>96</v>
      </c>
      <c r="D61" s="105" t="s">
        <v>14</v>
      </c>
      <c r="E61" s="86"/>
      <c r="F61" s="78">
        <f t="shared" si="4"/>
        <v>0</v>
      </c>
      <c r="G61" s="68"/>
      <c r="H61" s="223"/>
      <c r="K61" s="76" t="s">
        <v>268</v>
      </c>
      <c r="L61" s="90"/>
      <c r="M61" s="221" t="s">
        <v>241</v>
      </c>
      <c r="N61" s="221" t="s">
        <v>233</v>
      </c>
    </row>
    <row r="62" spans="1:14">
      <c r="C62" s="71" t="s">
        <v>92</v>
      </c>
      <c r="D62" s="105" t="s">
        <v>14</v>
      </c>
      <c r="E62" s="86"/>
      <c r="F62" s="78">
        <f t="shared" si="4"/>
        <v>0</v>
      </c>
      <c r="G62" s="68"/>
      <c r="H62" s="223"/>
      <c r="K62" s="76" t="s">
        <v>268</v>
      </c>
      <c r="L62" s="90"/>
      <c r="M62" s="221" t="s">
        <v>241</v>
      </c>
      <c r="N62" s="221" t="s">
        <v>233</v>
      </c>
    </row>
    <row r="63" spans="1:14">
      <c r="C63" s="71" t="s">
        <v>93</v>
      </c>
      <c r="D63" s="105" t="s">
        <v>14</v>
      </c>
      <c r="E63" s="86"/>
      <c r="F63" s="78">
        <f t="shared" si="4"/>
        <v>0</v>
      </c>
      <c r="G63" s="68"/>
      <c r="H63" s="223"/>
      <c r="K63" s="76" t="s">
        <v>268</v>
      </c>
      <c r="L63" s="90"/>
      <c r="M63" s="221" t="s">
        <v>241</v>
      </c>
      <c r="N63" s="221" t="s">
        <v>233</v>
      </c>
    </row>
    <row r="64" spans="1:14">
      <c r="C64" s="71" t="s">
        <v>94</v>
      </c>
      <c r="D64" s="105" t="s">
        <v>14</v>
      </c>
      <c r="E64" s="86"/>
      <c r="F64" s="78">
        <f t="shared" si="4"/>
        <v>0</v>
      </c>
      <c r="G64" s="68"/>
      <c r="H64" s="223"/>
      <c r="K64" s="76" t="s">
        <v>268</v>
      </c>
      <c r="L64" s="90"/>
      <c r="M64" s="221" t="s">
        <v>241</v>
      </c>
      <c r="N64" s="221" t="s">
        <v>233</v>
      </c>
    </row>
    <row r="65" spans="2:14">
      <c r="C65" s="71" t="s">
        <v>95</v>
      </c>
      <c r="D65" s="105" t="s">
        <v>14</v>
      </c>
      <c r="E65" s="86"/>
      <c r="F65" s="78">
        <f>G65</f>
        <v>0</v>
      </c>
      <c r="G65" s="68"/>
      <c r="H65" s="223"/>
      <c r="K65" s="76" t="s">
        <v>268</v>
      </c>
      <c r="L65" s="90"/>
      <c r="M65" s="221" t="s">
        <v>241</v>
      </c>
      <c r="N65" s="221" t="s">
        <v>233</v>
      </c>
    </row>
    <row r="66" spans="2:14">
      <c r="C66" s="71" t="s">
        <v>247</v>
      </c>
      <c r="D66" s="105" t="s">
        <v>14</v>
      </c>
      <c r="E66" s="86"/>
      <c r="F66" s="78">
        <f>G66+H66</f>
        <v>0</v>
      </c>
      <c r="G66" s="68"/>
      <c r="H66" s="389"/>
      <c r="K66" s="76" t="s">
        <v>268</v>
      </c>
      <c r="L66" s="90"/>
      <c r="M66" s="221" t="s">
        <v>241</v>
      </c>
      <c r="N66" s="221" t="s">
        <v>233</v>
      </c>
    </row>
    <row r="67" spans="2:14">
      <c r="C67" s="72" t="s">
        <v>248</v>
      </c>
      <c r="D67" s="110" t="s">
        <v>14</v>
      </c>
      <c r="E67" s="87"/>
      <c r="F67" s="79">
        <f>G67+H67</f>
        <v>0</v>
      </c>
      <c r="G67" s="69"/>
      <c r="H67" s="70"/>
      <c r="K67" s="76" t="s">
        <v>268</v>
      </c>
      <c r="L67" s="90"/>
      <c r="M67" s="221" t="s">
        <v>241</v>
      </c>
      <c r="N67" s="221" t="s">
        <v>233</v>
      </c>
    </row>
    <row r="69" spans="2:14" ht="26.25" customHeight="1">
      <c r="C69" s="66" t="s">
        <v>6</v>
      </c>
      <c r="D69" s="318"/>
      <c r="E69" s="44"/>
      <c r="F69" s="44"/>
      <c r="G69" s="44"/>
      <c r="H69" s="44"/>
      <c r="I69" s="86"/>
      <c r="J69" s="90"/>
      <c r="K69" s="76"/>
      <c r="L69" s="76"/>
      <c r="M69" s="76"/>
      <c r="N69" s="76"/>
    </row>
    <row r="70" spans="2:14">
      <c r="B70" s="97"/>
      <c r="C70" s="65" t="s">
        <v>116</v>
      </c>
      <c r="D70" s="53"/>
      <c r="H70" s="86"/>
      <c r="I70" s="86"/>
      <c r="J70" s="90"/>
      <c r="K70" s="91"/>
      <c r="L70" s="91"/>
      <c r="M70" s="91"/>
      <c r="N70" s="91"/>
    </row>
    <row r="71" spans="2:14">
      <c r="C71" s="307" t="s">
        <v>16</v>
      </c>
      <c r="D71" s="166" t="s">
        <v>14</v>
      </c>
      <c r="E71" s="201"/>
      <c r="F71" s="201"/>
      <c r="G71" s="390"/>
      <c r="H71" s="165"/>
      <c r="I71" s="86"/>
      <c r="J71" s="90"/>
      <c r="K71" s="76" t="s">
        <v>222</v>
      </c>
      <c r="M71" s="221" t="s">
        <v>241</v>
      </c>
      <c r="N71" s="221" t="s">
        <v>233</v>
      </c>
    </row>
    <row r="72" spans="2:14">
      <c r="C72" s="12" t="s">
        <v>17</v>
      </c>
      <c r="D72" s="16" t="s">
        <v>14</v>
      </c>
      <c r="E72" s="86"/>
      <c r="F72" s="86"/>
      <c r="G72" s="84"/>
      <c r="H72" s="92"/>
      <c r="I72" s="86"/>
      <c r="J72" s="90"/>
      <c r="K72" s="76" t="s">
        <v>222</v>
      </c>
      <c r="M72" s="221" t="s">
        <v>241</v>
      </c>
      <c r="N72" s="221" t="s">
        <v>233</v>
      </c>
    </row>
    <row r="73" spans="2:14">
      <c r="C73" s="12" t="s">
        <v>18</v>
      </c>
      <c r="D73" s="16" t="s">
        <v>14</v>
      </c>
      <c r="E73" s="86"/>
      <c r="F73" s="86"/>
      <c r="G73" s="84"/>
      <c r="H73" s="92"/>
      <c r="I73" s="86"/>
      <c r="J73" s="90"/>
      <c r="K73" s="76" t="s">
        <v>222</v>
      </c>
      <c r="M73" s="221" t="s">
        <v>241</v>
      </c>
      <c r="N73" s="221" t="s">
        <v>233</v>
      </c>
    </row>
    <row r="74" spans="2:14">
      <c r="C74" s="12" t="s">
        <v>19</v>
      </c>
      <c r="D74" s="16" t="s">
        <v>14</v>
      </c>
      <c r="E74" s="86"/>
      <c r="F74" s="86"/>
      <c r="G74" s="84"/>
      <c r="H74" s="92"/>
      <c r="I74" s="86"/>
      <c r="J74" s="90"/>
      <c r="K74" s="76" t="s">
        <v>222</v>
      </c>
      <c r="M74" s="221" t="s">
        <v>241</v>
      </c>
      <c r="N74" s="221" t="s">
        <v>233</v>
      </c>
    </row>
    <row r="75" spans="2:14">
      <c r="C75" s="12" t="s">
        <v>20</v>
      </c>
      <c r="D75" s="16" t="s">
        <v>14</v>
      </c>
      <c r="E75" s="86"/>
      <c r="F75" s="86"/>
      <c r="G75" s="84"/>
      <c r="H75" s="92"/>
      <c r="I75" s="86"/>
      <c r="J75" s="90"/>
      <c r="K75" s="76" t="s">
        <v>222</v>
      </c>
      <c r="M75" s="221" t="s">
        <v>241</v>
      </c>
      <c r="N75" s="221" t="s">
        <v>233</v>
      </c>
    </row>
    <row r="76" spans="2:14">
      <c r="C76" s="12" t="s">
        <v>21</v>
      </c>
      <c r="D76" s="16" t="s">
        <v>14</v>
      </c>
      <c r="E76" s="86"/>
      <c r="F76" s="86"/>
      <c r="G76" s="84"/>
      <c r="H76" s="92"/>
      <c r="I76" s="86"/>
      <c r="J76" s="90"/>
      <c r="K76" s="76" t="s">
        <v>222</v>
      </c>
      <c r="M76" s="221" t="s">
        <v>241</v>
      </c>
      <c r="N76" s="221" t="s">
        <v>233</v>
      </c>
    </row>
    <row r="77" spans="2:14">
      <c r="C77" s="12" t="s">
        <v>22</v>
      </c>
      <c r="D77" s="16" t="s">
        <v>14</v>
      </c>
      <c r="E77" s="86"/>
      <c r="F77" s="86"/>
      <c r="G77" s="84"/>
      <c r="H77" s="92"/>
      <c r="I77" s="86"/>
      <c r="J77" s="90"/>
      <c r="K77" s="76" t="s">
        <v>222</v>
      </c>
      <c r="M77" s="221" t="s">
        <v>241</v>
      </c>
      <c r="N77" s="221" t="s">
        <v>233</v>
      </c>
    </row>
    <row r="78" spans="2:14">
      <c r="C78" s="12" t="s">
        <v>23</v>
      </c>
      <c r="D78" s="16" t="s">
        <v>14</v>
      </c>
      <c r="E78" s="86"/>
      <c r="F78" s="86"/>
      <c r="G78" s="84"/>
      <c r="H78" s="92"/>
      <c r="I78" s="86"/>
      <c r="J78" s="90"/>
      <c r="K78" s="76" t="s">
        <v>222</v>
      </c>
      <c r="M78" s="221" t="s">
        <v>241</v>
      </c>
      <c r="N78" s="221" t="s">
        <v>233</v>
      </c>
    </row>
    <row r="79" spans="2:14">
      <c r="C79" s="12" t="s">
        <v>24</v>
      </c>
      <c r="D79" s="16" t="s">
        <v>14</v>
      </c>
      <c r="E79" s="86"/>
      <c r="F79" s="86"/>
      <c r="G79" s="84"/>
      <c r="H79" s="92"/>
      <c r="I79" s="86"/>
      <c r="J79" s="90"/>
      <c r="K79" s="76" t="s">
        <v>222</v>
      </c>
      <c r="M79" s="221" t="s">
        <v>241</v>
      </c>
      <c r="N79" s="221" t="s">
        <v>233</v>
      </c>
    </row>
    <row r="80" spans="2:14">
      <c r="C80" s="12" t="s">
        <v>25</v>
      </c>
      <c r="D80" s="16" t="s">
        <v>14</v>
      </c>
      <c r="E80" s="86"/>
      <c r="F80" s="86"/>
      <c r="G80" s="84"/>
      <c r="H80" s="92"/>
      <c r="I80" s="86"/>
      <c r="J80" s="90"/>
      <c r="K80" s="76" t="s">
        <v>222</v>
      </c>
      <c r="M80" s="221" t="s">
        <v>241</v>
      </c>
      <c r="N80" s="221" t="s">
        <v>233</v>
      </c>
    </row>
    <row r="81" spans="3:14">
      <c r="C81" s="12" t="s">
        <v>26</v>
      </c>
      <c r="D81" s="16" t="s">
        <v>14</v>
      </c>
      <c r="E81" s="86"/>
      <c r="F81" s="86"/>
      <c r="G81" s="84"/>
      <c r="H81" s="92"/>
      <c r="I81" s="86"/>
      <c r="J81" s="90"/>
      <c r="K81" s="76" t="s">
        <v>222</v>
      </c>
      <c r="M81" s="221" t="s">
        <v>241</v>
      </c>
      <c r="N81" s="221" t="s">
        <v>233</v>
      </c>
    </row>
    <row r="82" spans="3:14">
      <c r="C82" s="12" t="s">
        <v>27</v>
      </c>
      <c r="D82" s="16" t="s">
        <v>14</v>
      </c>
      <c r="E82" s="86"/>
      <c r="F82" s="86"/>
      <c r="G82" s="84"/>
      <c r="H82" s="92"/>
      <c r="I82" s="86"/>
      <c r="J82" s="90"/>
      <c r="K82" s="76" t="s">
        <v>222</v>
      </c>
      <c r="M82" s="221" t="s">
        <v>241</v>
      </c>
      <c r="N82" s="221" t="s">
        <v>233</v>
      </c>
    </row>
    <row r="83" spans="3:14">
      <c r="C83" s="12" t="s">
        <v>28</v>
      </c>
      <c r="D83" s="16" t="s">
        <v>14</v>
      </c>
      <c r="E83" s="86"/>
      <c r="F83" s="86"/>
      <c r="G83" s="84"/>
      <c r="H83" s="92"/>
      <c r="I83" s="86"/>
      <c r="J83" s="90"/>
      <c r="K83" s="76" t="s">
        <v>222</v>
      </c>
      <c r="M83" s="221" t="s">
        <v>241</v>
      </c>
      <c r="N83" s="221" t="s">
        <v>233</v>
      </c>
    </row>
    <row r="84" spans="3:14">
      <c r="C84" s="12" t="s">
        <v>29</v>
      </c>
      <c r="D84" s="16" t="s">
        <v>14</v>
      </c>
      <c r="E84" s="86"/>
      <c r="F84" s="86"/>
      <c r="G84" s="84"/>
      <c r="H84" s="92"/>
      <c r="I84" s="86"/>
      <c r="J84" s="90"/>
      <c r="K84" s="76" t="s">
        <v>222</v>
      </c>
      <c r="M84" s="221" t="s">
        <v>241</v>
      </c>
      <c r="N84" s="221" t="s">
        <v>233</v>
      </c>
    </row>
    <row r="85" spans="3:14">
      <c r="C85" s="12" t="s">
        <v>30</v>
      </c>
      <c r="D85" s="16" t="s">
        <v>14</v>
      </c>
      <c r="E85" s="86"/>
      <c r="F85" s="86"/>
      <c r="G85" s="84"/>
      <c r="H85" s="92"/>
      <c r="I85" s="86"/>
      <c r="J85" s="90"/>
      <c r="K85" s="76" t="s">
        <v>222</v>
      </c>
      <c r="M85" s="221" t="s">
        <v>241</v>
      </c>
      <c r="N85" s="221" t="s">
        <v>233</v>
      </c>
    </row>
    <row r="86" spans="3:14">
      <c r="C86" s="12" t="s">
        <v>31</v>
      </c>
      <c r="D86" s="16" t="s">
        <v>14</v>
      </c>
      <c r="E86" s="86"/>
      <c r="F86" s="86"/>
      <c r="G86" s="84"/>
      <c r="H86" s="92"/>
      <c r="I86" s="86"/>
      <c r="J86" s="90"/>
      <c r="K86" s="76" t="s">
        <v>222</v>
      </c>
      <c r="M86" s="221" t="s">
        <v>241</v>
      </c>
      <c r="N86" s="221" t="s">
        <v>233</v>
      </c>
    </row>
    <row r="87" spans="3:14">
      <c r="C87" s="12" t="s">
        <v>32</v>
      </c>
      <c r="D87" s="16" t="s">
        <v>14</v>
      </c>
      <c r="E87" s="86"/>
      <c r="F87" s="86"/>
      <c r="G87" s="84"/>
      <c r="H87" s="92"/>
      <c r="I87" s="86"/>
      <c r="J87" s="90"/>
      <c r="K87" s="76" t="s">
        <v>222</v>
      </c>
      <c r="M87" s="221" t="s">
        <v>241</v>
      </c>
      <c r="N87" s="221" t="s">
        <v>233</v>
      </c>
    </row>
    <row r="88" spans="3:14">
      <c r="C88" s="12" t="s">
        <v>33</v>
      </c>
      <c r="D88" s="16" t="s">
        <v>14</v>
      </c>
      <c r="E88" s="86"/>
      <c r="F88" s="86"/>
      <c r="G88" s="84"/>
      <c r="H88" s="92"/>
      <c r="I88" s="86"/>
      <c r="J88" s="90"/>
      <c r="K88" s="76" t="s">
        <v>222</v>
      </c>
      <c r="M88" s="221" t="s">
        <v>241</v>
      </c>
      <c r="N88" s="221" t="s">
        <v>233</v>
      </c>
    </row>
    <row r="89" spans="3:14">
      <c r="C89" s="302" t="s">
        <v>405</v>
      </c>
      <c r="D89" s="16" t="s">
        <v>14</v>
      </c>
      <c r="E89" s="86"/>
      <c r="F89" s="86"/>
      <c r="G89" s="84"/>
      <c r="H89" s="92"/>
      <c r="I89" s="86"/>
      <c r="J89" s="90"/>
      <c r="K89" s="76" t="s">
        <v>222</v>
      </c>
      <c r="M89" s="221" t="s">
        <v>241</v>
      </c>
      <c r="N89" s="221" t="s">
        <v>233</v>
      </c>
    </row>
    <row r="90" spans="3:14">
      <c r="C90" s="302" t="s">
        <v>406</v>
      </c>
      <c r="D90" s="16" t="s">
        <v>14</v>
      </c>
      <c r="E90" s="86"/>
      <c r="F90" s="86"/>
      <c r="G90" s="84"/>
      <c r="H90" s="92"/>
      <c r="I90" s="86"/>
      <c r="J90" s="90"/>
      <c r="K90" s="76" t="s">
        <v>222</v>
      </c>
      <c r="M90" s="221" t="s">
        <v>241</v>
      </c>
      <c r="N90" s="221" t="s">
        <v>233</v>
      </c>
    </row>
    <row r="91" spans="3:14">
      <c r="C91" s="302" t="s">
        <v>407</v>
      </c>
      <c r="D91" s="16" t="s">
        <v>14</v>
      </c>
      <c r="E91" s="86"/>
      <c r="F91" s="86"/>
      <c r="G91" s="84"/>
      <c r="H91" s="92"/>
      <c r="I91" s="86"/>
      <c r="J91" s="90"/>
      <c r="K91" s="76" t="s">
        <v>222</v>
      </c>
      <c r="M91" s="221" t="s">
        <v>241</v>
      </c>
      <c r="N91" s="221" t="s">
        <v>233</v>
      </c>
    </row>
    <row r="92" spans="3:14">
      <c r="C92" s="302" t="s">
        <v>408</v>
      </c>
      <c r="D92" s="16" t="s">
        <v>14</v>
      </c>
      <c r="E92" s="86"/>
      <c r="F92" s="86"/>
      <c r="G92" s="84"/>
      <c r="H92" s="92"/>
      <c r="I92" s="86"/>
      <c r="J92" s="90"/>
      <c r="K92" s="76" t="s">
        <v>222</v>
      </c>
      <c r="M92" s="221" t="s">
        <v>241</v>
      </c>
      <c r="N92" s="221" t="s">
        <v>233</v>
      </c>
    </row>
    <row r="93" spans="3:14">
      <c r="C93" s="302" t="s">
        <v>409</v>
      </c>
      <c r="D93" s="16" t="s">
        <v>14</v>
      </c>
      <c r="E93" s="86"/>
      <c r="F93" s="86"/>
      <c r="G93" s="84"/>
      <c r="H93" s="92"/>
      <c r="I93" s="86"/>
      <c r="J93" s="90"/>
      <c r="K93" s="76" t="s">
        <v>222</v>
      </c>
      <c r="M93" s="221" t="s">
        <v>241</v>
      </c>
      <c r="N93" s="221" t="s">
        <v>233</v>
      </c>
    </row>
    <row r="94" spans="3:14">
      <c r="C94" s="302" t="s">
        <v>410</v>
      </c>
      <c r="D94" s="16" t="s">
        <v>14</v>
      </c>
      <c r="E94" s="86"/>
      <c r="F94" s="86"/>
      <c r="G94" s="84"/>
      <c r="H94" s="92"/>
      <c r="I94" s="86"/>
      <c r="J94" s="90"/>
      <c r="K94" s="76" t="s">
        <v>222</v>
      </c>
      <c r="M94" s="221" t="s">
        <v>241</v>
      </c>
      <c r="N94" s="221" t="s">
        <v>233</v>
      </c>
    </row>
    <row r="95" spans="3:14">
      <c r="C95" s="12" t="s">
        <v>411</v>
      </c>
      <c r="D95" s="16" t="s">
        <v>14</v>
      </c>
      <c r="E95" s="86"/>
      <c r="F95" s="86"/>
      <c r="G95" s="84"/>
      <c r="H95" s="92"/>
      <c r="I95" s="86"/>
      <c r="J95" s="90"/>
      <c r="K95" s="76" t="s">
        <v>222</v>
      </c>
      <c r="M95" s="221" t="s">
        <v>241</v>
      </c>
      <c r="N95" s="221" t="s">
        <v>233</v>
      </c>
    </row>
    <row r="96" spans="3:14">
      <c r="C96" s="12" t="s">
        <v>412</v>
      </c>
      <c r="D96" s="16" t="s">
        <v>14</v>
      </c>
      <c r="E96" s="86"/>
      <c r="F96" s="86"/>
      <c r="G96" s="84"/>
      <c r="H96" s="92"/>
      <c r="I96" s="86"/>
      <c r="J96" s="90"/>
      <c r="K96" s="76" t="s">
        <v>222</v>
      </c>
      <c r="M96" s="221" t="s">
        <v>241</v>
      </c>
      <c r="N96" s="221" t="s">
        <v>233</v>
      </c>
    </row>
    <row r="97" spans="3:15">
      <c r="C97" s="12" t="s">
        <v>413</v>
      </c>
      <c r="D97" s="16" t="s">
        <v>14</v>
      </c>
      <c r="E97" s="86"/>
      <c r="F97" s="86"/>
      <c r="G97" s="84"/>
      <c r="H97" s="92"/>
      <c r="I97" s="86"/>
      <c r="J97" s="90"/>
      <c r="K97" s="76" t="s">
        <v>222</v>
      </c>
      <c r="M97" s="221" t="s">
        <v>241</v>
      </c>
      <c r="N97" s="221" t="s">
        <v>233</v>
      </c>
    </row>
    <row r="98" spans="3:15">
      <c r="C98" s="12" t="s">
        <v>414</v>
      </c>
      <c r="D98" s="16" t="s">
        <v>14</v>
      </c>
      <c r="E98" s="86"/>
      <c r="F98" s="86"/>
      <c r="G98" s="84"/>
      <c r="H98" s="92"/>
      <c r="I98" s="86"/>
      <c r="J98" s="90"/>
      <c r="K98" s="76" t="s">
        <v>222</v>
      </c>
      <c r="M98" s="221" t="s">
        <v>241</v>
      </c>
      <c r="N98" s="221" t="s">
        <v>233</v>
      </c>
    </row>
    <row r="99" spans="3:15">
      <c r="C99" s="12" t="s">
        <v>415</v>
      </c>
      <c r="D99" s="16" t="s">
        <v>14</v>
      </c>
      <c r="E99" s="86"/>
      <c r="F99" s="86"/>
      <c r="G99" s="84"/>
      <c r="H99" s="92"/>
      <c r="I99" s="86"/>
      <c r="J99" s="90"/>
      <c r="K99" s="76" t="s">
        <v>222</v>
      </c>
      <c r="M99" s="221" t="s">
        <v>241</v>
      </c>
      <c r="N99" s="221" t="s">
        <v>233</v>
      </c>
    </row>
    <row r="100" spans="3:15">
      <c r="C100" s="12" t="s">
        <v>416</v>
      </c>
      <c r="D100" s="16" t="s">
        <v>14</v>
      </c>
      <c r="E100" s="86"/>
      <c r="F100" s="86"/>
      <c r="G100" s="84"/>
      <c r="H100" s="92"/>
      <c r="I100" s="86"/>
      <c r="J100" s="90"/>
      <c r="K100" s="76" t="s">
        <v>222</v>
      </c>
      <c r="M100" s="221" t="s">
        <v>241</v>
      </c>
      <c r="N100" s="221" t="s">
        <v>233</v>
      </c>
    </row>
    <row r="101" spans="3:15">
      <c r="C101" s="13" t="s">
        <v>2</v>
      </c>
      <c r="D101" s="17" t="s">
        <v>14</v>
      </c>
      <c r="E101" s="87"/>
      <c r="F101" s="87"/>
      <c r="G101" s="85"/>
      <c r="H101" s="93"/>
      <c r="I101" s="86"/>
      <c r="J101" s="90"/>
      <c r="K101" s="76" t="s">
        <v>222</v>
      </c>
      <c r="M101" s="221" t="s">
        <v>241</v>
      </c>
      <c r="N101" s="221" t="s">
        <v>233</v>
      </c>
    </row>
    <row r="102" spans="3:15">
      <c r="C102" s="416" t="s">
        <v>613</v>
      </c>
      <c r="D102" s="16" t="s">
        <v>14</v>
      </c>
      <c r="E102" s="86"/>
      <c r="F102" s="86"/>
      <c r="G102" s="78">
        <f>SUM(G71:G101)</f>
        <v>0</v>
      </c>
      <c r="H102" s="86"/>
      <c r="I102" s="86"/>
      <c r="J102" s="90"/>
      <c r="K102" s="76"/>
      <c r="L102" s="76"/>
      <c r="M102" s="76"/>
      <c r="N102" s="76"/>
      <c r="O102" s="76"/>
    </row>
    <row r="103" spans="3:15" ht="15" customHeight="1">
      <c r="C103" s="77" t="s">
        <v>425</v>
      </c>
      <c r="D103" s="53"/>
      <c r="H103" s="86"/>
      <c r="I103" s="86"/>
      <c r="J103" s="90"/>
      <c r="K103" s="75"/>
      <c r="L103" s="75"/>
      <c r="M103" s="76"/>
      <c r="N103" s="76"/>
      <c r="O103" s="75"/>
    </row>
    <row r="104" spans="3:15" ht="15" customHeight="1">
      <c r="C104" s="307" t="s">
        <v>34</v>
      </c>
      <c r="D104" s="166" t="s">
        <v>14</v>
      </c>
      <c r="E104" s="201"/>
      <c r="F104" s="201"/>
      <c r="G104" s="390"/>
      <c r="H104" s="165"/>
      <c r="I104" s="86"/>
      <c r="J104" s="90"/>
      <c r="K104" s="76" t="s">
        <v>244</v>
      </c>
      <c r="M104" s="221" t="s">
        <v>241</v>
      </c>
      <c r="N104" s="221" t="s">
        <v>233</v>
      </c>
    </row>
    <row r="105" spans="3:15" ht="15" customHeight="1">
      <c r="C105" s="12" t="s">
        <v>35</v>
      </c>
      <c r="D105" s="16" t="s">
        <v>14</v>
      </c>
      <c r="E105" s="86"/>
      <c r="F105" s="86"/>
      <c r="G105" s="84"/>
      <c r="H105" s="92"/>
      <c r="I105" s="86"/>
      <c r="J105" s="90"/>
      <c r="K105" s="76" t="s">
        <v>244</v>
      </c>
      <c r="M105" s="221" t="s">
        <v>241</v>
      </c>
      <c r="N105" s="221" t="s">
        <v>233</v>
      </c>
    </row>
    <row r="106" spans="3:15" ht="15" customHeight="1">
      <c r="C106" s="12" t="s">
        <v>36</v>
      </c>
      <c r="D106" s="16" t="s">
        <v>14</v>
      </c>
      <c r="E106" s="86"/>
      <c r="F106" s="86"/>
      <c r="G106" s="84"/>
      <c r="H106" s="92"/>
      <c r="I106" s="86"/>
      <c r="J106" s="90"/>
      <c r="K106" s="76" t="s">
        <v>244</v>
      </c>
      <c r="M106" s="221" t="s">
        <v>241</v>
      </c>
      <c r="N106" s="221" t="s">
        <v>233</v>
      </c>
    </row>
    <row r="107" spans="3:15" ht="15" customHeight="1">
      <c r="C107" s="12" t="s">
        <v>37</v>
      </c>
      <c r="D107" s="16" t="s">
        <v>14</v>
      </c>
      <c r="E107" s="86"/>
      <c r="F107" s="86"/>
      <c r="G107" s="84"/>
      <c r="H107" s="92"/>
      <c r="I107" s="86"/>
      <c r="J107" s="90"/>
      <c r="K107" s="76" t="s">
        <v>244</v>
      </c>
      <c r="M107" s="221" t="s">
        <v>241</v>
      </c>
      <c r="N107" s="221" t="s">
        <v>233</v>
      </c>
    </row>
    <row r="108" spans="3:15" ht="15" customHeight="1">
      <c r="C108" s="12" t="s">
        <v>38</v>
      </c>
      <c r="D108" s="16" t="s">
        <v>14</v>
      </c>
      <c r="E108" s="86"/>
      <c r="F108" s="86"/>
      <c r="G108" s="84"/>
      <c r="H108" s="92"/>
      <c r="I108" s="86"/>
      <c r="J108" s="90"/>
      <c r="K108" s="76" t="s">
        <v>244</v>
      </c>
      <c r="M108" s="221" t="s">
        <v>241</v>
      </c>
      <c r="N108" s="221" t="s">
        <v>233</v>
      </c>
    </row>
    <row r="109" spans="3:15" ht="15" customHeight="1">
      <c r="C109" s="13" t="s">
        <v>39</v>
      </c>
      <c r="D109" s="17" t="s">
        <v>14</v>
      </c>
      <c r="E109" s="87"/>
      <c r="F109" s="87"/>
      <c r="G109" s="85"/>
      <c r="H109" s="93"/>
      <c r="I109" s="86"/>
      <c r="J109" s="90"/>
      <c r="K109" s="76" t="s">
        <v>244</v>
      </c>
      <c r="M109" s="221" t="s">
        <v>241</v>
      </c>
      <c r="N109" s="221" t="s">
        <v>233</v>
      </c>
    </row>
    <row r="110" spans="3:15" ht="15" customHeight="1">
      <c r="C110" s="416" t="s">
        <v>614</v>
      </c>
      <c r="D110" s="16" t="s">
        <v>14</v>
      </c>
      <c r="E110" s="86"/>
      <c r="F110" s="86"/>
      <c r="G110" s="78">
        <f>SUM(G104:G109)</f>
        <v>0</v>
      </c>
      <c r="H110" s="86"/>
      <c r="I110" s="86"/>
      <c r="J110" s="90"/>
      <c r="K110" s="76"/>
      <c r="M110" s="76"/>
      <c r="N110" s="76"/>
    </row>
    <row r="111" spans="3:15" ht="15" customHeight="1">
      <c r="C111" s="77" t="s">
        <v>117</v>
      </c>
      <c r="D111" s="53"/>
      <c r="H111" s="86"/>
      <c r="I111" s="86"/>
      <c r="J111" s="90"/>
      <c r="K111" s="75"/>
      <c r="L111" s="75"/>
      <c r="M111" s="76"/>
      <c r="N111" s="76"/>
      <c r="O111" s="75"/>
    </row>
    <row r="112" spans="3:15" ht="15" customHeight="1">
      <c r="C112" s="307" t="s">
        <v>34</v>
      </c>
      <c r="D112" s="166" t="s">
        <v>14</v>
      </c>
      <c r="E112" s="201"/>
      <c r="F112" s="201"/>
      <c r="G112" s="390"/>
      <c r="H112" s="165"/>
      <c r="I112" s="86"/>
      <c r="J112" s="90"/>
      <c r="K112" s="76" t="s">
        <v>222</v>
      </c>
      <c r="M112" s="221" t="s">
        <v>241</v>
      </c>
      <c r="N112" s="221" t="s">
        <v>233</v>
      </c>
    </row>
    <row r="113" spans="3:16" ht="15" customHeight="1">
      <c r="C113" s="12" t="s">
        <v>35</v>
      </c>
      <c r="D113" s="16" t="s">
        <v>14</v>
      </c>
      <c r="E113" s="86"/>
      <c r="F113" s="86"/>
      <c r="G113" s="84"/>
      <c r="H113" s="92"/>
      <c r="I113" s="86"/>
      <c r="J113" s="90"/>
      <c r="K113" s="76" t="s">
        <v>222</v>
      </c>
      <c r="M113" s="221" t="s">
        <v>241</v>
      </c>
      <c r="N113" s="221" t="s">
        <v>233</v>
      </c>
    </row>
    <row r="114" spans="3:16" ht="15" customHeight="1">
      <c r="C114" s="12" t="s">
        <v>36</v>
      </c>
      <c r="D114" s="16" t="s">
        <v>14</v>
      </c>
      <c r="E114" s="86"/>
      <c r="F114" s="86"/>
      <c r="G114" s="84"/>
      <c r="H114" s="92"/>
      <c r="I114" s="86"/>
      <c r="J114" s="90"/>
      <c r="K114" s="76" t="s">
        <v>222</v>
      </c>
      <c r="M114" s="221" t="s">
        <v>241</v>
      </c>
      <c r="N114" s="221" t="s">
        <v>233</v>
      </c>
    </row>
    <row r="115" spans="3:16" ht="15" customHeight="1">
      <c r="C115" s="12" t="s">
        <v>37</v>
      </c>
      <c r="D115" s="16" t="s">
        <v>14</v>
      </c>
      <c r="E115" s="86"/>
      <c r="F115" s="86"/>
      <c r="G115" s="84"/>
      <c r="H115" s="92"/>
      <c r="I115" s="86"/>
      <c r="J115" s="90"/>
      <c r="K115" s="76" t="s">
        <v>222</v>
      </c>
      <c r="M115" s="221" t="s">
        <v>241</v>
      </c>
      <c r="N115" s="221" t="s">
        <v>233</v>
      </c>
    </row>
    <row r="116" spans="3:16" ht="15" customHeight="1">
      <c r="C116" s="12" t="s">
        <v>38</v>
      </c>
      <c r="D116" s="16" t="s">
        <v>14</v>
      </c>
      <c r="E116" s="86"/>
      <c r="F116" s="86"/>
      <c r="G116" s="84"/>
      <c r="H116" s="92"/>
      <c r="I116" s="86"/>
      <c r="J116" s="90"/>
      <c r="K116" s="76" t="s">
        <v>222</v>
      </c>
      <c r="M116" s="221" t="s">
        <v>241</v>
      </c>
      <c r="N116" s="221" t="s">
        <v>233</v>
      </c>
    </row>
    <row r="117" spans="3:16" ht="15" customHeight="1">
      <c r="C117" s="12" t="s">
        <v>39</v>
      </c>
      <c r="D117" s="16" t="s">
        <v>14</v>
      </c>
      <c r="E117" s="86"/>
      <c r="F117" s="86"/>
      <c r="G117" s="84"/>
      <c r="H117" s="92"/>
      <c r="I117" s="86"/>
      <c r="J117" s="90"/>
      <c r="K117" s="76" t="s">
        <v>222</v>
      </c>
      <c r="M117" s="221" t="s">
        <v>241</v>
      </c>
      <c r="N117" s="221" t="s">
        <v>233</v>
      </c>
    </row>
    <row r="118" spans="3:16" ht="15" customHeight="1">
      <c r="C118" s="13" t="s">
        <v>2</v>
      </c>
      <c r="D118" s="17" t="s">
        <v>14</v>
      </c>
      <c r="E118" s="87"/>
      <c r="F118" s="87"/>
      <c r="G118" s="85"/>
      <c r="H118" s="93"/>
      <c r="I118" s="86"/>
      <c r="J118" s="90"/>
      <c r="K118" s="76" t="s">
        <v>222</v>
      </c>
      <c r="M118" s="221" t="s">
        <v>241</v>
      </c>
      <c r="N118" s="221" t="s">
        <v>233</v>
      </c>
    </row>
    <row r="119" spans="3:16" ht="15" customHeight="1">
      <c r="C119" s="416" t="s">
        <v>615</v>
      </c>
      <c r="D119" s="16" t="s">
        <v>14</v>
      </c>
      <c r="E119" s="86"/>
      <c r="F119" s="86"/>
      <c r="G119" s="78">
        <f>SUM(G112:G118)</f>
        <v>0</v>
      </c>
      <c r="H119" s="86"/>
      <c r="I119" s="86"/>
      <c r="J119" s="90"/>
      <c r="K119" s="76"/>
      <c r="M119" s="76"/>
      <c r="N119" s="76"/>
    </row>
    <row r="120" spans="3:16" ht="15" customHeight="1">
      <c r="C120" s="77" t="s">
        <v>118</v>
      </c>
      <c r="D120" s="53"/>
      <c r="H120" s="86"/>
      <c r="I120" s="86"/>
      <c r="J120" s="90"/>
      <c r="K120" s="76"/>
      <c r="L120" s="76"/>
      <c r="M120" s="76"/>
      <c r="N120" s="76"/>
      <c r="O120" s="76"/>
      <c r="P120" s="76"/>
    </row>
    <row r="121" spans="3:16" ht="15" customHeight="1">
      <c r="C121" s="307" t="s">
        <v>34</v>
      </c>
      <c r="D121" s="166" t="s">
        <v>14</v>
      </c>
      <c r="E121" s="201"/>
      <c r="F121" s="201"/>
      <c r="G121" s="390"/>
      <c r="H121" s="165"/>
      <c r="I121" s="86"/>
      <c r="J121" s="90"/>
      <c r="K121" s="76" t="s">
        <v>222</v>
      </c>
      <c r="M121" s="221" t="s">
        <v>241</v>
      </c>
      <c r="N121" s="221" t="s">
        <v>233</v>
      </c>
    </row>
    <row r="122" spans="3:16" ht="15" customHeight="1">
      <c r="C122" s="12" t="s">
        <v>35</v>
      </c>
      <c r="D122" s="16" t="s">
        <v>14</v>
      </c>
      <c r="E122" s="86"/>
      <c r="F122" s="86"/>
      <c r="G122" s="84"/>
      <c r="H122" s="92"/>
      <c r="I122" s="86"/>
      <c r="J122" s="90"/>
      <c r="K122" s="76" t="s">
        <v>222</v>
      </c>
      <c r="M122" s="221" t="s">
        <v>241</v>
      </c>
      <c r="N122" s="221" t="s">
        <v>233</v>
      </c>
    </row>
    <row r="123" spans="3:16" ht="15" customHeight="1">
      <c r="C123" s="12" t="s">
        <v>162</v>
      </c>
      <c r="D123" s="16" t="s">
        <v>14</v>
      </c>
      <c r="E123" s="86"/>
      <c r="F123" s="86"/>
      <c r="G123" s="84"/>
      <c r="H123" s="92"/>
      <c r="I123" s="86"/>
      <c r="J123" s="90"/>
      <c r="K123" s="76" t="s">
        <v>222</v>
      </c>
      <c r="M123" s="221" t="s">
        <v>241</v>
      </c>
      <c r="N123" s="221" t="s">
        <v>233</v>
      </c>
    </row>
    <row r="124" spans="3:16" ht="15" customHeight="1">
      <c r="C124" s="12" t="s">
        <v>163</v>
      </c>
      <c r="D124" s="16" t="s">
        <v>14</v>
      </c>
      <c r="E124" s="86"/>
      <c r="F124" s="86"/>
      <c r="G124" s="84"/>
      <c r="H124" s="92"/>
      <c r="I124" s="86"/>
      <c r="J124" s="90"/>
      <c r="K124" s="76" t="s">
        <v>222</v>
      </c>
      <c r="M124" s="221" t="s">
        <v>241</v>
      </c>
      <c r="N124" s="221" t="s">
        <v>233</v>
      </c>
    </row>
    <row r="125" spans="3:16" ht="15" customHeight="1">
      <c r="C125" s="12" t="s">
        <v>164</v>
      </c>
      <c r="D125" s="16" t="s">
        <v>14</v>
      </c>
      <c r="E125" s="86"/>
      <c r="F125" s="86"/>
      <c r="G125" s="84"/>
      <c r="H125" s="92"/>
      <c r="I125" s="86"/>
      <c r="J125" s="90"/>
      <c r="K125" s="76" t="s">
        <v>222</v>
      </c>
      <c r="M125" s="221" t="s">
        <v>241</v>
      </c>
      <c r="N125" s="221" t="s">
        <v>233</v>
      </c>
    </row>
    <row r="126" spans="3:16" ht="15" customHeight="1">
      <c r="C126" s="12" t="s">
        <v>37</v>
      </c>
      <c r="D126" s="16" t="s">
        <v>14</v>
      </c>
      <c r="E126" s="86"/>
      <c r="F126" s="86"/>
      <c r="G126" s="84"/>
      <c r="H126" s="92"/>
      <c r="I126" s="86"/>
      <c r="J126" s="90"/>
      <c r="K126" s="76" t="s">
        <v>222</v>
      </c>
      <c r="M126" s="221" t="s">
        <v>241</v>
      </c>
      <c r="N126" s="221" t="s">
        <v>233</v>
      </c>
    </row>
    <row r="127" spans="3:16" ht="15" customHeight="1">
      <c r="C127" s="12" t="s">
        <v>38</v>
      </c>
      <c r="D127" s="16" t="s">
        <v>14</v>
      </c>
      <c r="E127" s="86"/>
      <c r="F127" s="86"/>
      <c r="G127" s="84"/>
      <c r="H127" s="92"/>
      <c r="I127" s="86"/>
      <c r="J127" s="90"/>
      <c r="K127" s="76" t="s">
        <v>222</v>
      </c>
      <c r="M127" s="221" t="s">
        <v>241</v>
      </c>
      <c r="N127" s="221" t="s">
        <v>233</v>
      </c>
    </row>
    <row r="128" spans="3:16" ht="15" customHeight="1">
      <c r="C128" s="12" t="s">
        <v>39</v>
      </c>
      <c r="D128" s="16" t="s">
        <v>14</v>
      </c>
      <c r="E128" s="86"/>
      <c r="F128" s="86"/>
      <c r="G128" s="84"/>
      <c r="H128" s="92"/>
      <c r="I128" s="86"/>
      <c r="J128" s="90"/>
      <c r="K128" s="76" t="s">
        <v>222</v>
      </c>
      <c r="M128" s="221" t="s">
        <v>241</v>
      </c>
      <c r="N128" s="221" t="s">
        <v>233</v>
      </c>
    </row>
    <row r="129" spans="2:15" ht="15" customHeight="1">
      <c r="C129" s="13" t="s">
        <v>2</v>
      </c>
      <c r="D129" s="17" t="s">
        <v>14</v>
      </c>
      <c r="E129" s="87"/>
      <c r="F129" s="87"/>
      <c r="G129" s="85"/>
      <c r="H129" s="93"/>
      <c r="I129" s="86"/>
      <c r="J129" s="90"/>
      <c r="K129" s="76" t="s">
        <v>222</v>
      </c>
      <c r="M129" s="221" t="s">
        <v>241</v>
      </c>
      <c r="N129" s="221" t="s">
        <v>233</v>
      </c>
    </row>
    <row r="130" spans="2:15" ht="15" customHeight="1">
      <c r="C130" s="416" t="s">
        <v>616</v>
      </c>
      <c r="D130" s="16" t="s">
        <v>14</v>
      </c>
      <c r="E130" s="86"/>
      <c r="F130" s="86"/>
      <c r="G130" s="78">
        <f>SUM(G121:G129)</f>
        <v>0</v>
      </c>
      <c r="H130" s="86"/>
      <c r="I130" s="86"/>
      <c r="J130" s="90"/>
      <c r="K130" s="76"/>
      <c r="M130" s="76"/>
      <c r="N130" s="76"/>
    </row>
    <row r="131" spans="2:15" ht="15" customHeight="1">
      <c r="B131" s="98"/>
      <c r="C131" s="77" t="s">
        <v>119</v>
      </c>
      <c r="D131" s="53"/>
      <c r="H131" s="86"/>
      <c r="I131" s="86"/>
      <c r="J131" s="90"/>
      <c r="K131" s="76"/>
      <c r="L131" s="76"/>
      <c r="M131" s="76"/>
      <c r="N131" s="76"/>
      <c r="O131" s="76"/>
    </row>
    <row r="132" spans="2:15" ht="15" customHeight="1">
      <c r="C132" s="307" t="s">
        <v>34</v>
      </c>
      <c r="D132" s="166" t="s">
        <v>14</v>
      </c>
      <c r="E132" s="201"/>
      <c r="F132" s="201"/>
      <c r="G132" s="390"/>
      <c r="H132" s="165"/>
      <c r="I132" s="86"/>
      <c r="J132" s="90"/>
      <c r="K132" s="76" t="s">
        <v>222</v>
      </c>
      <c r="M132" s="221" t="s">
        <v>241</v>
      </c>
      <c r="N132" s="221" t="s">
        <v>233</v>
      </c>
    </row>
    <row r="133" spans="2:15" ht="15" customHeight="1">
      <c r="C133" s="12" t="s">
        <v>35</v>
      </c>
      <c r="D133" s="16" t="s">
        <v>14</v>
      </c>
      <c r="E133" s="86"/>
      <c r="F133" s="86"/>
      <c r="G133" s="84"/>
      <c r="H133" s="92"/>
      <c r="I133" s="86"/>
      <c r="J133" s="90"/>
      <c r="K133" s="76" t="s">
        <v>222</v>
      </c>
      <c r="M133" s="221" t="s">
        <v>241</v>
      </c>
      <c r="N133" s="221" t="s">
        <v>233</v>
      </c>
    </row>
    <row r="134" spans="2:15" ht="15" customHeight="1">
      <c r="C134" s="12" t="s">
        <v>40</v>
      </c>
      <c r="D134" s="16" t="s">
        <v>14</v>
      </c>
      <c r="E134" s="86"/>
      <c r="F134" s="86"/>
      <c r="G134" s="84"/>
      <c r="H134" s="92"/>
      <c r="I134" s="86"/>
      <c r="J134" s="90"/>
      <c r="K134" s="76" t="s">
        <v>222</v>
      </c>
      <c r="M134" s="221" t="s">
        <v>241</v>
      </c>
      <c r="N134" s="221" t="s">
        <v>233</v>
      </c>
    </row>
    <row r="135" spans="2:15" ht="15" customHeight="1">
      <c r="C135" s="12" t="s">
        <v>41</v>
      </c>
      <c r="D135" s="16" t="s">
        <v>14</v>
      </c>
      <c r="E135" s="86"/>
      <c r="F135" s="86"/>
      <c r="G135" s="84"/>
      <c r="H135" s="92"/>
      <c r="I135" s="86"/>
      <c r="J135" s="90"/>
      <c r="K135" s="76" t="s">
        <v>222</v>
      </c>
      <c r="M135" s="221" t="s">
        <v>241</v>
      </c>
      <c r="N135" s="221" t="s">
        <v>233</v>
      </c>
    </row>
    <row r="136" spans="2:15" ht="15" customHeight="1">
      <c r="C136" s="12" t="s">
        <v>42</v>
      </c>
      <c r="D136" s="16" t="s">
        <v>14</v>
      </c>
      <c r="E136" s="86"/>
      <c r="F136" s="86"/>
      <c r="G136" s="84"/>
      <c r="H136" s="92"/>
      <c r="I136" s="86"/>
      <c r="J136" s="90"/>
      <c r="K136" s="76" t="s">
        <v>222</v>
      </c>
      <c r="M136" s="221" t="s">
        <v>241</v>
      </c>
      <c r="N136" s="221" t="s">
        <v>233</v>
      </c>
    </row>
    <row r="137" spans="2:15" ht="15" customHeight="1">
      <c r="C137" s="12" t="s">
        <v>38</v>
      </c>
      <c r="D137" s="16" t="s">
        <v>14</v>
      </c>
      <c r="E137" s="86"/>
      <c r="F137" s="86"/>
      <c r="G137" s="84"/>
      <c r="H137" s="92"/>
      <c r="I137" s="86"/>
      <c r="J137" s="90"/>
      <c r="K137" s="76" t="s">
        <v>222</v>
      </c>
      <c r="M137" s="221" t="s">
        <v>241</v>
      </c>
      <c r="N137" s="221" t="s">
        <v>233</v>
      </c>
    </row>
    <row r="138" spans="2:15" ht="15" customHeight="1">
      <c r="C138" s="12" t="s">
        <v>43</v>
      </c>
      <c r="D138" s="16" t="s">
        <v>14</v>
      </c>
      <c r="E138" s="86"/>
      <c r="F138" s="86"/>
      <c r="G138" s="84"/>
      <c r="H138" s="92"/>
      <c r="I138" s="86"/>
      <c r="J138" s="90"/>
      <c r="K138" s="76" t="s">
        <v>222</v>
      </c>
      <c r="M138" s="221" t="s">
        <v>241</v>
      </c>
      <c r="N138" s="221" t="s">
        <v>233</v>
      </c>
    </row>
    <row r="139" spans="2:15" ht="15" customHeight="1">
      <c r="C139" s="13" t="s">
        <v>2</v>
      </c>
      <c r="D139" s="17" t="s">
        <v>14</v>
      </c>
      <c r="E139" s="87"/>
      <c r="F139" s="87"/>
      <c r="G139" s="85"/>
      <c r="H139" s="93"/>
      <c r="I139" s="86"/>
      <c r="J139" s="90"/>
      <c r="K139" s="76" t="s">
        <v>222</v>
      </c>
      <c r="M139" s="221" t="s">
        <v>241</v>
      </c>
      <c r="N139" s="221" t="s">
        <v>233</v>
      </c>
    </row>
    <row r="140" spans="2:15" ht="15" customHeight="1">
      <c r="C140" s="416" t="s">
        <v>617</v>
      </c>
      <c r="D140" s="16" t="s">
        <v>14</v>
      </c>
      <c r="E140" s="86"/>
      <c r="F140" s="86"/>
      <c r="G140" s="78">
        <f>SUM(G132:G139)</f>
        <v>0</v>
      </c>
      <c r="H140" s="86"/>
      <c r="I140" s="86"/>
      <c r="J140" s="90"/>
      <c r="K140" s="76"/>
      <c r="M140" s="136"/>
      <c r="N140" s="136"/>
    </row>
    <row r="141" spans="2:15" ht="15" customHeight="1">
      <c r="C141" s="77" t="s">
        <v>120</v>
      </c>
      <c r="D141" s="53"/>
      <c r="H141" s="86"/>
      <c r="I141" s="86"/>
      <c r="J141" s="90"/>
      <c r="K141" s="76"/>
      <c r="L141" s="76"/>
      <c r="M141" s="76"/>
      <c r="N141" s="76"/>
      <c r="O141" s="76"/>
    </row>
    <row r="142" spans="2:15" ht="15" customHeight="1">
      <c r="C142" s="307" t="s">
        <v>537</v>
      </c>
      <c r="D142" s="166" t="s">
        <v>14</v>
      </c>
      <c r="E142" s="201"/>
      <c r="F142" s="201"/>
      <c r="G142" s="390"/>
      <c r="H142" s="165"/>
      <c r="I142" s="86"/>
      <c r="J142" s="90"/>
      <c r="K142" s="76" t="s">
        <v>222</v>
      </c>
      <c r="M142" s="221" t="s">
        <v>241</v>
      </c>
      <c r="N142" s="221" t="s">
        <v>233</v>
      </c>
    </row>
    <row r="143" spans="2:15" ht="15" customHeight="1">
      <c r="C143" s="12" t="s">
        <v>538</v>
      </c>
      <c r="D143" s="16" t="s">
        <v>14</v>
      </c>
      <c r="E143" s="86"/>
      <c r="F143" s="86"/>
      <c r="G143" s="84"/>
      <c r="H143" s="92"/>
      <c r="I143" s="86"/>
      <c r="J143" s="90"/>
      <c r="K143" s="76" t="s">
        <v>222</v>
      </c>
      <c r="M143" s="221" t="s">
        <v>241</v>
      </c>
      <c r="N143" s="221" t="s">
        <v>233</v>
      </c>
    </row>
    <row r="144" spans="2:15">
      <c r="C144" s="12" t="s">
        <v>539</v>
      </c>
      <c r="D144" s="16" t="s">
        <v>14</v>
      </c>
      <c r="E144" s="86"/>
      <c r="F144" s="86"/>
      <c r="G144" s="84"/>
      <c r="H144" s="92"/>
      <c r="I144" s="86"/>
      <c r="J144" s="90"/>
      <c r="K144" s="76" t="s">
        <v>222</v>
      </c>
      <c r="M144" s="221" t="s">
        <v>241</v>
      </c>
      <c r="N144" s="221" t="s">
        <v>233</v>
      </c>
    </row>
    <row r="145" spans="3:14">
      <c r="C145" s="12" t="s">
        <v>540</v>
      </c>
      <c r="D145" s="16" t="s">
        <v>14</v>
      </c>
      <c r="E145" s="86"/>
      <c r="F145" s="86"/>
      <c r="G145" s="84"/>
      <c r="H145" s="92"/>
      <c r="I145" s="86"/>
      <c r="J145" s="90"/>
      <c r="K145" s="76" t="s">
        <v>222</v>
      </c>
      <c r="M145" s="221" t="s">
        <v>241</v>
      </c>
      <c r="N145" s="221" t="s">
        <v>233</v>
      </c>
    </row>
    <row r="146" spans="3:14">
      <c r="C146" s="12" t="s">
        <v>541</v>
      </c>
      <c r="D146" s="16" t="s">
        <v>14</v>
      </c>
      <c r="E146" s="86"/>
      <c r="F146" s="86"/>
      <c r="G146" s="84"/>
      <c r="H146" s="92"/>
      <c r="I146" s="86"/>
      <c r="J146" s="90"/>
      <c r="K146" s="76" t="s">
        <v>222</v>
      </c>
      <c r="M146" s="221" t="s">
        <v>241</v>
      </c>
      <c r="N146" s="221" t="s">
        <v>233</v>
      </c>
    </row>
    <row r="147" spans="3:14">
      <c r="C147" s="12" t="s">
        <v>422</v>
      </c>
      <c r="D147" s="16" t="s">
        <v>14</v>
      </c>
      <c r="E147" s="86"/>
      <c r="F147" s="86"/>
      <c r="G147" s="84"/>
      <c r="H147" s="92"/>
      <c r="I147" s="86"/>
      <c r="J147" s="90"/>
      <c r="K147" s="76" t="s">
        <v>222</v>
      </c>
      <c r="M147" s="221" t="s">
        <v>241</v>
      </c>
      <c r="N147" s="221" t="s">
        <v>233</v>
      </c>
    </row>
    <row r="148" spans="3:14">
      <c r="C148" s="12" t="s">
        <v>423</v>
      </c>
      <c r="D148" s="16" t="s">
        <v>14</v>
      </c>
      <c r="E148" s="86"/>
      <c r="F148" s="86"/>
      <c r="G148" s="84"/>
      <c r="H148" s="92"/>
      <c r="I148" s="86"/>
      <c r="J148" s="90"/>
      <c r="K148" s="76" t="s">
        <v>222</v>
      </c>
      <c r="M148" s="221" t="s">
        <v>241</v>
      </c>
      <c r="N148" s="221" t="s">
        <v>233</v>
      </c>
    </row>
    <row r="149" spans="3:14">
      <c r="C149" s="12" t="s">
        <v>165</v>
      </c>
      <c r="D149" s="16" t="s">
        <v>14</v>
      </c>
      <c r="E149" s="86"/>
      <c r="F149" s="86"/>
      <c r="G149" s="84"/>
      <c r="H149" s="92"/>
      <c r="I149" s="86"/>
      <c r="J149" s="90"/>
      <c r="K149" s="76" t="s">
        <v>222</v>
      </c>
      <c r="M149" s="221" t="s">
        <v>241</v>
      </c>
      <c r="N149" s="221" t="s">
        <v>233</v>
      </c>
    </row>
    <row r="150" spans="3:14">
      <c r="C150" s="12" t="s">
        <v>166</v>
      </c>
      <c r="D150" s="16" t="s">
        <v>14</v>
      </c>
      <c r="E150" s="86"/>
      <c r="F150" s="86"/>
      <c r="G150" s="84"/>
      <c r="H150" s="92"/>
      <c r="I150" s="86"/>
      <c r="J150" s="90"/>
      <c r="K150" s="76" t="s">
        <v>222</v>
      </c>
      <c r="M150" s="221" t="s">
        <v>241</v>
      </c>
      <c r="N150" s="221" t="s">
        <v>233</v>
      </c>
    </row>
    <row r="151" spans="3:14">
      <c r="C151" s="12" t="s">
        <v>167</v>
      </c>
      <c r="D151" s="16" t="s">
        <v>14</v>
      </c>
      <c r="E151" s="86"/>
      <c r="F151" s="86"/>
      <c r="G151" s="84"/>
      <c r="H151" s="92"/>
      <c r="I151" s="86"/>
      <c r="J151" s="90"/>
      <c r="K151" s="76" t="s">
        <v>222</v>
      </c>
      <c r="M151" s="221" t="s">
        <v>241</v>
      </c>
      <c r="N151" s="221" t="s">
        <v>233</v>
      </c>
    </row>
    <row r="152" spans="3:14">
      <c r="C152" s="12" t="s">
        <v>168</v>
      </c>
      <c r="D152" s="16" t="s">
        <v>14</v>
      </c>
      <c r="E152" s="86"/>
      <c r="F152" s="86"/>
      <c r="G152" s="84"/>
      <c r="H152" s="92"/>
      <c r="I152" s="86"/>
      <c r="J152" s="90"/>
      <c r="K152" s="76" t="s">
        <v>222</v>
      </c>
      <c r="M152" s="221" t="s">
        <v>241</v>
      </c>
      <c r="N152" s="221" t="s">
        <v>233</v>
      </c>
    </row>
    <row r="153" spans="3:14">
      <c r="C153" s="12" t="s">
        <v>169</v>
      </c>
      <c r="D153" s="16" t="s">
        <v>14</v>
      </c>
      <c r="E153" s="86"/>
      <c r="F153" s="86"/>
      <c r="G153" s="84"/>
      <c r="H153" s="92"/>
      <c r="I153" s="86"/>
      <c r="J153" s="90"/>
      <c r="K153" s="76" t="s">
        <v>222</v>
      </c>
      <c r="M153" s="221" t="s">
        <v>241</v>
      </c>
      <c r="N153" s="221" t="s">
        <v>233</v>
      </c>
    </row>
    <row r="154" spans="3:14">
      <c r="C154" s="12" t="s">
        <v>170</v>
      </c>
      <c r="D154" s="16" t="s">
        <v>14</v>
      </c>
      <c r="E154" s="86"/>
      <c r="F154" s="86"/>
      <c r="G154" s="84"/>
      <c r="H154" s="92"/>
      <c r="I154" s="86"/>
      <c r="J154" s="90"/>
      <c r="K154" s="76" t="s">
        <v>222</v>
      </c>
      <c r="M154" s="221" t="s">
        <v>241</v>
      </c>
      <c r="N154" s="221" t="s">
        <v>233</v>
      </c>
    </row>
    <row r="155" spans="3:14">
      <c r="C155" s="12" t="s">
        <v>171</v>
      </c>
      <c r="D155" s="16" t="s">
        <v>14</v>
      </c>
      <c r="E155" s="86"/>
      <c r="F155" s="86"/>
      <c r="G155" s="84"/>
      <c r="H155" s="92"/>
      <c r="I155" s="86"/>
      <c r="J155" s="90"/>
      <c r="K155" s="76" t="s">
        <v>222</v>
      </c>
      <c r="M155" s="221" t="s">
        <v>241</v>
      </c>
      <c r="N155" s="221" t="s">
        <v>233</v>
      </c>
    </row>
    <row r="156" spans="3:14">
      <c r="C156" s="12" t="s">
        <v>172</v>
      </c>
      <c r="D156" s="16" t="s">
        <v>14</v>
      </c>
      <c r="E156" s="86"/>
      <c r="F156" s="86"/>
      <c r="G156" s="84"/>
      <c r="H156" s="92"/>
      <c r="I156" s="86"/>
      <c r="J156" s="90"/>
      <c r="K156" s="76" t="s">
        <v>222</v>
      </c>
      <c r="M156" s="221" t="s">
        <v>241</v>
      </c>
      <c r="N156" s="221" t="s">
        <v>233</v>
      </c>
    </row>
    <row r="157" spans="3:14">
      <c r="C157" s="13" t="s">
        <v>2</v>
      </c>
      <c r="D157" s="17" t="s">
        <v>14</v>
      </c>
      <c r="E157" s="87"/>
      <c r="F157" s="87"/>
      <c r="G157" s="85"/>
      <c r="H157" s="93"/>
      <c r="I157" s="86"/>
      <c r="J157" s="90"/>
      <c r="K157" s="76" t="s">
        <v>222</v>
      </c>
      <c r="M157" s="221" t="s">
        <v>241</v>
      </c>
      <c r="N157" s="221" t="s">
        <v>233</v>
      </c>
    </row>
    <row r="158" spans="3:14">
      <c r="C158" s="416" t="s">
        <v>618</v>
      </c>
      <c r="D158" s="16" t="s">
        <v>14</v>
      </c>
      <c r="E158" s="86"/>
      <c r="F158" s="86"/>
      <c r="G158" s="78">
        <f>SUM(G142:G157)</f>
        <v>0</v>
      </c>
      <c r="H158" s="86"/>
      <c r="I158" s="86"/>
      <c r="J158" s="90"/>
      <c r="K158" s="76"/>
      <c r="M158" s="76"/>
      <c r="N158" s="76"/>
    </row>
    <row r="159" spans="3:14" ht="15" customHeight="1">
      <c r="C159" s="77" t="s">
        <v>121</v>
      </c>
      <c r="D159" s="53"/>
      <c r="H159" s="86"/>
      <c r="I159" s="86"/>
      <c r="J159" s="90"/>
      <c r="K159" s="76"/>
      <c r="L159" s="76"/>
      <c r="M159" s="76"/>
      <c r="N159" s="76"/>
    </row>
    <row r="160" spans="3:14" ht="15" customHeight="1">
      <c r="C160" s="307" t="s">
        <v>173</v>
      </c>
      <c r="D160" s="166" t="s">
        <v>14</v>
      </c>
      <c r="E160" s="201"/>
      <c r="F160" s="201"/>
      <c r="G160" s="390"/>
      <c r="H160" s="165"/>
      <c r="I160" s="86"/>
      <c r="J160" s="90"/>
      <c r="K160" s="76" t="s">
        <v>222</v>
      </c>
      <c r="M160" s="221" t="s">
        <v>241</v>
      </c>
      <c r="N160" s="221" t="s">
        <v>233</v>
      </c>
    </row>
    <row r="161" spans="3:14" ht="15" customHeight="1">
      <c r="C161" s="12" t="s">
        <v>174</v>
      </c>
      <c r="D161" s="16" t="s">
        <v>14</v>
      </c>
      <c r="E161" s="86"/>
      <c r="F161" s="86"/>
      <c r="G161" s="84"/>
      <c r="H161" s="92"/>
      <c r="I161" s="86"/>
      <c r="J161" s="90"/>
      <c r="K161" s="76" t="s">
        <v>222</v>
      </c>
      <c r="M161" s="221" t="s">
        <v>241</v>
      </c>
      <c r="N161" s="221" t="s">
        <v>233</v>
      </c>
    </row>
    <row r="162" spans="3:14" ht="15" customHeight="1">
      <c r="C162" s="12" t="s">
        <v>175</v>
      </c>
      <c r="D162" s="16" t="s">
        <v>14</v>
      </c>
      <c r="E162" s="86"/>
      <c r="F162" s="86"/>
      <c r="G162" s="84"/>
      <c r="H162" s="92"/>
      <c r="I162" s="86"/>
      <c r="J162" s="90"/>
      <c r="K162" s="76" t="s">
        <v>222</v>
      </c>
      <c r="M162" s="221" t="s">
        <v>241</v>
      </c>
      <c r="N162" s="221" t="s">
        <v>233</v>
      </c>
    </row>
    <row r="163" spans="3:14" ht="15" customHeight="1">
      <c r="C163" s="12" t="s">
        <v>176</v>
      </c>
      <c r="D163" s="16" t="s">
        <v>14</v>
      </c>
      <c r="E163" s="86"/>
      <c r="F163" s="86"/>
      <c r="G163" s="84"/>
      <c r="H163" s="92"/>
      <c r="I163" s="86"/>
      <c r="J163" s="90"/>
      <c r="K163" s="76" t="s">
        <v>222</v>
      </c>
      <c r="M163" s="221" t="s">
        <v>241</v>
      </c>
      <c r="N163" s="221" t="s">
        <v>233</v>
      </c>
    </row>
    <row r="164" spans="3:14" ht="15" customHeight="1">
      <c r="C164" s="12" t="s">
        <v>177</v>
      </c>
      <c r="D164" s="16" t="s">
        <v>14</v>
      </c>
      <c r="E164" s="86"/>
      <c r="F164" s="86"/>
      <c r="G164" s="84"/>
      <c r="H164" s="92"/>
      <c r="I164" s="86"/>
      <c r="J164" s="90"/>
      <c r="K164" s="76" t="s">
        <v>222</v>
      </c>
      <c r="M164" s="221" t="s">
        <v>241</v>
      </c>
      <c r="N164" s="221" t="s">
        <v>233</v>
      </c>
    </row>
    <row r="165" spans="3:14" ht="15" customHeight="1">
      <c r="C165" s="12" t="s">
        <v>178</v>
      </c>
      <c r="D165" s="16" t="s">
        <v>14</v>
      </c>
      <c r="E165" s="86"/>
      <c r="F165" s="86"/>
      <c r="G165" s="84"/>
      <c r="H165" s="92"/>
      <c r="I165" s="86"/>
      <c r="J165" s="90"/>
      <c r="K165" s="76" t="s">
        <v>222</v>
      </c>
      <c r="M165" s="221" t="s">
        <v>241</v>
      </c>
      <c r="N165" s="221" t="s">
        <v>233</v>
      </c>
    </row>
    <row r="166" spans="3:14" ht="15" customHeight="1">
      <c r="C166" s="12" t="s">
        <v>179</v>
      </c>
      <c r="D166" s="16" t="s">
        <v>14</v>
      </c>
      <c r="E166" s="86"/>
      <c r="F166" s="86"/>
      <c r="G166" s="84"/>
      <c r="H166" s="92"/>
      <c r="I166" s="86"/>
      <c r="J166" s="90"/>
      <c r="K166" s="76" t="s">
        <v>222</v>
      </c>
      <c r="M166" s="221" t="s">
        <v>241</v>
      </c>
      <c r="N166" s="221" t="s">
        <v>233</v>
      </c>
    </row>
    <row r="167" spans="3:14" ht="15" customHeight="1">
      <c r="C167" s="12" t="s">
        <v>180</v>
      </c>
      <c r="D167" s="16" t="s">
        <v>14</v>
      </c>
      <c r="E167" s="86"/>
      <c r="F167" s="86"/>
      <c r="G167" s="84"/>
      <c r="H167" s="92"/>
      <c r="I167" s="86"/>
      <c r="J167" s="90"/>
      <c r="K167" s="76" t="s">
        <v>222</v>
      </c>
      <c r="M167" s="221" t="s">
        <v>241</v>
      </c>
      <c r="N167" s="221" t="s">
        <v>233</v>
      </c>
    </row>
    <row r="168" spans="3:14" ht="15" customHeight="1">
      <c r="C168" s="12" t="s">
        <v>181</v>
      </c>
      <c r="D168" s="16" t="s">
        <v>14</v>
      </c>
      <c r="E168" s="86"/>
      <c r="F168" s="86"/>
      <c r="G168" s="84"/>
      <c r="H168" s="92"/>
      <c r="I168" s="86"/>
      <c r="J168" s="90"/>
      <c r="K168" s="76" t="s">
        <v>222</v>
      </c>
      <c r="M168" s="221" t="s">
        <v>241</v>
      </c>
      <c r="N168" s="221" t="s">
        <v>233</v>
      </c>
    </row>
    <row r="169" spans="3:14" ht="15" customHeight="1">
      <c r="C169" s="12" t="s">
        <v>182</v>
      </c>
      <c r="D169" s="16" t="s">
        <v>14</v>
      </c>
      <c r="E169" s="86"/>
      <c r="F169" s="86"/>
      <c r="G169" s="84"/>
      <c r="H169" s="92"/>
      <c r="I169" s="86"/>
      <c r="J169" s="90"/>
      <c r="K169" s="76" t="s">
        <v>222</v>
      </c>
      <c r="M169" s="221" t="s">
        <v>241</v>
      </c>
      <c r="N169" s="221" t="s">
        <v>233</v>
      </c>
    </row>
    <row r="170" spans="3:14" ht="15" customHeight="1">
      <c r="C170" s="12" t="s">
        <v>183</v>
      </c>
      <c r="D170" s="16" t="s">
        <v>14</v>
      </c>
      <c r="E170" s="86"/>
      <c r="F170" s="86"/>
      <c r="G170" s="84"/>
      <c r="H170" s="92"/>
      <c r="I170" s="86"/>
      <c r="J170" s="90"/>
      <c r="K170" s="76" t="s">
        <v>222</v>
      </c>
      <c r="M170" s="221" t="s">
        <v>241</v>
      </c>
      <c r="N170" s="221" t="s">
        <v>233</v>
      </c>
    </row>
    <row r="171" spans="3:14" ht="15" customHeight="1">
      <c r="C171" s="12" t="s">
        <v>184</v>
      </c>
      <c r="D171" s="16" t="s">
        <v>14</v>
      </c>
      <c r="E171" s="86"/>
      <c r="F171" s="86"/>
      <c r="G171" s="84"/>
      <c r="H171" s="92"/>
      <c r="I171" s="86"/>
      <c r="J171" s="90"/>
      <c r="K171" s="76" t="s">
        <v>222</v>
      </c>
      <c r="M171" s="221" t="s">
        <v>241</v>
      </c>
      <c r="N171" s="221" t="s">
        <v>233</v>
      </c>
    </row>
    <row r="172" spans="3:14" ht="15" customHeight="1">
      <c r="C172" s="12" t="s">
        <v>185</v>
      </c>
      <c r="D172" s="16" t="s">
        <v>14</v>
      </c>
      <c r="E172" s="86"/>
      <c r="F172" s="86"/>
      <c r="G172" s="84"/>
      <c r="H172" s="92"/>
      <c r="I172" s="86"/>
      <c r="J172" s="90"/>
      <c r="K172" s="76" t="s">
        <v>222</v>
      </c>
      <c r="M172" s="221" t="s">
        <v>241</v>
      </c>
      <c r="N172" s="221" t="s">
        <v>233</v>
      </c>
    </row>
    <row r="173" spans="3:14" ht="15" customHeight="1">
      <c r="C173" s="12" t="s">
        <v>186</v>
      </c>
      <c r="D173" s="16" t="s">
        <v>14</v>
      </c>
      <c r="E173" s="86"/>
      <c r="F173" s="86"/>
      <c r="G173" s="84"/>
      <c r="H173" s="92"/>
      <c r="I173" s="86"/>
      <c r="J173" s="90"/>
      <c r="K173" s="76" t="s">
        <v>222</v>
      </c>
      <c r="M173" s="221" t="s">
        <v>241</v>
      </c>
      <c r="N173" s="221" t="s">
        <v>233</v>
      </c>
    </row>
    <row r="174" spans="3:14" ht="15" customHeight="1">
      <c r="C174" s="12" t="s">
        <v>187</v>
      </c>
      <c r="D174" s="16" t="s">
        <v>14</v>
      </c>
      <c r="E174" s="86"/>
      <c r="F174" s="86"/>
      <c r="G174" s="84"/>
      <c r="H174" s="92"/>
      <c r="I174" s="86"/>
      <c r="J174" s="90"/>
      <c r="K174" s="76" t="s">
        <v>222</v>
      </c>
      <c r="M174" s="221" t="s">
        <v>241</v>
      </c>
      <c r="N174" s="221" t="s">
        <v>233</v>
      </c>
    </row>
    <row r="175" spans="3:14" ht="15" customHeight="1">
      <c r="C175" s="12" t="s">
        <v>188</v>
      </c>
      <c r="D175" s="16" t="s">
        <v>14</v>
      </c>
      <c r="E175" s="86"/>
      <c r="F175" s="86"/>
      <c r="G175" s="84"/>
      <c r="H175" s="92"/>
      <c r="I175" s="86"/>
      <c r="J175" s="90"/>
      <c r="K175" s="76" t="s">
        <v>222</v>
      </c>
      <c r="M175" s="221" t="s">
        <v>241</v>
      </c>
      <c r="N175" s="221" t="s">
        <v>233</v>
      </c>
    </row>
    <row r="176" spans="3:14" ht="15" customHeight="1">
      <c r="C176" s="12" t="s">
        <v>189</v>
      </c>
      <c r="D176" s="16" t="s">
        <v>14</v>
      </c>
      <c r="E176" s="86"/>
      <c r="F176" s="86"/>
      <c r="G176" s="84"/>
      <c r="H176" s="92"/>
      <c r="I176" s="86"/>
      <c r="J176" s="90"/>
      <c r="K176" s="76" t="s">
        <v>222</v>
      </c>
      <c r="M176" s="221" t="s">
        <v>241</v>
      </c>
      <c r="N176" s="221" t="s">
        <v>233</v>
      </c>
    </row>
    <row r="177" spans="3:15" ht="15" customHeight="1">
      <c r="C177" s="12" t="s">
        <v>190</v>
      </c>
      <c r="D177" s="16" t="s">
        <v>14</v>
      </c>
      <c r="E177" s="86"/>
      <c r="F177" s="86"/>
      <c r="G177" s="84"/>
      <c r="H177" s="92"/>
      <c r="I177" s="86"/>
      <c r="J177" s="90"/>
      <c r="K177" s="76" t="s">
        <v>222</v>
      </c>
      <c r="M177" s="221" t="s">
        <v>241</v>
      </c>
      <c r="N177" s="221" t="s">
        <v>233</v>
      </c>
    </row>
    <row r="178" spans="3:15" ht="15" customHeight="1">
      <c r="C178" s="12" t="s">
        <v>191</v>
      </c>
      <c r="D178" s="16" t="s">
        <v>14</v>
      </c>
      <c r="E178" s="86"/>
      <c r="F178" s="86"/>
      <c r="G178" s="84"/>
      <c r="H178" s="92"/>
      <c r="I178" s="86"/>
      <c r="J178" s="90"/>
      <c r="K178" s="76" t="s">
        <v>222</v>
      </c>
      <c r="M178" s="221" t="s">
        <v>241</v>
      </c>
      <c r="N178" s="221" t="s">
        <v>233</v>
      </c>
    </row>
    <row r="179" spans="3:15" ht="15" customHeight="1">
      <c r="C179" s="12" t="s">
        <v>192</v>
      </c>
      <c r="D179" s="16" t="s">
        <v>14</v>
      </c>
      <c r="E179" s="86"/>
      <c r="F179" s="86"/>
      <c r="G179" s="84"/>
      <c r="H179" s="92"/>
      <c r="I179" s="86"/>
      <c r="J179" s="90"/>
      <c r="K179" s="76" t="s">
        <v>222</v>
      </c>
      <c r="M179" s="221" t="s">
        <v>241</v>
      </c>
      <c r="N179" s="221" t="s">
        <v>233</v>
      </c>
    </row>
    <row r="180" spans="3:15" ht="15" customHeight="1">
      <c r="C180" s="12" t="s">
        <v>193</v>
      </c>
      <c r="D180" s="16" t="s">
        <v>14</v>
      </c>
      <c r="E180" s="86"/>
      <c r="F180" s="86"/>
      <c r="G180" s="84"/>
      <c r="H180" s="92"/>
      <c r="I180" s="86"/>
      <c r="J180" s="90"/>
      <c r="K180" s="76" t="s">
        <v>222</v>
      </c>
      <c r="M180" s="221" t="s">
        <v>241</v>
      </c>
      <c r="N180" s="221" t="s">
        <v>233</v>
      </c>
    </row>
    <row r="181" spans="3:15" ht="15" customHeight="1">
      <c r="C181" s="12" t="s">
        <v>194</v>
      </c>
      <c r="D181" s="16" t="s">
        <v>14</v>
      </c>
      <c r="E181" s="86"/>
      <c r="F181" s="86"/>
      <c r="G181" s="84"/>
      <c r="H181" s="92"/>
      <c r="I181" s="86"/>
      <c r="J181" s="90"/>
      <c r="K181" s="76" t="s">
        <v>222</v>
      </c>
      <c r="M181" s="221" t="s">
        <v>241</v>
      </c>
      <c r="N181" s="221" t="s">
        <v>233</v>
      </c>
    </row>
    <row r="182" spans="3:15" ht="15" customHeight="1">
      <c r="C182" s="12" t="s">
        <v>195</v>
      </c>
      <c r="D182" s="16" t="s">
        <v>14</v>
      </c>
      <c r="E182" s="86"/>
      <c r="F182" s="86"/>
      <c r="G182" s="84"/>
      <c r="H182" s="92"/>
      <c r="I182" s="86"/>
      <c r="J182" s="90"/>
      <c r="K182" s="76" t="s">
        <v>222</v>
      </c>
      <c r="M182" s="221" t="s">
        <v>241</v>
      </c>
      <c r="N182" s="221" t="s">
        <v>233</v>
      </c>
    </row>
    <row r="183" spans="3:15" ht="15" customHeight="1">
      <c r="C183" s="12" t="s">
        <v>196</v>
      </c>
      <c r="D183" s="16" t="s">
        <v>14</v>
      </c>
      <c r="E183" s="86"/>
      <c r="F183" s="86"/>
      <c r="G183" s="84"/>
      <c r="H183" s="92"/>
      <c r="I183" s="86"/>
      <c r="J183" s="90"/>
      <c r="K183" s="76" t="s">
        <v>222</v>
      </c>
      <c r="M183" s="221" t="s">
        <v>241</v>
      </c>
      <c r="N183" s="221" t="s">
        <v>233</v>
      </c>
    </row>
    <row r="184" spans="3:15" ht="15" customHeight="1">
      <c r="C184" s="12" t="s">
        <v>197</v>
      </c>
      <c r="D184" s="16" t="s">
        <v>14</v>
      </c>
      <c r="E184" s="86"/>
      <c r="F184" s="86"/>
      <c r="G184" s="84"/>
      <c r="H184" s="92"/>
      <c r="I184" s="86"/>
      <c r="J184" s="90"/>
      <c r="K184" s="76" t="s">
        <v>222</v>
      </c>
      <c r="M184" s="221" t="s">
        <v>241</v>
      </c>
      <c r="N184" s="221" t="s">
        <v>233</v>
      </c>
    </row>
    <row r="185" spans="3:15" ht="15" customHeight="1">
      <c r="C185" s="12" t="s">
        <v>198</v>
      </c>
      <c r="D185" s="16" t="s">
        <v>14</v>
      </c>
      <c r="E185" s="86"/>
      <c r="F185" s="86"/>
      <c r="G185" s="84"/>
      <c r="H185" s="92"/>
      <c r="I185" s="86"/>
      <c r="J185" s="90"/>
      <c r="K185" s="76" t="s">
        <v>222</v>
      </c>
      <c r="M185" s="221" t="s">
        <v>241</v>
      </c>
      <c r="N185" s="221" t="s">
        <v>233</v>
      </c>
    </row>
    <row r="186" spans="3:15" ht="15" customHeight="1">
      <c r="C186" s="12" t="s">
        <v>199</v>
      </c>
      <c r="D186" s="16" t="s">
        <v>14</v>
      </c>
      <c r="E186" s="86"/>
      <c r="F186" s="86"/>
      <c r="G186" s="84"/>
      <c r="H186" s="92"/>
      <c r="I186" s="86"/>
      <c r="J186" s="90"/>
      <c r="K186" s="76" t="s">
        <v>222</v>
      </c>
      <c r="M186" s="221" t="s">
        <v>241</v>
      </c>
      <c r="N186" s="221" t="s">
        <v>233</v>
      </c>
    </row>
    <row r="187" spans="3:15" ht="15" customHeight="1">
      <c r="C187" s="12" t="s">
        <v>200</v>
      </c>
      <c r="D187" s="16" t="s">
        <v>14</v>
      </c>
      <c r="E187" s="86"/>
      <c r="F187" s="86"/>
      <c r="G187" s="84"/>
      <c r="H187" s="92"/>
      <c r="I187" s="86"/>
      <c r="J187" s="90"/>
      <c r="K187" s="76" t="s">
        <v>222</v>
      </c>
      <c r="M187" s="221" t="s">
        <v>241</v>
      </c>
      <c r="N187" s="221" t="s">
        <v>233</v>
      </c>
    </row>
    <row r="188" spans="3:15" ht="15" customHeight="1">
      <c r="C188" s="13" t="s">
        <v>2</v>
      </c>
      <c r="D188" s="17" t="s">
        <v>14</v>
      </c>
      <c r="E188" s="87"/>
      <c r="F188" s="87"/>
      <c r="G188" s="85"/>
      <c r="H188" s="93"/>
      <c r="I188" s="86"/>
      <c r="J188" s="90"/>
      <c r="K188" s="76" t="s">
        <v>222</v>
      </c>
      <c r="M188" s="221" t="s">
        <v>241</v>
      </c>
      <c r="N188" s="221" t="s">
        <v>233</v>
      </c>
    </row>
    <row r="189" spans="3:15" ht="15" customHeight="1">
      <c r="C189" s="416" t="s">
        <v>619</v>
      </c>
      <c r="D189" s="16" t="s">
        <v>14</v>
      </c>
      <c r="E189" s="86"/>
      <c r="F189" s="86"/>
      <c r="G189" s="78">
        <f>SUM(G160:G188)</f>
        <v>0</v>
      </c>
      <c r="H189" s="86"/>
      <c r="I189" s="86"/>
      <c r="J189" s="90"/>
      <c r="K189" s="76"/>
      <c r="M189" s="76"/>
      <c r="N189" s="76"/>
    </row>
    <row r="190" spans="3:15" ht="15" customHeight="1">
      <c r="C190" s="77" t="s">
        <v>201</v>
      </c>
      <c r="D190" s="53"/>
      <c r="H190" s="86"/>
      <c r="I190" s="86"/>
      <c r="J190" s="90"/>
      <c r="K190" s="76"/>
      <c r="L190" s="76"/>
      <c r="M190" s="76"/>
      <c r="N190" s="76"/>
      <c r="O190" s="76"/>
    </row>
    <row r="191" spans="3:15" ht="15" customHeight="1">
      <c r="C191" s="307" t="s">
        <v>366</v>
      </c>
      <c r="D191" s="166" t="s">
        <v>14</v>
      </c>
      <c r="E191" s="201"/>
      <c r="F191" s="201"/>
      <c r="G191" s="390"/>
      <c r="H191" s="165"/>
      <c r="I191" s="86"/>
      <c r="J191" s="90"/>
      <c r="K191" s="76" t="s">
        <v>222</v>
      </c>
      <c r="M191" s="221" t="s">
        <v>241</v>
      </c>
      <c r="N191" s="221" t="s">
        <v>233</v>
      </c>
    </row>
    <row r="192" spans="3:15" ht="15" customHeight="1">
      <c r="C192" s="12" t="s">
        <v>424</v>
      </c>
      <c r="D192" s="16" t="s">
        <v>14</v>
      </c>
      <c r="E192" s="86"/>
      <c r="F192" s="86"/>
      <c r="G192" s="84"/>
      <c r="H192" s="92"/>
      <c r="I192" s="86"/>
      <c r="J192" s="90"/>
      <c r="K192" s="76" t="s">
        <v>222</v>
      </c>
      <c r="M192" s="221" t="s">
        <v>241</v>
      </c>
      <c r="N192" s="221" t="s">
        <v>233</v>
      </c>
    </row>
    <row r="193" spans="3:14" ht="15" customHeight="1">
      <c r="C193" s="12" t="s">
        <v>202</v>
      </c>
      <c r="D193" s="16" t="s">
        <v>14</v>
      </c>
      <c r="E193" s="86"/>
      <c r="F193" s="86"/>
      <c r="G193" s="84"/>
      <c r="H193" s="92"/>
      <c r="I193" s="86"/>
      <c r="J193" s="90"/>
      <c r="K193" s="76" t="s">
        <v>222</v>
      </c>
      <c r="M193" s="221" t="s">
        <v>241</v>
      </c>
      <c r="N193" s="221" t="s">
        <v>233</v>
      </c>
    </row>
    <row r="194" spans="3:14" ht="15" customHeight="1">
      <c r="C194" s="12" t="s">
        <v>203</v>
      </c>
      <c r="D194" s="16" t="s">
        <v>14</v>
      </c>
      <c r="E194" s="86"/>
      <c r="F194" s="86"/>
      <c r="G194" s="84"/>
      <c r="H194" s="92"/>
      <c r="I194" s="86"/>
      <c r="J194" s="90"/>
      <c r="K194" s="76" t="s">
        <v>222</v>
      </c>
      <c r="M194" s="221" t="s">
        <v>241</v>
      </c>
      <c r="N194" s="221" t="s">
        <v>233</v>
      </c>
    </row>
    <row r="195" spans="3:14" ht="15" customHeight="1">
      <c r="C195" s="12" t="s">
        <v>204</v>
      </c>
      <c r="D195" s="16" t="s">
        <v>14</v>
      </c>
      <c r="E195" s="86"/>
      <c r="F195" s="86"/>
      <c r="G195" s="84"/>
      <c r="H195" s="92"/>
      <c r="I195" s="86"/>
      <c r="J195" s="90"/>
      <c r="K195" s="76" t="s">
        <v>222</v>
      </c>
      <c r="M195" s="221" t="s">
        <v>241</v>
      </c>
      <c r="N195" s="221" t="s">
        <v>233</v>
      </c>
    </row>
    <row r="196" spans="3:14" ht="15" customHeight="1">
      <c r="C196" s="12" t="s">
        <v>205</v>
      </c>
      <c r="D196" s="16" t="s">
        <v>14</v>
      </c>
      <c r="E196" s="86"/>
      <c r="F196" s="86"/>
      <c r="G196" s="84"/>
      <c r="H196" s="92"/>
      <c r="I196" s="86"/>
      <c r="J196" s="90"/>
      <c r="K196" s="76" t="s">
        <v>222</v>
      </c>
      <c r="M196" s="221" t="s">
        <v>241</v>
      </c>
      <c r="N196" s="221" t="s">
        <v>233</v>
      </c>
    </row>
    <row r="197" spans="3:14" ht="15" customHeight="1">
      <c r="C197" s="12" t="s">
        <v>206</v>
      </c>
      <c r="D197" s="16" t="s">
        <v>14</v>
      </c>
      <c r="E197" s="86"/>
      <c r="F197" s="86"/>
      <c r="G197" s="84"/>
      <c r="H197" s="92"/>
      <c r="I197" s="86"/>
      <c r="J197" s="90"/>
      <c r="K197" s="76" t="s">
        <v>222</v>
      </c>
      <c r="M197" s="221" t="s">
        <v>241</v>
      </c>
      <c r="N197" s="221" t="s">
        <v>233</v>
      </c>
    </row>
    <row r="198" spans="3:14" ht="15" customHeight="1">
      <c r="C198" s="12" t="s">
        <v>207</v>
      </c>
      <c r="D198" s="16" t="s">
        <v>14</v>
      </c>
      <c r="E198" s="86"/>
      <c r="F198" s="86"/>
      <c r="G198" s="84"/>
      <c r="H198" s="92"/>
      <c r="I198" s="86"/>
      <c r="J198" s="90"/>
      <c r="K198" s="76" t="s">
        <v>222</v>
      </c>
      <c r="M198" s="221" t="s">
        <v>241</v>
      </c>
      <c r="N198" s="221" t="s">
        <v>233</v>
      </c>
    </row>
    <row r="199" spans="3:14" ht="15" customHeight="1">
      <c r="C199" s="12" t="s">
        <v>208</v>
      </c>
      <c r="D199" s="16" t="s">
        <v>14</v>
      </c>
      <c r="E199" s="86"/>
      <c r="F199" s="86"/>
      <c r="G199" s="84"/>
      <c r="H199" s="92"/>
      <c r="I199" s="86"/>
      <c r="J199" s="90"/>
      <c r="K199" s="76" t="s">
        <v>222</v>
      </c>
      <c r="M199" s="221" t="s">
        <v>241</v>
      </c>
      <c r="N199" s="221" t="s">
        <v>233</v>
      </c>
    </row>
    <row r="200" spans="3:14" ht="15" customHeight="1">
      <c r="C200" s="12" t="s">
        <v>209</v>
      </c>
      <c r="D200" s="16" t="s">
        <v>14</v>
      </c>
      <c r="E200" s="86"/>
      <c r="F200" s="86"/>
      <c r="G200" s="84"/>
      <c r="H200" s="92"/>
      <c r="I200" s="86"/>
      <c r="J200" s="90"/>
      <c r="K200" s="76" t="s">
        <v>222</v>
      </c>
      <c r="M200" s="221" t="s">
        <v>241</v>
      </c>
      <c r="N200" s="221" t="s">
        <v>233</v>
      </c>
    </row>
    <row r="201" spans="3:14" ht="15" customHeight="1">
      <c r="C201" s="12" t="s">
        <v>210</v>
      </c>
      <c r="D201" s="16" t="s">
        <v>14</v>
      </c>
      <c r="E201" s="86"/>
      <c r="F201" s="86"/>
      <c r="G201" s="84"/>
      <c r="H201" s="92"/>
      <c r="I201" s="86"/>
      <c r="J201" s="90"/>
      <c r="K201" s="76" t="s">
        <v>222</v>
      </c>
      <c r="M201" s="221" t="s">
        <v>241</v>
      </c>
      <c r="N201" s="221" t="s">
        <v>233</v>
      </c>
    </row>
    <row r="202" spans="3:14" ht="15" customHeight="1">
      <c r="C202" s="12" t="s">
        <v>211</v>
      </c>
      <c r="D202" s="16" t="s">
        <v>14</v>
      </c>
      <c r="E202" s="86"/>
      <c r="F202" s="86"/>
      <c r="G202" s="84"/>
      <c r="H202" s="92"/>
      <c r="I202" s="86"/>
      <c r="J202" s="90"/>
      <c r="K202" s="76" t="s">
        <v>222</v>
      </c>
      <c r="M202" s="221" t="s">
        <v>241</v>
      </c>
      <c r="N202" s="221" t="s">
        <v>233</v>
      </c>
    </row>
    <row r="203" spans="3:14" ht="15" customHeight="1">
      <c r="C203" s="12" t="s">
        <v>212</v>
      </c>
      <c r="D203" s="16" t="s">
        <v>14</v>
      </c>
      <c r="E203" s="86"/>
      <c r="F203" s="86"/>
      <c r="G203" s="84"/>
      <c r="H203" s="92"/>
      <c r="I203" s="86"/>
      <c r="J203" s="90"/>
      <c r="K203" s="76" t="s">
        <v>222</v>
      </c>
      <c r="M203" s="221" t="s">
        <v>241</v>
      </c>
      <c r="N203" s="221" t="s">
        <v>233</v>
      </c>
    </row>
    <row r="204" spans="3:14" ht="15" customHeight="1">
      <c r="C204" s="13" t="s">
        <v>2</v>
      </c>
      <c r="D204" s="17" t="s">
        <v>14</v>
      </c>
      <c r="E204" s="87"/>
      <c r="F204" s="87"/>
      <c r="G204" s="85"/>
      <c r="H204" s="93"/>
      <c r="I204" s="86"/>
      <c r="J204" s="90"/>
      <c r="K204" s="76" t="s">
        <v>222</v>
      </c>
      <c r="M204" s="221" t="s">
        <v>241</v>
      </c>
      <c r="N204" s="221" t="s">
        <v>233</v>
      </c>
    </row>
    <row r="205" spans="3:14" ht="15" customHeight="1">
      <c r="C205" s="416" t="s">
        <v>620</v>
      </c>
      <c r="D205" s="16" t="s">
        <v>14</v>
      </c>
      <c r="E205" s="86"/>
      <c r="F205" s="86"/>
      <c r="G205" s="78">
        <f>SUM(G191:G204)</f>
        <v>0</v>
      </c>
      <c r="H205" s="86"/>
      <c r="I205" s="86"/>
      <c r="J205" s="90"/>
      <c r="K205" s="76"/>
      <c r="M205" s="76"/>
      <c r="N205" s="76"/>
    </row>
    <row r="206" spans="3:14" ht="15" customHeight="1">
      <c r="C206" s="77" t="s">
        <v>122</v>
      </c>
      <c r="D206" s="53"/>
      <c r="K206" s="76"/>
      <c r="L206" s="76"/>
      <c r="M206" s="76"/>
      <c r="N206" s="76"/>
    </row>
    <row r="207" spans="3:14" ht="15" customHeight="1">
      <c r="C207" s="307" t="s">
        <v>44</v>
      </c>
      <c r="D207" s="166" t="s">
        <v>14</v>
      </c>
      <c r="E207" s="201"/>
      <c r="F207" s="201"/>
      <c r="G207" s="390"/>
      <c r="H207" s="165"/>
      <c r="I207" s="86"/>
      <c r="J207" s="90"/>
      <c r="K207" s="76" t="s">
        <v>222</v>
      </c>
      <c r="M207" s="221" t="s">
        <v>241</v>
      </c>
      <c r="N207" s="221" t="s">
        <v>233</v>
      </c>
    </row>
    <row r="208" spans="3:14" ht="15" customHeight="1">
      <c r="C208" s="12" t="s">
        <v>45</v>
      </c>
      <c r="D208" s="16" t="s">
        <v>14</v>
      </c>
      <c r="E208" s="86"/>
      <c r="F208" s="86"/>
      <c r="G208" s="84"/>
      <c r="H208" s="92"/>
      <c r="I208" s="86"/>
      <c r="J208" s="90"/>
      <c r="K208" s="76" t="s">
        <v>222</v>
      </c>
      <c r="M208" s="221" t="s">
        <v>241</v>
      </c>
      <c r="N208" s="221" t="s">
        <v>233</v>
      </c>
    </row>
    <row r="209" spans="1:15" ht="15" customHeight="1">
      <c r="C209" s="12" t="s">
        <v>46</v>
      </c>
      <c r="D209" s="16" t="s">
        <v>14</v>
      </c>
      <c r="E209" s="86"/>
      <c r="F209" s="86"/>
      <c r="G209" s="84"/>
      <c r="H209" s="92"/>
      <c r="I209" s="86"/>
      <c r="J209" s="90"/>
      <c r="K209" s="76" t="s">
        <v>222</v>
      </c>
      <c r="M209" s="221" t="s">
        <v>241</v>
      </c>
      <c r="N209" s="221" t="s">
        <v>233</v>
      </c>
    </row>
    <row r="210" spans="1:15" ht="15" customHeight="1">
      <c r="C210" s="12" t="s">
        <v>47</v>
      </c>
      <c r="D210" s="16" t="s">
        <v>14</v>
      </c>
      <c r="E210" s="86"/>
      <c r="F210" s="86"/>
      <c r="G210" s="84"/>
      <c r="H210" s="92"/>
      <c r="I210" s="86"/>
      <c r="J210" s="90"/>
      <c r="K210" s="76" t="s">
        <v>222</v>
      </c>
      <c r="M210" s="221" t="s">
        <v>241</v>
      </c>
      <c r="N210" s="221" t="s">
        <v>233</v>
      </c>
    </row>
    <row r="211" spans="1:15" ht="15" customHeight="1">
      <c r="C211" s="12" t="s">
        <v>48</v>
      </c>
      <c r="D211" s="16" t="s">
        <v>14</v>
      </c>
      <c r="E211" s="86"/>
      <c r="F211" s="86"/>
      <c r="G211" s="84"/>
      <c r="H211" s="92"/>
      <c r="I211" s="86"/>
      <c r="J211" s="90"/>
      <c r="K211" s="76" t="s">
        <v>222</v>
      </c>
      <c r="M211" s="221" t="s">
        <v>241</v>
      </c>
      <c r="N211" s="221" t="s">
        <v>233</v>
      </c>
    </row>
    <row r="212" spans="1:15" ht="15" customHeight="1">
      <c r="C212" s="12" t="s">
        <v>49</v>
      </c>
      <c r="D212" s="16" t="s">
        <v>14</v>
      </c>
      <c r="E212" s="86"/>
      <c r="F212" s="86"/>
      <c r="G212" s="84"/>
      <c r="H212" s="92"/>
      <c r="I212" s="86"/>
      <c r="J212" s="90"/>
      <c r="K212" s="76" t="s">
        <v>222</v>
      </c>
      <c r="M212" s="221" t="s">
        <v>241</v>
      </c>
      <c r="N212" s="221" t="s">
        <v>233</v>
      </c>
    </row>
    <row r="213" spans="1:15" ht="15" customHeight="1">
      <c r="C213" s="12" t="s">
        <v>50</v>
      </c>
      <c r="D213" s="16" t="s">
        <v>14</v>
      </c>
      <c r="E213" s="86"/>
      <c r="F213" s="86"/>
      <c r="G213" s="84"/>
      <c r="H213" s="92"/>
      <c r="I213" s="86"/>
      <c r="J213" s="90"/>
      <c r="K213" s="76" t="s">
        <v>222</v>
      </c>
      <c r="M213" s="221" t="s">
        <v>241</v>
      </c>
      <c r="N213" s="221" t="s">
        <v>233</v>
      </c>
    </row>
    <row r="214" spans="1:15" ht="15" customHeight="1">
      <c r="C214" s="13" t="s">
        <v>2</v>
      </c>
      <c r="D214" s="17" t="s">
        <v>14</v>
      </c>
      <c r="E214" s="87"/>
      <c r="F214" s="87"/>
      <c r="G214" s="85"/>
      <c r="H214" s="93"/>
      <c r="I214" s="86"/>
      <c r="J214" s="90"/>
      <c r="K214" s="76" t="s">
        <v>222</v>
      </c>
      <c r="M214" s="221" t="s">
        <v>241</v>
      </c>
      <c r="N214" s="221" t="s">
        <v>233</v>
      </c>
    </row>
    <row r="215" spans="1:15" ht="15" customHeight="1">
      <c r="C215" s="416" t="s">
        <v>621</v>
      </c>
      <c r="D215" s="16" t="s">
        <v>14</v>
      </c>
      <c r="E215" s="86"/>
      <c r="F215" s="86"/>
      <c r="G215" s="78">
        <f>SUM(G207:G214)</f>
        <v>0</v>
      </c>
      <c r="H215" s="86"/>
      <c r="I215" s="86"/>
      <c r="J215" s="90"/>
      <c r="K215" s="76"/>
      <c r="M215" s="76"/>
      <c r="N215" s="76"/>
    </row>
    <row r="216" spans="1:15" ht="15" customHeight="1">
      <c r="C216" s="77" t="s">
        <v>123</v>
      </c>
      <c r="D216" s="53"/>
      <c r="H216" s="86"/>
      <c r="I216" s="86"/>
      <c r="J216" s="90"/>
      <c r="K216" s="76"/>
      <c r="L216" s="76"/>
      <c r="M216" s="76"/>
      <c r="N216" s="76"/>
      <c r="O216" s="76"/>
    </row>
    <row r="217" spans="1:15" ht="15" customHeight="1">
      <c r="C217" s="299" t="s">
        <v>612</v>
      </c>
      <c r="D217" s="166" t="s">
        <v>14</v>
      </c>
      <c r="E217" s="201"/>
      <c r="F217" s="201"/>
      <c r="G217" s="203"/>
      <c r="H217" s="165"/>
      <c r="I217" s="86"/>
      <c r="J217" s="90"/>
      <c r="K217" s="76" t="s">
        <v>222</v>
      </c>
      <c r="M217" s="221" t="s">
        <v>241</v>
      </c>
      <c r="N217" s="221" t="s">
        <v>233</v>
      </c>
    </row>
    <row r="218" spans="1:15" ht="15" customHeight="1">
      <c r="C218" s="99" t="s">
        <v>612</v>
      </c>
      <c r="D218" s="16" t="s">
        <v>14</v>
      </c>
      <c r="E218" s="86"/>
      <c r="F218" s="86"/>
      <c r="G218" s="68"/>
      <c r="H218" s="92"/>
      <c r="I218" s="86"/>
      <c r="J218" s="90"/>
      <c r="K218" s="76" t="s">
        <v>222</v>
      </c>
      <c r="M218" s="221" t="s">
        <v>241</v>
      </c>
      <c r="N218" s="221" t="s">
        <v>233</v>
      </c>
    </row>
    <row r="219" spans="1:15" ht="15" customHeight="1">
      <c r="C219" s="99" t="s">
        <v>612</v>
      </c>
      <c r="D219" s="16" t="s">
        <v>14</v>
      </c>
      <c r="E219" s="86"/>
      <c r="F219" s="86"/>
      <c r="G219" s="68"/>
      <c r="H219" s="92"/>
      <c r="I219" s="86"/>
      <c r="J219" s="90"/>
      <c r="K219" s="76" t="s">
        <v>222</v>
      </c>
      <c r="M219" s="221" t="s">
        <v>241</v>
      </c>
      <c r="N219" s="221" t="s">
        <v>233</v>
      </c>
    </row>
    <row r="220" spans="1:15" ht="15" customHeight="1">
      <c r="A220" s="34"/>
      <c r="B220" s="159"/>
      <c r="C220" s="368" t="s">
        <v>158</v>
      </c>
      <c r="D220" s="46"/>
      <c r="E220" s="6"/>
      <c r="F220" s="6"/>
      <c r="G220" s="6"/>
      <c r="H220" s="15"/>
      <c r="I220" s="86"/>
      <c r="K220" s="154"/>
      <c r="L220" s="154"/>
      <c r="M220" s="34"/>
      <c r="N220" s="34"/>
    </row>
    <row r="221" spans="1:15" ht="15" customHeight="1">
      <c r="B221" s="8"/>
      <c r="C221" s="417" t="s">
        <v>622</v>
      </c>
      <c r="D221" s="16" t="s">
        <v>14</v>
      </c>
      <c r="E221" s="86"/>
      <c r="F221" s="86"/>
      <c r="G221" s="78">
        <f>SUM(G217:G219)</f>
        <v>0</v>
      </c>
      <c r="I221" s="86"/>
      <c r="J221" s="34"/>
      <c r="K221" s="154"/>
      <c r="L221" s="154"/>
      <c r="M221" s="154"/>
      <c r="N221" s="154"/>
      <c r="O221" s="154"/>
    </row>
    <row r="222" spans="1:15" ht="15" customHeight="1">
      <c r="B222" s="8"/>
      <c r="C222" s="418" t="s">
        <v>623</v>
      </c>
      <c r="D222" s="16" t="s">
        <v>14</v>
      </c>
      <c r="E222" s="86"/>
      <c r="F222" s="86"/>
      <c r="G222" s="78">
        <f>G221+G215+G205+G189+G158+G140+G130+G119+G110+G102</f>
        <v>0</v>
      </c>
      <c r="I222" s="86"/>
      <c r="J222" s="34"/>
      <c r="K222" s="154"/>
      <c r="L222" s="154"/>
      <c r="M222" s="154"/>
      <c r="N222" s="154"/>
      <c r="O222" s="154"/>
    </row>
    <row r="223" spans="1:15" ht="26.25" customHeight="1">
      <c r="A223" s="90"/>
      <c r="C223" s="44" t="s">
        <v>5</v>
      </c>
      <c r="D223" s="318"/>
      <c r="E223" s="44"/>
      <c r="F223" s="44"/>
      <c r="G223" s="44"/>
      <c r="H223" s="44"/>
      <c r="I223" s="86"/>
      <c r="J223" s="90"/>
      <c r="K223" s="76"/>
      <c r="L223" s="76"/>
      <c r="M223" s="76"/>
      <c r="N223" s="76"/>
      <c r="O223" s="76"/>
    </row>
    <row r="224" spans="1:15">
      <c r="A224" s="90"/>
      <c r="C224" s="77" t="s">
        <v>124</v>
      </c>
      <c r="D224" s="53"/>
      <c r="H224" s="100"/>
      <c r="I224" s="86"/>
      <c r="J224" s="90"/>
      <c r="K224" s="76"/>
      <c r="L224" s="76"/>
      <c r="M224" s="76"/>
      <c r="N224" s="76"/>
      <c r="O224" s="76"/>
    </row>
    <row r="225" spans="1:15">
      <c r="A225" s="90"/>
      <c r="C225" s="391" t="s">
        <v>320</v>
      </c>
      <c r="D225" s="392"/>
      <c r="E225" s="393"/>
      <c r="F225" s="393"/>
      <c r="G225" s="394"/>
      <c r="H225" s="395"/>
      <c r="I225" s="86"/>
      <c r="J225" s="90"/>
      <c r="K225" s="76"/>
      <c r="L225" s="76"/>
      <c r="M225" s="76"/>
      <c r="N225" s="76"/>
      <c r="O225" s="76"/>
    </row>
    <row r="226" spans="1:15" ht="15" customHeight="1">
      <c r="A226" s="90"/>
      <c r="C226" s="104" t="s">
        <v>51</v>
      </c>
      <c r="D226" s="105" t="s">
        <v>14</v>
      </c>
      <c r="E226" s="86"/>
      <c r="F226" s="86"/>
      <c r="G226" s="68"/>
      <c r="H226" s="101"/>
      <c r="I226" s="86"/>
      <c r="J226" s="90"/>
      <c r="K226" s="76" t="s">
        <v>245</v>
      </c>
      <c r="L226" s="90"/>
      <c r="M226" s="221" t="s">
        <v>241</v>
      </c>
      <c r="N226" s="221" t="s">
        <v>233</v>
      </c>
    </row>
    <row r="227" spans="1:15" ht="15" customHeight="1">
      <c r="A227" s="90"/>
      <c r="C227" s="104" t="s">
        <v>52</v>
      </c>
      <c r="D227" s="105" t="s">
        <v>14</v>
      </c>
      <c r="E227" s="86"/>
      <c r="F227" s="86"/>
      <c r="G227" s="68"/>
      <c r="H227" s="101"/>
      <c r="I227" s="86"/>
      <c r="J227" s="90"/>
      <c r="K227" s="76" t="s">
        <v>245</v>
      </c>
      <c r="L227" s="90"/>
      <c r="M227" s="221" t="s">
        <v>241</v>
      </c>
      <c r="N227" s="221" t="s">
        <v>233</v>
      </c>
    </row>
    <row r="228" spans="1:15" ht="15" customHeight="1">
      <c r="A228" s="90"/>
      <c r="C228" s="104" t="s">
        <v>53</v>
      </c>
      <c r="D228" s="105" t="s">
        <v>14</v>
      </c>
      <c r="E228" s="86"/>
      <c r="F228" s="86"/>
      <c r="G228" s="68"/>
      <c r="H228" s="101"/>
      <c r="I228" s="86"/>
      <c r="J228" s="90"/>
      <c r="K228" s="76" t="s">
        <v>245</v>
      </c>
      <c r="L228" s="90"/>
      <c r="M228" s="221" t="s">
        <v>241</v>
      </c>
      <c r="N228" s="221" t="s">
        <v>233</v>
      </c>
    </row>
    <row r="229" spans="1:15" ht="15" customHeight="1">
      <c r="A229" s="90"/>
      <c r="C229" s="81" t="s">
        <v>321</v>
      </c>
      <c r="D229" s="106"/>
      <c r="E229" s="107"/>
      <c r="F229" s="107"/>
      <c r="G229" s="80"/>
      <c r="H229" s="108"/>
      <c r="I229" s="86"/>
      <c r="J229" s="90"/>
      <c r="K229" s="76"/>
      <c r="L229" s="76"/>
      <c r="M229" s="76"/>
      <c r="N229" s="76"/>
      <c r="O229" s="76"/>
    </row>
    <row r="230" spans="1:15" ht="15" customHeight="1">
      <c r="A230" s="90"/>
      <c r="C230" s="104" t="s">
        <v>55</v>
      </c>
      <c r="D230" s="105" t="s">
        <v>14</v>
      </c>
      <c r="E230" s="86"/>
      <c r="F230" s="86"/>
      <c r="G230" s="68"/>
      <c r="H230" s="101"/>
      <c r="I230" s="86"/>
      <c r="J230" s="90"/>
      <c r="K230" s="76" t="s">
        <v>223</v>
      </c>
      <c r="L230" s="90"/>
      <c r="M230" s="221" t="s">
        <v>241</v>
      </c>
      <c r="N230" s="221" t="s">
        <v>233</v>
      </c>
    </row>
    <row r="231" spans="1:15" ht="15" customHeight="1">
      <c r="A231" s="90"/>
      <c r="C231" s="104" t="s">
        <v>56</v>
      </c>
      <c r="D231" s="105" t="s">
        <v>14</v>
      </c>
      <c r="E231" s="86"/>
      <c r="F231" s="86"/>
      <c r="G231" s="68"/>
      <c r="H231" s="101"/>
      <c r="I231" s="86"/>
      <c r="J231" s="90"/>
      <c r="K231" s="76" t="s">
        <v>223</v>
      </c>
      <c r="L231" s="90"/>
      <c r="M231" s="221" t="s">
        <v>241</v>
      </c>
      <c r="N231" s="221" t="s">
        <v>233</v>
      </c>
    </row>
    <row r="232" spans="1:15" ht="15" customHeight="1">
      <c r="A232" s="90"/>
      <c r="C232" s="109" t="s">
        <v>57</v>
      </c>
      <c r="D232" s="110" t="s">
        <v>14</v>
      </c>
      <c r="E232" s="87"/>
      <c r="F232" s="87"/>
      <c r="G232" s="69"/>
      <c r="H232" s="103"/>
      <c r="I232" s="86"/>
      <c r="J232" s="90"/>
      <c r="K232" s="76" t="s">
        <v>223</v>
      </c>
      <c r="L232" s="90"/>
      <c r="M232" s="221" t="s">
        <v>241</v>
      </c>
      <c r="N232" s="221" t="s">
        <v>233</v>
      </c>
    </row>
    <row r="233" spans="1:15" ht="15" customHeight="1">
      <c r="A233" s="90"/>
      <c r="C233" s="360" t="s">
        <v>624</v>
      </c>
      <c r="D233" s="16" t="s">
        <v>14</v>
      </c>
      <c r="E233" s="86"/>
      <c r="F233" s="86"/>
      <c r="G233" s="78">
        <f>SUM(G226:G228)</f>
        <v>0</v>
      </c>
      <c r="H233" s="100"/>
      <c r="I233" s="86"/>
      <c r="J233" s="90"/>
      <c r="K233" s="76"/>
      <c r="L233" s="90"/>
      <c r="M233" s="76"/>
      <c r="N233" s="76"/>
    </row>
    <row r="234" spans="1:15">
      <c r="A234" s="90"/>
      <c r="C234" s="77" t="s">
        <v>125</v>
      </c>
      <c r="D234" s="53"/>
      <c r="H234" s="100"/>
      <c r="I234" s="86"/>
      <c r="J234" s="90"/>
      <c r="K234" s="76"/>
      <c r="L234" s="76"/>
      <c r="M234" s="76"/>
      <c r="N234" s="76"/>
    </row>
    <row r="235" spans="1:15" ht="17.25" customHeight="1">
      <c r="A235" s="90"/>
      <c r="C235" s="391" t="s">
        <v>320</v>
      </c>
      <c r="D235" s="392"/>
      <c r="E235" s="393"/>
      <c r="F235" s="393"/>
      <c r="G235" s="394"/>
      <c r="H235" s="395"/>
      <c r="I235" s="86"/>
      <c r="J235" s="90"/>
      <c r="K235" s="76"/>
      <c r="L235" s="76"/>
      <c r="M235" s="76"/>
      <c r="N235" s="76"/>
    </row>
    <row r="236" spans="1:15" ht="15" customHeight="1">
      <c r="A236" s="90"/>
      <c r="C236" s="104" t="s">
        <v>51</v>
      </c>
      <c r="D236" s="16" t="s">
        <v>14</v>
      </c>
      <c r="E236" s="86"/>
      <c r="F236" s="86"/>
      <c r="G236" s="68"/>
      <c r="H236" s="101"/>
      <c r="I236" s="86"/>
      <c r="J236" s="90"/>
      <c r="K236" s="76" t="s">
        <v>245</v>
      </c>
      <c r="L236" s="90"/>
      <c r="M236" s="221" t="s">
        <v>241</v>
      </c>
      <c r="N236" s="221" t="s">
        <v>233</v>
      </c>
    </row>
    <row r="237" spans="1:15">
      <c r="A237" s="90"/>
      <c r="C237" s="104" t="s">
        <v>58</v>
      </c>
      <c r="D237" s="16" t="s">
        <v>14</v>
      </c>
      <c r="E237" s="86"/>
      <c r="F237" s="86"/>
      <c r="G237" s="68"/>
      <c r="H237" s="101"/>
      <c r="I237" s="86"/>
      <c r="J237" s="90"/>
      <c r="K237" s="76" t="s">
        <v>245</v>
      </c>
      <c r="L237" s="90"/>
      <c r="M237" s="221" t="s">
        <v>241</v>
      </c>
      <c r="N237" s="221" t="s">
        <v>233</v>
      </c>
    </row>
    <row r="238" spans="1:15">
      <c r="A238" s="90"/>
      <c r="C238" s="104" t="s">
        <v>59</v>
      </c>
      <c r="D238" s="16" t="s">
        <v>14</v>
      </c>
      <c r="E238" s="86"/>
      <c r="F238" s="86"/>
      <c r="G238" s="68"/>
      <c r="H238" s="101"/>
      <c r="I238" s="86"/>
      <c r="J238" s="90"/>
      <c r="K238" s="76" t="s">
        <v>245</v>
      </c>
      <c r="L238" s="90"/>
      <c r="M238" s="221" t="s">
        <v>241</v>
      </c>
      <c r="N238" s="221" t="s">
        <v>233</v>
      </c>
    </row>
    <row r="239" spans="1:15">
      <c r="A239" s="90"/>
      <c r="C239" s="104" t="s">
        <v>60</v>
      </c>
      <c r="D239" s="16" t="s">
        <v>14</v>
      </c>
      <c r="E239" s="86"/>
      <c r="F239" s="86"/>
      <c r="G239" s="68"/>
      <c r="H239" s="101"/>
      <c r="I239" s="86"/>
      <c r="J239" s="90"/>
      <c r="K239" s="76" t="s">
        <v>245</v>
      </c>
      <c r="L239" s="90"/>
      <c r="M239" s="221" t="s">
        <v>241</v>
      </c>
      <c r="N239" s="221" t="s">
        <v>233</v>
      </c>
    </row>
    <row r="240" spans="1:15">
      <c r="A240" s="90"/>
      <c r="C240" s="104" t="s">
        <v>61</v>
      </c>
      <c r="D240" s="16" t="s">
        <v>14</v>
      </c>
      <c r="E240" s="86"/>
      <c r="F240" s="86"/>
      <c r="G240" s="68"/>
      <c r="H240" s="101"/>
      <c r="I240" s="86"/>
      <c r="J240" s="90"/>
      <c r="K240" s="76" t="s">
        <v>245</v>
      </c>
      <c r="L240" s="90"/>
      <c r="M240" s="221" t="s">
        <v>241</v>
      </c>
      <c r="N240" s="221" t="s">
        <v>233</v>
      </c>
    </row>
    <row r="241" spans="1:16" ht="18" customHeight="1">
      <c r="A241" s="90"/>
      <c r="C241" s="81" t="s">
        <v>321</v>
      </c>
      <c r="D241" s="106"/>
      <c r="E241" s="107"/>
      <c r="F241" s="107"/>
      <c r="G241" s="80"/>
      <c r="H241" s="108"/>
      <c r="I241" s="86"/>
      <c r="J241" s="90"/>
      <c r="K241" s="76"/>
      <c r="L241" s="76"/>
      <c r="M241" s="76"/>
      <c r="N241" s="76"/>
      <c r="O241" s="76"/>
      <c r="P241" s="76"/>
    </row>
    <row r="242" spans="1:16" ht="15" customHeight="1">
      <c r="A242" s="90"/>
      <c r="C242" s="104" t="s">
        <v>55</v>
      </c>
      <c r="D242" s="111" t="s">
        <v>14</v>
      </c>
      <c r="E242" s="86"/>
      <c r="F242" s="86"/>
      <c r="G242" s="68"/>
      <c r="H242" s="101"/>
      <c r="I242" s="86"/>
      <c r="J242" s="90"/>
      <c r="K242" s="76" t="s">
        <v>223</v>
      </c>
      <c r="L242" s="90"/>
      <c r="M242" s="221" t="s">
        <v>241</v>
      </c>
      <c r="N242" s="221" t="s">
        <v>233</v>
      </c>
    </row>
    <row r="243" spans="1:16" ht="15" customHeight="1">
      <c r="A243" s="90"/>
      <c r="C243" s="104" t="s">
        <v>56</v>
      </c>
      <c r="D243" s="111" t="s">
        <v>14</v>
      </c>
      <c r="E243" s="86"/>
      <c r="F243" s="86"/>
      <c r="G243" s="68"/>
      <c r="H243" s="101"/>
      <c r="I243" s="86"/>
      <c r="J243" s="90"/>
      <c r="K243" s="76" t="s">
        <v>223</v>
      </c>
      <c r="L243" s="90"/>
      <c r="M243" s="221" t="s">
        <v>241</v>
      </c>
      <c r="N243" s="221" t="s">
        <v>233</v>
      </c>
    </row>
    <row r="244" spans="1:16" ht="15" customHeight="1">
      <c r="A244" s="90"/>
      <c r="C244" s="109" t="s">
        <v>57</v>
      </c>
      <c r="D244" s="112" t="s">
        <v>14</v>
      </c>
      <c r="E244" s="87"/>
      <c r="F244" s="87"/>
      <c r="G244" s="69"/>
      <c r="H244" s="103"/>
      <c r="I244" s="86"/>
      <c r="J244" s="90"/>
      <c r="K244" s="76" t="s">
        <v>223</v>
      </c>
      <c r="L244" s="90"/>
      <c r="M244" s="221" t="s">
        <v>241</v>
      </c>
      <c r="N244" s="221" t="s">
        <v>233</v>
      </c>
    </row>
    <row r="245" spans="1:16" ht="15" customHeight="1">
      <c r="A245" s="90"/>
      <c r="C245" s="360" t="s">
        <v>625</v>
      </c>
      <c r="D245" s="22" t="s">
        <v>14</v>
      </c>
      <c r="E245" s="86"/>
      <c r="F245" s="86"/>
      <c r="G245" s="78">
        <f>SUM(G236:G240)</f>
        <v>0</v>
      </c>
      <c r="H245" s="100"/>
      <c r="I245" s="86"/>
      <c r="J245" s="90"/>
      <c r="K245" s="76"/>
      <c r="L245" s="90"/>
      <c r="M245" s="76"/>
      <c r="N245" s="76"/>
    </row>
    <row r="246" spans="1:16">
      <c r="A246" s="90"/>
      <c r="C246" s="82" t="s">
        <v>126</v>
      </c>
      <c r="D246" s="53"/>
      <c r="H246" s="100"/>
      <c r="I246" s="86"/>
      <c r="J246" s="90"/>
      <c r="K246" s="76"/>
      <c r="L246" s="76"/>
      <c r="M246" s="76"/>
      <c r="N246" s="76"/>
    </row>
    <row r="247" spans="1:16">
      <c r="A247" s="90"/>
      <c r="C247" s="391" t="s">
        <v>320</v>
      </c>
      <c r="D247" s="392"/>
      <c r="E247" s="393"/>
      <c r="F247" s="393"/>
      <c r="G247" s="394"/>
      <c r="H247" s="395"/>
      <c r="I247" s="86"/>
      <c r="J247" s="90"/>
      <c r="K247" s="76"/>
      <c r="L247" s="76"/>
      <c r="M247" s="76"/>
      <c r="N247" s="76"/>
    </row>
    <row r="248" spans="1:16" ht="15" customHeight="1">
      <c r="A248" s="90"/>
      <c r="C248" s="104" t="s">
        <v>52</v>
      </c>
      <c r="D248" s="105" t="s">
        <v>14</v>
      </c>
      <c r="E248" s="86"/>
      <c r="F248" s="86"/>
      <c r="G248" s="68"/>
      <c r="H248" s="101"/>
      <c r="I248" s="86"/>
      <c r="J248" s="90"/>
      <c r="K248" s="76" t="s">
        <v>245</v>
      </c>
      <c r="L248" s="90"/>
      <c r="M248" s="221" t="s">
        <v>241</v>
      </c>
      <c r="N248" s="221" t="s">
        <v>233</v>
      </c>
    </row>
    <row r="249" spans="1:16">
      <c r="A249" s="90"/>
      <c r="C249" s="104" t="s">
        <v>62</v>
      </c>
      <c r="D249" s="105" t="s">
        <v>14</v>
      </c>
      <c r="E249" s="86"/>
      <c r="F249" s="86"/>
      <c r="G249" s="68"/>
      <c r="H249" s="101"/>
      <c r="I249" s="86"/>
      <c r="J249" s="90"/>
      <c r="K249" s="76" t="s">
        <v>245</v>
      </c>
      <c r="L249" s="90"/>
      <c r="M249" s="221" t="s">
        <v>241</v>
      </c>
      <c r="N249" s="221" t="s">
        <v>233</v>
      </c>
    </row>
    <row r="250" spans="1:16">
      <c r="A250" s="90"/>
      <c r="C250" s="104" t="s">
        <v>63</v>
      </c>
      <c r="D250" s="105" t="s">
        <v>14</v>
      </c>
      <c r="E250" s="86"/>
      <c r="F250" s="86"/>
      <c r="G250" s="68"/>
      <c r="H250" s="101"/>
      <c r="I250" s="86"/>
      <c r="J250" s="90"/>
      <c r="K250" s="76" t="s">
        <v>245</v>
      </c>
      <c r="L250" s="90"/>
      <c r="M250" s="221" t="s">
        <v>241</v>
      </c>
      <c r="N250" s="221" t="s">
        <v>233</v>
      </c>
    </row>
    <row r="251" spans="1:16">
      <c r="A251" s="90"/>
      <c r="C251" s="81" t="s">
        <v>321</v>
      </c>
      <c r="D251" s="106"/>
      <c r="E251" s="107"/>
      <c r="F251" s="107"/>
      <c r="G251" s="80"/>
      <c r="H251" s="108"/>
      <c r="I251" s="86"/>
      <c r="J251" s="90"/>
      <c r="K251" s="76"/>
      <c r="L251" s="76"/>
      <c r="M251" s="76"/>
      <c r="N251" s="76"/>
    </row>
    <row r="252" spans="1:16" ht="15" customHeight="1">
      <c r="A252" s="90"/>
      <c r="C252" s="104" t="s">
        <v>55</v>
      </c>
      <c r="D252" s="105" t="s">
        <v>14</v>
      </c>
      <c r="E252" s="86"/>
      <c r="F252" s="86"/>
      <c r="G252" s="68"/>
      <c r="H252" s="101"/>
      <c r="I252" s="86"/>
      <c r="J252" s="90"/>
      <c r="K252" s="76" t="s">
        <v>223</v>
      </c>
      <c r="L252" s="90"/>
      <c r="M252" s="221" t="s">
        <v>241</v>
      </c>
      <c r="N252" s="221" t="s">
        <v>233</v>
      </c>
    </row>
    <row r="253" spans="1:16" ht="15" customHeight="1">
      <c r="A253" s="90"/>
      <c r="C253" s="104" t="s">
        <v>56</v>
      </c>
      <c r="D253" s="105" t="s">
        <v>14</v>
      </c>
      <c r="E253" s="86"/>
      <c r="F253" s="86"/>
      <c r="G253" s="68"/>
      <c r="H253" s="101"/>
      <c r="I253" s="86"/>
      <c r="J253" s="90"/>
      <c r="K253" s="76" t="s">
        <v>223</v>
      </c>
      <c r="L253" s="90"/>
      <c r="M253" s="221" t="s">
        <v>241</v>
      </c>
      <c r="N253" s="221" t="s">
        <v>233</v>
      </c>
    </row>
    <row r="254" spans="1:16" ht="15" customHeight="1">
      <c r="A254" s="90"/>
      <c r="C254" s="109" t="s">
        <v>57</v>
      </c>
      <c r="D254" s="110" t="s">
        <v>14</v>
      </c>
      <c r="E254" s="87"/>
      <c r="F254" s="87"/>
      <c r="G254" s="69"/>
      <c r="H254" s="103"/>
      <c r="I254" s="86"/>
      <c r="J254" s="90"/>
      <c r="K254" s="76" t="s">
        <v>223</v>
      </c>
      <c r="L254" s="90"/>
      <c r="M254" s="221" t="s">
        <v>241</v>
      </c>
      <c r="N254" s="221" t="s">
        <v>233</v>
      </c>
    </row>
    <row r="255" spans="1:16" ht="15" customHeight="1">
      <c r="A255" s="90"/>
      <c r="C255" s="360" t="s">
        <v>626</v>
      </c>
      <c r="D255" s="16" t="s">
        <v>14</v>
      </c>
      <c r="E255" s="86"/>
      <c r="F255" s="86"/>
      <c r="G255" s="78">
        <f>SUM(G248:G250)</f>
        <v>0</v>
      </c>
      <c r="H255" s="100"/>
      <c r="I255" s="86"/>
      <c r="J255" s="90"/>
      <c r="K255" s="76"/>
      <c r="L255" s="90"/>
      <c r="M255" s="76"/>
      <c r="N255" s="76"/>
    </row>
    <row r="256" spans="1:16">
      <c r="A256" s="90"/>
      <c r="C256" s="82" t="s">
        <v>127</v>
      </c>
      <c r="D256" s="53"/>
      <c r="H256" s="100"/>
      <c r="I256" s="86"/>
      <c r="J256" s="90"/>
      <c r="K256" s="76"/>
      <c r="L256" s="76"/>
      <c r="M256" s="76"/>
      <c r="N256" s="76"/>
    </row>
    <row r="257" spans="1:15">
      <c r="A257" s="90"/>
      <c r="B257" s="86"/>
      <c r="C257" s="391" t="s">
        <v>320</v>
      </c>
      <c r="D257" s="392"/>
      <c r="E257" s="393"/>
      <c r="F257" s="393"/>
      <c r="G257" s="394"/>
      <c r="H257" s="395"/>
      <c r="I257" s="86"/>
      <c r="J257" s="90"/>
      <c r="K257" s="76"/>
      <c r="L257" s="76"/>
      <c r="M257" s="76"/>
      <c r="N257" s="76"/>
    </row>
    <row r="258" spans="1:15" ht="15" customHeight="1">
      <c r="A258" s="90"/>
      <c r="B258" s="86"/>
      <c r="C258" s="104" t="s">
        <v>51</v>
      </c>
      <c r="D258" s="105" t="s">
        <v>14</v>
      </c>
      <c r="E258" s="86"/>
      <c r="F258" s="86"/>
      <c r="G258" s="68"/>
      <c r="H258" s="101"/>
      <c r="I258" s="86"/>
      <c r="J258" s="90"/>
      <c r="K258" s="76" t="s">
        <v>245</v>
      </c>
      <c r="L258" s="90"/>
      <c r="M258" s="221" t="s">
        <v>241</v>
      </c>
      <c r="N258" s="221" t="s">
        <v>233</v>
      </c>
    </row>
    <row r="259" spans="1:15">
      <c r="A259" s="90"/>
      <c r="B259" s="86"/>
      <c r="C259" s="104" t="s">
        <v>64</v>
      </c>
      <c r="D259" s="105" t="s">
        <v>14</v>
      </c>
      <c r="E259" s="86"/>
      <c r="F259" s="86"/>
      <c r="G259" s="68"/>
      <c r="H259" s="101"/>
      <c r="I259" s="86"/>
      <c r="J259" s="90"/>
      <c r="K259" s="76" t="s">
        <v>245</v>
      </c>
      <c r="L259" s="90"/>
      <c r="M259" s="221" t="s">
        <v>241</v>
      </c>
      <c r="N259" s="221" t="s">
        <v>233</v>
      </c>
    </row>
    <row r="260" spans="1:15" ht="16.5" customHeight="1">
      <c r="A260" s="90"/>
      <c r="B260" s="86"/>
      <c r="C260" s="104" t="s">
        <v>65</v>
      </c>
      <c r="D260" s="105" t="s">
        <v>14</v>
      </c>
      <c r="E260" s="86"/>
      <c r="F260" s="86"/>
      <c r="G260" s="68"/>
      <c r="H260" s="101"/>
      <c r="I260" s="86"/>
      <c r="J260" s="90"/>
      <c r="K260" s="76" t="s">
        <v>245</v>
      </c>
      <c r="L260" s="90"/>
      <c r="M260" s="221" t="s">
        <v>241</v>
      </c>
      <c r="N260" s="221" t="s">
        <v>233</v>
      </c>
    </row>
    <row r="261" spans="1:15">
      <c r="A261" s="90"/>
      <c r="B261" s="86"/>
      <c r="C261" s="81" t="s">
        <v>321</v>
      </c>
      <c r="D261" s="106"/>
      <c r="E261" s="107"/>
      <c r="F261" s="107"/>
      <c r="G261" s="80"/>
      <c r="H261" s="108"/>
      <c r="I261" s="86"/>
      <c r="J261" s="90"/>
      <c r="K261" s="76"/>
      <c r="L261" s="76"/>
      <c r="M261" s="76"/>
      <c r="N261" s="76"/>
      <c r="O261" s="76"/>
    </row>
    <row r="262" spans="1:15" ht="15" customHeight="1">
      <c r="A262" s="90"/>
      <c r="B262" s="86"/>
      <c r="C262" s="104" t="s">
        <v>55</v>
      </c>
      <c r="D262" s="105" t="s">
        <v>14</v>
      </c>
      <c r="E262" s="86"/>
      <c r="F262" s="86"/>
      <c r="G262" s="68"/>
      <c r="H262" s="101"/>
      <c r="I262" s="86"/>
      <c r="J262" s="90"/>
      <c r="K262" s="76" t="s">
        <v>223</v>
      </c>
      <c r="L262" s="90"/>
      <c r="M262" s="221" t="s">
        <v>241</v>
      </c>
      <c r="N262" s="221" t="s">
        <v>233</v>
      </c>
    </row>
    <row r="263" spans="1:15" ht="15" customHeight="1">
      <c r="A263" s="90"/>
      <c r="B263" s="86"/>
      <c r="C263" s="104" t="s">
        <v>56</v>
      </c>
      <c r="D263" s="105" t="s">
        <v>14</v>
      </c>
      <c r="E263" s="86"/>
      <c r="F263" s="86"/>
      <c r="G263" s="68"/>
      <c r="H263" s="101"/>
      <c r="I263" s="86"/>
      <c r="J263" s="90"/>
      <c r="K263" s="76" t="s">
        <v>223</v>
      </c>
      <c r="L263" s="90"/>
      <c r="M263" s="221" t="s">
        <v>241</v>
      </c>
      <c r="N263" s="221" t="s">
        <v>233</v>
      </c>
    </row>
    <row r="264" spans="1:15" ht="15" customHeight="1">
      <c r="A264" s="90"/>
      <c r="B264" s="86"/>
      <c r="C264" s="109" t="s">
        <v>57</v>
      </c>
      <c r="D264" s="110" t="s">
        <v>14</v>
      </c>
      <c r="E264" s="87"/>
      <c r="F264" s="87"/>
      <c r="G264" s="69"/>
      <c r="H264" s="103"/>
      <c r="I264" s="86"/>
      <c r="J264" s="90"/>
      <c r="K264" s="76" t="s">
        <v>223</v>
      </c>
      <c r="L264" s="90"/>
      <c r="M264" s="221" t="s">
        <v>241</v>
      </c>
      <c r="N264" s="221" t="s">
        <v>233</v>
      </c>
    </row>
    <row r="265" spans="1:15" ht="15" customHeight="1">
      <c r="A265" s="90"/>
      <c r="B265" s="86"/>
      <c r="C265" s="360" t="s">
        <v>627</v>
      </c>
      <c r="D265" s="16" t="s">
        <v>14</v>
      </c>
      <c r="E265" s="86"/>
      <c r="F265" s="86"/>
      <c r="G265" s="78">
        <f>SUM(G258:G260)</f>
        <v>0</v>
      </c>
      <c r="H265" s="100"/>
      <c r="I265" s="86"/>
      <c r="J265" s="90"/>
      <c r="K265" s="76"/>
      <c r="L265" s="90"/>
      <c r="M265" s="76"/>
      <c r="N265" s="76"/>
    </row>
    <row r="266" spans="1:15" ht="15" customHeight="1">
      <c r="B266" s="7"/>
      <c r="I266" s="86"/>
      <c r="J266" s="90"/>
      <c r="K266" s="76"/>
      <c r="L266" s="76"/>
      <c r="M266" s="76"/>
      <c r="N266" s="76"/>
    </row>
    <row r="267" spans="1:15" ht="26.25" customHeight="1" collapsed="1">
      <c r="A267" s="90"/>
      <c r="C267" s="44" t="s">
        <v>322</v>
      </c>
      <c r="D267" s="318"/>
      <c r="E267" s="44"/>
      <c r="H267" s="44"/>
      <c r="I267" s="86"/>
      <c r="J267" s="90"/>
      <c r="K267" s="76"/>
      <c r="L267" s="76"/>
      <c r="M267" s="76"/>
      <c r="N267" s="76"/>
    </row>
    <row r="268" spans="1:15">
      <c r="A268" s="90"/>
      <c r="C268" s="77" t="s">
        <v>124</v>
      </c>
      <c r="D268" s="53"/>
      <c r="G268" s="100"/>
      <c r="H268" s="100"/>
      <c r="I268" s="86"/>
      <c r="J268" s="90"/>
      <c r="K268" s="76"/>
      <c r="L268" s="76"/>
      <c r="M268" s="76"/>
      <c r="N268" s="76"/>
    </row>
    <row r="269" spans="1:15" ht="15" customHeight="1">
      <c r="A269" s="90"/>
      <c r="C269" s="396" t="s">
        <v>51</v>
      </c>
      <c r="D269" s="236" t="s">
        <v>14</v>
      </c>
      <c r="E269" s="201"/>
      <c r="F269" s="203"/>
      <c r="G269" s="237"/>
      <c r="H269" s="238"/>
      <c r="I269" s="86"/>
      <c r="J269" s="90"/>
      <c r="K269" s="76" t="s">
        <v>245</v>
      </c>
      <c r="L269" s="90"/>
      <c r="M269" s="221" t="s">
        <v>241</v>
      </c>
      <c r="N269" s="221" t="s">
        <v>233</v>
      </c>
    </row>
    <row r="270" spans="1:15" ht="15" customHeight="1">
      <c r="A270" s="90"/>
      <c r="C270" s="104" t="s">
        <v>52</v>
      </c>
      <c r="D270" s="105" t="s">
        <v>14</v>
      </c>
      <c r="E270" s="86"/>
      <c r="F270" s="68"/>
      <c r="G270" s="100"/>
      <c r="H270" s="101"/>
      <c r="I270" s="86"/>
      <c r="J270" s="90"/>
      <c r="K270" s="76" t="s">
        <v>245</v>
      </c>
      <c r="L270" s="90"/>
      <c r="M270" s="221" t="s">
        <v>241</v>
      </c>
      <c r="N270" s="221" t="s">
        <v>233</v>
      </c>
    </row>
    <row r="271" spans="1:15" ht="15" customHeight="1">
      <c r="A271" s="90"/>
      <c r="C271" s="109" t="s">
        <v>53</v>
      </c>
      <c r="D271" s="110" t="s">
        <v>14</v>
      </c>
      <c r="E271" s="87"/>
      <c r="F271" s="69"/>
      <c r="G271" s="102"/>
      <c r="H271" s="103"/>
      <c r="I271" s="86"/>
      <c r="J271" s="90"/>
      <c r="K271" s="76" t="s">
        <v>245</v>
      </c>
      <c r="L271" s="90"/>
      <c r="M271" s="221" t="s">
        <v>241</v>
      </c>
      <c r="N271" s="221" t="s">
        <v>233</v>
      </c>
    </row>
    <row r="272" spans="1:15" ht="15" customHeight="1">
      <c r="A272" s="90"/>
      <c r="C272" s="360" t="s">
        <v>624</v>
      </c>
      <c r="D272" s="16" t="s">
        <v>14</v>
      </c>
      <c r="E272" s="86"/>
      <c r="F272" s="78">
        <f>SUM(F269:F271)</f>
        <v>0</v>
      </c>
      <c r="G272" s="100"/>
      <c r="H272" s="100"/>
      <c r="I272" s="86"/>
      <c r="J272" s="90"/>
      <c r="K272" s="76"/>
      <c r="L272" s="90"/>
      <c r="M272" s="76"/>
      <c r="N272" s="76"/>
    </row>
    <row r="273" spans="1:15">
      <c r="A273" s="90"/>
      <c r="C273" s="77" t="s">
        <v>125</v>
      </c>
      <c r="D273" s="53"/>
      <c r="G273" s="100"/>
      <c r="H273" s="100"/>
      <c r="I273" s="86"/>
      <c r="J273" s="90"/>
      <c r="K273" s="76"/>
      <c r="L273" s="76"/>
      <c r="M273" s="76"/>
      <c r="N273" s="76"/>
    </row>
    <row r="274" spans="1:15" ht="15" customHeight="1">
      <c r="A274" s="90"/>
      <c r="C274" s="396" t="s">
        <v>51</v>
      </c>
      <c r="D274" s="166" t="s">
        <v>14</v>
      </c>
      <c r="E274" s="201"/>
      <c r="F274" s="203"/>
      <c r="G274" s="237"/>
      <c r="H274" s="238"/>
      <c r="I274" s="86"/>
      <c r="J274" s="90"/>
      <c r="K274" s="76" t="s">
        <v>245</v>
      </c>
      <c r="L274" s="90"/>
      <c r="M274" s="221" t="s">
        <v>241</v>
      </c>
      <c r="N274" s="221" t="s">
        <v>233</v>
      </c>
    </row>
    <row r="275" spans="1:15">
      <c r="A275" s="90"/>
      <c r="C275" s="104" t="s">
        <v>58</v>
      </c>
      <c r="D275" s="16" t="s">
        <v>14</v>
      </c>
      <c r="E275" s="86"/>
      <c r="F275" s="68"/>
      <c r="G275" s="100"/>
      <c r="H275" s="101"/>
      <c r="I275" s="86"/>
      <c r="J275" s="90"/>
      <c r="K275" s="76" t="s">
        <v>245</v>
      </c>
      <c r="L275" s="90"/>
      <c r="M275" s="221" t="s">
        <v>241</v>
      </c>
      <c r="N275" s="221" t="s">
        <v>233</v>
      </c>
    </row>
    <row r="276" spans="1:15">
      <c r="A276" s="90"/>
      <c r="C276" s="104" t="s">
        <v>59</v>
      </c>
      <c r="D276" s="16" t="s">
        <v>14</v>
      </c>
      <c r="E276" s="86"/>
      <c r="F276" s="68"/>
      <c r="G276" s="100"/>
      <c r="H276" s="101"/>
      <c r="I276" s="86"/>
      <c r="J276" s="90"/>
      <c r="K276" s="76" t="s">
        <v>245</v>
      </c>
      <c r="L276" s="90"/>
      <c r="M276" s="221" t="s">
        <v>241</v>
      </c>
      <c r="N276" s="221" t="s">
        <v>233</v>
      </c>
    </row>
    <row r="277" spans="1:15">
      <c r="A277" s="90"/>
      <c r="C277" s="104" t="s">
        <v>60</v>
      </c>
      <c r="D277" s="16" t="s">
        <v>14</v>
      </c>
      <c r="E277" s="86"/>
      <c r="F277" s="68"/>
      <c r="G277" s="100"/>
      <c r="H277" s="101"/>
      <c r="I277" s="86"/>
      <c r="J277" s="90"/>
      <c r="K277" s="76" t="s">
        <v>245</v>
      </c>
      <c r="L277" s="90"/>
      <c r="M277" s="221" t="s">
        <v>241</v>
      </c>
      <c r="N277" s="221" t="s">
        <v>233</v>
      </c>
    </row>
    <row r="278" spans="1:15">
      <c r="A278" s="90"/>
      <c r="C278" s="109" t="s">
        <v>61</v>
      </c>
      <c r="D278" s="17" t="s">
        <v>14</v>
      </c>
      <c r="E278" s="87"/>
      <c r="F278" s="69"/>
      <c r="G278" s="102"/>
      <c r="H278" s="103"/>
      <c r="I278" s="86"/>
      <c r="J278" s="90"/>
      <c r="K278" s="76" t="s">
        <v>245</v>
      </c>
      <c r="L278" s="90"/>
      <c r="M278" s="221" t="s">
        <v>241</v>
      </c>
      <c r="N278" s="221" t="s">
        <v>233</v>
      </c>
    </row>
    <row r="279" spans="1:15">
      <c r="A279" s="90"/>
      <c r="C279" s="360" t="s">
        <v>625</v>
      </c>
      <c r="D279" s="22" t="s">
        <v>14</v>
      </c>
      <c r="E279" s="86"/>
      <c r="F279" s="78">
        <f>SUM(F274:F278)</f>
        <v>0</v>
      </c>
      <c r="G279" s="100"/>
      <c r="H279" s="100"/>
      <c r="I279" s="86"/>
      <c r="J279" s="90"/>
      <c r="K279" s="76"/>
      <c r="L279" s="90"/>
      <c r="M279" s="76"/>
      <c r="N279" s="76"/>
    </row>
    <row r="280" spans="1:15">
      <c r="A280" s="90"/>
      <c r="C280" s="77" t="s">
        <v>126</v>
      </c>
      <c r="D280" s="53"/>
      <c r="G280" s="100"/>
      <c r="H280" s="100"/>
      <c r="I280" s="86"/>
      <c r="J280" s="90"/>
      <c r="K280" s="76"/>
      <c r="L280" s="76"/>
      <c r="M280" s="76"/>
      <c r="N280" s="76"/>
      <c r="O280" s="76"/>
    </row>
    <row r="281" spans="1:15" ht="15" customHeight="1">
      <c r="A281" s="90"/>
      <c r="C281" s="396" t="s">
        <v>52</v>
      </c>
      <c r="D281" s="236" t="s">
        <v>14</v>
      </c>
      <c r="E281" s="201"/>
      <c r="F281" s="203"/>
      <c r="G281" s="237"/>
      <c r="H281" s="238"/>
      <c r="I281" s="86"/>
      <c r="J281" s="90"/>
      <c r="K281" s="76" t="s">
        <v>245</v>
      </c>
      <c r="L281" s="90"/>
      <c r="M281" s="221" t="s">
        <v>241</v>
      </c>
      <c r="N281" s="221" t="s">
        <v>233</v>
      </c>
    </row>
    <row r="282" spans="1:15">
      <c r="A282" s="90"/>
      <c r="C282" s="104" t="s">
        <v>62</v>
      </c>
      <c r="D282" s="105" t="s">
        <v>14</v>
      </c>
      <c r="E282" s="86"/>
      <c r="F282" s="68"/>
      <c r="G282" s="100"/>
      <c r="H282" s="101"/>
      <c r="I282" s="86"/>
      <c r="J282" s="90"/>
      <c r="K282" s="76" t="s">
        <v>245</v>
      </c>
      <c r="L282" s="90"/>
      <c r="M282" s="221" t="s">
        <v>241</v>
      </c>
      <c r="N282" s="221" t="s">
        <v>233</v>
      </c>
    </row>
    <row r="283" spans="1:15">
      <c r="A283" s="90"/>
      <c r="C283" s="109" t="s">
        <v>63</v>
      </c>
      <c r="D283" s="110" t="s">
        <v>14</v>
      </c>
      <c r="E283" s="87"/>
      <c r="F283" s="69"/>
      <c r="G283" s="102"/>
      <c r="H283" s="103"/>
      <c r="I283" s="86"/>
      <c r="J283" s="90"/>
      <c r="K283" s="76" t="s">
        <v>245</v>
      </c>
      <c r="L283" s="90"/>
      <c r="M283" s="221" t="s">
        <v>241</v>
      </c>
      <c r="N283" s="221" t="s">
        <v>233</v>
      </c>
    </row>
    <row r="284" spans="1:15">
      <c r="A284" s="90"/>
      <c r="C284" s="360" t="s">
        <v>626</v>
      </c>
      <c r="D284" s="22" t="s">
        <v>14</v>
      </c>
      <c r="E284" s="86"/>
      <c r="F284" s="78">
        <f>SUM(F281:F283)</f>
        <v>0</v>
      </c>
      <c r="G284" s="100"/>
      <c r="H284" s="100"/>
      <c r="I284" s="86"/>
      <c r="J284" s="90"/>
      <c r="K284" s="76"/>
      <c r="L284" s="90"/>
      <c r="M284" s="76"/>
      <c r="N284" s="76"/>
    </row>
    <row r="285" spans="1:15">
      <c r="A285" s="90"/>
      <c r="C285" s="77" t="s">
        <v>127</v>
      </c>
      <c r="D285" s="53"/>
      <c r="G285" s="100"/>
      <c r="H285" s="100"/>
      <c r="I285" s="86"/>
      <c r="J285" s="90"/>
      <c r="K285" s="76"/>
      <c r="L285" s="76"/>
      <c r="M285" s="76"/>
      <c r="N285" s="76"/>
      <c r="O285" s="76"/>
    </row>
    <row r="286" spans="1:15">
      <c r="A286" s="90"/>
      <c r="C286" s="396" t="s">
        <v>51</v>
      </c>
      <c r="D286" s="236" t="s">
        <v>14</v>
      </c>
      <c r="E286" s="201"/>
      <c r="F286" s="203"/>
      <c r="G286" s="237"/>
      <c r="H286" s="238"/>
      <c r="I286" s="86"/>
      <c r="J286" s="90"/>
      <c r="K286" s="76" t="s">
        <v>245</v>
      </c>
      <c r="L286" s="90"/>
      <c r="M286" s="221" t="s">
        <v>241</v>
      </c>
      <c r="N286" s="221" t="s">
        <v>233</v>
      </c>
    </row>
    <row r="287" spans="1:15">
      <c r="A287" s="90"/>
      <c r="C287" s="104" t="s">
        <v>64</v>
      </c>
      <c r="D287" s="105" t="s">
        <v>14</v>
      </c>
      <c r="E287" s="86"/>
      <c r="F287" s="68"/>
      <c r="G287" s="100"/>
      <c r="H287" s="101"/>
      <c r="I287" s="86"/>
      <c r="J287" s="90"/>
      <c r="K287" s="76" t="s">
        <v>245</v>
      </c>
      <c r="L287" s="90"/>
      <c r="M287" s="221" t="s">
        <v>241</v>
      </c>
      <c r="N287" s="221" t="s">
        <v>233</v>
      </c>
    </row>
    <row r="288" spans="1:15">
      <c r="A288" s="90"/>
      <c r="C288" s="109" t="s">
        <v>65</v>
      </c>
      <c r="D288" s="110" t="s">
        <v>14</v>
      </c>
      <c r="E288" s="87"/>
      <c r="F288" s="69"/>
      <c r="G288" s="102"/>
      <c r="H288" s="103"/>
      <c r="I288" s="86"/>
      <c r="J288" s="90"/>
      <c r="K288" s="76" t="s">
        <v>245</v>
      </c>
      <c r="L288" s="90"/>
      <c r="M288" s="221" t="s">
        <v>241</v>
      </c>
      <c r="N288" s="221" t="s">
        <v>233</v>
      </c>
    </row>
    <row r="289" spans="1:15">
      <c r="A289" s="90"/>
      <c r="C289" s="360" t="s">
        <v>627</v>
      </c>
      <c r="D289" s="22" t="s">
        <v>14</v>
      </c>
      <c r="E289" s="86"/>
      <c r="F289" s="78">
        <f>SUM(F286:F288)</f>
        <v>0</v>
      </c>
      <c r="G289" s="100"/>
      <c r="H289" s="100"/>
      <c r="I289" s="86"/>
      <c r="J289" s="90"/>
      <c r="K289" s="76"/>
      <c r="L289" s="90"/>
      <c r="M289" s="76"/>
      <c r="N289" s="76"/>
    </row>
    <row r="290" spans="1:15" ht="15" customHeight="1">
      <c r="A290" s="90"/>
      <c r="G290" s="100"/>
      <c r="H290" s="100"/>
      <c r="I290" s="86"/>
      <c r="J290" s="90"/>
      <c r="K290" s="76"/>
      <c r="L290" s="76"/>
      <c r="M290" s="76"/>
      <c r="N290" s="76"/>
    </row>
    <row r="291" spans="1:15" ht="26.1" customHeight="1">
      <c r="A291" s="90"/>
      <c r="C291" s="44" t="s">
        <v>136</v>
      </c>
      <c r="D291" s="318"/>
      <c r="E291" s="44"/>
      <c r="F291" s="44"/>
      <c r="G291" s="44"/>
      <c r="H291" s="44"/>
      <c r="I291" s="86"/>
      <c r="J291" s="90"/>
      <c r="K291" s="76"/>
      <c r="L291" s="76"/>
      <c r="M291" s="76"/>
      <c r="N291" s="76"/>
    </row>
    <row r="292" spans="1:15" ht="15" customHeight="1">
      <c r="A292" s="90"/>
      <c r="B292" s="8"/>
      <c r="C292" s="266" t="s">
        <v>300</v>
      </c>
      <c r="D292" s="166" t="s">
        <v>14</v>
      </c>
      <c r="E292" s="201"/>
      <c r="F292" s="203"/>
      <c r="G292" s="201"/>
      <c r="H292" s="165"/>
      <c r="I292" s="86"/>
      <c r="J292" s="90"/>
      <c r="K292" s="76" t="s">
        <v>225</v>
      </c>
      <c r="L292" s="90"/>
      <c r="M292" s="221" t="s">
        <v>241</v>
      </c>
      <c r="N292" s="221" t="s">
        <v>233</v>
      </c>
    </row>
    <row r="293" spans="1:15" ht="15" customHeight="1">
      <c r="A293" s="90"/>
      <c r="B293" s="8"/>
      <c r="C293" s="267" t="s">
        <v>301</v>
      </c>
      <c r="D293" s="16" t="s">
        <v>14</v>
      </c>
      <c r="E293" s="86"/>
      <c r="F293" s="68"/>
      <c r="G293" s="86"/>
      <c r="H293" s="92"/>
      <c r="K293" s="76" t="s">
        <v>225</v>
      </c>
      <c r="L293" s="90"/>
      <c r="M293" s="221" t="s">
        <v>241</v>
      </c>
      <c r="N293" s="221" t="s">
        <v>233</v>
      </c>
    </row>
    <row r="294" spans="1:15">
      <c r="A294" s="90"/>
      <c r="B294" s="8"/>
      <c r="C294" s="269" t="s">
        <v>132</v>
      </c>
      <c r="D294" s="16"/>
      <c r="E294" s="16"/>
      <c r="F294" s="16"/>
      <c r="G294" s="16"/>
      <c r="H294" s="92"/>
      <c r="K294" s="76"/>
      <c r="L294" s="76"/>
      <c r="M294" s="76"/>
      <c r="N294" s="76"/>
    </row>
    <row r="295" spans="1:15">
      <c r="A295" s="90"/>
      <c r="B295" s="8"/>
      <c r="C295" s="264" t="s">
        <v>15</v>
      </c>
      <c r="D295" s="319"/>
      <c r="E295" s="107"/>
      <c r="F295" s="107"/>
      <c r="G295" s="113"/>
      <c r="H295" s="108"/>
      <c r="K295" s="76"/>
      <c r="L295" s="76"/>
      <c r="M295" s="76"/>
      <c r="N295" s="76"/>
    </row>
    <row r="296" spans="1:15">
      <c r="A296" s="90"/>
      <c r="B296" s="8"/>
      <c r="C296" s="265" t="s">
        <v>132</v>
      </c>
      <c r="D296" s="16" t="s">
        <v>14</v>
      </c>
      <c r="E296" s="86"/>
      <c r="F296" s="68"/>
      <c r="G296" s="19"/>
      <c r="H296" s="92"/>
      <c r="I296" s="86"/>
      <c r="J296" s="90"/>
      <c r="K296" s="76" t="s">
        <v>225</v>
      </c>
      <c r="L296" s="90"/>
      <c r="M296" s="221" t="s">
        <v>241</v>
      </c>
      <c r="N296" s="221" t="s">
        <v>233</v>
      </c>
    </row>
    <row r="297" spans="1:15">
      <c r="A297" s="90"/>
      <c r="B297" s="8"/>
      <c r="C297" s="265" t="s">
        <v>306</v>
      </c>
      <c r="D297" s="16" t="s">
        <v>14</v>
      </c>
      <c r="E297" s="86"/>
      <c r="F297" s="68"/>
      <c r="G297" s="19"/>
      <c r="H297" s="92"/>
      <c r="I297" s="86"/>
      <c r="J297" s="90"/>
      <c r="K297" s="76" t="s">
        <v>225</v>
      </c>
      <c r="L297" s="90"/>
      <c r="M297" s="221" t="s">
        <v>241</v>
      </c>
      <c r="N297" s="221" t="s">
        <v>233</v>
      </c>
    </row>
    <row r="298" spans="1:15">
      <c r="A298" s="90"/>
      <c r="B298" s="8"/>
      <c r="C298" s="264" t="s">
        <v>54</v>
      </c>
      <c r="D298" s="319"/>
      <c r="E298" s="107"/>
      <c r="F298" s="107"/>
      <c r="G298" s="113"/>
      <c r="H298" s="108"/>
      <c r="I298" s="86"/>
      <c r="J298" s="90"/>
      <c r="K298" s="76"/>
      <c r="L298" s="76"/>
      <c r="M298" s="76"/>
      <c r="N298" s="76"/>
    </row>
    <row r="299" spans="1:15" ht="15" customHeight="1">
      <c r="A299" s="90"/>
      <c r="B299" s="8"/>
      <c r="C299" s="265" t="s">
        <v>303</v>
      </c>
      <c r="D299" s="16" t="s">
        <v>14</v>
      </c>
      <c r="E299" s="86"/>
      <c r="F299" s="19"/>
      <c r="G299" s="68"/>
      <c r="H299" s="92"/>
      <c r="I299" s="86"/>
      <c r="J299" s="90"/>
      <c r="K299" s="76" t="s">
        <v>226</v>
      </c>
      <c r="L299" s="90"/>
      <c r="M299" s="221" t="s">
        <v>241</v>
      </c>
      <c r="N299" s="221" t="s">
        <v>233</v>
      </c>
    </row>
    <row r="300" spans="1:15">
      <c r="A300" s="90"/>
      <c r="B300" s="8"/>
      <c r="C300" s="265" t="s">
        <v>304</v>
      </c>
      <c r="D300" s="16" t="s">
        <v>14</v>
      </c>
      <c r="E300" s="86"/>
      <c r="F300" s="19"/>
      <c r="G300" s="68"/>
      <c r="H300" s="92"/>
      <c r="I300" s="86"/>
      <c r="J300" s="90"/>
      <c r="K300" s="76" t="s">
        <v>226</v>
      </c>
      <c r="L300" s="90"/>
      <c r="M300" s="221" t="s">
        <v>241</v>
      </c>
      <c r="N300" s="221" t="s">
        <v>233</v>
      </c>
    </row>
    <row r="301" spans="1:15">
      <c r="A301" s="90"/>
      <c r="B301" s="8"/>
      <c r="C301" s="265" t="s">
        <v>305</v>
      </c>
      <c r="D301" s="16" t="s">
        <v>14</v>
      </c>
      <c r="E301" s="86"/>
      <c r="F301" s="19"/>
      <c r="G301" s="68"/>
      <c r="H301" s="92"/>
      <c r="I301" s="86"/>
      <c r="J301" s="90"/>
      <c r="K301" s="76" t="s">
        <v>226</v>
      </c>
      <c r="L301" s="90"/>
      <c r="M301" s="221" t="s">
        <v>241</v>
      </c>
      <c r="N301" s="221" t="s">
        <v>233</v>
      </c>
    </row>
    <row r="302" spans="1:15">
      <c r="A302" s="90"/>
      <c r="C302" s="269" t="s">
        <v>133</v>
      </c>
      <c r="D302" s="16"/>
      <c r="E302" s="86"/>
      <c r="F302" s="86"/>
      <c r="G302" s="86"/>
      <c r="H302" s="92"/>
      <c r="K302" s="76"/>
      <c r="L302" s="76"/>
      <c r="M302" s="76"/>
      <c r="N302" s="76"/>
      <c r="O302" s="76"/>
    </row>
    <row r="303" spans="1:15">
      <c r="A303" s="90"/>
      <c r="B303" s="8"/>
      <c r="C303" s="264" t="s">
        <v>15</v>
      </c>
      <c r="D303" s="319"/>
      <c r="E303" s="107"/>
      <c r="F303" s="107"/>
      <c r="G303" s="113"/>
      <c r="H303" s="108"/>
      <c r="K303" s="76"/>
      <c r="L303" s="76"/>
      <c r="M303" s="76"/>
      <c r="N303" s="76"/>
      <c r="O303" s="76"/>
    </row>
    <row r="304" spans="1:15">
      <c r="A304" s="90"/>
      <c r="B304" s="8"/>
      <c r="C304" s="265" t="s">
        <v>133</v>
      </c>
      <c r="D304" s="16" t="s">
        <v>14</v>
      </c>
      <c r="E304" s="86"/>
      <c r="F304" s="68"/>
      <c r="G304" s="19"/>
      <c r="H304" s="92"/>
      <c r="I304" s="86"/>
      <c r="J304" s="90"/>
      <c r="K304" s="76" t="s">
        <v>225</v>
      </c>
      <c r="L304" s="90"/>
      <c r="M304" s="221" t="s">
        <v>241</v>
      </c>
      <c r="N304" s="221" t="s">
        <v>233</v>
      </c>
    </row>
    <row r="305" spans="1:14">
      <c r="A305" s="90"/>
      <c r="B305" s="8"/>
      <c r="C305" s="265" t="s">
        <v>307</v>
      </c>
      <c r="D305" s="16" t="s">
        <v>14</v>
      </c>
      <c r="E305" s="86"/>
      <c r="F305" s="68"/>
      <c r="G305" s="19"/>
      <c r="H305" s="92"/>
      <c r="I305" s="86"/>
      <c r="J305" s="90"/>
      <c r="K305" s="76" t="s">
        <v>225</v>
      </c>
      <c r="L305" s="90"/>
      <c r="M305" s="221" t="s">
        <v>241</v>
      </c>
      <c r="N305" s="221" t="s">
        <v>233</v>
      </c>
    </row>
    <row r="306" spans="1:14">
      <c r="A306" s="90"/>
      <c r="B306" s="8"/>
      <c r="C306" s="264" t="s">
        <v>54</v>
      </c>
      <c r="D306" s="319"/>
      <c r="E306" s="107"/>
      <c r="F306" s="107"/>
      <c r="G306" s="113"/>
      <c r="H306" s="108"/>
      <c r="I306" s="86"/>
      <c r="J306" s="90"/>
      <c r="K306" s="76"/>
      <c r="L306" s="76"/>
      <c r="M306" s="76"/>
      <c r="N306" s="76"/>
    </row>
    <row r="307" spans="1:14" ht="15" customHeight="1">
      <c r="A307" s="90"/>
      <c r="B307" s="8"/>
      <c r="C307" s="270" t="s">
        <v>401</v>
      </c>
      <c r="D307" s="16" t="s">
        <v>14</v>
      </c>
      <c r="E307" s="86"/>
      <c r="F307" s="19"/>
      <c r="G307" s="68"/>
      <c r="H307" s="92"/>
      <c r="I307" s="86"/>
      <c r="J307" s="90"/>
      <c r="K307" s="76" t="s">
        <v>226</v>
      </c>
      <c r="L307" s="90"/>
      <c r="M307" s="221" t="s">
        <v>241</v>
      </c>
      <c r="N307" s="221" t="s">
        <v>233</v>
      </c>
    </row>
    <row r="308" spans="1:14">
      <c r="A308" s="90"/>
      <c r="B308" s="8"/>
      <c r="C308" s="270" t="s">
        <v>402</v>
      </c>
      <c r="D308" s="16" t="s">
        <v>14</v>
      </c>
      <c r="E308" s="86"/>
      <c r="F308" s="19"/>
      <c r="G308" s="68"/>
      <c r="H308" s="92"/>
      <c r="I308" s="86"/>
      <c r="J308" s="90"/>
      <c r="K308" s="76" t="s">
        <v>226</v>
      </c>
      <c r="L308" s="90"/>
      <c r="M308" s="221" t="s">
        <v>241</v>
      </c>
      <c r="N308" s="221" t="s">
        <v>233</v>
      </c>
    </row>
    <row r="309" spans="1:14">
      <c r="A309" s="90"/>
      <c r="B309" s="8"/>
      <c r="C309" s="270" t="s">
        <v>308</v>
      </c>
      <c r="D309" s="16" t="s">
        <v>14</v>
      </c>
      <c r="E309" s="86"/>
      <c r="F309" s="19"/>
      <c r="G309" s="68"/>
      <c r="H309" s="92"/>
      <c r="I309" s="86"/>
      <c r="J309" s="90"/>
      <c r="K309" s="76" t="s">
        <v>226</v>
      </c>
      <c r="L309" s="90"/>
      <c r="M309" s="221" t="s">
        <v>241</v>
      </c>
      <c r="N309" s="221" t="s">
        <v>233</v>
      </c>
    </row>
    <row r="310" spans="1:14" ht="20.25" customHeight="1">
      <c r="A310" s="90"/>
      <c r="C310" s="269" t="s">
        <v>134</v>
      </c>
      <c r="D310" s="16"/>
      <c r="E310" s="86"/>
      <c r="F310" s="86"/>
      <c r="G310" s="86"/>
      <c r="H310" s="92"/>
      <c r="K310" s="76"/>
      <c r="L310" s="76"/>
      <c r="M310" s="76"/>
      <c r="N310" s="76"/>
    </row>
    <row r="311" spans="1:14">
      <c r="A311" s="90"/>
      <c r="C311" s="264" t="s">
        <v>15</v>
      </c>
      <c r="D311" s="319"/>
      <c r="E311" s="107"/>
      <c r="F311" s="107"/>
      <c r="G311" s="113"/>
      <c r="H311" s="108"/>
      <c r="K311" s="76"/>
      <c r="L311" s="76"/>
      <c r="M311" s="76"/>
      <c r="N311" s="76"/>
    </row>
    <row r="312" spans="1:14">
      <c r="A312" s="90"/>
      <c r="C312" s="265" t="s">
        <v>134</v>
      </c>
      <c r="D312" s="16" t="s">
        <v>14</v>
      </c>
      <c r="E312" s="86"/>
      <c r="F312" s="68"/>
      <c r="G312" s="19"/>
      <c r="H312" s="92"/>
      <c r="I312" s="86"/>
      <c r="J312" s="90"/>
      <c r="K312" s="76" t="s">
        <v>225</v>
      </c>
      <c r="L312" s="90"/>
      <c r="M312" s="221" t="s">
        <v>241</v>
      </c>
      <c r="N312" s="221" t="s">
        <v>233</v>
      </c>
    </row>
    <row r="313" spans="1:14">
      <c r="A313" s="90"/>
      <c r="C313" s="270" t="s">
        <v>309</v>
      </c>
      <c r="D313" s="16" t="s">
        <v>14</v>
      </c>
      <c r="E313" s="86"/>
      <c r="F313" s="68"/>
      <c r="G313" s="19"/>
      <c r="H313" s="92"/>
      <c r="I313" s="86"/>
      <c r="J313" s="90"/>
      <c r="K313" s="76" t="s">
        <v>225</v>
      </c>
      <c r="L313" s="90"/>
      <c r="M313" s="221" t="s">
        <v>241</v>
      </c>
      <c r="N313" s="221" t="s">
        <v>233</v>
      </c>
    </row>
    <row r="314" spans="1:14">
      <c r="A314" s="90"/>
      <c r="C314" s="264" t="s">
        <v>54</v>
      </c>
      <c r="D314" s="319"/>
      <c r="E314" s="107"/>
      <c r="F314" s="107"/>
      <c r="G314" s="113"/>
      <c r="H314" s="108"/>
      <c r="I314" s="86"/>
      <c r="J314" s="90"/>
      <c r="K314" s="76"/>
      <c r="L314" s="76"/>
      <c r="M314" s="76"/>
      <c r="N314" s="76"/>
    </row>
    <row r="315" spans="1:14" ht="15" customHeight="1">
      <c r="A315" s="90"/>
      <c r="C315" s="270" t="s">
        <v>403</v>
      </c>
      <c r="D315" s="16" t="s">
        <v>14</v>
      </c>
      <c r="E315" s="86"/>
      <c r="F315" s="19"/>
      <c r="G315" s="68"/>
      <c r="H315" s="92"/>
      <c r="I315" s="86"/>
      <c r="J315" s="90"/>
      <c r="K315" s="76" t="s">
        <v>226</v>
      </c>
      <c r="L315" s="90"/>
      <c r="M315" s="221" t="s">
        <v>241</v>
      </c>
      <c r="N315" s="221" t="s">
        <v>233</v>
      </c>
    </row>
    <row r="316" spans="1:14">
      <c r="A316" s="90"/>
      <c r="C316" s="270" t="s">
        <v>404</v>
      </c>
      <c r="D316" s="16" t="s">
        <v>14</v>
      </c>
      <c r="E316" s="86"/>
      <c r="F316" s="19"/>
      <c r="G316" s="68"/>
      <c r="H316" s="92"/>
      <c r="I316" s="86"/>
      <c r="J316" s="90"/>
      <c r="K316" s="76" t="s">
        <v>226</v>
      </c>
      <c r="L316" s="90"/>
      <c r="M316" s="221" t="s">
        <v>241</v>
      </c>
      <c r="N316" s="221" t="s">
        <v>233</v>
      </c>
    </row>
    <row r="317" spans="1:14">
      <c r="A317" s="90"/>
      <c r="C317" s="270" t="s">
        <v>310</v>
      </c>
      <c r="D317" s="16" t="s">
        <v>14</v>
      </c>
      <c r="E317" s="86"/>
      <c r="F317" s="19"/>
      <c r="G317" s="68"/>
      <c r="H317" s="92"/>
      <c r="I317" s="86"/>
      <c r="J317" s="90"/>
      <c r="K317" s="76" t="s">
        <v>226</v>
      </c>
      <c r="L317" s="90"/>
      <c r="M317" s="221" t="s">
        <v>241</v>
      </c>
      <c r="N317" s="221" t="s">
        <v>233</v>
      </c>
    </row>
    <row r="318" spans="1:14" ht="16.5" customHeight="1">
      <c r="A318" s="90"/>
      <c r="B318" s="8"/>
      <c r="C318" s="268" t="s">
        <v>302</v>
      </c>
      <c r="D318" s="17" t="s">
        <v>14</v>
      </c>
      <c r="E318" s="87"/>
      <c r="F318" s="69"/>
      <c r="G318" s="87"/>
      <c r="H318" s="93"/>
      <c r="K318" s="76" t="s">
        <v>225</v>
      </c>
      <c r="L318" s="90"/>
      <c r="M318" s="221" t="s">
        <v>241</v>
      </c>
      <c r="N318" s="221" t="s">
        <v>233</v>
      </c>
    </row>
    <row r="319" spans="1:14" ht="15" customHeight="1">
      <c r="A319" s="90"/>
      <c r="C319" s="115"/>
      <c r="D319" s="115"/>
      <c r="E319" s="115"/>
      <c r="F319" s="115"/>
      <c r="G319" s="115"/>
      <c r="H319" s="115"/>
      <c r="I319" s="115"/>
      <c r="J319" s="114"/>
      <c r="K319" s="76"/>
      <c r="L319" s="76"/>
      <c r="M319" s="76"/>
      <c r="N319" s="76"/>
    </row>
    <row r="320" spans="1:14" ht="26.25" customHeight="1">
      <c r="B320" s="351"/>
      <c r="C320" s="351" t="s">
        <v>4</v>
      </c>
      <c r="D320" s="352"/>
      <c r="E320" s="351"/>
      <c r="F320" s="351"/>
      <c r="G320" s="351"/>
      <c r="H320" s="351"/>
      <c r="K320" s="154"/>
      <c r="L320" s="154"/>
      <c r="M320" s="154"/>
      <c r="N320" s="154"/>
    </row>
    <row r="321" spans="2:15" ht="15" customHeight="1">
      <c r="B321" s="351"/>
      <c r="C321" s="353" t="s">
        <v>128</v>
      </c>
      <c r="D321" s="352"/>
      <c r="E321" s="351"/>
      <c r="F321" s="351"/>
      <c r="G321" s="351"/>
      <c r="H321" s="351"/>
      <c r="K321" s="154"/>
      <c r="L321" s="154"/>
      <c r="M321" s="154"/>
      <c r="N321" s="154"/>
    </row>
    <row r="322" spans="2:15" ht="15" customHeight="1">
      <c r="B322" s="351"/>
      <c r="C322" s="275" t="s">
        <v>549</v>
      </c>
      <c r="D322" s="166" t="s">
        <v>14</v>
      </c>
      <c r="E322" s="354"/>
      <c r="F322" s="354"/>
      <c r="G322" s="355"/>
      <c r="H322" s="356"/>
      <c r="K322" s="154" t="s">
        <v>550</v>
      </c>
      <c r="M322" s="221" t="s">
        <v>241</v>
      </c>
      <c r="N322" s="221" t="s">
        <v>233</v>
      </c>
    </row>
    <row r="323" spans="2:15" ht="15" customHeight="1">
      <c r="B323" s="10"/>
      <c r="C323" s="124" t="s">
        <v>315</v>
      </c>
      <c r="D323" s="16" t="s">
        <v>14</v>
      </c>
      <c r="E323" s="86"/>
      <c r="F323" s="86"/>
      <c r="G323" s="397">
        <f>SUM(G324:G326)</f>
        <v>0</v>
      </c>
      <c r="H323" s="346"/>
      <c r="K323" s="154" t="s">
        <v>550</v>
      </c>
      <c r="M323" s="221" t="s">
        <v>241</v>
      </c>
      <c r="N323" s="221" t="s">
        <v>233</v>
      </c>
    </row>
    <row r="324" spans="2:15" ht="15" customHeight="1">
      <c r="C324" s="374" t="s">
        <v>612</v>
      </c>
      <c r="D324" s="16" t="s">
        <v>14</v>
      </c>
      <c r="E324" s="86"/>
      <c r="F324" s="86"/>
      <c r="G324" s="397"/>
      <c r="H324" s="348"/>
      <c r="K324" s="154" t="s">
        <v>550</v>
      </c>
      <c r="M324" s="221" t="s">
        <v>241</v>
      </c>
      <c r="N324" s="221" t="s">
        <v>233</v>
      </c>
    </row>
    <row r="325" spans="2:15" ht="15" customHeight="1">
      <c r="C325" s="374" t="s">
        <v>612</v>
      </c>
      <c r="D325" s="16" t="s">
        <v>14</v>
      </c>
      <c r="E325" s="86"/>
      <c r="F325" s="86"/>
      <c r="G325" s="397"/>
      <c r="H325" s="348"/>
      <c r="K325" s="154" t="s">
        <v>550</v>
      </c>
      <c r="M325" s="221" t="s">
        <v>241</v>
      </c>
      <c r="N325" s="221" t="s">
        <v>233</v>
      </c>
    </row>
    <row r="326" spans="2:15" ht="15" customHeight="1">
      <c r="C326" s="374" t="s">
        <v>612</v>
      </c>
      <c r="D326" s="16" t="s">
        <v>14</v>
      </c>
      <c r="E326" s="86"/>
      <c r="F326" s="86"/>
      <c r="G326" s="397"/>
      <c r="H326" s="348"/>
      <c r="K326" s="154" t="s">
        <v>550</v>
      </c>
      <c r="M326" s="221" t="s">
        <v>241</v>
      </c>
      <c r="N326" s="221" t="s">
        <v>233</v>
      </c>
    </row>
    <row r="327" spans="2:15" ht="15" customHeight="1">
      <c r="B327" s="159"/>
      <c r="C327" s="293" t="s">
        <v>158</v>
      </c>
      <c r="D327" s="11"/>
      <c r="E327" s="4"/>
      <c r="F327" s="4"/>
      <c r="G327" s="4"/>
      <c r="H327" s="14"/>
      <c r="K327" s="154"/>
      <c r="M327" s="89"/>
      <c r="N327" s="89"/>
    </row>
    <row r="328" spans="2:15" ht="15" customHeight="1">
      <c r="B328" s="10"/>
      <c r="C328" s="124" t="s">
        <v>316</v>
      </c>
      <c r="D328" s="16" t="s">
        <v>14</v>
      </c>
      <c r="E328" s="86"/>
      <c r="F328" s="86"/>
      <c r="G328" s="397">
        <f>SUM(G329:G331)</f>
        <v>0</v>
      </c>
      <c r="H328" s="346"/>
      <c r="K328" s="154" t="s">
        <v>550</v>
      </c>
      <c r="M328" s="221" t="s">
        <v>241</v>
      </c>
      <c r="N328" s="221" t="s">
        <v>233</v>
      </c>
      <c r="O328" s="154"/>
    </row>
    <row r="329" spans="2:15" ht="15" customHeight="1">
      <c r="C329" s="374" t="s">
        <v>612</v>
      </c>
      <c r="D329" s="16" t="s">
        <v>14</v>
      </c>
      <c r="E329" s="86"/>
      <c r="F329" s="86"/>
      <c r="G329" s="397"/>
      <c r="H329" s="348"/>
      <c r="K329" s="154" t="s">
        <v>550</v>
      </c>
      <c r="M329" s="221" t="s">
        <v>241</v>
      </c>
      <c r="N329" s="221" t="s">
        <v>233</v>
      </c>
    </row>
    <row r="330" spans="2:15" ht="15" customHeight="1">
      <c r="C330" s="374" t="s">
        <v>612</v>
      </c>
      <c r="D330" s="16" t="s">
        <v>14</v>
      </c>
      <c r="E330" s="86"/>
      <c r="F330" s="86"/>
      <c r="G330" s="397"/>
      <c r="H330" s="348"/>
      <c r="K330" s="154" t="s">
        <v>550</v>
      </c>
      <c r="M330" s="221" t="s">
        <v>241</v>
      </c>
      <c r="N330" s="221" t="s">
        <v>233</v>
      </c>
    </row>
    <row r="331" spans="2:15" ht="15" customHeight="1">
      <c r="C331" s="374" t="s">
        <v>612</v>
      </c>
      <c r="D331" s="16" t="s">
        <v>14</v>
      </c>
      <c r="E331" s="86"/>
      <c r="F331" s="86"/>
      <c r="G331" s="397"/>
      <c r="H331" s="348"/>
      <c r="K331" s="154" t="s">
        <v>550</v>
      </c>
      <c r="M331" s="221" t="s">
        <v>241</v>
      </c>
      <c r="N331" s="221" t="s">
        <v>233</v>
      </c>
    </row>
    <row r="332" spans="2:15" ht="15" customHeight="1">
      <c r="B332" s="159"/>
      <c r="C332" s="294" t="s">
        <v>158</v>
      </c>
      <c r="D332" s="46"/>
      <c r="E332" s="6"/>
      <c r="F332" s="6"/>
      <c r="G332" s="6"/>
      <c r="H332" s="15"/>
      <c r="K332" s="154"/>
      <c r="L332" s="154"/>
      <c r="M332" s="34"/>
      <c r="N332" s="34"/>
    </row>
    <row r="333" spans="2:15" ht="15" customHeight="1">
      <c r="B333" s="159"/>
      <c r="C333" s="357" t="s">
        <v>551</v>
      </c>
      <c r="D333" s="22" t="s">
        <v>14</v>
      </c>
      <c r="E333" s="215"/>
      <c r="F333" s="2"/>
      <c r="G333" s="141">
        <f>G322+G323+G328</f>
        <v>0</v>
      </c>
      <c r="H333" s="2"/>
      <c r="K333" s="89"/>
      <c r="L333" s="154"/>
      <c r="M333" s="34"/>
      <c r="N333" s="34"/>
    </row>
    <row r="334" spans="2:15" ht="15" customHeight="1">
      <c r="B334" s="358"/>
      <c r="C334" s="353" t="s">
        <v>313</v>
      </c>
      <c r="K334" s="89"/>
    </row>
    <row r="335" spans="2:15" ht="15" customHeight="1">
      <c r="B335" s="358"/>
      <c r="C335" s="235" t="s">
        <v>66</v>
      </c>
      <c r="D335" s="166" t="s">
        <v>14</v>
      </c>
      <c r="E335" s="201"/>
      <c r="F335" s="201"/>
      <c r="G335" s="203"/>
      <c r="H335" s="165"/>
      <c r="K335" s="196" t="s">
        <v>224</v>
      </c>
      <c r="M335" s="221" t="s">
        <v>241</v>
      </c>
      <c r="N335" s="221" t="s">
        <v>233</v>
      </c>
    </row>
    <row r="336" spans="2:15" ht="15" customHeight="1">
      <c r="B336" s="358"/>
      <c r="C336" s="71" t="s">
        <v>67</v>
      </c>
      <c r="D336" s="16" t="s">
        <v>14</v>
      </c>
      <c r="E336" s="86"/>
      <c r="F336" s="86"/>
      <c r="G336" s="68"/>
      <c r="H336" s="92"/>
      <c r="K336" s="196" t="s">
        <v>224</v>
      </c>
      <c r="M336" s="221" t="s">
        <v>241</v>
      </c>
      <c r="N336" s="221" t="s">
        <v>233</v>
      </c>
    </row>
    <row r="337" spans="2:15" ht="15" customHeight="1">
      <c r="B337" s="358"/>
      <c r="C337" s="71" t="s">
        <v>68</v>
      </c>
      <c r="D337" s="16" t="s">
        <v>14</v>
      </c>
      <c r="E337" s="86"/>
      <c r="F337" s="86"/>
      <c r="G337" s="68"/>
      <c r="H337" s="92"/>
      <c r="K337" s="196" t="s">
        <v>224</v>
      </c>
      <c r="M337" s="221" t="s">
        <v>241</v>
      </c>
      <c r="N337" s="221" t="s">
        <v>233</v>
      </c>
    </row>
    <row r="338" spans="2:15" ht="15" customHeight="1">
      <c r="B338" s="358"/>
      <c r="C338" s="71" t="s">
        <v>69</v>
      </c>
      <c r="D338" s="16" t="s">
        <v>14</v>
      </c>
      <c r="E338" s="86"/>
      <c r="F338" s="86"/>
      <c r="G338" s="68"/>
      <c r="H338" s="92"/>
      <c r="K338" s="196" t="s">
        <v>224</v>
      </c>
      <c r="M338" s="221" t="s">
        <v>241</v>
      </c>
      <c r="N338" s="221" t="s">
        <v>233</v>
      </c>
    </row>
    <row r="339" spans="2:15" ht="15" customHeight="1">
      <c r="B339" s="358"/>
      <c r="C339" s="72" t="s">
        <v>70</v>
      </c>
      <c r="D339" s="17" t="s">
        <v>14</v>
      </c>
      <c r="E339" s="87"/>
      <c r="F339" s="87"/>
      <c r="G339" s="69"/>
      <c r="H339" s="93"/>
      <c r="K339" s="196" t="s">
        <v>224</v>
      </c>
      <c r="M339" s="221" t="s">
        <v>241</v>
      </c>
      <c r="N339" s="221" t="s">
        <v>233</v>
      </c>
    </row>
    <row r="340" spans="2:15" ht="15" customHeight="1">
      <c r="C340" s="360" t="s">
        <v>552</v>
      </c>
      <c r="D340" s="361" t="s">
        <v>14</v>
      </c>
      <c r="G340" s="78">
        <f>SUM(G335:G339)</f>
        <v>0</v>
      </c>
      <c r="H340" s="359"/>
      <c r="K340" s="154"/>
      <c r="L340" s="154"/>
      <c r="M340" s="154"/>
      <c r="N340" s="154"/>
      <c r="O340" s="154"/>
    </row>
    <row r="341" spans="2:15" ht="15" customHeight="1">
      <c r="B341" s="358"/>
      <c r="C341" s="362" t="s">
        <v>317</v>
      </c>
      <c r="G341" s="19"/>
      <c r="K341" s="89"/>
    </row>
    <row r="342" spans="2:15" ht="15" customHeight="1">
      <c r="B342" s="358"/>
      <c r="C342" s="363" t="s">
        <v>553</v>
      </c>
      <c r="D342" s="211" t="s">
        <v>14</v>
      </c>
      <c r="E342" s="364"/>
      <c r="F342" s="364"/>
      <c r="G342" s="292"/>
      <c r="H342" s="398"/>
      <c r="K342" s="196" t="s">
        <v>224</v>
      </c>
      <c r="M342" s="221" t="s">
        <v>241</v>
      </c>
      <c r="N342" s="221" t="s">
        <v>233</v>
      </c>
    </row>
    <row r="343" spans="2:15" ht="15" customHeight="1">
      <c r="B343" s="358"/>
      <c r="C343" s="365"/>
      <c r="E343" s="22"/>
      <c r="F343" s="22"/>
      <c r="G343" s="22"/>
      <c r="H343" s="22"/>
      <c r="K343" s="89"/>
    </row>
    <row r="344" spans="2:15" ht="15" customHeight="1">
      <c r="B344" s="358"/>
      <c r="C344" s="362" t="s">
        <v>318</v>
      </c>
      <c r="K344" s="89"/>
    </row>
    <row r="345" spans="2:15" ht="15" customHeight="1">
      <c r="B345" s="358"/>
      <c r="C345" s="373" t="s">
        <v>612</v>
      </c>
      <c r="D345" s="166" t="s">
        <v>14</v>
      </c>
      <c r="E345" s="201"/>
      <c r="F345" s="201"/>
      <c r="G345" s="203"/>
      <c r="H345" s="165"/>
      <c r="K345" s="196" t="s">
        <v>224</v>
      </c>
      <c r="M345" s="221" t="s">
        <v>241</v>
      </c>
      <c r="N345" s="221" t="s">
        <v>233</v>
      </c>
    </row>
    <row r="346" spans="2:15" ht="15" customHeight="1">
      <c r="B346" s="358"/>
      <c r="C346" s="374" t="s">
        <v>612</v>
      </c>
      <c r="D346" s="16" t="s">
        <v>14</v>
      </c>
      <c r="E346" s="86"/>
      <c r="F346" s="86"/>
      <c r="G346" s="68"/>
      <c r="H346" s="92"/>
      <c r="K346" s="196" t="s">
        <v>224</v>
      </c>
      <c r="M346" s="221" t="s">
        <v>241</v>
      </c>
      <c r="N346" s="221" t="s">
        <v>233</v>
      </c>
    </row>
    <row r="347" spans="2:15" ht="15" customHeight="1">
      <c r="B347" s="358"/>
      <c r="C347" s="374" t="s">
        <v>612</v>
      </c>
      <c r="D347" s="16" t="s">
        <v>14</v>
      </c>
      <c r="E347" s="86"/>
      <c r="F347" s="86"/>
      <c r="G347" s="68"/>
      <c r="H347" s="92"/>
      <c r="K347" s="196" t="s">
        <v>224</v>
      </c>
      <c r="M347" s="221" t="s">
        <v>241</v>
      </c>
      <c r="N347" s="221" t="s">
        <v>233</v>
      </c>
    </row>
    <row r="348" spans="2:15" ht="15" customHeight="1">
      <c r="B348" s="366"/>
      <c r="C348" s="294" t="s">
        <v>158</v>
      </c>
      <c r="D348" s="46"/>
      <c r="E348" s="6"/>
      <c r="F348" s="6"/>
      <c r="G348" s="6"/>
      <c r="H348" s="93"/>
      <c r="K348" s="89"/>
      <c r="M348" s="89"/>
      <c r="N348" s="89"/>
    </row>
    <row r="349" spans="2:15" ht="15" customHeight="1">
      <c r="B349" s="358"/>
      <c r="C349" s="367" t="s">
        <v>554</v>
      </c>
      <c r="G349" s="78">
        <f>SUM(G345:G347)</f>
        <v>0</v>
      </c>
      <c r="K349" s="89"/>
    </row>
    <row r="350" spans="2:15" ht="15" customHeight="1">
      <c r="B350" s="22"/>
      <c r="C350" s="418" t="s">
        <v>609</v>
      </c>
      <c r="E350" s="22"/>
      <c r="F350" s="22"/>
      <c r="G350" s="78">
        <f>G349+G342+G340+G333</f>
        <v>0</v>
      </c>
      <c r="H350" s="22"/>
      <c r="I350" s="22"/>
      <c r="J350" s="35"/>
      <c r="K350" s="89"/>
    </row>
    <row r="351" spans="2:15" ht="26.25" customHeight="1">
      <c r="C351" s="88" t="s">
        <v>129</v>
      </c>
      <c r="D351" s="318"/>
      <c r="E351" s="44"/>
      <c r="F351" s="44"/>
      <c r="G351" s="44"/>
      <c r="H351" s="44"/>
      <c r="K351" s="89"/>
    </row>
    <row r="352" spans="2:15">
      <c r="B352" s="10"/>
      <c r="C352" s="275" t="s">
        <v>9</v>
      </c>
      <c r="D352" s="166" t="s">
        <v>14</v>
      </c>
      <c r="E352" s="201"/>
      <c r="F352" s="201"/>
      <c r="G352" s="399"/>
      <c r="H352" s="165"/>
      <c r="K352" s="76" t="s">
        <v>277</v>
      </c>
      <c r="M352" s="221" t="s">
        <v>241</v>
      </c>
      <c r="N352" s="221" t="s">
        <v>233</v>
      </c>
    </row>
    <row r="353" spans="2:14">
      <c r="B353" s="10"/>
      <c r="C353" s="124" t="s">
        <v>8</v>
      </c>
      <c r="D353" s="16" t="s">
        <v>14</v>
      </c>
      <c r="E353" s="86"/>
      <c r="F353" s="86"/>
      <c r="G353" s="118"/>
      <c r="H353" s="92"/>
      <c r="K353" s="76" t="s">
        <v>277</v>
      </c>
      <c r="M353" s="221" t="s">
        <v>241</v>
      </c>
      <c r="N353" s="221" t="s">
        <v>233</v>
      </c>
    </row>
    <row r="354" spans="2:14">
      <c r="B354" s="10"/>
      <c r="C354" s="124" t="s">
        <v>7</v>
      </c>
      <c r="D354" s="16" t="s">
        <v>14</v>
      </c>
      <c r="E354" s="86"/>
      <c r="F354" s="86"/>
      <c r="G354" s="118"/>
      <c r="H354" s="92"/>
      <c r="K354" s="76" t="s">
        <v>277</v>
      </c>
      <c r="M354" s="221" t="s">
        <v>241</v>
      </c>
      <c r="N354" s="221" t="s">
        <v>233</v>
      </c>
    </row>
    <row r="355" spans="2:14">
      <c r="B355" s="10"/>
      <c r="C355" s="125" t="s">
        <v>71</v>
      </c>
      <c r="D355" s="17" t="s">
        <v>14</v>
      </c>
      <c r="E355" s="87"/>
      <c r="F355" s="87"/>
      <c r="G355" s="119"/>
      <c r="H355" s="93"/>
      <c r="K355" s="76" t="s">
        <v>277</v>
      </c>
      <c r="M355" s="221" t="s">
        <v>241</v>
      </c>
      <c r="N355" s="221" t="s">
        <v>233</v>
      </c>
    </row>
    <row r="356" spans="2:14" ht="15" customHeight="1">
      <c r="K356" s="89"/>
    </row>
    <row r="357" spans="2:14" ht="26.25" customHeight="1">
      <c r="C357" s="44" t="s">
        <v>110</v>
      </c>
      <c r="D357" s="320"/>
      <c r="E357" s="116"/>
      <c r="F357" s="116"/>
      <c r="G357" s="116"/>
      <c r="H357" s="116"/>
      <c r="K357" s="89"/>
    </row>
    <row r="358" spans="2:14" ht="19.5" customHeight="1">
      <c r="C358" s="308" t="s">
        <v>387</v>
      </c>
      <c r="D358" s="318"/>
      <c r="E358" s="44"/>
      <c r="F358" s="44"/>
      <c r="G358" s="44"/>
      <c r="H358" s="44"/>
      <c r="K358" s="89"/>
    </row>
    <row r="359" spans="2:14">
      <c r="B359" s="22"/>
      <c r="C359" s="373" t="s">
        <v>612</v>
      </c>
      <c r="D359" s="343" t="s">
        <v>14</v>
      </c>
      <c r="E359" s="201"/>
      <c r="F359" s="203"/>
      <c r="G359" s="201"/>
      <c r="H359" s="165"/>
      <c r="K359" s="76" t="s">
        <v>251</v>
      </c>
      <c r="M359" s="221" t="s">
        <v>241</v>
      </c>
      <c r="N359" s="221" t="s">
        <v>233</v>
      </c>
    </row>
    <row r="360" spans="2:14">
      <c r="B360" s="22"/>
      <c r="C360" s="374" t="s">
        <v>612</v>
      </c>
      <c r="D360" s="55" t="s">
        <v>14</v>
      </c>
      <c r="E360" s="86"/>
      <c r="F360" s="68"/>
      <c r="G360" s="86"/>
      <c r="H360" s="92"/>
      <c r="K360" s="76" t="s">
        <v>251</v>
      </c>
      <c r="M360" s="221" t="s">
        <v>241</v>
      </c>
      <c r="N360" s="221" t="s">
        <v>233</v>
      </c>
    </row>
    <row r="361" spans="2:14">
      <c r="B361" s="22"/>
      <c r="C361" s="374" t="s">
        <v>612</v>
      </c>
      <c r="D361" s="55" t="s">
        <v>14</v>
      </c>
      <c r="E361" s="86"/>
      <c r="F361" s="68"/>
      <c r="G361" s="86"/>
      <c r="H361" s="92"/>
      <c r="K361" s="76" t="s">
        <v>251</v>
      </c>
      <c r="M361" s="221" t="s">
        <v>241</v>
      </c>
      <c r="N361" s="221" t="s">
        <v>233</v>
      </c>
    </row>
    <row r="362" spans="2:14">
      <c r="B362" s="22"/>
      <c r="C362" s="374" t="s">
        <v>612</v>
      </c>
      <c r="D362" s="55" t="s">
        <v>14</v>
      </c>
      <c r="E362" s="86"/>
      <c r="F362" s="68"/>
      <c r="G362" s="86"/>
      <c r="H362" s="92"/>
      <c r="K362" s="76" t="s">
        <v>251</v>
      </c>
      <c r="M362" s="221" t="s">
        <v>241</v>
      </c>
      <c r="N362" s="221" t="s">
        <v>233</v>
      </c>
    </row>
    <row r="363" spans="2:14">
      <c r="B363" s="22"/>
      <c r="C363" s="374" t="s">
        <v>612</v>
      </c>
      <c r="D363" s="55" t="s">
        <v>14</v>
      </c>
      <c r="E363" s="86"/>
      <c r="F363" s="68"/>
      <c r="G363" s="86"/>
      <c r="H363" s="92"/>
      <c r="K363" s="76" t="s">
        <v>251</v>
      </c>
      <c r="M363" s="221" t="s">
        <v>241</v>
      </c>
      <c r="N363" s="221" t="s">
        <v>233</v>
      </c>
    </row>
    <row r="364" spans="2:14" ht="15" customHeight="1">
      <c r="B364" s="159"/>
      <c r="C364" s="375" t="s">
        <v>158</v>
      </c>
      <c r="D364" s="46"/>
      <c r="E364" s="6"/>
      <c r="F364" s="277"/>
      <c r="G364" s="6"/>
      <c r="H364" s="15"/>
      <c r="I364" s="86"/>
      <c r="K364" s="154"/>
      <c r="L364" s="154"/>
      <c r="M364" s="34"/>
      <c r="N364" s="34"/>
    </row>
    <row r="365" spans="2:14" ht="15" customHeight="1">
      <c r="B365" s="22"/>
      <c r="C365" s="77" t="s">
        <v>215</v>
      </c>
      <c r="K365" s="89"/>
    </row>
    <row r="366" spans="2:14">
      <c r="B366" s="22"/>
      <c r="C366" s="376" t="str">
        <f>C$359</f>
        <v>&lt;business specified&gt;</v>
      </c>
      <c r="D366" s="343" t="s">
        <v>14</v>
      </c>
      <c r="E366" s="201"/>
      <c r="F366" s="203"/>
      <c r="G366" s="201"/>
      <c r="H366" s="165"/>
      <c r="K366" s="76" t="s">
        <v>251</v>
      </c>
      <c r="M366" s="221" t="s">
        <v>241</v>
      </c>
      <c r="N366" s="221" t="s">
        <v>233</v>
      </c>
    </row>
    <row r="367" spans="2:14">
      <c r="B367" s="22"/>
      <c r="C367" s="377" t="str">
        <f>C$360</f>
        <v>&lt;business specified&gt;</v>
      </c>
      <c r="D367" s="55" t="s">
        <v>14</v>
      </c>
      <c r="E367" s="86"/>
      <c r="F367" s="68"/>
      <c r="G367" s="86"/>
      <c r="H367" s="92"/>
      <c r="K367" s="76" t="s">
        <v>251</v>
      </c>
      <c r="M367" s="221" t="s">
        <v>241</v>
      </c>
      <c r="N367" s="221" t="s">
        <v>233</v>
      </c>
    </row>
    <row r="368" spans="2:14">
      <c r="B368" s="22"/>
      <c r="C368" s="377" t="str">
        <f>C$361</f>
        <v>&lt;business specified&gt;</v>
      </c>
      <c r="D368" s="55" t="s">
        <v>14</v>
      </c>
      <c r="E368" s="86"/>
      <c r="F368" s="68"/>
      <c r="G368" s="86"/>
      <c r="H368" s="92"/>
      <c r="K368" s="76" t="s">
        <v>251</v>
      </c>
      <c r="M368" s="221" t="s">
        <v>241</v>
      </c>
      <c r="N368" s="221" t="s">
        <v>233</v>
      </c>
    </row>
    <row r="369" spans="2:14">
      <c r="B369" s="22"/>
      <c r="C369" s="377" t="str">
        <f>C$362</f>
        <v>&lt;business specified&gt;</v>
      </c>
      <c r="D369" s="55" t="s">
        <v>14</v>
      </c>
      <c r="E369" s="86"/>
      <c r="F369" s="68"/>
      <c r="G369" s="86"/>
      <c r="H369" s="92"/>
      <c r="K369" s="76" t="s">
        <v>251</v>
      </c>
      <c r="M369" s="221" t="s">
        <v>241</v>
      </c>
      <c r="N369" s="221" t="s">
        <v>233</v>
      </c>
    </row>
    <row r="370" spans="2:14">
      <c r="B370" s="22"/>
      <c r="C370" s="377" t="str">
        <f>C$363</f>
        <v>&lt;business specified&gt;</v>
      </c>
      <c r="D370" s="55" t="s">
        <v>14</v>
      </c>
      <c r="E370" s="86"/>
      <c r="F370" s="68"/>
      <c r="G370" s="86"/>
      <c r="H370" s="92"/>
      <c r="K370" s="76" t="s">
        <v>251</v>
      </c>
      <c r="M370" s="221" t="s">
        <v>241</v>
      </c>
      <c r="N370" s="221" t="s">
        <v>233</v>
      </c>
    </row>
    <row r="371" spans="2:14" ht="15" customHeight="1">
      <c r="B371" s="159"/>
      <c r="C371" s="375" t="s">
        <v>158</v>
      </c>
      <c r="D371" s="46"/>
      <c r="E371" s="6"/>
      <c r="F371" s="6"/>
      <c r="G371" s="6"/>
      <c r="H371" s="15"/>
      <c r="I371" s="86"/>
      <c r="K371" s="154"/>
      <c r="L371" s="154"/>
      <c r="M371" s="34"/>
      <c r="N371" s="34"/>
    </row>
    <row r="372" spans="2:14" ht="15" customHeight="1">
      <c r="B372" s="20"/>
      <c r="C372" s="372" t="s">
        <v>388</v>
      </c>
      <c r="D372" s="16"/>
      <c r="E372" s="86"/>
      <c r="F372" s="86"/>
      <c r="G372" s="86"/>
      <c r="H372" s="86"/>
      <c r="K372" s="89"/>
    </row>
    <row r="373" spans="2:14">
      <c r="B373" s="22"/>
      <c r="C373" s="378" t="str">
        <f>C$359</f>
        <v>&lt;business specified&gt;</v>
      </c>
      <c r="D373" s="343" t="s">
        <v>14</v>
      </c>
      <c r="E373" s="201"/>
      <c r="F373" s="202">
        <f>F359-F366</f>
        <v>0</v>
      </c>
      <c r="G373" s="201"/>
      <c r="H373" s="165"/>
      <c r="K373" s="154"/>
    </row>
    <row r="374" spans="2:14">
      <c r="B374" s="22"/>
      <c r="C374" s="379" t="str">
        <f>C$360</f>
        <v>&lt;business specified&gt;</v>
      </c>
      <c r="D374" s="55" t="s">
        <v>14</v>
      </c>
      <c r="E374" s="86"/>
      <c r="F374" s="78">
        <f t="shared" ref="F374:F377" si="5">F360-F367</f>
        <v>0</v>
      </c>
      <c r="G374" s="86"/>
      <c r="H374" s="92"/>
      <c r="K374" s="154"/>
    </row>
    <row r="375" spans="2:14">
      <c r="B375" s="22"/>
      <c r="C375" s="379" t="str">
        <f>C$361</f>
        <v>&lt;business specified&gt;</v>
      </c>
      <c r="D375" s="55" t="s">
        <v>14</v>
      </c>
      <c r="E375" s="86"/>
      <c r="F375" s="78">
        <f t="shared" si="5"/>
        <v>0</v>
      </c>
      <c r="G375" s="86"/>
      <c r="H375" s="92"/>
      <c r="K375" s="154"/>
    </row>
    <row r="376" spans="2:14">
      <c r="B376" s="22"/>
      <c r="C376" s="379" t="str">
        <f>C$362</f>
        <v>&lt;business specified&gt;</v>
      </c>
      <c r="D376" s="55" t="s">
        <v>14</v>
      </c>
      <c r="E376" s="86"/>
      <c r="F376" s="78">
        <f t="shared" si="5"/>
        <v>0</v>
      </c>
      <c r="G376" s="86"/>
      <c r="H376" s="92"/>
      <c r="K376" s="154"/>
    </row>
    <row r="377" spans="2:14">
      <c r="B377" s="22"/>
      <c r="C377" s="379" t="str">
        <f>C$363</f>
        <v>&lt;business specified&gt;</v>
      </c>
      <c r="D377" s="55" t="s">
        <v>14</v>
      </c>
      <c r="E377" s="86"/>
      <c r="F377" s="78">
        <f t="shared" si="5"/>
        <v>0</v>
      </c>
      <c r="G377" s="86"/>
      <c r="H377" s="92"/>
      <c r="K377" s="154"/>
    </row>
    <row r="378" spans="2:14" ht="15" customHeight="1">
      <c r="B378" s="159"/>
      <c r="C378" s="375" t="s">
        <v>158</v>
      </c>
      <c r="D378" s="46"/>
      <c r="E378" s="6"/>
      <c r="F378" s="6"/>
      <c r="G378" s="6"/>
      <c r="H378" s="15"/>
      <c r="I378" s="86"/>
      <c r="K378" s="154"/>
      <c r="L378" s="154"/>
      <c r="M378" s="34"/>
      <c r="N378" s="34"/>
    </row>
    <row r="379" spans="2:14" ht="15" customHeight="1">
      <c r="B379" s="20"/>
      <c r="C379" s="82" t="s">
        <v>88</v>
      </c>
      <c r="D379" s="16"/>
      <c r="E379" s="86"/>
      <c r="F379" s="86"/>
      <c r="G379" s="86"/>
      <c r="H379" s="86"/>
      <c r="K379" s="89"/>
    </row>
    <row r="380" spans="2:14">
      <c r="B380" s="22"/>
      <c r="C380" s="378" t="str">
        <f>C$359</f>
        <v>&lt;business specified&gt;</v>
      </c>
      <c r="D380" s="343" t="s">
        <v>14</v>
      </c>
      <c r="E380" s="201"/>
      <c r="F380" s="203"/>
      <c r="G380" s="201"/>
      <c r="H380" s="165"/>
      <c r="K380" s="76" t="s">
        <v>253</v>
      </c>
      <c r="M380" s="221" t="s">
        <v>241</v>
      </c>
      <c r="N380" s="221" t="s">
        <v>233</v>
      </c>
    </row>
    <row r="381" spans="2:14">
      <c r="B381" s="22"/>
      <c r="C381" s="379" t="str">
        <f>C$360</f>
        <v>&lt;business specified&gt;</v>
      </c>
      <c r="D381" s="55" t="s">
        <v>14</v>
      </c>
      <c r="E381" s="86"/>
      <c r="F381" s="68"/>
      <c r="G381" s="86"/>
      <c r="H381" s="92"/>
      <c r="K381" s="76" t="s">
        <v>253</v>
      </c>
      <c r="M381" s="221" t="s">
        <v>241</v>
      </c>
      <c r="N381" s="221" t="s">
        <v>233</v>
      </c>
    </row>
    <row r="382" spans="2:14">
      <c r="B382" s="22"/>
      <c r="C382" s="379" t="str">
        <f>C$361</f>
        <v>&lt;business specified&gt;</v>
      </c>
      <c r="D382" s="55" t="s">
        <v>14</v>
      </c>
      <c r="E382" s="86"/>
      <c r="F382" s="68"/>
      <c r="G382" s="86"/>
      <c r="H382" s="92"/>
      <c r="K382" s="76" t="s">
        <v>253</v>
      </c>
      <c r="M382" s="221" t="s">
        <v>241</v>
      </c>
      <c r="N382" s="221" t="s">
        <v>233</v>
      </c>
    </row>
    <row r="383" spans="2:14">
      <c r="B383" s="22"/>
      <c r="C383" s="379" t="str">
        <f>C$362</f>
        <v>&lt;business specified&gt;</v>
      </c>
      <c r="D383" s="55" t="s">
        <v>14</v>
      </c>
      <c r="E383" s="86"/>
      <c r="F383" s="68"/>
      <c r="G383" s="86"/>
      <c r="H383" s="92"/>
      <c r="K383" s="76" t="s">
        <v>253</v>
      </c>
      <c r="M383" s="221" t="s">
        <v>241</v>
      </c>
      <c r="N383" s="221" t="s">
        <v>233</v>
      </c>
    </row>
    <row r="384" spans="2:14">
      <c r="B384" s="22"/>
      <c r="C384" s="379" t="str">
        <f>C$363</f>
        <v>&lt;business specified&gt;</v>
      </c>
      <c r="D384" s="55" t="s">
        <v>14</v>
      </c>
      <c r="E384" s="86"/>
      <c r="F384" s="68"/>
      <c r="G384" s="86"/>
      <c r="H384" s="92"/>
      <c r="K384" s="76" t="s">
        <v>253</v>
      </c>
      <c r="M384" s="221" t="s">
        <v>241</v>
      </c>
      <c r="N384" s="221" t="s">
        <v>233</v>
      </c>
    </row>
    <row r="385" spans="2:14" ht="13.5" customHeight="1">
      <c r="B385" s="159"/>
      <c r="C385" s="375" t="s">
        <v>158</v>
      </c>
      <c r="D385" s="46"/>
      <c r="E385" s="6"/>
      <c r="F385" s="6"/>
      <c r="G385" s="6"/>
      <c r="H385" s="15"/>
      <c r="I385" s="86"/>
      <c r="K385" s="154"/>
      <c r="L385" s="154"/>
      <c r="M385" s="34"/>
      <c r="N385" s="34"/>
    </row>
    <row r="386" spans="2:14">
      <c r="B386" s="22"/>
      <c r="C386" s="380" t="s">
        <v>3</v>
      </c>
      <c r="D386" s="16" t="s">
        <v>14</v>
      </c>
      <c r="E386" s="86"/>
      <c r="F386" s="78">
        <f>SUM(F380:F384)</f>
        <v>0</v>
      </c>
      <c r="G386" s="86"/>
      <c r="H386" s="86"/>
      <c r="K386" s="76" t="s">
        <v>253</v>
      </c>
      <c r="M386" s="221" t="s">
        <v>241</v>
      </c>
      <c r="N386" s="221" t="s">
        <v>233</v>
      </c>
    </row>
    <row r="387" spans="2:14" ht="15" customHeight="1">
      <c r="B387" s="20"/>
      <c r="C387" s="82" t="s">
        <v>294</v>
      </c>
      <c r="D387" s="16"/>
      <c r="E387" s="86"/>
      <c r="F387" s="86"/>
      <c r="G387" s="86"/>
      <c r="H387" s="86"/>
      <c r="K387" s="89"/>
    </row>
    <row r="388" spans="2:14">
      <c r="B388" s="22"/>
      <c r="C388" s="378" t="str">
        <f>C$359</f>
        <v>&lt;business specified&gt;</v>
      </c>
      <c r="D388" s="343" t="s">
        <v>14</v>
      </c>
      <c r="E388" s="201"/>
      <c r="F388" s="203"/>
      <c r="G388" s="201"/>
      <c r="H388" s="165"/>
      <c r="K388" s="76" t="s">
        <v>252</v>
      </c>
      <c r="M388" s="221" t="s">
        <v>241</v>
      </c>
      <c r="N388" s="221" t="s">
        <v>233</v>
      </c>
    </row>
    <row r="389" spans="2:14">
      <c r="B389" s="22"/>
      <c r="C389" s="379" t="str">
        <f>C$360</f>
        <v>&lt;business specified&gt;</v>
      </c>
      <c r="D389" s="55" t="s">
        <v>14</v>
      </c>
      <c r="E389" s="86"/>
      <c r="F389" s="68"/>
      <c r="G389" s="86"/>
      <c r="H389" s="92"/>
      <c r="K389" s="76" t="s">
        <v>252</v>
      </c>
      <c r="M389" s="221" t="s">
        <v>241</v>
      </c>
      <c r="N389" s="221" t="s">
        <v>233</v>
      </c>
    </row>
    <row r="390" spans="2:14">
      <c r="B390" s="22"/>
      <c r="C390" s="379" t="str">
        <f>C$361</f>
        <v>&lt;business specified&gt;</v>
      </c>
      <c r="D390" s="55" t="s">
        <v>14</v>
      </c>
      <c r="E390" s="86"/>
      <c r="F390" s="68"/>
      <c r="G390" s="86"/>
      <c r="H390" s="92"/>
      <c r="K390" s="76" t="s">
        <v>252</v>
      </c>
      <c r="M390" s="221" t="s">
        <v>241</v>
      </c>
      <c r="N390" s="221" t="s">
        <v>233</v>
      </c>
    </row>
    <row r="391" spans="2:14">
      <c r="B391" s="22"/>
      <c r="C391" s="379" t="str">
        <f>C$362</f>
        <v>&lt;business specified&gt;</v>
      </c>
      <c r="D391" s="55" t="s">
        <v>14</v>
      </c>
      <c r="E391" s="86"/>
      <c r="F391" s="68"/>
      <c r="G391" s="86"/>
      <c r="H391" s="92"/>
      <c r="K391" s="76" t="s">
        <v>252</v>
      </c>
      <c r="M391" s="221" t="s">
        <v>241</v>
      </c>
      <c r="N391" s="221" t="s">
        <v>233</v>
      </c>
    </row>
    <row r="392" spans="2:14">
      <c r="B392" s="22"/>
      <c r="C392" s="379" t="str">
        <f>C$363</f>
        <v>&lt;business specified&gt;</v>
      </c>
      <c r="D392" s="55" t="s">
        <v>14</v>
      </c>
      <c r="E392" s="86"/>
      <c r="F392" s="68"/>
      <c r="G392" s="86"/>
      <c r="H392" s="92"/>
      <c r="K392" s="76" t="s">
        <v>252</v>
      </c>
      <c r="M392" s="221" t="s">
        <v>241</v>
      </c>
      <c r="N392" s="221" t="s">
        <v>233</v>
      </c>
    </row>
    <row r="393" spans="2:14" ht="15" customHeight="1">
      <c r="B393" s="159"/>
      <c r="C393" s="375" t="s">
        <v>158</v>
      </c>
      <c r="D393" s="46"/>
      <c r="E393" s="6"/>
      <c r="F393" s="6"/>
      <c r="G393" s="6"/>
      <c r="H393" s="15"/>
      <c r="I393" s="86"/>
      <c r="K393" s="154"/>
      <c r="L393" s="154"/>
      <c r="M393" s="34"/>
      <c r="N393" s="34"/>
    </row>
    <row r="394" spans="2:14">
      <c r="B394" s="123"/>
      <c r="C394" s="380" t="s">
        <v>3</v>
      </c>
      <c r="D394" s="16" t="s">
        <v>14</v>
      </c>
      <c r="E394" s="86"/>
      <c r="F394" s="78">
        <f>SUM(F388:F392)</f>
        <v>0</v>
      </c>
      <c r="G394" s="86"/>
      <c r="H394" s="86"/>
      <c r="K394" s="76" t="s">
        <v>252</v>
      </c>
      <c r="M394" s="221" t="s">
        <v>241</v>
      </c>
      <c r="N394" s="221" t="s">
        <v>233</v>
      </c>
    </row>
    <row r="395" spans="2:14" ht="15" customHeight="1">
      <c r="K395" s="89"/>
    </row>
    <row r="396" spans="2:14" ht="26.25" customHeight="1">
      <c r="C396" s="88" t="s">
        <v>216</v>
      </c>
      <c r="D396" s="318"/>
      <c r="E396" s="44"/>
      <c r="F396" s="44"/>
      <c r="G396" s="44"/>
      <c r="H396" s="44"/>
      <c r="K396" s="89"/>
    </row>
    <row r="397" spans="2:14">
      <c r="B397" s="22"/>
      <c r="C397" s="400" t="s">
        <v>74</v>
      </c>
      <c r="D397" s="166" t="s">
        <v>14</v>
      </c>
      <c r="E397" s="201"/>
      <c r="F397" s="203"/>
      <c r="G397" s="201"/>
      <c r="H397" s="165"/>
      <c r="K397" s="76" t="s">
        <v>254</v>
      </c>
      <c r="M397" s="221" t="s">
        <v>241</v>
      </c>
      <c r="N397" s="221" t="s">
        <v>233</v>
      </c>
    </row>
    <row r="398" spans="2:14">
      <c r="B398" s="22"/>
      <c r="C398" s="121" t="s">
        <v>75</v>
      </c>
      <c r="D398" s="16" t="s">
        <v>14</v>
      </c>
      <c r="E398" s="86"/>
      <c r="F398" s="68"/>
      <c r="G398" s="86"/>
      <c r="H398" s="92"/>
      <c r="K398" s="76" t="s">
        <v>254</v>
      </c>
      <c r="M398" s="221" t="s">
        <v>241</v>
      </c>
      <c r="N398" s="221" t="s">
        <v>233</v>
      </c>
    </row>
    <row r="399" spans="2:14">
      <c r="B399" s="22"/>
      <c r="C399" s="122" t="s">
        <v>76</v>
      </c>
      <c r="D399" s="17" t="s">
        <v>14</v>
      </c>
      <c r="E399" s="87"/>
      <c r="F399" s="69"/>
      <c r="G399" s="87"/>
      <c r="H399" s="93"/>
      <c r="K399" s="76" t="s">
        <v>254</v>
      </c>
      <c r="M399" s="221" t="s">
        <v>241</v>
      </c>
      <c r="N399" s="221" t="s">
        <v>233</v>
      </c>
    </row>
    <row r="400" spans="2:14">
      <c r="B400" s="22"/>
      <c r="C400" s="419"/>
      <c r="D400" s="16"/>
      <c r="E400" s="86"/>
      <c r="F400" s="86"/>
      <c r="G400" s="86"/>
      <c r="H400" s="86"/>
      <c r="K400" s="76"/>
      <c r="M400" s="221"/>
      <c r="N400" s="221"/>
    </row>
    <row r="401" spans="2:14">
      <c r="C401" s="77" t="s">
        <v>130</v>
      </c>
      <c r="K401" s="89"/>
    </row>
    <row r="402" spans="2:14">
      <c r="B402" s="22"/>
      <c r="C402" s="378" t="str">
        <f>C$359</f>
        <v>&lt;business specified&gt;</v>
      </c>
      <c r="D402" s="343" t="s">
        <v>14</v>
      </c>
      <c r="E402" s="201"/>
      <c r="F402" s="203"/>
      <c r="G402" s="201"/>
      <c r="H402" s="165"/>
      <c r="K402" s="76" t="s">
        <v>255</v>
      </c>
      <c r="M402" s="221" t="s">
        <v>241</v>
      </c>
      <c r="N402" s="221" t="s">
        <v>233</v>
      </c>
    </row>
    <row r="403" spans="2:14">
      <c r="B403" s="22"/>
      <c r="C403" s="379" t="str">
        <f>C$360</f>
        <v>&lt;business specified&gt;</v>
      </c>
      <c r="D403" s="55" t="s">
        <v>14</v>
      </c>
      <c r="E403" s="86"/>
      <c r="F403" s="68"/>
      <c r="G403" s="86"/>
      <c r="H403" s="92"/>
      <c r="K403" s="76" t="s">
        <v>255</v>
      </c>
      <c r="M403" s="221" t="s">
        <v>241</v>
      </c>
      <c r="N403" s="221" t="s">
        <v>233</v>
      </c>
    </row>
    <row r="404" spans="2:14">
      <c r="B404" s="22"/>
      <c r="C404" s="379" t="str">
        <f>C$361</f>
        <v>&lt;business specified&gt;</v>
      </c>
      <c r="D404" s="55" t="s">
        <v>14</v>
      </c>
      <c r="E404" s="86"/>
      <c r="F404" s="68"/>
      <c r="G404" s="86"/>
      <c r="H404" s="92"/>
      <c r="K404" s="76" t="s">
        <v>255</v>
      </c>
      <c r="M404" s="221" t="s">
        <v>241</v>
      </c>
      <c r="N404" s="221" t="s">
        <v>233</v>
      </c>
    </row>
    <row r="405" spans="2:14">
      <c r="B405" s="22"/>
      <c r="C405" s="379" t="str">
        <f>C$362</f>
        <v>&lt;business specified&gt;</v>
      </c>
      <c r="D405" s="55" t="s">
        <v>14</v>
      </c>
      <c r="E405" s="86"/>
      <c r="F405" s="68"/>
      <c r="G405" s="86"/>
      <c r="H405" s="92"/>
      <c r="K405" s="76" t="s">
        <v>255</v>
      </c>
      <c r="M405" s="221" t="s">
        <v>241</v>
      </c>
      <c r="N405" s="221" t="s">
        <v>233</v>
      </c>
    </row>
    <row r="406" spans="2:14">
      <c r="B406" s="22"/>
      <c r="C406" s="379" t="str">
        <f>C$363</f>
        <v>&lt;business specified&gt;</v>
      </c>
      <c r="D406" s="55" t="s">
        <v>14</v>
      </c>
      <c r="E406" s="86"/>
      <c r="F406" s="68"/>
      <c r="G406" s="86"/>
      <c r="H406" s="92"/>
      <c r="K406" s="76" t="s">
        <v>255</v>
      </c>
      <c r="M406" s="221" t="s">
        <v>241</v>
      </c>
      <c r="N406" s="221" t="s">
        <v>233</v>
      </c>
    </row>
    <row r="407" spans="2:14" ht="15" customHeight="1">
      <c r="B407" s="159"/>
      <c r="C407" s="375" t="s">
        <v>158</v>
      </c>
      <c r="D407" s="46"/>
      <c r="E407" s="6"/>
      <c r="F407" s="277"/>
      <c r="G407" s="6"/>
      <c r="H407" s="15"/>
      <c r="I407" s="86"/>
      <c r="K407" s="154"/>
      <c r="L407" s="154"/>
      <c r="M407" s="34"/>
      <c r="N407" s="34"/>
    </row>
    <row r="408" spans="2:14" ht="15" customHeight="1">
      <c r="B408" s="159"/>
      <c r="C408" s="388"/>
      <c r="D408" s="11"/>
      <c r="E408" s="4"/>
      <c r="F408" s="160"/>
      <c r="G408" s="4"/>
      <c r="H408" s="4"/>
      <c r="I408" s="86"/>
      <c r="K408" s="154"/>
      <c r="L408" s="154"/>
      <c r="M408" s="34"/>
      <c r="N408" s="34"/>
    </row>
    <row r="409" spans="2:14">
      <c r="C409" s="82" t="s">
        <v>131</v>
      </c>
      <c r="D409" s="16"/>
      <c r="E409" s="86"/>
      <c r="F409" s="86"/>
      <c r="G409" s="86"/>
      <c r="H409" s="86"/>
      <c r="K409" s="89"/>
    </row>
    <row r="410" spans="2:14">
      <c r="B410" s="22"/>
      <c r="C410" s="378" t="str">
        <f>C$359</f>
        <v>&lt;business specified&gt;</v>
      </c>
      <c r="D410" s="343" t="s">
        <v>14</v>
      </c>
      <c r="E410" s="201"/>
      <c r="F410" s="203"/>
      <c r="G410" s="201"/>
      <c r="H410" s="165"/>
      <c r="K410" s="76" t="s">
        <v>256</v>
      </c>
      <c r="M410" s="221" t="s">
        <v>241</v>
      </c>
      <c r="N410" s="221" t="s">
        <v>233</v>
      </c>
    </row>
    <row r="411" spans="2:14">
      <c r="B411" s="22"/>
      <c r="C411" s="379" t="str">
        <f>C$360</f>
        <v>&lt;business specified&gt;</v>
      </c>
      <c r="D411" s="55" t="s">
        <v>14</v>
      </c>
      <c r="E411" s="86"/>
      <c r="F411" s="68"/>
      <c r="G411" s="86"/>
      <c r="H411" s="92"/>
      <c r="K411" s="76" t="s">
        <v>256</v>
      </c>
      <c r="M411" s="221" t="s">
        <v>241</v>
      </c>
      <c r="N411" s="221" t="s">
        <v>233</v>
      </c>
    </row>
    <row r="412" spans="2:14">
      <c r="B412" s="22"/>
      <c r="C412" s="379" t="str">
        <f>C$361</f>
        <v>&lt;business specified&gt;</v>
      </c>
      <c r="D412" s="55" t="s">
        <v>14</v>
      </c>
      <c r="E412" s="86"/>
      <c r="F412" s="68"/>
      <c r="G412" s="86"/>
      <c r="H412" s="92"/>
      <c r="K412" s="76" t="s">
        <v>256</v>
      </c>
      <c r="M412" s="221" t="s">
        <v>241</v>
      </c>
      <c r="N412" s="221" t="s">
        <v>233</v>
      </c>
    </row>
    <row r="413" spans="2:14">
      <c r="B413" s="22"/>
      <c r="C413" s="379" t="str">
        <f>C$362</f>
        <v>&lt;business specified&gt;</v>
      </c>
      <c r="D413" s="55" t="s">
        <v>14</v>
      </c>
      <c r="E413" s="86"/>
      <c r="F413" s="68"/>
      <c r="G413" s="86"/>
      <c r="H413" s="92"/>
      <c r="K413" s="76" t="s">
        <v>256</v>
      </c>
      <c r="M413" s="221" t="s">
        <v>241</v>
      </c>
      <c r="N413" s="221" t="s">
        <v>233</v>
      </c>
    </row>
    <row r="414" spans="2:14">
      <c r="B414" s="22"/>
      <c r="C414" s="379" t="str">
        <f>C$363</f>
        <v>&lt;business specified&gt;</v>
      </c>
      <c r="D414" s="55" t="s">
        <v>14</v>
      </c>
      <c r="E414" s="86"/>
      <c r="F414" s="68"/>
      <c r="G414" s="86"/>
      <c r="H414" s="92"/>
      <c r="K414" s="76" t="s">
        <v>256</v>
      </c>
      <c r="M414" s="221" t="s">
        <v>241</v>
      </c>
      <c r="N414" s="221" t="s">
        <v>233</v>
      </c>
    </row>
    <row r="415" spans="2:14" ht="15" customHeight="1">
      <c r="B415" s="159"/>
      <c r="C415" s="375" t="s">
        <v>158</v>
      </c>
      <c r="D415" s="46"/>
      <c r="E415" s="6"/>
      <c r="F415" s="277"/>
      <c r="G415" s="6"/>
      <c r="H415" s="15"/>
      <c r="I415" s="86"/>
      <c r="K415" s="154"/>
      <c r="L415" s="154"/>
      <c r="M415" s="34"/>
      <c r="N415" s="34"/>
    </row>
    <row r="416" spans="2:14" ht="15" customHeight="1">
      <c r="B416" s="159"/>
      <c r="C416" s="388"/>
      <c r="D416" s="11"/>
      <c r="E416" s="4"/>
      <c r="F416" s="160"/>
      <c r="G416" s="4"/>
      <c r="H416" s="4"/>
      <c r="I416" s="86"/>
      <c r="K416" s="154"/>
      <c r="L416" s="154"/>
      <c r="M416" s="34"/>
      <c r="N416" s="34"/>
    </row>
    <row r="417" spans="2:14" ht="15" customHeight="1">
      <c r="B417" s="20"/>
      <c r="C417" s="82" t="s">
        <v>137</v>
      </c>
      <c r="D417" s="16"/>
      <c r="E417" s="86"/>
      <c r="F417" s="86"/>
      <c r="G417" s="86"/>
      <c r="H417" s="86"/>
      <c r="K417" s="89"/>
    </row>
    <row r="418" spans="2:14">
      <c r="C418" s="378" t="str">
        <f>C$359</f>
        <v>&lt;business specified&gt;</v>
      </c>
      <c r="D418" s="343" t="s">
        <v>14</v>
      </c>
      <c r="E418" s="201"/>
      <c r="F418" s="203"/>
      <c r="G418" s="201"/>
      <c r="H418" s="165"/>
      <c r="K418" s="76" t="s">
        <v>257</v>
      </c>
      <c r="M418" s="301" t="s">
        <v>241</v>
      </c>
      <c r="N418" s="301" t="s">
        <v>233</v>
      </c>
    </row>
    <row r="419" spans="2:14" ht="15" customHeight="1">
      <c r="B419" s="22"/>
      <c r="C419" s="379" t="str">
        <f>C$360</f>
        <v>&lt;business specified&gt;</v>
      </c>
      <c r="D419" s="55" t="s">
        <v>14</v>
      </c>
      <c r="E419" s="86"/>
      <c r="F419" s="68"/>
      <c r="G419" s="86"/>
      <c r="H419" s="92"/>
      <c r="K419" s="76" t="s">
        <v>257</v>
      </c>
      <c r="M419" s="301" t="s">
        <v>241</v>
      </c>
      <c r="N419" s="301" t="s">
        <v>233</v>
      </c>
    </row>
    <row r="420" spans="2:14">
      <c r="C420" s="379" t="str">
        <f>C$361</f>
        <v>&lt;business specified&gt;</v>
      </c>
      <c r="D420" s="55" t="s">
        <v>14</v>
      </c>
      <c r="E420" s="86"/>
      <c r="F420" s="68"/>
      <c r="G420" s="86"/>
      <c r="H420" s="92"/>
      <c r="K420" s="76" t="s">
        <v>257</v>
      </c>
      <c r="M420" s="301" t="s">
        <v>241</v>
      </c>
      <c r="N420" s="301" t="s">
        <v>233</v>
      </c>
    </row>
    <row r="421" spans="2:14">
      <c r="C421" s="379" t="str">
        <f>C$362</f>
        <v>&lt;business specified&gt;</v>
      </c>
      <c r="D421" s="55" t="s">
        <v>14</v>
      </c>
      <c r="E421" s="86"/>
      <c r="F421" s="68"/>
      <c r="G421" s="86"/>
      <c r="H421" s="92"/>
      <c r="K421" s="76" t="s">
        <v>257</v>
      </c>
      <c r="M421" s="301" t="s">
        <v>241</v>
      </c>
      <c r="N421" s="301" t="s">
        <v>233</v>
      </c>
    </row>
    <row r="422" spans="2:14">
      <c r="C422" s="379" t="str">
        <f>C$363</f>
        <v>&lt;business specified&gt;</v>
      </c>
      <c r="D422" s="55" t="s">
        <v>14</v>
      </c>
      <c r="E422" s="86"/>
      <c r="F422" s="68"/>
      <c r="G422" s="86"/>
      <c r="H422" s="92"/>
      <c r="K422" s="76" t="s">
        <v>257</v>
      </c>
      <c r="M422" s="301" t="s">
        <v>241</v>
      </c>
      <c r="N422" s="301" t="s">
        <v>233</v>
      </c>
    </row>
    <row r="423" spans="2:14">
      <c r="C423" s="375" t="s">
        <v>158</v>
      </c>
      <c r="D423" s="17"/>
      <c r="E423" s="87"/>
      <c r="F423" s="87"/>
      <c r="G423" s="87"/>
      <c r="H423" s="93"/>
    </row>
    <row r="424" spans="2:14">
      <c r="C424" s="86"/>
      <c r="D424" s="16"/>
      <c r="E424" s="86"/>
      <c r="F424" s="86"/>
      <c r="G424" s="86"/>
      <c r="H424" s="86"/>
    </row>
  </sheetData>
  <mergeCells count="2">
    <mergeCell ref="M4:N4"/>
    <mergeCell ref="F4:H4"/>
  </mergeCells>
  <phoneticPr fontId="37" type="noConversion"/>
  <conditionalFormatting sqref="G142:G158 G160:G189 G71:G102">
    <cfRule type="expression" dxfId="13" priority="18">
      <formula>dms_Public_Lighting="NO"</formula>
    </cfRule>
  </conditionalFormatting>
  <conditionalFormatting sqref="G112:G119">
    <cfRule type="expression" dxfId="12" priority="17">
      <formula>dms_Public_Lighting="NO"</formula>
    </cfRule>
  </conditionalFormatting>
  <conditionalFormatting sqref="G121:G130">
    <cfRule type="expression" dxfId="11" priority="16">
      <formula>dms_Public_Lighting="NO"</formula>
    </cfRule>
  </conditionalFormatting>
  <conditionalFormatting sqref="G132:G140">
    <cfRule type="expression" dxfId="10" priority="15">
      <formula>dms_Public_Lighting="NO"</formula>
    </cfRule>
  </conditionalFormatting>
  <conditionalFormatting sqref="G191:G205">
    <cfRule type="expression" dxfId="9" priority="12">
      <formula>dms_Public_Lighting="NO"</formula>
    </cfRule>
  </conditionalFormatting>
  <conditionalFormatting sqref="G207:G215">
    <cfRule type="expression" dxfId="8" priority="10">
      <formula>dms_Public_Lighting="NO"</formula>
    </cfRule>
  </conditionalFormatting>
  <conditionalFormatting sqref="G104:G110">
    <cfRule type="expression" dxfId="7" priority="7">
      <formula>dms_Public_Lighting="NO"</formula>
    </cfRule>
  </conditionalFormatting>
  <dataValidations xWindow="342" yWindow="664" count="2">
    <dataValidation type="textLength" allowBlank="1" promptTitle="DNSP defined" sqref="C204:C205 C118:C119 C129:C130 C139:C140 C157:C158 C188:C189 C214:C215" xr:uid="{00000000-0002-0000-0300-000000000000}">
      <formula1>0</formula1>
      <formula2>150</formula2>
    </dataValidation>
    <dataValidation allowBlank="1" showInputMessage="1" showErrorMessage="1" sqref="G324:H326 G329:H331" xr:uid="{00000000-0002-0000-0300-000001000000}"/>
  </dataValidations>
  <pageMargins left="0.25" right="0.25" top="0.75" bottom="0.75" header="0.3" footer="0.3"/>
  <pageSetup paperSize="9" scale="48" fitToHeight="0" orientation="portrait" r:id="rId1"/>
  <rowBreaks count="3" manualBreakCount="3">
    <brk id="140" min="2" max="16" man="1"/>
    <brk id="222" min="2" max="16" man="1"/>
    <brk id="34" min="2"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116"/>
  <sheetViews>
    <sheetView workbookViewId="0"/>
  </sheetViews>
  <sheetFormatPr defaultColWidth="9.140625" defaultRowHeight="15"/>
  <cols>
    <col min="1" max="1" width="1.85546875" style="34" customWidth="1"/>
    <col min="2" max="2" width="1.85546875" style="2" customWidth="1"/>
    <col min="3" max="3" width="55" style="2" customWidth="1"/>
    <col min="4" max="4" width="7.42578125" style="2" bestFit="1" customWidth="1"/>
    <col min="5" max="5" width="4.7109375" style="2" customWidth="1"/>
    <col min="6" max="8" width="8.42578125" style="2" customWidth="1"/>
    <col min="9" max="9" width="10.5703125" style="2" customWidth="1"/>
    <col min="10" max="11" width="8.42578125" style="2" customWidth="1"/>
    <col min="12" max="12" width="8.42578125" style="137" customWidth="1"/>
    <col min="13" max="15" width="8.42578125" style="2" customWidth="1"/>
    <col min="16" max="16" width="2.140625" style="4" customWidth="1"/>
    <col min="17" max="17" width="2.140625" style="36" customWidth="1"/>
    <col min="18" max="18" width="22.140625" style="73" customWidth="1"/>
    <col min="19" max="19" width="1.85546875" style="36" customWidth="1"/>
    <col min="20" max="21" width="10.42578125" style="136" customWidth="1"/>
    <col min="22" max="22" width="1.85546875" style="34" customWidth="1"/>
    <col min="23" max="16384" width="9.140625" style="34"/>
  </cols>
  <sheetData>
    <row r="1" spans="1:21" ht="47.1" customHeight="1">
      <c r="B1" s="126"/>
      <c r="C1" s="175" t="s">
        <v>221</v>
      </c>
      <c r="D1" s="60"/>
      <c r="E1" s="60"/>
      <c r="F1" s="60"/>
      <c r="G1" s="60"/>
      <c r="H1" s="60"/>
      <c r="I1" s="60"/>
      <c r="J1" s="60"/>
      <c r="K1" s="60"/>
      <c r="L1" s="60"/>
      <c r="M1" s="60"/>
      <c r="N1" s="60"/>
      <c r="O1" s="60"/>
      <c r="P1" s="321"/>
      <c r="Q1" s="128"/>
      <c r="R1" s="75"/>
    </row>
    <row r="2" spans="1:21" ht="39.950000000000003" customHeight="1">
      <c r="B2" s="126"/>
      <c r="C2" s="281" t="s">
        <v>265</v>
      </c>
      <c r="D2" s="60"/>
      <c r="E2" s="60"/>
      <c r="F2" s="60"/>
      <c r="G2" s="60"/>
      <c r="H2" s="60"/>
      <c r="I2" s="60"/>
      <c r="J2" s="60"/>
      <c r="K2" s="60"/>
      <c r="L2" s="60"/>
      <c r="M2" s="60"/>
      <c r="N2" s="60"/>
      <c r="O2" s="60"/>
      <c r="P2" s="321"/>
      <c r="Q2" s="128"/>
      <c r="R2" s="75"/>
    </row>
    <row r="3" spans="1:21" ht="15" customHeight="1">
      <c r="C3" s="1"/>
      <c r="D3" s="1"/>
      <c r="E3" s="1"/>
      <c r="F3" s="138" t="s">
        <v>114</v>
      </c>
      <c r="G3" s="138"/>
      <c r="H3" s="138"/>
      <c r="I3" s="138"/>
      <c r="J3" s="138"/>
      <c r="K3" s="138"/>
      <c r="L3" s="138"/>
      <c r="M3" s="138"/>
      <c r="N3" s="138"/>
      <c r="O3" s="138"/>
      <c r="P3" s="3"/>
      <c r="Q3" s="64"/>
    </row>
    <row r="4" spans="1:21" ht="18.75" customHeight="1">
      <c r="D4" s="1"/>
      <c r="E4" s="3"/>
      <c r="F4" s="469" t="s">
        <v>13</v>
      </c>
      <c r="G4" s="470"/>
      <c r="H4" s="470"/>
      <c r="I4" s="470"/>
      <c r="J4" s="470"/>
      <c r="K4" s="470"/>
      <c r="L4" s="470"/>
      <c r="M4" s="470"/>
      <c r="N4" s="470"/>
      <c r="O4" s="471"/>
      <c r="P4" s="132"/>
    </row>
    <row r="5" spans="1:21" ht="18.75" customHeight="1">
      <c r="E5" s="3"/>
      <c r="F5" s="478" t="s">
        <v>3</v>
      </c>
      <c r="G5" s="472" t="s">
        <v>11</v>
      </c>
      <c r="H5" s="473"/>
      <c r="I5" s="473"/>
      <c r="J5" s="473"/>
      <c r="K5" s="473"/>
      <c r="L5" s="473"/>
      <c r="M5" s="473"/>
      <c r="N5" s="474"/>
      <c r="O5" s="475" t="s">
        <v>12</v>
      </c>
      <c r="P5" s="131"/>
    </row>
    <row r="6" spans="1:21" ht="15.75" customHeight="1">
      <c r="C6" s="21"/>
      <c r="D6" s="127" t="s">
        <v>0</v>
      </c>
      <c r="E6" s="3"/>
      <c r="F6" s="479"/>
      <c r="G6" s="481" t="s">
        <v>86</v>
      </c>
      <c r="H6" s="482"/>
      <c r="I6" s="483"/>
      <c r="J6" s="484" t="s">
        <v>327</v>
      </c>
      <c r="K6" s="485"/>
      <c r="L6" s="486"/>
      <c r="M6" s="487" t="s">
        <v>155</v>
      </c>
      <c r="N6" s="489" t="s">
        <v>159</v>
      </c>
      <c r="O6" s="476"/>
      <c r="P6" s="131"/>
      <c r="T6" s="272" t="s">
        <v>237</v>
      </c>
      <c r="U6" s="272" t="s">
        <v>238</v>
      </c>
    </row>
    <row r="7" spans="1:21" ht="32.25" customHeight="1">
      <c r="A7" s="42"/>
      <c r="C7" s="5"/>
      <c r="D7" s="5"/>
      <c r="E7" s="3"/>
      <c r="F7" s="480"/>
      <c r="G7" s="401" t="s">
        <v>3</v>
      </c>
      <c r="H7" s="402" t="s">
        <v>328</v>
      </c>
      <c r="I7" s="403" t="s">
        <v>329</v>
      </c>
      <c r="J7" s="404" t="s">
        <v>3</v>
      </c>
      <c r="K7" s="405" t="s">
        <v>330</v>
      </c>
      <c r="L7" s="385" t="s">
        <v>331</v>
      </c>
      <c r="M7" s="488"/>
      <c r="N7" s="490"/>
      <c r="O7" s="477"/>
      <c r="P7" s="131"/>
      <c r="R7" s="219" t="s">
        <v>73</v>
      </c>
      <c r="S7" s="333"/>
      <c r="T7" s="463" t="s">
        <v>236</v>
      </c>
      <c r="U7" s="464"/>
    </row>
    <row r="8" spans="1:21" ht="36.75" customHeight="1">
      <c r="B8" s="43"/>
      <c r="C8" s="66" t="s">
        <v>109</v>
      </c>
      <c r="D8" s="43"/>
      <c r="E8" s="43"/>
      <c r="F8" s="43"/>
      <c r="G8" s="43"/>
      <c r="H8" s="43"/>
      <c r="I8" s="43"/>
      <c r="J8" s="43"/>
      <c r="K8" s="43"/>
      <c r="L8" s="43"/>
      <c r="M8" s="43"/>
      <c r="N8" s="43"/>
      <c r="O8" s="43"/>
      <c r="P8" s="43"/>
    </row>
    <row r="9" spans="1:21" ht="15" customHeight="1">
      <c r="A9" s="36"/>
      <c r="B9" s="44"/>
      <c r="C9" s="77" t="s">
        <v>298</v>
      </c>
      <c r="E9" s="44"/>
      <c r="F9" s="44"/>
      <c r="G9" s="44"/>
      <c r="H9" s="44"/>
      <c r="I9" s="44"/>
      <c r="J9" s="44"/>
      <c r="K9" s="44"/>
      <c r="L9" s="44"/>
      <c r="M9" s="44"/>
      <c r="N9" s="44"/>
      <c r="O9" s="44"/>
      <c r="P9" s="44"/>
    </row>
    <row r="10" spans="1:21" ht="15" customHeight="1">
      <c r="A10" s="37"/>
      <c r="B10" s="4"/>
      <c r="C10" s="414" t="s">
        <v>612</v>
      </c>
      <c r="D10" s="166" t="s">
        <v>14</v>
      </c>
      <c r="E10" s="201"/>
      <c r="F10" s="206">
        <f>J10+M10+N10+O10</f>
        <v>0</v>
      </c>
      <c r="G10" s="240"/>
      <c r="H10" s="207"/>
      <c r="I10" s="207"/>
      <c r="J10" s="287">
        <f>SUM(K10:L10)</f>
        <v>0</v>
      </c>
      <c r="K10" s="203"/>
      <c r="L10" s="203"/>
      <c r="M10" s="203"/>
      <c r="N10" s="203"/>
      <c r="O10" s="322"/>
      <c r="P10" s="86"/>
      <c r="R10" s="74" t="s">
        <v>324</v>
      </c>
      <c r="T10" s="221" t="s">
        <v>241</v>
      </c>
      <c r="U10" s="221" t="s">
        <v>233</v>
      </c>
    </row>
    <row r="11" spans="1:21" ht="15" customHeight="1">
      <c r="A11" s="37"/>
      <c r="B11" s="4"/>
      <c r="C11" s="415" t="s">
        <v>612</v>
      </c>
      <c r="D11" s="16" t="s">
        <v>14</v>
      </c>
      <c r="E11" s="86"/>
      <c r="F11" s="139">
        <f t="shared" ref="F11:F14" si="0">J11+M11+N11+O11</f>
        <v>0</v>
      </c>
      <c r="G11" s="241"/>
      <c r="H11" s="19"/>
      <c r="I11" s="19"/>
      <c r="J11" s="288">
        <f t="shared" ref="J11:J14" si="1">SUM(K11:L11)</f>
        <v>0</v>
      </c>
      <c r="K11" s="68"/>
      <c r="L11" s="68"/>
      <c r="M11" s="68"/>
      <c r="N11" s="68"/>
      <c r="O11" s="323"/>
      <c r="P11" s="86"/>
      <c r="R11" s="74" t="s">
        <v>324</v>
      </c>
      <c r="T11" s="221" t="s">
        <v>241</v>
      </c>
      <c r="U11" s="221" t="s">
        <v>233</v>
      </c>
    </row>
    <row r="12" spans="1:21" ht="15" customHeight="1">
      <c r="A12" s="37"/>
      <c r="B12" s="4"/>
      <c r="C12" s="415" t="s">
        <v>612</v>
      </c>
      <c r="D12" s="16" t="s">
        <v>14</v>
      </c>
      <c r="E12" s="86"/>
      <c r="F12" s="139">
        <f t="shared" si="0"/>
        <v>0</v>
      </c>
      <c r="G12" s="241"/>
      <c r="H12" s="19"/>
      <c r="I12" s="19"/>
      <c r="J12" s="288">
        <f t="shared" si="1"/>
        <v>0</v>
      </c>
      <c r="K12" s="68"/>
      <c r="L12" s="68"/>
      <c r="M12" s="68"/>
      <c r="N12" s="68"/>
      <c r="O12" s="323"/>
      <c r="P12" s="86"/>
      <c r="R12" s="74" t="s">
        <v>324</v>
      </c>
      <c r="T12" s="221" t="s">
        <v>241</v>
      </c>
      <c r="U12" s="221" t="s">
        <v>233</v>
      </c>
    </row>
    <row r="13" spans="1:21" ht="15" customHeight="1">
      <c r="A13" s="37"/>
      <c r="B13" s="4"/>
      <c r="C13" s="415" t="s">
        <v>612</v>
      </c>
      <c r="D13" s="16" t="s">
        <v>14</v>
      </c>
      <c r="E13" s="86"/>
      <c r="F13" s="139">
        <f t="shared" si="0"/>
        <v>0</v>
      </c>
      <c r="G13" s="241"/>
      <c r="H13" s="19"/>
      <c r="I13" s="19"/>
      <c r="J13" s="288">
        <f t="shared" si="1"/>
        <v>0</v>
      </c>
      <c r="K13" s="68"/>
      <c r="L13" s="68"/>
      <c r="M13" s="68"/>
      <c r="N13" s="68"/>
      <c r="O13" s="323"/>
      <c r="P13" s="86"/>
      <c r="R13" s="74" t="s">
        <v>324</v>
      </c>
      <c r="T13" s="221" t="s">
        <v>241</v>
      </c>
      <c r="U13" s="221" t="s">
        <v>233</v>
      </c>
    </row>
    <row r="14" spans="1:21" ht="15" customHeight="1">
      <c r="A14" s="37"/>
      <c r="B14" s="4"/>
      <c r="C14" s="415" t="s">
        <v>612</v>
      </c>
      <c r="D14" s="16" t="s">
        <v>14</v>
      </c>
      <c r="E14" s="86"/>
      <c r="F14" s="139">
        <f t="shared" si="0"/>
        <v>0</v>
      </c>
      <c r="G14" s="241"/>
      <c r="H14" s="19"/>
      <c r="I14" s="19"/>
      <c r="J14" s="288">
        <f t="shared" si="1"/>
        <v>0</v>
      </c>
      <c r="K14" s="68"/>
      <c r="L14" s="68"/>
      <c r="M14" s="68"/>
      <c r="N14" s="68"/>
      <c r="O14" s="323"/>
      <c r="P14" s="86"/>
      <c r="R14" s="74" t="s">
        <v>324</v>
      </c>
      <c r="T14" s="221" t="s">
        <v>241</v>
      </c>
      <c r="U14" s="221" t="s">
        <v>233</v>
      </c>
    </row>
    <row r="15" spans="1:21" ht="15" customHeight="1">
      <c r="A15" s="37"/>
      <c r="B15" s="4"/>
      <c r="C15" s="147" t="s">
        <v>158</v>
      </c>
      <c r="D15" s="17"/>
      <c r="E15" s="6"/>
      <c r="F15" s="6"/>
      <c r="G15" s="6"/>
      <c r="H15" s="6"/>
      <c r="I15" s="6"/>
      <c r="J15" s="6"/>
      <c r="K15" s="6"/>
      <c r="L15" s="6"/>
      <c r="M15" s="6"/>
      <c r="N15" s="6"/>
      <c r="O15" s="15"/>
      <c r="Q15" s="34"/>
      <c r="R15" s="34"/>
      <c r="S15" s="34"/>
    </row>
    <row r="16" spans="1:21" ht="15" customHeight="1">
      <c r="A16" s="37"/>
      <c r="B16" s="4"/>
      <c r="C16" s="169"/>
      <c r="D16" s="16"/>
      <c r="E16" s="4"/>
      <c r="F16" s="4"/>
      <c r="G16" s="4"/>
      <c r="H16" s="4"/>
      <c r="I16" s="4"/>
      <c r="J16" s="4"/>
      <c r="K16" s="4"/>
      <c r="L16" s="4"/>
      <c r="M16" s="4"/>
      <c r="N16" s="4"/>
      <c r="O16" s="4"/>
      <c r="Q16" s="34"/>
      <c r="R16" s="34"/>
      <c r="S16" s="34"/>
    </row>
    <row r="17" spans="1:21" ht="18" customHeight="1">
      <c r="A17" s="37"/>
      <c r="B17" s="44"/>
      <c r="C17" s="120" t="s">
        <v>115</v>
      </c>
      <c r="D17" s="44"/>
      <c r="E17" s="44"/>
      <c r="F17" s="44"/>
      <c r="G17" s="44"/>
      <c r="H17" s="44"/>
      <c r="I17" s="44"/>
      <c r="J17" s="44"/>
      <c r="K17" s="44"/>
      <c r="L17" s="44"/>
      <c r="M17" s="44"/>
      <c r="N17" s="44"/>
      <c r="O17" s="44"/>
      <c r="P17" s="44"/>
      <c r="R17" s="36"/>
      <c r="T17" s="37"/>
      <c r="U17" s="37"/>
    </row>
    <row r="18" spans="1:21" ht="15.75" customHeight="1">
      <c r="A18" s="37"/>
      <c r="B18" s="4"/>
      <c r="C18" s="273" t="str">
        <f>C10</f>
        <v>&lt;business specified&gt;</v>
      </c>
      <c r="D18" s="166" t="s">
        <v>14</v>
      </c>
      <c r="E18" s="201"/>
      <c r="F18" s="206">
        <f t="shared" ref="F18:F22" si="2">J18+M18+N18+O18</f>
        <v>0</v>
      </c>
      <c r="G18" s="240"/>
      <c r="H18" s="207"/>
      <c r="I18" s="207"/>
      <c r="J18" s="287">
        <f>SUM(K18:L18)</f>
        <v>0</v>
      </c>
      <c r="K18" s="203"/>
      <c r="L18" s="203"/>
      <c r="M18" s="203"/>
      <c r="N18" s="203"/>
      <c r="O18" s="322"/>
      <c r="P18" s="86"/>
      <c r="R18" s="74" t="s">
        <v>324</v>
      </c>
      <c r="T18" s="221" t="s">
        <v>241</v>
      </c>
      <c r="U18" s="221" t="s">
        <v>233</v>
      </c>
    </row>
    <row r="19" spans="1:21">
      <c r="A19" s="37"/>
      <c r="B19" s="4"/>
      <c r="C19" s="96" t="str">
        <f>C11</f>
        <v>&lt;business specified&gt;</v>
      </c>
      <c r="D19" s="16" t="s">
        <v>14</v>
      </c>
      <c r="E19" s="86"/>
      <c r="F19" s="139">
        <f t="shared" si="2"/>
        <v>0</v>
      </c>
      <c r="G19" s="241"/>
      <c r="H19" s="19"/>
      <c r="I19" s="19"/>
      <c r="J19" s="288">
        <f t="shared" ref="J19:J22" si="3">SUM(K19:L19)</f>
        <v>0</v>
      </c>
      <c r="K19" s="68"/>
      <c r="L19" s="68"/>
      <c r="M19" s="68"/>
      <c r="N19" s="68"/>
      <c r="O19" s="323"/>
      <c r="P19" s="86"/>
      <c r="R19" s="74" t="s">
        <v>324</v>
      </c>
      <c r="T19" s="221" t="s">
        <v>241</v>
      </c>
      <c r="U19" s="221" t="s">
        <v>233</v>
      </c>
    </row>
    <row r="20" spans="1:21">
      <c r="A20" s="37"/>
      <c r="B20" s="4"/>
      <c r="C20" s="96" t="str">
        <f>C12</f>
        <v>&lt;business specified&gt;</v>
      </c>
      <c r="D20" s="16" t="s">
        <v>14</v>
      </c>
      <c r="E20" s="86"/>
      <c r="F20" s="139">
        <f t="shared" si="2"/>
        <v>0</v>
      </c>
      <c r="G20" s="241"/>
      <c r="H20" s="19"/>
      <c r="I20" s="19"/>
      <c r="J20" s="288">
        <f t="shared" si="3"/>
        <v>0</v>
      </c>
      <c r="K20" s="68"/>
      <c r="L20" s="68"/>
      <c r="M20" s="68"/>
      <c r="N20" s="68"/>
      <c r="O20" s="323"/>
      <c r="P20" s="86"/>
      <c r="R20" s="74" t="s">
        <v>324</v>
      </c>
      <c r="T20" s="221" t="s">
        <v>241</v>
      </c>
      <c r="U20" s="221" t="s">
        <v>233</v>
      </c>
    </row>
    <row r="21" spans="1:21">
      <c r="A21" s="37"/>
      <c r="B21" s="4"/>
      <c r="C21" s="96" t="str">
        <f>C13</f>
        <v>&lt;business specified&gt;</v>
      </c>
      <c r="D21" s="16" t="s">
        <v>14</v>
      </c>
      <c r="E21" s="86"/>
      <c r="F21" s="139">
        <f t="shared" si="2"/>
        <v>0</v>
      </c>
      <c r="G21" s="241"/>
      <c r="H21" s="19"/>
      <c r="I21" s="19"/>
      <c r="J21" s="288">
        <f t="shared" si="3"/>
        <v>0</v>
      </c>
      <c r="K21" s="68"/>
      <c r="L21" s="68"/>
      <c r="M21" s="68"/>
      <c r="N21" s="68"/>
      <c r="O21" s="323"/>
      <c r="P21" s="86"/>
      <c r="R21" s="74" t="s">
        <v>324</v>
      </c>
      <c r="T21" s="221" t="s">
        <v>241</v>
      </c>
      <c r="U21" s="221" t="s">
        <v>233</v>
      </c>
    </row>
    <row r="22" spans="1:21">
      <c r="A22" s="37"/>
      <c r="B22" s="4"/>
      <c r="C22" s="96" t="str">
        <f>C14</f>
        <v>&lt;business specified&gt;</v>
      </c>
      <c r="D22" s="16" t="s">
        <v>14</v>
      </c>
      <c r="E22" s="86"/>
      <c r="F22" s="139">
        <f t="shared" si="2"/>
        <v>0</v>
      </c>
      <c r="G22" s="241"/>
      <c r="H22" s="19"/>
      <c r="I22" s="19"/>
      <c r="J22" s="288">
        <f t="shared" si="3"/>
        <v>0</v>
      </c>
      <c r="K22" s="68"/>
      <c r="L22" s="68"/>
      <c r="M22" s="68"/>
      <c r="N22" s="68"/>
      <c r="O22" s="323"/>
      <c r="P22" s="86"/>
      <c r="R22" s="74" t="s">
        <v>324</v>
      </c>
      <c r="T22" s="221" t="s">
        <v>241</v>
      </c>
      <c r="U22" s="221" t="s">
        <v>233</v>
      </c>
    </row>
    <row r="23" spans="1:21">
      <c r="A23" s="37"/>
      <c r="B23" s="4"/>
      <c r="C23" s="147" t="s">
        <v>158</v>
      </c>
      <c r="D23" s="17"/>
      <c r="E23" s="6"/>
      <c r="F23" s="6"/>
      <c r="G23" s="6"/>
      <c r="H23" s="6"/>
      <c r="I23" s="6"/>
      <c r="J23" s="6"/>
      <c r="K23" s="6"/>
      <c r="L23" s="6"/>
      <c r="M23" s="6"/>
      <c r="N23" s="6"/>
      <c r="O23" s="15"/>
      <c r="Q23" s="34"/>
      <c r="R23" s="34"/>
      <c r="S23" s="34"/>
    </row>
    <row r="24" spans="1:21">
      <c r="B24" s="4"/>
      <c r="C24" s="53"/>
      <c r="D24" s="53"/>
      <c r="E24" s="53"/>
      <c r="F24" s="53"/>
      <c r="G24" s="53"/>
      <c r="H24" s="53"/>
      <c r="I24" s="53"/>
      <c r="J24" s="53"/>
      <c r="K24" s="53"/>
      <c r="L24" s="53"/>
      <c r="M24" s="53"/>
      <c r="N24" s="53"/>
      <c r="O24" s="53"/>
      <c r="P24" s="86"/>
      <c r="Q24" s="90"/>
      <c r="R24" s="76"/>
      <c r="S24" s="76"/>
      <c r="T24" s="76"/>
      <c r="U24" s="76"/>
    </row>
    <row r="25" spans="1:21" ht="26.25">
      <c r="B25" s="4"/>
      <c r="C25" s="66" t="s">
        <v>274</v>
      </c>
      <c r="D25" s="53"/>
      <c r="E25" s="53"/>
      <c r="F25" s="53"/>
      <c r="G25" s="53"/>
      <c r="H25" s="53"/>
      <c r="I25" s="53"/>
      <c r="J25" s="53"/>
      <c r="K25" s="53"/>
      <c r="L25" s="53"/>
      <c r="M25" s="53"/>
      <c r="N25" s="53"/>
      <c r="O25" s="53"/>
      <c r="P25" s="86"/>
      <c r="Q25" s="90"/>
      <c r="R25" s="76"/>
      <c r="S25" s="76"/>
      <c r="T25" s="76"/>
      <c r="U25" s="76"/>
    </row>
    <row r="26" spans="1:21">
      <c r="B26" s="4"/>
      <c r="C26" s="77" t="s">
        <v>332</v>
      </c>
      <c r="D26" s="53"/>
      <c r="E26" s="53"/>
      <c r="F26" s="53"/>
      <c r="G26" s="53"/>
      <c r="H26" s="53"/>
      <c r="I26" s="53"/>
      <c r="J26" s="53"/>
      <c r="K26" s="53"/>
      <c r="L26" s="53"/>
      <c r="M26" s="53"/>
      <c r="N26" s="53"/>
      <c r="O26" s="53"/>
      <c r="P26" s="86"/>
      <c r="Q26" s="90"/>
      <c r="R26" s="76"/>
      <c r="S26" s="76"/>
      <c r="T26" s="76"/>
      <c r="U26" s="76"/>
    </row>
    <row r="27" spans="1:21">
      <c r="B27" s="4"/>
      <c r="C27" s="213" t="s">
        <v>275</v>
      </c>
      <c r="D27" s="166" t="s">
        <v>14</v>
      </c>
      <c r="E27" s="201"/>
      <c r="F27" s="206">
        <f t="shared" ref="F27:F28" si="4">J27+M27+N27+O27</f>
        <v>0</v>
      </c>
      <c r="G27" s="201"/>
      <c r="H27" s="201"/>
      <c r="I27" s="201"/>
      <c r="J27" s="287">
        <f t="shared" ref="J27:J28" si="5">SUM(K27:L27)</f>
        <v>0</v>
      </c>
      <c r="K27" s="203"/>
      <c r="L27" s="203"/>
      <c r="M27" s="203"/>
      <c r="N27" s="203"/>
      <c r="O27" s="324"/>
      <c r="P27" s="86"/>
      <c r="Q27" s="90"/>
      <c r="R27" s="91" t="s">
        <v>272</v>
      </c>
      <c r="S27" s="76"/>
      <c r="T27" s="221" t="s">
        <v>241</v>
      </c>
      <c r="U27" s="221" t="s">
        <v>233</v>
      </c>
    </row>
    <row r="28" spans="1:21">
      <c r="B28" s="4"/>
      <c r="C28" s="117" t="s">
        <v>248</v>
      </c>
      <c r="D28" s="17" t="s">
        <v>14</v>
      </c>
      <c r="E28" s="87"/>
      <c r="F28" s="140">
        <f t="shared" si="4"/>
        <v>0</v>
      </c>
      <c r="G28" s="87"/>
      <c r="H28" s="87"/>
      <c r="I28" s="87"/>
      <c r="J28" s="289">
        <f t="shared" si="5"/>
        <v>0</v>
      </c>
      <c r="K28" s="69"/>
      <c r="L28" s="69"/>
      <c r="M28" s="69"/>
      <c r="N28" s="69"/>
      <c r="O28" s="70"/>
      <c r="P28" s="86"/>
      <c r="Q28" s="90"/>
      <c r="R28" s="91" t="s">
        <v>272</v>
      </c>
      <c r="S28" s="76"/>
      <c r="T28" s="221" t="s">
        <v>241</v>
      </c>
      <c r="U28" s="221" t="s">
        <v>233</v>
      </c>
    </row>
    <row r="29" spans="1:21">
      <c r="B29" s="4"/>
      <c r="C29" s="53"/>
      <c r="D29" s="53"/>
      <c r="E29" s="53"/>
      <c r="F29" s="53"/>
      <c r="G29" s="53"/>
      <c r="H29" s="53"/>
      <c r="I29" s="53"/>
      <c r="J29" s="53"/>
      <c r="K29" s="53"/>
      <c r="L29" s="53"/>
      <c r="M29" s="53"/>
      <c r="N29" s="53"/>
      <c r="O29" s="53"/>
      <c r="P29" s="86"/>
      <c r="Q29" s="90"/>
      <c r="R29" s="76"/>
      <c r="S29" s="76"/>
      <c r="T29" s="76"/>
      <c r="U29" s="76"/>
    </row>
    <row r="30" spans="1:21" ht="26.25" customHeight="1">
      <c r="B30" s="44"/>
      <c r="C30" s="130" t="s">
        <v>110</v>
      </c>
      <c r="D30" s="16"/>
      <c r="E30" s="86"/>
      <c r="F30" s="86"/>
      <c r="G30" s="86"/>
      <c r="H30" s="86"/>
      <c r="I30" s="86"/>
      <c r="J30" s="86"/>
      <c r="K30" s="86"/>
      <c r="L30" s="86"/>
      <c r="M30" s="86"/>
      <c r="N30" s="86"/>
      <c r="O30" s="53"/>
      <c r="P30" s="86"/>
      <c r="R30" s="36"/>
      <c r="T30" s="37"/>
      <c r="U30" s="37"/>
    </row>
    <row r="31" spans="1:21" ht="19.5" customHeight="1">
      <c r="B31" s="44"/>
      <c r="C31" s="120" t="s">
        <v>87</v>
      </c>
      <c r="D31" s="44"/>
      <c r="E31" s="44"/>
      <c r="F31" s="44"/>
      <c r="G31" s="44"/>
      <c r="H31" s="44"/>
      <c r="I31" s="44"/>
      <c r="J31" s="44"/>
      <c r="K31" s="44"/>
      <c r="L31" s="44"/>
      <c r="M31" s="44"/>
      <c r="N31" s="44"/>
      <c r="O31" s="44"/>
      <c r="P31" s="44"/>
      <c r="R31" s="36"/>
      <c r="T31" s="37"/>
      <c r="U31" s="37"/>
    </row>
    <row r="32" spans="1:21">
      <c r="A32" s="35"/>
      <c r="C32" s="290" t="s">
        <v>78</v>
      </c>
      <c r="D32" s="163" t="s">
        <v>14</v>
      </c>
      <c r="E32" s="164"/>
      <c r="F32" s="164"/>
      <c r="G32" s="287">
        <f>SUM(H32:I32)</f>
        <v>0</v>
      </c>
      <c r="H32" s="203"/>
      <c r="I32" s="203"/>
      <c r="J32" s="287">
        <f>SUM(K32:L32)</f>
        <v>0</v>
      </c>
      <c r="K32" s="203"/>
      <c r="L32" s="203"/>
      <c r="M32" s="210"/>
      <c r="N32" s="210"/>
      <c r="O32" s="168"/>
      <c r="R32" s="76" t="s">
        <v>249</v>
      </c>
      <c r="T32" s="221" t="s">
        <v>241</v>
      </c>
      <c r="U32" s="221" t="s">
        <v>233</v>
      </c>
    </row>
    <row r="33" spans="1:21">
      <c r="A33" s="35"/>
      <c r="C33" s="18" t="s">
        <v>77</v>
      </c>
      <c r="D33" s="46" t="s">
        <v>14</v>
      </c>
      <c r="E33" s="6"/>
      <c r="F33" s="6"/>
      <c r="G33" s="289">
        <f t="shared" ref="G33" si="6">SUM(H33:I33)</f>
        <v>0</v>
      </c>
      <c r="H33" s="69"/>
      <c r="I33" s="69"/>
      <c r="J33" s="289">
        <f t="shared" ref="J33" si="7">SUM(K33:L33)</f>
        <v>0</v>
      </c>
      <c r="K33" s="69"/>
      <c r="L33" s="69"/>
      <c r="M33" s="83"/>
      <c r="N33" s="83"/>
      <c r="O33" s="15"/>
      <c r="R33" s="76" t="s">
        <v>250</v>
      </c>
      <c r="T33" s="221" t="s">
        <v>241</v>
      </c>
      <c r="U33" s="221" t="s">
        <v>233</v>
      </c>
    </row>
    <row r="34" spans="1:21">
      <c r="L34" s="2"/>
      <c r="R34" s="36"/>
      <c r="T34" s="37"/>
      <c r="U34" s="37"/>
    </row>
    <row r="35" spans="1:21" ht="26.25" customHeight="1">
      <c r="C35" s="66" t="s">
        <v>138</v>
      </c>
      <c r="D35" s="53"/>
      <c r="E35" s="53"/>
      <c r="G35" s="53"/>
      <c r="H35" s="53"/>
      <c r="I35" s="53"/>
      <c r="J35" s="53"/>
      <c r="K35" s="53"/>
      <c r="L35" s="2"/>
      <c r="R35" s="36"/>
      <c r="T35" s="37"/>
      <c r="U35" s="37"/>
    </row>
    <row r="36" spans="1:21">
      <c r="C36" s="142" t="s">
        <v>139</v>
      </c>
      <c r="D36" s="67"/>
      <c r="E36" s="53"/>
      <c r="G36" s="143"/>
      <c r="H36" s="143"/>
      <c r="I36" s="143"/>
      <c r="J36" s="143"/>
      <c r="K36" s="143"/>
      <c r="L36" s="2"/>
      <c r="R36" s="36"/>
      <c r="T36" s="37"/>
      <c r="U36" s="37"/>
    </row>
    <row r="37" spans="1:21">
      <c r="C37" s="233" t="s">
        <v>266</v>
      </c>
      <c r="D37" s="232" t="s">
        <v>14</v>
      </c>
      <c r="E37" s="201"/>
      <c r="F37" s="164"/>
      <c r="G37" s="231"/>
      <c r="H37" s="231"/>
      <c r="I37" s="231"/>
      <c r="J37" s="287">
        <f>SUM(K37:L37)</f>
        <v>0</v>
      </c>
      <c r="K37" s="203"/>
      <c r="L37" s="203"/>
      <c r="M37" s="164"/>
      <c r="N37" s="164"/>
      <c r="O37" s="168"/>
      <c r="R37" s="37" t="s">
        <v>83</v>
      </c>
      <c r="T37" s="221" t="s">
        <v>241</v>
      </c>
      <c r="U37" s="221" t="s">
        <v>233</v>
      </c>
    </row>
    <row r="38" spans="1:21">
      <c r="C38" s="94" t="s">
        <v>141</v>
      </c>
      <c r="D38" s="16" t="s">
        <v>14</v>
      </c>
      <c r="E38" s="4"/>
      <c r="F38" s="4"/>
      <c r="G38" s="4"/>
      <c r="H38" s="4"/>
      <c r="I38" s="4"/>
      <c r="J38" s="288">
        <f t="shared" ref="J38:J40" si="8">SUM(K38:L38)</f>
        <v>0</v>
      </c>
      <c r="K38" s="68"/>
      <c r="L38" s="68"/>
      <c r="M38" s="4"/>
      <c r="N38" s="4"/>
      <c r="O38" s="14"/>
      <c r="Q38" s="34"/>
      <c r="R38" s="167" t="s">
        <v>140</v>
      </c>
      <c r="S38" s="136"/>
      <c r="T38" s="221" t="s">
        <v>241</v>
      </c>
      <c r="U38" s="221" t="s">
        <v>233</v>
      </c>
    </row>
    <row r="39" spans="1:21">
      <c r="C39" s="94" t="s">
        <v>142</v>
      </c>
      <c r="D39" s="16" t="s">
        <v>14</v>
      </c>
      <c r="E39" s="4"/>
      <c r="F39" s="4"/>
      <c r="G39" s="4"/>
      <c r="H39" s="4"/>
      <c r="I39" s="4"/>
      <c r="J39" s="288">
        <f t="shared" si="8"/>
        <v>0</v>
      </c>
      <c r="K39" s="68"/>
      <c r="L39" s="68"/>
      <c r="M39" s="4"/>
      <c r="N39" s="4"/>
      <c r="O39" s="14"/>
      <c r="Q39" s="34"/>
      <c r="R39" s="167" t="s">
        <v>140</v>
      </c>
      <c r="S39" s="136"/>
      <c r="T39" s="221" t="s">
        <v>241</v>
      </c>
      <c r="U39" s="221" t="s">
        <v>233</v>
      </c>
    </row>
    <row r="40" spans="1:21">
      <c r="C40" s="117" t="s">
        <v>143</v>
      </c>
      <c r="D40" s="17" t="s">
        <v>14</v>
      </c>
      <c r="E40" s="6"/>
      <c r="F40" s="6"/>
      <c r="G40" s="6"/>
      <c r="H40" s="6"/>
      <c r="I40" s="6"/>
      <c r="J40" s="289">
        <f t="shared" si="8"/>
        <v>0</v>
      </c>
      <c r="K40" s="69"/>
      <c r="L40" s="69"/>
      <c r="M40" s="6"/>
      <c r="N40" s="6"/>
      <c r="O40" s="15"/>
      <c r="Q40" s="34"/>
      <c r="R40" s="167" t="s">
        <v>140</v>
      </c>
      <c r="S40" s="136"/>
      <c r="T40" s="221" t="s">
        <v>241</v>
      </c>
      <c r="U40" s="221" t="s">
        <v>233</v>
      </c>
    </row>
    <row r="41" spans="1:21">
      <c r="C41" s="142" t="s">
        <v>144</v>
      </c>
      <c r="D41" s="67"/>
      <c r="L41" s="53"/>
      <c r="R41" s="36"/>
      <c r="T41" s="37"/>
      <c r="U41" s="37"/>
    </row>
    <row r="42" spans="1:21">
      <c r="C42" s="233" t="s">
        <v>266</v>
      </c>
      <c r="D42" s="232" t="s">
        <v>14</v>
      </c>
      <c r="E42" s="201"/>
      <c r="F42" s="164"/>
      <c r="G42" s="231"/>
      <c r="H42" s="231"/>
      <c r="I42" s="231"/>
      <c r="J42" s="287">
        <f>SUM(K42:L42)</f>
        <v>0</v>
      </c>
      <c r="K42" s="203"/>
      <c r="L42" s="203"/>
      <c r="M42" s="164"/>
      <c r="N42" s="164"/>
      <c r="O42" s="168"/>
      <c r="R42" s="37" t="s">
        <v>83</v>
      </c>
      <c r="T42" s="221" t="s">
        <v>241</v>
      </c>
      <c r="U42" s="221" t="s">
        <v>233</v>
      </c>
    </row>
    <row r="43" spans="1:21">
      <c r="C43" s="94" t="s">
        <v>141</v>
      </c>
      <c r="D43" s="16" t="s">
        <v>14</v>
      </c>
      <c r="E43" s="4"/>
      <c r="F43" s="4"/>
      <c r="G43" s="4"/>
      <c r="H43" s="4"/>
      <c r="I43" s="4"/>
      <c r="J43" s="288">
        <f t="shared" ref="J43:J45" si="9">SUM(K43:L43)</f>
        <v>0</v>
      </c>
      <c r="K43" s="68"/>
      <c r="L43" s="68"/>
      <c r="M43" s="4"/>
      <c r="N43" s="4"/>
      <c r="O43" s="14"/>
      <c r="Q43" s="34"/>
      <c r="R43" s="167" t="s">
        <v>140</v>
      </c>
      <c r="S43" s="136"/>
      <c r="T43" s="221" t="s">
        <v>241</v>
      </c>
      <c r="U43" s="221" t="s">
        <v>233</v>
      </c>
    </row>
    <row r="44" spans="1:21">
      <c r="C44" s="94" t="s">
        <v>142</v>
      </c>
      <c r="D44" s="16" t="s">
        <v>14</v>
      </c>
      <c r="E44" s="4"/>
      <c r="F44" s="4"/>
      <c r="G44" s="4"/>
      <c r="H44" s="4"/>
      <c r="I44" s="4"/>
      <c r="J44" s="288">
        <f t="shared" si="9"/>
        <v>0</v>
      </c>
      <c r="K44" s="68"/>
      <c r="L44" s="68"/>
      <c r="M44" s="4"/>
      <c r="N44" s="4"/>
      <c r="O44" s="14"/>
      <c r="Q44" s="34"/>
      <c r="R44" s="167" t="s">
        <v>140</v>
      </c>
      <c r="S44" s="136"/>
      <c r="T44" s="221" t="s">
        <v>241</v>
      </c>
      <c r="U44" s="221" t="s">
        <v>233</v>
      </c>
    </row>
    <row r="45" spans="1:21">
      <c r="C45" s="117" t="s">
        <v>143</v>
      </c>
      <c r="D45" s="17" t="s">
        <v>14</v>
      </c>
      <c r="E45" s="6"/>
      <c r="F45" s="6"/>
      <c r="G45" s="6"/>
      <c r="H45" s="6"/>
      <c r="I45" s="6"/>
      <c r="J45" s="289">
        <f t="shared" si="9"/>
        <v>0</v>
      </c>
      <c r="K45" s="69"/>
      <c r="L45" s="69"/>
      <c r="M45" s="6"/>
      <c r="N45" s="6"/>
      <c r="O45" s="15"/>
      <c r="Q45" s="34"/>
      <c r="R45" s="167" t="s">
        <v>140</v>
      </c>
      <c r="S45" s="136"/>
      <c r="T45" s="221" t="s">
        <v>241</v>
      </c>
      <c r="U45" s="221" t="s">
        <v>233</v>
      </c>
    </row>
    <row r="46" spans="1:21">
      <c r="C46" s="142" t="s">
        <v>145</v>
      </c>
      <c r="D46" s="67"/>
      <c r="L46" s="53"/>
      <c r="R46" s="36"/>
      <c r="T46" s="37"/>
      <c r="U46" s="37"/>
    </row>
    <row r="47" spans="1:21">
      <c r="C47" s="233" t="s">
        <v>266</v>
      </c>
      <c r="D47" s="232" t="s">
        <v>14</v>
      </c>
      <c r="E47" s="201"/>
      <c r="F47" s="164"/>
      <c r="G47" s="231"/>
      <c r="H47" s="231"/>
      <c r="I47" s="231"/>
      <c r="J47" s="287">
        <f>SUM(K47:L47)</f>
        <v>0</v>
      </c>
      <c r="K47" s="203"/>
      <c r="L47" s="203"/>
      <c r="M47" s="164"/>
      <c r="N47" s="164"/>
      <c r="O47" s="168"/>
      <c r="R47" s="37" t="s">
        <v>83</v>
      </c>
      <c r="T47" s="221" t="s">
        <v>241</v>
      </c>
      <c r="U47" s="221" t="s">
        <v>233</v>
      </c>
    </row>
    <row r="48" spans="1:21">
      <c r="C48" s="94" t="s">
        <v>141</v>
      </c>
      <c r="D48" s="16" t="s">
        <v>14</v>
      </c>
      <c r="E48" s="4"/>
      <c r="F48" s="4"/>
      <c r="G48" s="4"/>
      <c r="H48" s="4"/>
      <c r="I48" s="4"/>
      <c r="J48" s="288">
        <f t="shared" ref="J48:J50" si="10">SUM(K48:L48)</f>
        <v>0</v>
      </c>
      <c r="K48" s="68"/>
      <c r="L48" s="68"/>
      <c r="M48" s="4"/>
      <c r="N48" s="4"/>
      <c r="O48" s="14"/>
      <c r="Q48" s="34"/>
      <c r="R48" s="167" t="s">
        <v>140</v>
      </c>
      <c r="S48" s="136"/>
      <c r="T48" s="221" t="s">
        <v>241</v>
      </c>
      <c r="U48" s="221" t="s">
        <v>233</v>
      </c>
    </row>
    <row r="49" spans="3:21">
      <c r="C49" s="94" t="s">
        <v>142</v>
      </c>
      <c r="D49" s="16" t="s">
        <v>14</v>
      </c>
      <c r="E49" s="4"/>
      <c r="F49" s="4"/>
      <c r="G49" s="4"/>
      <c r="H49" s="4"/>
      <c r="I49" s="4"/>
      <c r="J49" s="288">
        <f t="shared" si="10"/>
        <v>0</v>
      </c>
      <c r="K49" s="68"/>
      <c r="L49" s="68"/>
      <c r="M49" s="4"/>
      <c r="N49" s="4"/>
      <c r="O49" s="14"/>
      <c r="Q49" s="34"/>
      <c r="R49" s="167" t="s">
        <v>140</v>
      </c>
      <c r="S49" s="136"/>
      <c r="T49" s="221" t="s">
        <v>241</v>
      </c>
      <c r="U49" s="221" t="s">
        <v>233</v>
      </c>
    </row>
    <row r="50" spans="3:21">
      <c r="C50" s="117" t="s">
        <v>143</v>
      </c>
      <c r="D50" s="17" t="s">
        <v>14</v>
      </c>
      <c r="E50" s="6"/>
      <c r="F50" s="6"/>
      <c r="G50" s="6"/>
      <c r="H50" s="6"/>
      <c r="I50" s="6"/>
      <c r="J50" s="289">
        <f t="shared" si="10"/>
        <v>0</v>
      </c>
      <c r="K50" s="69"/>
      <c r="L50" s="69"/>
      <c r="M50" s="6"/>
      <c r="N50" s="6"/>
      <c r="O50" s="15"/>
      <c r="Q50" s="34"/>
      <c r="R50" s="167" t="s">
        <v>140</v>
      </c>
      <c r="S50" s="136"/>
      <c r="T50" s="221" t="s">
        <v>241</v>
      </c>
      <c r="U50" s="221" t="s">
        <v>233</v>
      </c>
    </row>
    <row r="51" spans="3:21">
      <c r="C51" s="142" t="s">
        <v>146</v>
      </c>
      <c r="D51" s="67"/>
      <c r="L51" s="53"/>
      <c r="R51" s="36"/>
      <c r="T51" s="37"/>
      <c r="U51" s="37"/>
    </row>
    <row r="52" spans="3:21">
      <c r="C52" s="233" t="s">
        <v>266</v>
      </c>
      <c r="D52" s="232" t="s">
        <v>14</v>
      </c>
      <c r="E52" s="201"/>
      <c r="F52" s="164"/>
      <c r="G52" s="231"/>
      <c r="H52" s="231"/>
      <c r="I52" s="231"/>
      <c r="J52" s="287">
        <f>SUM(K52:L52)</f>
        <v>0</v>
      </c>
      <c r="K52" s="203"/>
      <c r="L52" s="203"/>
      <c r="M52" s="164"/>
      <c r="N52" s="164"/>
      <c r="O52" s="168"/>
      <c r="R52" s="37" t="s">
        <v>83</v>
      </c>
      <c r="T52" s="221" t="s">
        <v>241</v>
      </c>
      <c r="U52" s="221" t="s">
        <v>233</v>
      </c>
    </row>
    <row r="53" spans="3:21">
      <c r="C53" s="94" t="s">
        <v>141</v>
      </c>
      <c r="D53" s="16" t="s">
        <v>14</v>
      </c>
      <c r="E53" s="4"/>
      <c r="F53" s="4"/>
      <c r="G53" s="4"/>
      <c r="H53" s="4"/>
      <c r="I53" s="4"/>
      <c r="J53" s="288">
        <f t="shared" ref="J53:J55" si="11">SUM(K53:L53)</f>
        <v>0</v>
      </c>
      <c r="K53" s="68"/>
      <c r="L53" s="68"/>
      <c r="M53" s="4"/>
      <c r="N53" s="4"/>
      <c r="O53" s="14"/>
      <c r="Q53" s="34"/>
      <c r="R53" s="167" t="s">
        <v>140</v>
      </c>
      <c r="S53" s="136"/>
      <c r="T53" s="221" t="s">
        <v>241</v>
      </c>
      <c r="U53" s="221" t="s">
        <v>233</v>
      </c>
    </row>
    <row r="54" spans="3:21">
      <c r="C54" s="94" t="s">
        <v>142</v>
      </c>
      <c r="D54" s="16" t="s">
        <v>14</v>
      </c>
      <c r="E54" s="4"/>
      <c r="F54" s="4"/>
      <c r="G54" s="4"/>
      <c r="H54" s="4"/>
      <c r="I54" s="4"/>
      <c r="J54" s="288">
        <f t="shared" si="11"/>
        <v>0</v>
      </c>
      <c r="K54" s="68"/>
      <c r="L54" s="68"/>
      <c r="M54" s="4"/>
      <c r="N54" s="4"/>
      <c r="O54" s="14"/>
      <c r="Q54" s="34"/>
      <c r="R54" s="167" t="s">
        <v>140</v>
      </c>
      <c r="S54" s="136"/>
      <c r="T54" s="221" t="s">
        <v>241</v>
      </c>
      <c r="U54" s="221" t="s">
        <v>233</v>
      </c>
    </row>
    <row r="55" spans="3:21">
      <c r="C55" s="117" t="s">
        <v>143</v>
      </c>
      <c r="D55" s="17" t="s">
        <v>14</v>
      </c>
      <c r="E55" s="6"/>
      <c r="F55" s="6"/>
      <c r="G55" s="6"/>
      <c r="H55" s="6"/>
      <c r="I55" s="6"/>
      <c r="J55" s="289">
        <f t="shared" si="11"/>
        <v>0</v>
      </c>
      <c r="K55" s="69"/>
      <c r="L55" s="69"/>
      <c r="M55" s="6"/>
      <c r="N55" s="6"/>
      <c r="O55" s="15"/>
      <c r="Q55" s="34"/>
      <c r="R55" s="167" t="s">
        <v>140</v>
      </c>
      <c r="S55" s="136"/>
      <c r="T55" s="221" t="s">
        <v>241</v>
      </c>
      <c r="U55" s="221" t="s">
        <v>233</v>
      </c>
    </row>
    <row r="56" spans="3:21">
      <c r="C56" s="142" t="s">
        <v>147</v>
      </c>
      <c r="D56" s="67"/>
      <c r="L56" s="53"/>
      <c r="R56" s="36"/>
      <c r="T56" s="37"/>
      <c r="U56" s="37"/>
    </row>
    <row r="57" spans="3:21">
      <c r="C57" s="233" t="s">
        <v>266</v>
      </c>
      <c r="D57" s="232" t="s">
        <v>14</v>
      </c>
      <c r="E57" s="201"/>
      <c r="F57" s="164"/>
      <c r="G57" s="231"/>
      <c r="H57" s="231"/>
      <c r="I57" s="231"/>
      <c r="J57" s="287">
        <f>SUM(K57:L57)</f>
        <v>0</v>
      </c>
      <c r="K57" s="203"/>
      <c r="L57" s="203"/>
      <c r="M57" s="164"/>
      <c r="N57" s="164"/>
      <c r="O57" s="168"/>
      <c r="R57" s="37" t="s">
        <v>83</v>
      </c>
      <c r="T57" s="221" t="s">
        <v>241</v>
      </c>
      <c r="U57" s="221" t="s">
        <v>233</v>
      </c>
    </row>
    <row r="58" spans="3:21">
      <c r="C58" s="94" t="s">
        <v>141</v>
      </c>
      <c r="D58" s="16" t="s">
        <v>14</v>
      </c>
      <c r="E58" s="4"/>
      <c r="F58" s="4"/>
      <c r="G58" s="4"/>
      <c r="H58" s="4"/>
      <c r="I58" s="4"/>
      <c r="J58" s="288">
        <f t="shared" ref="J58:J60" si="12">SUM(K58:L58)</f>
        <v>0</v>
      </c>
      <c r="K58" s="68"/>
      <c r="L58" s="68"/>
      <c r="M58" s="4"/>
      <c r="N58" s="4"/>
      <c r="O58" s="14"/>
      <c r="Q58" s="34"/>
      <c r="R58" s="167" t="s">
        <v>140</v>
      </c>
      <c r="S58" s="136"/>
      <c r="T58" s="221" t="s">
        <v>241</v>
      </c>
      <c r="U58" s="221" t="s">
        <v>233</v>
      </c>
    </row>
    <row r="59" spans="3:21">
      <c r="C59" s="94" t="s">
        <v>142</v>
      </c>
      <c r="D59" s="16" t="s">
        <v>14</v>
      </c>
      <c r="E59" s="4"/>
      <c r="F59" s="4"/>
      <c r="G59" s="4"/>
      <c r="H59" s="4"/>
      <c r="I59" s="4"/>
      <c r="J59" s="288">
        <f t="shared" si="12"/>
        <v>0</v>
      </c>
      <c r="K59" s="68"/>
      <c r="L59" s="68"/>
      <c r="M59" s="4"/>
      <c r="N59" s="4"/>
      <c r="O59" s="14"/>
      <c r="Q59" s="34"/>
      <c r="R59" s="167" t="s">
        <v>140</v>
      </c>
      <c r="S59" s="136"/>
      <c r="T59" s="221" t="s">
        <v>241</v>
      </c>
      <c r="U59" s="221" t="s">
        <v>233</v>
      </c>
    </row>
    <row r="60" spans="3:21">
      <c r="C60" s="117" t="s">
        <v>143</v>
      </c>
      <c r="D60" s="17" t="s">
        <v>14</v>
      </c>
      <c r="E60" s="6"/>
      <c r="F60" s="6"/>
      <c r="G60" s="6"/>
      <c r="H60" s="6"/>
      <c r="I60" s="6"/>
      <c r="J60" s="289">
        <f t="shared" si="12"/>
        <v>0</v>
      </c>
      <c r="K60" s="69"/>
      <c r="L60" s="69"/>
      <c r="M60" s="6"/>
      <c r="N60" s="6"/>
      <c r="O60" s="15"/>
      <c r="Q60" s="34"/>
      <c r="R60" s="167" t="s">
        <v>140</v>
      </c>
      <c r="S60" s="136"/>
      <c r="T60" s="221" t="s">
        <v>241</v>
      </c>
      <c r="U60" s="221" t="s">
        <v>233</v>
      </c>
    </row>
    <row r="61" spans="3:21">
      <c r="C61" s="142" t="s">
        <v>148</v>
      </c>
      <c r="D61" s="67"/>
      <c r="L61" s="53"/>
      <c r="R61" s="36"/>
      <c r="T61" s="37"/>
      <c r="U61" s="37"/>
    </row>
    <row r="62" spans="3:21">
      <c r="C62" s="233" t="s">
        <v>266</v>
      </c>
      <c r="D62" s="232" t="s">
        <v>14</v>
      </c>
      <c r="E62" s="201"/>
      <c r="F62" s="164"/>
      <c r="G62" s="231"/>
      <c r="H62" s="231"/>
      <c r="I62" s="231"/>
      <c r="J62" s="287">
        <f>SUM(K62:L62)</f>
        <v>0</v>
      </c>
      <c r="K62" s="203"/>
      <c r="L62" s="203"/>
      <c r="M62" s="164"/>
      <c r="N62" s="164"/>
      <c r="O62" s="168"/>
      <c r="R62" s="37" t="s">
        <v>83</v>
      </c>
      <c r="T62" s="221" t="s">
        <v>241</v>
      </c>
      <c r="U62" s="221" t="s">
        <v>233</v>
      </c>
    </row>
    <row r="63" spans="3:21">
      <c r="C63" s="94" t="s">
        <v>141</v>
      </c>
      <c r="D63" s="16" t="s">
        <v>14</v>
      </c>
      <c r="E63" s="4"/>
      <c r="F63" s="4"/>
      <c r="G63" s="4"/>
      <c r="H63" s="4"/>
      <c r="I63" s="4"/>
      <c r="J63" s="288">
        <f t="shared" ref="J63:J65" si="13">SUM(K63:L63)</f>
        <v>0</v>
      </c>
      <c r="K63" s="68"/>
      <c r="L63" s="68"/>
      <c r="M63" s="4"/>
      <c r="N63" s="4"/>
      <c r="O63" s="14"/>
      <c r="Q63" s="34"/>
      <c r="R63" s="167" t="s">
        <v>140</v>
      </c>
      <c r="S63" s="136"/>
      <c r="T63" s="221" t="s">
        <v>241</v>
      </c>
      <c r="U63" s="221" t="s">
        <v>233</v>
      </c>
    </row>
    <row r="64" spans="3:21">
      <c r="C64" s="94" t="s">
        <v>142</v>
      </c>
      <c r="D64" s="16" t="s">
        <v>14</v>
      </c>
      <c r="E64" s="4"/>
      <c r="F64" s="4"/>
      <c r="G64" s="4"/>
      <c r="H64" s="4"/>
      <c r="I64" s="4"/>
      <c r="J64" s="288">
        <f t="shared" si="13"/>
        <v>0</v>
      </c>
      <c r="K64" s="68"/>
      <c r="L64" s="68"/>
      <c r="M64" s="4"/>
      <c r="N64" s="4"/>
      <c r="O64" s="14"/>
      <c r="Q64" s="34"/>
      <c r="R64" s="167" t="s">
        <v>140</v>
      </c>
      <c r="S64" s="136"/>
      <c r="T64" s="221" t="s">
        <v>241</v>
      </c>
      <c r="U64" s="221" t="s">
        <v>233</v>
      </c>
    </row>
    <row r="65" spans="3:21">
      <c r="C65" s="117" t="s">
        <v>143</v>
      </c>
      <c r="D65" s="17" t="s">
        <v>14</v>
      </c>
      <c r="E65" s="6"/>
      <c r="F65" s="6"/>
      <c r="G65" s="6"/>
      <c r="H65" s="6"/>
      <c r="I65" s="6"/>
      <c r="J65" s="289">
        <f t="shared" si="13"/>
        <v>0</v>
      </c>
      <c r="K65" s="69"/>
      <c r="L65" s="69"/>
      <c r="M65" s="6"/>
      <c r="N65" s="6"/>
      <c r="O65" s="15"/>
      <c r="Q65" s="34"/>
      <c r="R65" s="167" t="s">
        <v>140</v>
      </c>
      <c r="S65" s="136"/>
      <c r="T65" s="221" t="s">
        <v>241</v>
      </c>
      <c r="U65" s="221" t="s">
        <v>233</v>
      </c>
    </row>
    <row r="66" spans="3:21">
      <c r="C66" s="142" t="s">
        <v>149</v>
      </c>
      <c r="D66" s="67"/>
      <c r="L66" s="53"/>
      <c r="P66" s="2"/>
      <c r="Q66" s="34"/>
      <c r="R66" s="34"/>
      <c r="S66" s="34"/>
    </row>
    <row r="67" spans="3:21">
      <c r="C67" s="233" t="s">
        <v>266</v>
      </c>
      <c r="D67" s="232" t="s">
        <v>14</v>
      </c>
      <c r="E67" s="201"/>
      <c r="F67" s="164"/>
      <c r="G67" s="231"/>
      <c r="H67" s="231"/>
      <c r="I67" s="231"/>
      <c r="J67" s="287">
        <f>SUM(K67:L67)</f>
        <v>0</v>
      </c>
      <c r="K67" s="420">
        <f>K72+K77</f>
        <v>0</v>
      </c>
      <c r="L67" s="420">
        <f>L72+L77</f>
        <v>0</v>
      </c>
      <c r="M67" s="164"/>
      <c r="N67" s="164"/>
      <c r="O67" s="168"/>
      <c r="P67" s="2"/>
      <c r="Q67" s="34"/>
      <c r="R67" s="136" t="s">
        <v>83</v>
      </c>
      <c r="S67" s="34"/>
      <c r="T67" s="221" t="s">
        <v>241</v>
      </c>
      <c r="U67" s="221" t="s">
        <v>233</v>
      </c>
    </row>
    <row r="68" spans="3:21">
      <c r="C68" s="94" t="s">
        <v>141</v>
      </c>
      <c r="D68" s="22" t="s">
        <v>14</v>
      </c>
      <c r="J68" s="288">
        <f t="shared" ref="J68:J70" si="14">SUM(K68:L68)</f>
        <v>0</v>
      </c>
      <c r="K68" s="421">
        <f t="shared" ref="K68:L70" si="15">K73+K78</f>
        <v>0</v>
      </c>
      <c r="L68" s="421">
        <f t="shared" si="15"/>
        <v>0</v>
      </c>
      <c r="O68" s="14"/>
      <c r="P68" s="2"/>
      <c r="Q68" s="34"/>
      <c r="R68" s="167" t="s">
        <v>140</v>
      </c>
      <c r="S68" s="136"/>
      <c r="T68" s="221" t="s">
        <v>241</v>
      </c>
      <c r="U68" s="221" t="s">
        <v>233</v>
      </c>
    </row>
    <row r="69" spans="3:21">
      <c r="C69" s="94" t="s">
        <v>142</v>
      </c>
      <c r="D69" s="22" t="s">
        <v>14</v>
      </c>
      <c r="J69" s="288">
        <f t="shared" si="14"/>
        <v>0</v>
      </c>
      <c r="K69" s="421">
        <f t="shared" si="15"/>
        <v>0</v>
      </c>
      <c r="L69" s="421">
        <f t="shared" si="15"/>
        <v>0</v>
      </c>
      <c r="O69" s="14"/>
      <c r="P69" s="2"/>
      <c r="Q69" s="34"/>
      <c r="R69" s="167" t="s">
        <v>140</v>
      </c>
      <c r="S69" s="136"/>
      <c r="T69" s="221" t="s">
        <v>241</v>
      </c>
      <c r="U69" s="221" t="s">
        <v>233</v>
      </c>
    </row>
    <row r="70" spans="3:21">
      <c r="C70" s="94" t="s">
        <v>143</v>
      </c>
      <c r="D70" s="22" t="s">
        <v>14</v>
      </c>
      <c r="J70" s="288">
        <f t="shared" si="14"/>
        <v>0</v>
      </c>
      <c r="K70" s="421">
        <f t="shared" si="15"/>
        <v>0</v>
      </c>
      <c r="L70" s="421">
        <f t="shared" si="15"/>
        <v>0</v>
      </c>
      <c r="O70" s="14"/>
      <c r="P70" s="2"/>
      <c r="Q70" s="34"/>
      <c r="R70" s="167" t="s">
        <v>140</v>
      </c>
      <c r="S70" s="136"/>
      <c r="T70" s="221" t="s">
        <v>241</v>
      </c>
      <c r="U70" s="221" t="s">
        <v>233</v>
      </c>
    </row>
    <row r="71" spans="3:21">
      <c r="C71" s="422" t="s">
        <v>628</v>
      </c>
      <c r="D71" s="423"/>
      <c r="L71" s="53"/>
      <c r="O71" s="14"/>
      <c r="P71" s="2"/>
      <c r="Q71" s="34"/>
      <c r="R71" s="167"/>
      <c r="S71" s="136"/>
      <c r="T71" s="35"/>
      <c r="U71" s="35"/>
    </row>
    <row r="72" spans="3:21">
      <c r="C72" s="424" t="s">
        <v>266</v>
      </c>
      <c r="D72" s="425" t="s">
        <v>14</v>
      </c>
      <c r="E72" s="53"/>
      <c r="G72" s="143"/>
      <c r="H72" s="143"/>
      <c r="I72" s="143"/>
      <c r="J72" s="421">
        <f>SUM(K72:L72)</f>
        <v>0</v>
      </c>
      <c r="K72" s="185"/>
      <c r="L72" s="185"/>
      <c r="O72" s="14"/>
      <c r="P72" s="2"/>
      <c r="Q72" s="34"/>
      <c r="R72" s="167" t="s">
        <v>83</v>
      </c>
      <c r="S72" s="136"/>
      <c r="T72" s="301" t="s">
        <v>241</v>
      </c>
      <c r="U72" s="301" t="s">
        <v>233</v>
      </c>
    </row>
    <row r="73" spans="3:21">
      <c r="C73" s="424" t="s">
        <v>141</v>
      </c>
      <c r="D73" s="22" t="s">
        <v>14</v>
      </c>
      <c r="J73" s="421">
        <f>SUM(K73:L73)</f>
        <v>0</v>
      </c>
      <c r="K73" s="185"/>
      <c r="L73" s="185"/>
      <c r="O73" s="14"/>
      <c r="P73" s="2"/>
      <c r="Q73" s="34"/>
      <c r="R73" s="167" t="s">
        <v>83</v>
      </c>
      <c r="S73" s="136"/>
      <c r="T73" s="301" t="s">
        <v>241</v>
      </c>
      <c r="U73" s="301" t="s">
        <v>233</v>
      </c>
    </row>
    <row r="74" spans="3:21">
      <c r="C74" s="424" t="s">
        <v>142</v>
      </c>
      <c r="D74" s="22" t="s">
        <v>14</v>
      </c>
      <c r="J74" s="421">
        <f>SUM(K74:L74)</f>
        <v>0</v>
      </c>
      <c r="K74" s="185"/>
      <c r="L74" s="185"/>
      <c r="O74" s="14"/>
      <c r="P74" s="2"/>
      <c r="Q74" s="34"/>
      <c r="R74" s="167" t="s">
        <v>83</v>
      </c>
      <c r="S74" s="136"/>
      <c r="T74" s="301" t="s">
        <v>241</v>
      </c>
      <c r="U74" s="301" t="s">
        <v>233</v>
      </c>
    </row>
    <row r="75" spans="3:21">
      <c r="C75" s="424" t="s">
        <v>143</v>
      </c>
      <c r="D75" s="22" t="s">
        <v>14</v>
      </c>
      <c r="J75" s="421">
        <f>SUM(K75:L75)</f>
        <v>0</v>
      </c>
      <c r="K75" s="185"/>
      <c r="L75" s="185"/>
      <c r="O75" s="14"/>
      <c r="P75" s="2"/>
      <c r="Q75" s="34"/>
      <c r="R75" s="167" t="s">
        <v>83</v>
      </c>
      <c r="S75" s="136"/>
      <c r="T75" s="301" t="s">
        <v>241</v>
      </c>
      <c r="U75" s="301" t="s">
        <v>233</v>
      </c>
    </row>
    <row r="76" spans="3:21">
      <c r="C76" s="422" t="s">
        <v>629</v>
      </c>
      <c r="D76" s="423"/>
      <c r="L76" s="53"/>
      <c r="O76" s="14"/>
      <c r="P76" s="2"/>
      <c r="Q76" s="34"/>
      <c r="R76" s="167"/>
      <c r="S76" s="136"/>
      <c r="T76" s="35"/>
      <c r="U76" s="35"/>
    </row>
    <row r="77" spans="3:21">
      <c r="C77" s="424" t="s">
        <v>266</v>
      </c>
      <c r="D77" s="426" t="s">
        <v>14</v>
      </c>
      <c r="E77" s="53"/>
      <c r="G77" s="143"/>
      <c r="H77" s="143"/>
      <c r="I77" s="143"/>
      <c r="J77" s="421">
        <f>SUM(K77:L77)</f>
        <v>0</v>
      </c>
      <c r="K77" s="185"/>
      <c r="L77" s="185"/>
      <c r="O77" s="14"/>
      <c r="P77" s="2"/>
      <c r="Q77" s="34"/>
      <c r="R77" s="167" t="s">
        <v>83</v>
      </c>
      <c r="S77" s="136"/>
      <c r="T77" s="301" t="s">
        <v>241</v>
      </c>
      <c r="U77" s="301" t="s">
        <v>233</v>
      </c>
    </row>
    <row r="78" spans="3:21">
      <c r="C78" s="424" t="s">
        <v>141</v>
      </c>
      <c r="D78" s="22" t="s">
        <v>14</v>
      </c>
      <c r="J78" s="421">
        <f>SUM(K78:L78)</f>
        <v>0</v>
      </c>
      <c r="K78" s="185"/>
      <c r="L78" s="185"/>
      <c r="O78" s="14"/>
      <c r="P78" s="2"/>
      <c r="Q78" s="34"/>
      <c r="R78" s="167" t="s">
        <v>83</v>
      </c>
      <c r="S78" s="136"/>
      <c r="T78" s="301" t="s">
        <v>241</v>
      </c>
      <c r="U78" s="301" t="s">
        <v>233</v>
      </c>
    </row>
    <row r="79" spans="3:21">
      <c r="C79" s="424" t="s">
        <v>142</v>
      </c>
      <c r="D79" s="22" t="s">
        <v>14</v>
      </c>
      <c r="J79" s="421">
        <f>SUM(K79:L79)</f>
        <v>0</v>
      </c>
      <c r="K79" s="185"/>
      <c r="L79" s="185"/>
      <c r="O79" s="14"/>
      <c r="P79" s="2"/>
      <c r="Q79" s="34"/>
      <c r="R79" s="167" t="s">
        <v>83</v>
      </c>
      <c r="S79" s="136"/>
      <c r="T79" s="301" t="s">
        <v>241</v>
      </c>
      <c r="U79" s="301" t="s">
        <v>233</v>
      </c>
    </row>
    <row r="80" spans="3:21">
      <c r="C80" s="427" t="s">
        <v>143</v>
      </c>
      <c r="D80" s="17" t="s">
        <v>14</v>
      </c>
      <c r="E80" s="6"/>
      <c r="F80" s="6"/>
      <c r="G80" s="6"/>
      <c r="H80" s="6"/>
      <c r="I80" s="6"/>
      <c r="J80" s="428">
        <f>SUM(K80:L80)</f>
        <v>0</v>
      </c>
      <c r="K80" s="184"/>
      <c r="L80" s="184"/>
      <c r="M80" s="6"/>
      <c r="N80" s="6"/>
      <c r="O80" s="15"/>
      <c r="P80" s="2"/>
      <c r="Q80" s="34"/>
      <c r="R80" s="167" t="s">
        <v>83</v>
      </c>
      <c r="S80" s="136"/>
      <c r="T80" s="301" t="s">
        <v>241</v>
      </c>
      <c r="U80" s="301" t="s">
        <v>233</v>
      </c>
    </row>
    <row r="81" spans="3:22">
      <c r="C81" s="142" t="s">
        <v>150</v>
      </c>
      <c r="D81" s="67"/>
      <c r="L81" s="53"/>
      <c r="R81" s="36"/>
      <c r="T81" s="37"/>
      <c r="U81" s="37"/>
    </row>
    <row r="82" spans="3:22">
      <c r="C82" s="233" t="s">
        <v>266</v>
      </c>
      <c r="D82" s="232" t="s">
        <v>14</v>
      </c>
      <c r="E82" s="201"/>
      <c r="F82" s="164"/>
      <c r="G82" s="231"/>
      <c r="H82" s="231"/>
      <c r="I82" s="231"/>
      <c r="J82" s="287">
        <f>SUM(K82:L82)</f>
        <v>0</v>
      </c>
      <c r="K82" s="203"/>
      <c r="L82" s="203"/>
      <c r="M82" s="164"/>
      <c r="N82" s="164"/>
      <c r="O82" s="168"/>
      <c r="R82" s="37" t="s">
        <v>83</v>
      </c>
      <c r="T82" s="221" t="s">
        <v>241</v>
      </c>
      <c r="U82" s="221" t="s">
        <v>233</v>
      </c>
    </row>
    <row r="83" spans="3:22">
      <c r="C83" s="94" t="s">
        <v>141</v>
      </c>
      <c r="D83" s="16" t="s">
        <v>14</v>
      </c>
      <c r="E83" s="4"/>
      <c r="F83" s="4"/>
      <c r="G83" s="4"/>
      <c r="H83" s="4"/>
      <c r="I83" s="4"/>
      <c r="J83" s="288">
        <f t="shared" ref="J83:J85" si="16">SUM(K83:L83)</f>
        <v>0</v>
      </c>
      <c r="K83" s="68"/>
      <c r="L83" s="68"/>
      <c r="M83" s="4"/>
      <c r="N83" s="4"/>
      <c r="O83" s="14"/>
      <c r="Q83" s="34"/>
      <c r="R83" s="167" t="s">
        <v>140</v>
      </c>
      <c r="S83" s="136"/>
      <c r="T83" s="221" t="s">
        <v>241</v>
      </c>
      <c r="U83" s="221" t="s">
        <v>233</v>
      </c>
    </row>
    <row r="84" spans="3:22">
      <c r="C84" s="94" t="s">
        <v>142</v>
      </c>
      <c r="D84" s="16" t="s">
        <v>14</v>
      </c>
      <c r="E84" s="4"/>
      <c r="F84" s="4"/>
      <c r="G84" s="4"/>
      <c r="H84" s="4"/>
      <c r="I84" s="4"/>
      <c r="J84" s="288">
        <f t="shared" si="16"/>
        <v>0</v>
      </c>
      <c r="K84" s="68"/>
      <c r="L84" s="68"/>
      <c r="M84" s="4"/>
      <c r="N84" s="4"/>
      <c r="O84" s="14"/>
      <c r="Q84" s="34"/>
      <c r="R84" s="167" t="s">
        <v>140</v>
      </c>
      <c r="S84" s="136"/>
      <c r="T84" s="221" t="s">
        <v>241</v>
      </c>
      <c r="U84" s="221" t="s">
        <v>233</v>
      </c>
    </row>
    <row r="85" spans="3:22">
      <c r="C85" s="117" t="s">
        <v>143</v>
      </c>
      <c r="D85" s="17" t="s">
        <v>14</v>
      </c>
      <c r="E85" s="6"/>
      <c r="F85" s="6"/>
      <c r="G85" s="6"/>
      <c r="H85" s="6"/>
      <c r="I85" s="6"/>
      <c r="J85" s="289">
        <f t="shared" si="16"/>
        <v>0</v>
      </c>
      <c r="K85" s="69"/>
      <c r="L85" s="69"/>
      <c r="M85" s="6"/>
      <c r="N85" s="6"/>
      <c r="O85" s="15"/>
      <c r="Q85" s="34"/>
      <c r="R85" s="167" t="s">
        <v>140</v>
      </c>
      <c r="S85" s="136"/>
      <c r="T85" s="221" t="s">
        <v>241</v>
      </c>
      <c r="U85" s="221" t="s">
        <v>233</v>
      </c>
    </row>
    <row r="86" spans="3:22">
      <c r="C86" s="142" t="s">
        <v>151</v>
      </c>
      <c r="D86" s="67"/>
      <c r="L86" s="53"/>
      <c r="R86" s="36"/>
      <c r="T86" s="37"/>
      <c r="U86" s="37"/>
    </row>
    <row r="87" spans="3:22">
      <c r="C87" s="144" t="s">
        <v>141</v>
      </c>
      <c r="D87" s="211" t="s">
        <v>14</v>
      </c>
      <c r="E87" s="212"/>
      <c r="F87" s="212"/>
      <c r="G87" s="212"/>
      <c r="H87" s="212"/>
      <c r="I87" s="212"/>
      <c r="J87" s="291">
        <f>SUM(K87:L87)</f>
        <v>0</v>
      </c>
      <c r="K87" s="292"/>
      <c r="L87" s="292"/>
      <c r="M87" s="212"/>
      <c r="N87" s="212"/>
      <c r="O87" s="325"/>
      <c r="Q87" s="34"/>
      <c r="R87" s="167" t="s">
        <v>140</v>
      </c>
      <c r="S87" s="136"/>
      <c r="T87" s="221" t="s">
        <v>241</v>
      </c>
      <c r="U87" s="221" t="s">
        <v>233</v>
      </c>
    </row>
    <row r="88" spans="3:22">
      <c r="C88" s="142" t="s">
        <v>152</v>
      </c>
      <c r="D88" s="67"/>
      <c r="L88" s="2"/>
      <c r="R88" s="36"/>
      <c r="T88" s="37"/>
      <c r="U88" s="37"/>
    </row>
    <row r="89" spans="3:22">
      <c r="C89" s="144" t="s">
        <v>141</v>
      </c>
      <c r="D89" s="211" t="s">
        <v>14</v>
      </c>
      <c r="E89" s="212"/>
      <c r="F89" s="212"/>
      <c r="G89" s="212"/>
      <c r="H89" s="212"/>
      <c r="I89" s="212"/>
      <c r="J89" s="291">
        <f>SUM(K89:L89)</f>
        <v>0</v>
      </c>
      <c r="K89" s="292"/>
      <c r="L89" s="292"/>
      <c r="M89" s="212"/>
      <c r="N89" s="212"/>
      <c r="O89" s="325"/>
      <c r="Q89" s="34"/>
      <c r="R89" s="167" t="s">
        <v>140</v>
      </c>
      <c r="S89" s="136"/>
      <c r="T89" s="221" t="s">
        <v>241</v>
      </c>
      <c r="U89" s="221" t="s">
        <v>233</v>
      </c>
    </row>
    <row r="90" spans="3:22">
      <c r="C90" s="142" t="s">
        <v>153</v>
      </c>
      <c r="D90" s="67"/>
      <c r="L90" s="2"/>
      <c r="Q90" s="34"/>
      <c r="R90" s="167"/>
      <c r="S90" s="167"/>
      <c r="T90" s="167"/>
      <c r="U90" s="167"/>
      <c r="V90" s="167"/>
    </row>
    <row r="91" spans="3:22">
      <c r="C91" s="213" t="s">
        <v>141</v>
      </c>
      <c r="D91" s="166" t="s">
        <v>14</v>
      </c>
      <c r="E91" s="164"/>
      <c r="F91" s="164"/>
      <c r="G91" s="164"/>
      <c r="H91" s="164"/>
      <c r="I91" s="164"/>
      <c r="J91" s="287">
        <f>SUM(K91:L91)</f>
        <v>0</v>
      </c>
      <c r="K91" s="203"/>
      <c r="L91" s="203"/>
      <c r="M91" s="164"/>
      <c r="N91" s="164"/>
      <c r="O91" s="168"/>
      <c r="Q91" s="34"/>
      <c r="R91" s="167" t="s">
        <v>140</v>
      </c>
      <c r="S91" s="136"/>
      <c r="T91" s="221" t="s">
        <v>241</v>
      </c>
      <c r="U91" s="221" t="s">
        <v>233</v>
      </c>
    </row>
    <row r="92" spans="3:22">
      <c r="C92" s="94" t="s">
        <v>142</v>
      </c>
      <c r="D92" s="16" t="s">
        <v>14</v>
      </c>
      <c r="E92" s="4"/>
      <c r="F92" s="4"/>
      <c r="G92" s="4"/>
      <c r="H92" s="4"/>
      <c r="I92" s="4"/>
      <c r="J92" s="288">
        <f t="shared" ref="J92:J94" si="17">SUM(K92:L92)</f>
        <v>0</v>
      </c>
      <c r="K92" s="68"/>
      <c r="L92" s="68"/>
      <c r="M92" s="4"/>
      <c r="N92" s="4"/>
      <c r="O92" s="14"/>
      <c r="Q92" s="34"/>
      <c r="R92" s="167" t="s">
        <v>140</v>
      </c>
      <c r="S92" s="136"/>
      <c r="T92" s="221" t="s">
        <v>241</v>
      </c>
      <c r="U92" s="221" t="s">
        <v>233</v>
      </c>
    </row>
    <row r="93" spans="3:22">
      <c r="C93" s="94" t="s">
        <v>143</v>
      </c>
      <c r="D93" s="16" t="s">
        <v>14</v>
      </c>
      <c r="E93" s="4"/>
      <c r="F93" s="4"/>
      <c r="G93" s="4"/>
      <c r="H93" s="4"/>
      <c r="I93" s="4"/>
      <c r="J93" s="288">
        <f t="shared" si="17"/>
        <v>0</v>
      </c>
      <c r="K93" s="68"/>
      <c r="L93" s="68"/>
      <c r="M93" s="4"/>
      <c r="N93" s="4"/>
      <c r="O93" s="14"/>
      <c r="Q93" s="34"/>
      <c r="R93" s="167" t="s">
        <v>140</v>
      </c>
      <c r="S93" s="136"/>
      <c r="T93" s="221" t="s">
        <v>241</v>
      </c>
      <c r="U93" s="221" t="s">
        <v>233</v>
      </c>
    </row>
    <row r="94" spans="3:22">
      <c r="C94" s="117" t="s">
        <v>154</v>
      </c>
      <c r="D94" s="17" t="s">
        <v>14</v>
      </c>
      <c r="E94" s="6"/>
      <c r="F94" s="6"/>
      <c r="G94" s="6"/>
      <c r="H94" s="6"/>
      <c r="I94" s="6"/>
      <c r="J94" s="289">
        <f t="shared" si="17"/>
        <v>0</v>
      </c>
      <c r="K94" s="69"/>
      <c r="L94" s="69"/>
      <c r="M94" s="6"/>
      <c r="N94" s="6"/>
      <c r="O94" s="15"/>
      <c r="Q94" s="34"/>
      <c r="R94" s="167" t="s">
        <v>140</v>
      </c>
      <c r="S94" s="136"/>
      <c r="T94" s="221" t="s">
        <v>241</v>
      </c>
      <c r="U94" s="221" t="s">
        <v>233</v>
      </c>
    </row>
    <row r="95" spans="3:22">
      <c r="C95" s="142" t="s">
        <v>325</v>
      </c>
      <c r="L95" s="53"/>
      <c r="M95" s="4"/>
      <c r="N95" s="4"/>
      <c r="O95" s="4"/>
      <c r="Q95" s="34"/>
      <c r="R95" s="167"/>
      <c r="S95" s="167"/>
      <c r="T95" s="167"/>
      <c r="U95" s="167"/>
    </row>
    <row r="96" spans="3:22">
      <c r="C96" s="144" t="s">
        <v>141</v>
      </c>
      <c r="D96" s="286" t="s">
        <v>14</v>
      </c>
      <c r="E96" s="212"/>
      <c r="F96" s="212"/>
      <c r="G96" s="212"/>
      <c r="H96" s="212"/>
      <c r="I96" s="212"/>
      <c r="J96" s="291">
        <f>SUM(K96:L96)</f>
        <v>0</v>
      </c>
      <c r="K96" s="292"/>
      <c r="L96" s="292"/>
      <c r="M96" s="212"/>
      <c r="N96" s="212"/>
      <c r="O96" s="325"/>
      <c r="Q96" s="34"/>
      <c r="R96" s="167" t="s">
        <v>140</v>
      </c>
      <c r="S96" s="136"/>
      <c r="T96" s="221" t="s">
        <v>241</v>
      </c>
      <c r="U96" s="221" t="s">
        <v>233</v>
      </c>
    </row>
    <row r="97" spans="3:22">
      <c r="C97" s="142" t="s">
        <v>326</v>
      </c>
      <c r="D97" s="133"/>
      <c r="L97" s="2"/>
      <c r="M97" s="4"/>
      <c r="N97" s="4"/>
      <c r="O97" s="4"/>
      <c r="Q97" s="34"/>
      <c r="R97" s="167"/>
      <c r="S97" s="167"/>
      <c r="T97" s="167"/>
      <c r="U97" s="167"/>
    </row>
    <row r="98" spans="3:22">
      <c r="C98" s="144" t="s">
        <v>141</v>
      </c>
      <c r="D98" s="286" t="s">
        <v>14</v>
      </c>
      <c r="E98" s="212"/>
      <c r="F98" s="212"/>
      <c r="G98" s="212"/>
      <c r="H98" s="212"/>
      <c r="I98" s="212"/>
      <c r="J98" s="291">
        <f>SUM(K98:L98)</f>
        <v>0</v>
      </c>
      <c r="K98" s="292"/>
      <c r="L98" s="292"/>
      <c r="M98" s="212"/>
      <c r="N98" s="212"/>
      <c r="O98" s="325"/>
      <c r="Q98" s="34"/>
      <c r="R98" s="167" t="s">
        <v>140</v>
      </c>
      <c r="S98" s="136"/>
      <c r="T98" s="221" t="s">
        <v>241</v>
      </c>
      <c r="U98" s="221" t="s">
        <v>233</v>
      </c>
    </row>
    <row r="99" spans="3:22">
      <c r="C99" s="4"/>
      <c r="D99" s="4"/>
      <c r="E99" s="4"/>
      <c r="F99" s="4"/>
      <c r="G99" s="4"/>
      <c r="H99" s="4"/>
      <c r="I99" s="4"/>
      <c r="L99" s="2"/>
      <c r="M99" s="4"/>
      <c r="N99" s="4"/>
      <c r="O99" s="4"/>
      <c r="Q99" s="34"/>
      <c r="R99" s="167"/>
      <c r="S99" s="34"/>
      <c r="T99" s="167"/>
    </row>
    <row r="100" spans="3:22" ht="26.25" customHeight="1">
      <c r="C100" s="130" t="s">
        <v>155</v>
      </c>
      <c r="D100" s="170"/>
      <c r="E100" s="171"/>
      <c r="F100" s="4"/>
      <c r="G100" s="171"/>
      <c r="H100" s="171"/>
      <c r="I100" s="171"/>
      <c r="J100" s="4"/>
      <c r="K100" s="171"/>
      <c r="L100" s="4"/>
      <c r="M100" s="4"/>
      <c r="N100" s="4"/>
      <c r="O100" s="4"/>
      <c r="Q100" s="34"/>
      <c r="R100" s="136"/>
      <c r="S100" s="34"/>
    </row>
    <row r="101" spans="3:22">
      <c r="C101" s="326" t="s">
        <v>156</v>
      </c>
      <c r="D101" s="166" t="s">
        <v>14</v>
      </c>
      <c r="E101" s="164"/>
      <c r="F101" s="164"/>
      <c r="G101" s="164"/>
      <c r="H101" s="164"/>
      <c r="I101" s="164"/>
      <c r="J101" s="164"/>
      <c r="K101" s="164"/>
      <c r="L101" s="164"/>
      <c r="M101" s="174"/>
      <c r="N101" s="164"/>
      <c r="O101" s="168"/>
      <c r="Q101" s="34"/>
      <c r="R101" s="136" t="s">
        <v>227</v>
      </c>
      <c r="S101" s="136"/>
      <c r="T101" s="221" t="s">
        <v>241</v>
      </c>
      <c r="U101" s="221" t="s">
        <v>233</v>
      </c>
    </row>
    <row r="102" spans="3:22">
      <c r="C102" s="327" t="s">
        <v>283</v>
      </c>
      <c r="D102" s="16" t="s">
        <v>14</v>
      </c>
      <c r="E102" s="4"/>
      <c r="F102" s="4"/>
      <c r="G102" s="4"/>
      <c r="H102" s="4"/>
      <c r="I102" s="4"/>
      <c r="J102" s="4"/>
      <c r="K102" s="4"/>
      <c r="L102" s="4"/>
      <c r="M102" s="172"/>
      <c r="N102" s="4"/>
      <c r="O102" s="14"/>
      <c r="Q102" s="34"/>
      <c r="R102" s="136" t="s">
        <v>227</v>
      </c>
      <c r="S102" s="136"/>
      <c r="T102" s="221" t="s">
        <v>241</v>
      </c>
      <c r="U102" s="221" t="s">
        <v>233</v>
      </c>
    </row>
    <row r="103" spans="3:22">
      <c r="C103" s="327" t="s">
        <v>157</v>
      </c>
      <c r="D103" s="16" t="s">
        <v>14</v>
      </c>
      <c r="E103" s="4"/>
      <c r="F103" s="4"/>
      <c r="G103" s="4"/>
      <c r="H103" s="4"/>
      <c r="I103" s="4"/>
      <c r="J103" s="4"/>
      <c r="K103" s="4"/>
      <c r="L103" s="4"/>
      <c r="M103" s="172"/>
      <c r="N103" s="4"/>
      <c r="O103" s="14"/>
      <c r="Q103" s="34"/>
      <c r="R103" s="136" t="s">
        <v>227</v>
      </c>
      <c r="S103" s="136"/>
      <c r="T103" s="221" t="s">
        <v>241</v>
      </c>
      <c r="U103" s="221" t="s">
        <v>233</v>
      </c>
    </row>
    <row r="104" spans="3:22">
      <c r="C104" s="327" t="s">
        <v>630</v>
      </c>
      <c r="D104" s="146"/>
      <c r="E104" s="4"/>
      <c r="F104" s="4"/>
      <c r="G104" s="4"/>
      <c r="H104" s="4"/>
      <c r="I104" s="4"/>
      <c r="J104" s="4"/>
      <c r="K104" s="4"/>
      <c r="L104" s="4"/>
      <c r="M104" s="328">
        <f>SUM(M105:M107)</f>
        <v>0</v>
      </c>
      <c r="N104" s="4"/>
      <c r="O104" s="14"/>
      <c r="Q104" s="34"/>
      <c r="R104" s="136" t="s">
        <v>227</v>
      </c>
      <c r="S104" s="136"/>
      <c r="T104" s="221" t="s">
        <v>241</v>
      </c>
      <c r="U104" s="221" t="s">
        <v>233</v>
      </c>
    </row>
    <row r="105" spans="3:22">
      <c r="C105" s="429" t="s">
        <v>612</v>
      </c>
      <c r="D105" s="16" t="s">
        <v>14</v>
      </c>
      <c r="E105" s="4"/>
      <c r="F105" s="4"/>
      <c r="G105" s="4"/>
      <c r="H105" s="4"/>
      <c r="I105" s="4"/>
      <c r="J105" s="4"/>
      <c r="K105" s="4"/>
      <c r="L105" s="4"/>
      <c r="M105" s="172"/>
      <c r="N105" s="4"/>
      <c r="O105" s="14"/>
      <c r="Q105" s="34"/>
      <c r="R105" s="136" t="s">
        <v>227</v>
      </c>
      <c r="S105" s="136"/>
      <c r="T105" s="221" t="s">
        <v>241</v>
      </c>
      <c r="U105" s="221" t="s">
        <v>233</v>
      </c>
    </row>
    <row r="106" spans="3:22">
      <c r="C106" s="429" t="s">
        <v>612</v>
      </c>
      <c r="D106" s="16" t="s">
        <v>14</v>
      </c>
      <c r="E106" s="4"/>
      <c r="F106" s="4"/>
      <c r="G106" s="4"/>
      <c r="H106" s="4"/>
      <c r="I106" s="4"/>
      <c r="J106" s="4"/>
      <c r="K106" s="4"/>
      <c r="L106" s="4"/>
      <c r="M106" s="172"/>
      <c r="N106" s="4"/>
      <c r="O106" s="14"/>
      <c r="Q106" s="34"/>
      <c r="R106" s="136" t="s">
        <v>227</v>
      </c>
      <c r="S106" s="136"/>
      <c r="T106" s="221" t="s">
        <v>241</v>
      </c>
      <c r="U106" s="221" t="s">
        <v>233</v>
      </c>
    </row>
    <row r="107" spans="3:22">
      <c r="C107" s="429" t="s">
        <v>612</v>
      </c>
      <c r="D107" s="16" t="s">
        <v>14</v>
      </c>
      <c r="E107" s="4"/>
      <c r="F107" s="4"/>
      <c r="G107" s="4"/>
      <c r="H107" s="4"/>
      <c r="I107" s="4"/>
      <c r="J107" s="4"/>
      <c r="K107" s="4"/>
      <c r="L107" s="4"/>
      <c r="M107" s="172"/>
      <c r="N107" s="4"/>
      <c r="O107" s="14"/>
      <c r="Q107" s="34"/>
      <c r="R107" s="136" t="s">
        <v>227</v>
      </c>
      <c r="S107" s="136"/>
      <c r="T107" s="221" t="s">
        <v>241</v>
      </c>
      <c r="U107" s="221" t="s">
        <v>233</v>
      </c>
    </row>
    <row r="108" spans="3:22">
      <c r="C108" s="375" t="s">
        <v>158</v>
      </c>
      <c r="D108" s="17"/>
      <c r="E108" s="6"/>
      <c r="F108" s="6"/>
      <c r="G108" s="6"/>
      <c r="H108" s="6"/>
      <c r="I108" s="6"/>
      <c r="J108" s="6"/>
      <c r="K108" s="6"/>
      <c r="L108" s="6"/>
      <c r="M108" s="6"/>
      <c r="N108" s="6"/>
      <c r="O108" s="15"/>
      <c r="Q108" s="34"/>
      <c r="R108" s="136"/>
      <c r="S108" s="136"/>
      <c r="V108" s="136"/>
    </row>
    <row r="109" spans="3:22">
      <c r="C109" s="173"/>
      <c r="D109" s="173"/>
      <c r="E109" s="4"/>
      <c r="F109" s="4"/>
      <c r="G109" s="173"/>
      <c r="H109" s="173"/>
      <c r="I109" s="173"/>
      <c r="J109" s="173"/>
      <c r="K109" s="173"/>
      <c r="L109" s="4"/>
      <c r="M109" s="4"/>
      <c r="N109" s="4"/>
      <c r="O109" s="4"/>
      <c r="Q109" s="34"/>
      <c r="R109" s="34"/>
      <c r="S109" s="34"/>
    </row>
    <row r="110" spans="3:22" ht="26.25" customHeight="1">
      <c r="C110" s="130" t="s">
        <v>159</v>
      </c>
      <c r="D110" s="170"/>
      <c r="E110" s="4"/>
      <c r="F110" s="4"/>
      <c r="G110" s="171"/>
      <c r="H110" s="171"/>
      <c r="I110" s="171"/>
      <c r="J110" s="171"/>
      <c r="K110" s="171"/>
      <c r="L110" s="4"/>
      <c r="M110" s="4"/>
      <c r="N110" s="4"/>
      <c r="O110" s="4"/>
      <c r="Q110" s="34"/>
      <c r="R110" s="34"/>
      <c r="S110" s="34"/>
    </row>
    <row r="111" spans="3:22" ht="15" customHeight="1">
      <c r="C111" s="430" t="s">
        <v>612</v>
      </c>
      <c r="D111" s="431" t="s">
        <v>14</v>
      </c>
      <c r="E111" s="432"/>
      <c r="F111" s="432"/>
      <c r="G111" s="432"/>
      <c r="H111" s="432"/>
      <c r="I111" s="432"/>
      <c r="J111" s="432"/>
      <c r="K111" s="432"/>
      <c r="L111" s="432"/>
      <c r="M111" s="432"/>
      <c r="N111" s="433"/>
      <c r="O111" s="434"/>
      <c r="Q111" s="34"/>
      <c r="R111" s="136" t="s">
        <v>228</v>
      </c>
      <c r="S111" s="136"/>
      <c r="T111" s="221" t="s">
        <v>241</v>
      </c>
      <c r="U111" s="221" t="s">
        <v>233</v>
      </c>
    </row>
    <row r="112" spans="3:22" ht="15" customHeight="1">
      <c r="C112" s="429" t="s">
        <v>612</v>
      </c>
      <c r="D112" s="435" t="s">
        <v>14</v>
      </c>
      <c r="E112" s="436"/>
      <c r="F112" s="436"/>
      <c r="G112" s="436"/>
      <c r="H112" s="436"/>
      <c r="I112" s="436"/>
      <c r="J112" s="436"/>
      <c r="K112" s="436"/>
      <c r="L112" s="436"/>
      <c r="M112" s="436"/>
      <c r="N112" s="437"/>
      <c r="O112" s="438"/>
      <c r="Q112" s="34"/>
      <c r="R112" s="136" t="s">
        <v>228</v>
      </c>
      <c r="S112" s="136"/>
      <c r="T112" s="221" t="s">
        <v>241</v>
      </c>
      <c r="U112" s="221" t="s">
        <v>233</v>
      </c>
    </row>
    <row r="113" spans="1:21" ht="15" customHeight="1">
      <c r="C113" s="429" t="s">
        <v>612</v>
      </c>
      <c r="D113" s="435" t="s">
        <v>14</v>
      </c>
      <c r="E113" s="436"/>
      <c r="F113" s="436"/>
      <c r="G113" s="436"/>
      <c r="H113" s="436"/>
      <c r="I113" s="436"/>
      <c r="J113" s="436"/>
      <c r="K113" s="436"/>
      <c r="L113" s="436"/>
      <c r="M113" s="436"/>
      <c r="N113" s="437"/>
      <c r="O113" s="438"/>
      <c r="Q113" s="34"/>
      <c r="R113" s="136" t="s">
        <v>228</v>
      </c>
      <c r="S113" s="136"/>
      <c r="T113" s="221" t="s">
        <v>241</v>
      </c>
      <c r="U113" s="221" t="s">
        <v>233</v>
      </c>
    </row>
    <row r="114" spans="1:21" ht="15" customHeight="1">
      <c r="C114" s="375" t="s">
        <v>158</v>
      </c>
      <c r="D114" s="439"/>
      <c r="E114" s="440"/>
      <c r="F114" s="440"/>
      <c r="G114" s="440"/>
      <c r="H114" s="440"/>
      <c r="I114" s="440"/>
      <c r="J114" s="440"/>
      <c r="K114" s="440"/>
      <c r="L114" s="440"/>
      <c r="M114" s="440"/>
      <c r="N114" s="440"/>
      <c r="O114" s="441"/>
      <c r="Q114" s="34"/>
      <c r="R114" s="34"/>
      <c r="S114" s="34"/>
    </row>
    <row r="115" spans="1:21">
      <c r="A115" s="145"/>
      <c r="L115" s="2"/>
      <c r="Q115" s="34"/>
      <c r="R115" s="148"/>
      <c r="S115" s="34"/>
    </row>
    <row r="116" spans="1:21">
      <c r="L116" s="2"/>
      <c r="Q116" s="34"/>
      <c r="R116" s="34"/>
    </row>
  </sheetData>
  <mergeCells count="9">
    <mergeCell ref="T7:U7"/>
    <mergeCell ref="F4:O4"/>
    <mergeCell ref="G5:N5"/>
    <mergeCell ref="O5:O7"/>
    <mergeCell ref="F5:F7"/>
    <mergeCell ref="G6:I6"/>
    <mergeCell ref="J6:L6"/>
    <mergeCell ref="M6:M7"/>
    <mergeCell ref="N6:N7"/>
  </mergeCells>
  <conditionalFormatting sqref="J72">
    <cfRule type="expression" dxfId="6" priority="7">
      <formula>INDEX(dms_CF_8.1_A, MATCH(dms_TradingName,dms_CF_TradingName))="Y"</formula>
    </cfRule>
  </conditionalFormatting>
  <conditionalFormatting sqref="J73">
    <cfRule type="expression" dxfId="5" priority="6">
      <formula>INDEX(dms_CF_8.1_A, MATCH(dms_TradingName,dms_CF_TradingName))="Y"</formula>
    </cfRule>
  </conditionalFormatting>
  <conditionalFormatting sqref="J74">
    <cfRule type="expression" dxfId="4" priority="5">
      <formula>INDEX(dms_CF_8.1_A, MATCH(dms_TradingName,dms_CF_TradingName))="Y"</formula>
    </cfRule>
  </conditionalFormatting>
  <conditionalFormatting sqref="J75 J80">
    <cfRule type="expression" dxfId="3" priority="4">
      <formula>INDEX(dms_CF_8.1_A, MATCH(dms_TradingName,dms_CF_TradingName))="Y"</formula>
    </cfRule>
  </conditionalFormatting>
  <conditionalFormatting sqref="J77">
    <cfRule type="expression" dxfId="2" priority="3">
      <formula>INDEX(dms_CF_8.1_A, MATCH(dms_TradingName,dms_CF_TradingName))="Y"</formula>
    </cfRule>
  </conditionalFormatting>
  <conditionalFormatting sqref="J78">
    <cfRule type="expression" dxfId="1" priority="2">
      <formula>INDEX(dms_CF_8.1_A, MATCH(dms_TradingName,dms_CF_TradingName))="Y"</formula>
    </cfRule>
  </conditionalFormatting>
  <conditionalFormatting sqref="J79">
    <cfRule type="expression" dxfId="0" priority="1">
      <formula>INDEX(dms_CF_8.1_A, MATCH(dms_TradingName,dms_CF_TradingName))="Y"</formula>
    </cfRule>
  </conditionalFormatting>
  <pageMargins left="0.25" right="0.25" top="0.75" bottom="0.75" header="0.3" footer="0.3"/>
  <pageSetup paperSize="9" scale="49" fitToHeight="0" orientation="portrait" r:id="rId1"/>
  <rowBreaks count="1" manualBreakCount="1">
    <brk id="85" min="2"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2448-AB15-4E78-9C34-D61B80241593}">
  <sheetPr>
    <pageSetUpPr fitToPage="1"/>
  </sheetPr>
  <dimension ref="A1:L21"/>
  <sheetViews>
    <sheetView workbookViewId="0"/>
  </sheetViews>
  <sheetFormatPr defaultColWidth="9.140625" defaultRowHeight="15"/>
  <cols>
    <col min="1" max="1" width="1.85546875" style="34" customWidth="1"/>
    <col min="2" max="2" width="1.85546875" style="2" customWidth="1"/>
    <col min="3" max="3" width="68" style="2" customWidth="1"/>
    <col min="4" max="4" width="9.7109375" style="2" customWidth="1"/>
    <col min="5" max="5" width="3.42578125" style="2" customWidth="1"/>
    <col min="6" max="6" width="34.7109375" style="2" customWidth="1"/>
    <col min="7" max="7" width="1.85546875" style="2" customWidth="1"/>
    <col min="8" max="8" width="1.85546875" style="36" customWidth="1"/>
    <col min="9" max="9" width="15.140625" style="73" customWidth="1"/>
    <col min="10" max="10" width="1.85546875" style="36" customWidth="1"/>
    <col min="11" max="12" width="10.85546875" style="136" customWidth="1"/>
    <col min="13" max="13" width="1.85546875" style="34" customWidth="1"/>
    <col min="14" max="16384" width="9.140625" style="34"/>
  </cols>
  <sheetData>
    <row r="1" spans="1:12" ht="47.1" customHeight="1">
      <c r="B1" s="126"/>
      <c r="C1" s="175" t="s">
        <v>221</v>
      </c>
      <c r="D1" s="60"/>
      <c r="E1" s="60"/>
      <c r="F1" s="32"/>
      <c r="G1" s="32"/>
      <c r="H1" s="128"/>
      <c r="I1" s="75"/>
    </row>
    <row r="2" spans="1:12" ht="39.950000000000003" customHeight="1">
      <c r="B2" s="126"/>
      <c r="C2" s="281" t="s">
        <v>395</v>
      </c>
      <c r="D2" s="60"/>
      <c r="E2" s="60"/>
      <c r="F2" s="32"/>
      <c r="G2" s="32"/>
      <c r="H2" s="128"/>
      <c r="I2" s="75"/>
    </row>
    <row r="3" spans="1:12" ht="18.75" customHeight="1">
      <c r="E3" s="3"/>
      <c r="F3" s="138" t="s">
        <v>114</v>
      </c>
      <c r="G3" s="129"/>
      <c r="K3" s="272" t="s">
        <v>237</v>
      </c>
      <c r="L3" s="272" t="s">
        <v>238</v>
      </c>
    </row>
    <row r="4" spans="1:12" ht="34.5" customHeight="1">
      <c r="C4" s="21"/>
      <c r="D4" s="127" t="s">
        <v>0</v>
      </c>
      <c r="E4" s="3"/>
      <c r="F4" s="214" t="s">
        <v>472</v>
      </c>
      <c r="G4" s="3"/>
      <c r="I4" s="219" t="s">
        <v>73</v>
      </c>
      <c r="J4" s="333"/>
      <c r="K4" s="463" t="s">
        <v>236</v>
      </c>
      <c r="L4" s="464"/>
    </row>
    <row r="5" spans="1:12" ht="36.75" customHeight="1">
      <c r="B5" s="43"/>
      <c r="C5" s="66" t="s">
        <v>109</v>
      </c>
      <c r="D5" s="43"/>
      <c r="E5" s="43"/>
      <c r="F5" s="43"/>
      <c r="G5" s="43"/>
    </row>
    <row r="6" spans="1:12" ht="15" customHeight="1">
      <c r="A6" s="36"/>
      <c r="B6" s="44"/>
      <c r="C6" s="77" t="s">
        <v>298</v>
      </c>
      <c r="E6" s="44"/>
      <c r="F6" s="44"/>
      <c r="G6" s="44"/>
    </row>
    <row r="7" spans="1:12" ht="15" customHeight="1">
      <c r="A7" s="37"/>
      <c r="B7" s="4"/>
      <c r="C7" s="414" t="s">
        <v>612</v>
      </c>
      <c r="D7" s="166" t="s">
        <v>14</v>
      </c>
      <c r="E7" s="201"/>
      <c r="F7" s="322"/>
      <c r="G7" s="3"/>
      <c r="I7" s="74" t="s">
        <v>324</v>
      </c>
      <c r="K7" s="221" t="s">
        <v>241</v>
      </c>
      <c r="L7" s="221" t="s">
        <v>233</v>
      </c>
    </row>
    <row r="8" spans="1:12" ht="15" customHeight="1">
      <c r="A8" s="37"/>
      <c r="B8" s="4"/>
      <c r="C8" s="415" t="s">
        <v>612</v>
      </c>
      <c r="D8" s="22" t="s">
        <v>14</v>
      </c>
      <c r="E8" s="53"/>
      <c r="F8" s="323"/>
      <c r="G8" s="3"/>
      <c r="I8" s="74" t="s">
        <v>324</v>
      </c>
      <c r="K8" s="221" t="s">
        <v>241</v>
      </c>
      <c r="L8" s="221" t="s">
        <v>233</v>
      </c>
    </row>
    <row r="9" spans="1:12" ht="15" customHeight="1">
      <c r="A9" s="37"/>
      <c r="B9" s="4"/>
      <c r="C9" s="415" t="s">
        <v>612</v>
      </c>
      <c r="D9" s="22" t="s">
        <v>14</v>
      </c>
      <c r="E9" s="53"/>
      <c r="F9" s="323"/>
      <c r="G9" s="3"/>
      <c r="I9" s="74" t="s">
        <v>324</v>
      </c>
      <c r="K9" s="221" t="s">
        <v>241</v>
      </c>
      <c r="L9" s="221" t="s">
        <v>233</v>
      </c>
    </row>
    <row r="10" spans="1:12" ht="15" customHeight="1">
      <c r="A10" s="37"/>
      <c r="B10" s="4"/>
      <c r="C10" s="415" t="s">
        <v>612</v>
      </c>
      <c r="D10" s="22" t="s">
        <v>14</v>
      </c>
      <c r="E10" s="53"/>
      <c r="F10" s="323"/>
      <c r="G10" s="3"/>
      <c r="I10" s="74" t="s">
        <v>324</v>
      </c>
      <c r="K10" s="221" t="s">
        <v>241</v>
      </c>
      <c r="L10" s="221" t="s">
        <v>233</v>
      </c>
    </row>
    <row r="11" spans="1:12" ht="15" customHeight="1">
      <c r="A11" s="37"/>
      <c r="B11" s="4"/>
      <c r="C11" s="415" t="s">
        <v>612</v>
      </c>
      <c r="D11" s="22" t="s">
        <v>14</v>
      </c>
      <c r="E11" s="53"/>
      <c r="F11" s="323"/>
      <c r="G11" s="3"/>
      <c r="I11" s="74" t="s">
        <v>324</v>
      </c>
      <c r="K11" s="221" t="s">
        <v>241</v>
      </c>
      <c r="L11" s="221" t="s">
        <v>233</v>
      </c>
    </row>
    <row r="12" spans="1:12" ht="15" customHeight="1">
      <c r="A12" s="37"/>
      <c r="B12" s="4"/>
      <c r="C12" s="147" t="s">
        <v>158</v>
      </c>
      <c r="D12" s="17"/>
      <c r="E12" s="6"/>
      <c r="F12" s="15"/>
      <c r="H12" s="34"/>
      <c r="I12" s="34"/>
      <c r="J12" s="34"/>
    </row>
    <row r="13" spans="1:12" ht="15" customHeight="1">
      <c r="A13" s="37"/>
      <c r="B13" s="4"/>
      <c r="C13" s="169"/>
      <c r="D13" s="16"/>
      <c r="E13" s="4"/>
      <c r="F13" s="4"/>
      <c r="H13" s="34"/>
      <c r="I13" s="34"/>
      <c r="J13" s="34"/>
    </row>
    <row r="14" spans="1:12" ht="18" customHeight="1">
      <c r="A14" s="37"/>
      <c r="B14" s="44"/>
      <c r="C14" s="120" t="s">
        <v>115</v>
      </c>
      <c r="D14" s="44"/>
      <c r="E14" s="44"/>
      <c r="F14" s="44"/>
      <c r="G14" s="44"/>
      <c r="I14" s="36"/>
      <c r="K14" s="37"/>
      <c r="L14" s="37"/>
    </row>
    <row r="15" spans="1:12" ht="15.75" customHeight="1">
      <c r="A15" s="37"/>
      <c r="B15" s="4"/>
      <c r="C15" s="273" t="str">
        <f>C7</f>
        <v>&lt;business specified&gt;</v>
      </c>
      <c r="D15" s="166" t="s">
        <v>14</v>
      </c>
      <c r="E15" s="201"/>
      <c r="F15" s="208"/>
      <c r="G15" s="3"/>
      <c r="I15" s="74" t="s">
        <v>324</v>
      </c>
      <c r="K15" s="221" t="s">
        <v>241</v>
      </c>
      <c r="L15" s="221" t="s">
        <v>233</v>
      </c>
    </row>
    <row r="16" spans="1:12">
      <c r="A16" s="37"/>
      <c r="B16" s="4"/>
      <c r="C16" s="96" t="str">
        <f>C8</f>
        <v>&lt;business specified&gt;</v>
      </c>
      <c r="D16" s="16" t="s">
        <v>14</v>
      </c>
      <c r="E16" s="86"/>
      <c r="F16" s="209"/>
      <c r="G16" s="3"/>
      <c r="I16" s="74" t="s">
        <v>324</v>
      </c>
      <c r="K16" s="221" t="s">
        <v>241</v>
      </c>
      <c r="L16" s="221" t="s">
        <v>233</v>
      </c>
    </row>
    <row r="17" spans="1:12">
      <c r="A17" s="37"/>
      <c r="B17" s="4"/>
      <c r="C17" s="96" t="str">
        <f>C9</f>
        <v>&lt;business specified&gt;</v>
      </c>
      <c r="D17" s="16" t="s">
        <v>14</v>
      </c>
      <c r="E17" s="86"/>
      <c r="F17" s="209"/>
      <c r="G17" s="3"/>
      <c r="I17" s="74" t="s">
        <v>324</v>
      </c>
      <c r="K17" s="221" t="s">
        <v>241</v>
      </c>
      <c r="L17" s="221" t="s">
        <v>233</v>
      </c>
    </row>
    <row r="18" spans="1:12">
      <c r="A18" s="37"/>
      <c r="B18" s="4"/>
      <c r="C18" s="96" t="str">
        <f>C10</f>
        <v>&lt;business specified&gt;</v>
      </c>
      <c r="D18" s="16" t="s">
        <v>14</v>
      </c>
      <c r="E18" s="86"/>
      <c r="F18" s="209"/>
      <c r="G18" s="3"/>
      <c r="I18" s="74" t="s">
        <v>324</v>
      </c>
      <c r="K18" s="221" t="s">
        <v>241</v>
      </c>
      <c r="L18" s="221" t="s">
        <v>233</v>
      </c>
    </row>
    <row r="19" spans="1:12">
      <c r="A19" s="37"/>
      <c r="B19" s="4"/>
      <c r="C19" s="96" t="str">
        <f>C11</f>
        <v>&lt;business specified&gt;</v>
      </c>
      <c r="D19" s="16" t="s">
        <v>14</v>
      </c>
      <c r="E19" s="86"/>
      <c r="F19" s="209"/>
      <c r="G19" s="3"/>
      <c r="I19" s="74" t="s">
        <v>324</v>
      </c>
      <c r="K19" s="221" t="s">
        <v>241</v>
      </c>
      <c r="L19" s="221" t="s">
        <v>233</v>
      </c>
    </row>
    <row r="20" spans="1:12">
      <c r="A20" s="37"/>
      <c r="B20" s="4"/>
      <c r="C20" s="147" t="s">
        <v>158</v>
      </c>
      <c r="D20" s="17"/>
      <c r="E20" s="6"/>
      <c r="F20" s="15"/>
      <c r="H20" s="34"/>
      <c r="I20" s="34"/>
      <c r="J20" s="34"/>
    </row>
    <row r="21" spans="1:12">
      <c r="B21" s="4"/>
      <c r="C21" s="53"/>
      <c r="D21" s="53"/>
      <c r="E21" s="53"/>
      <c r="F21" s="53"/>
      <c r="H21" s="90"/>
      <c r="I21" s="76"/>
      <c r="J21" s="76"/>
      <c r="K21" s="76"/>
      <c r="L21" s="76"/>
    </row>
  </sheetData>
  <mergeCells count="1">
    <mergeCell ref="K4:L4"/>
  </mergeCells>
  <pageMargins left="0.25" right="0.25" top="0.75" bottom="0.75" header="0.3" footer="0.3"/>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Changes summary</vt:lpstr>
      <vt:lpstr>Introduction</vt:lpstr>
      <vt:lpstr>Definitions</vt:lpstr>
      <vt:lpstr>Validations</vt:lpstr>
      <vt:lpstr>Checks and Totals</vt:lpstr>
      <vt:lpstr>Distribution Business</vt:lpstr>
      <vt:lpstr>Standard control</vt:lpstr>
      <vt:lpstr>Alternative control</vt:lpstr>
      <vt:lpstr>Other services</vt:lpstr>
      <vt:lpstr>Large projects</vt:lpstr>
      <vt:lpstr>Export services</vt:lpstr>
      <vt:lpstr>'Alternative control'!Print_Area</vt:lpstr>
      <vt:lpstr>'Distribution Business'!Print_Area</vt:lpstr>
      <vt:lpstr>'Export services'!Print_Area</vt:lpstr>
      <vt:lpstr>'Large projects'!Print_Area</vt:lpstr>
      <vt:lpstr>'Other services'!Print_Area</vt:lpstr>
      <vt:lpstr>'Standard control'!Print_Area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2023-01-23T09:28:20Z</dcterms:created>
  <dcterms:modified xsi:type="dcterms:W3CDTF">2024-04-16T11:38:47Z</dcterms:modified>
</cp:coreProperties>
</file>