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610CB23C-AE83-47A8-B253-61B4723CEF7C}" xr6:coauthVersionLast="47" xr6:coauthVersionMax="47" xr10:uidLastSave="{00000000-0000-0000-0000-000000000000}"/>
  <bookViews>
    <workbookView xWindow="-120" yWindow="-120" windowWidth="29040" windowHeight="15840" xr2:uid="{11D12829-6758-45CC-837C-DBB45D25B8AB}"/>
  </bookViews>
  <sheets>
    <sheet name="Changes summary" sheetId="15" r:id="rId1"/>
    <sheet name="Introduction" sheetId="12" r:id="rId2"/>
    <sheet name="Definitions" sheetId="2" r:id="rId3"/>
    <sheet name="Validations" sheetId="20" r:id="rId4"/>
    <sheet name="Checks and Totals" sheetId="14" r:id="rId5"/>
    <sheet name="Interruptions to supply" sheetId="1" r:id="rId6"/>
    <sheet name="Call Centre" sheetId="17" r:id="rId7"/>
    <sheet name="Momentary interruptions" sheetId="3" r:id="rId8"/>
    <sheet name="Other service measures" sheetId="4" r:id="rId9"/>
    <sheet name="Service outcomes" sheetId="19" r:id="rId10"/>
    <sheet name="Export services" sheetId="16" r:id="rId11"/>
  </sheets>
  <externalReferences>
    <externalReference r:id="rId12"/>
    <externalReference r:id="rId13"/>
    <externalReference r:id="rId14"/>
    <externalReference r:id="rId15"/>
  </externalReferences>
  <definedNames>
    <definedName name="CRCP_final_year" localSheetId="3">'[1]AER ETL'!$C$47</definedName>
    <definedName name="CRCP_final_year">'[2]AER ETL'!$C$47</definedName>
    <definedName name="CRCP_y1" localSheetId="3">'[1]AER lookups'!$G$74</definedName>
    <definedName name="CRCP_y1">'[2]AER lookups'!$G$74</definedName>
    <definedName name="CRCP_y10" localSheetId="3">'[1]AER lookups'!$G$83</definedName>
    <definedName name="CRCP_y10">'[2]AER lookups'!$G$83</definedName>
    <definedName name="CRCP_y11" localSheetId="3">'[1]AER lookups'!$G$84</definedName>
    <definedName name="CRCP_y11">'[2]AER lookups'!$G$84</definedName>
    <definedName name="CRCP_y12" localSheetId="3">'[1]AER lookups'!$G$85</definedName>
    <definedName name="CRCP_y12">'[2]AER lookups'!$G$85</definedName>
    <definedName name="CRCP_y13" localSheetId="3">'[1]AER lookups'!$G$86</definedName>
    <definedName name="CRCP_y13">'[2]AER lookups'!$G$86</definedName>
    <definedName name="CRCP_y14" localSheetId="3">'[1]AER lookups'!$G$87</definedName>
    <definedName name="CRCP_y14">'[2]AER lookups'!$G$87</definedName>
    <definedName name="CRCP_y15" localSheetId="3">'[1]AER lookups'!$G$88</definedName>
    <definedName name="CRCP_y15">'[2]AER lookups'!$G$88</definedName>
    <definedName name="CRCP_y2" localSheetId="3">'[1]AER lookups'!$G$75</definedName>
    <definedName name="CRCP_y2">'[2]AER lookups'!$G$75</definedName>
    <definedName name="CRCP_y3" localSheetId="3">'[1]AER lookups'!$G$76</definedName>
    <definedName name="CRCP_y3">'[2]AER lookups'!$G$76</definedName>
    <definedName name="CRCP_y4" localSheetId="3">'[1]AER lookups'!$G$77</definedName>
    <definedName name="CRCP_y4">'[2]AER lookups'!$G$77</definedName>
    <definedName name="CRCP_y5" localSheetId="3">'[1]AER lookups'!$G$78</definedName>
    <definedName name="CRCP_y5">'[2]AER lookups'!$G$78</definedName>
    <definedName name="CRCP_y6" localSheetId="3">'[1]AER lookups'!$G$79</definedName>
    <definedName name="CRCP_y6">'[2]AER lookups'!$G$79</definedName>
    <definedName name="CRCP_y7" localSheetId="3">'[1]AER lookups'!$G$80</definedName>
    <definedName name="CRCP_y7">'[2]AER lookups'!$G$80</definedName>
    <definedName name="CRCP_y8" localSheetId="3">'[1]AER lookups'!$G$81</definedName>
    <definedName name="CRCP_y8">'[2]AER lookups'!$G$81</definedName>
    <definedName name="CRCP_y9" localSheetId="3">'[1]AER lookups'!$G$82</definedName>
    <definedName name="CRCP_y9">'[2]AER lookups'!$G$82</definedName>
    <definedName name="CRY" localSheetId="3">'[1]Business &amp; other details'!$AL$56</definedName>
    <definedName name="CRY">'[2]Business &amp; other details'!$AL$56</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60301_checkvalue" localSheetId="3">'[1]AER ETL'!$C$90</definedName>
    <definedName name="dms_060301_checkvalue">'[2]AER ETL'!$C$90</definedName>
    <definedName name="dms_060301_LastRow" localSheetId="3">'[1]AER ETL'!$C$92</definedName>
    <definedName name="dms_060301_LastRow">'[2]AER ETL'!$C$92</definedName>
    <definedName name="dms_060701_ARR_MaxRows" localSheetId="3">'[1]AER ETL'!$C$100</definedName>
    <definedName name="dms_060701_ARR_MaxRows">'[2]AER ETL'!$C$100</definedName>
    <definedName name="dms_060701_Reset_MaxRows" localSheetId="3">'[1]AER ETL'!$C$99</definedName>
    <definedName name="dms_060701_Reset_MaxRows">'[2]AER ETL'!$C$99</definedName>
    <definedName name="dms_060701_StartDateTxt" localSheetId="3">'[1]AER ETL'!$C$106</definedName>
    <definedName name="dms_060701_StartDateTxt">'[2]AER ETL'!$C$106</definedName>
    <definedName name="dms_0608_LastRow" localSheetId="3">'[1]AER ETL'!$C$112</definedName>
    <definedName name="dms_0608_LastRow">'[2]AER ETL'!$C$112</definedName>
    <definedName name="dms_0608_OffsetRows" localSheetId="3">'[1]AER ETL'!$C$111</definedName>
    <definedName name="dms_0608_OffsetRows">'[2]AER ETL'!$C$111</definedName>
    <definedName name="dms_663_List" localSheetId="3">'[1]AER lookups'!$N$13:$N$53</definedName>
    <definedName name="dms_663_List">'[2]AER lookups'!$N$13:$N$53</definedName>
    <definedName name="dms_ABN_List" localSheetId="3">'[1]AER lookups'!$D$13:$D$53</definedName>
    <definedName name="dms_ABN_List">'[2]AER lookups'!$D$13:$D$53</definedName>
    <definedName name="dms_Addr2_List" localSheetId="3">'[1]AER lookups'!$Q$13:$Q$53</definedName>
    <definedName name="dms_Addr2_List">'[2]AER lookups'!$Q$13:$Q$53</definedName>
    <definedName name="dms_Amendment_Text" localSheetId="3">'[1]Business &amp; other details'!$AL$72</definedName>
    <definedName name="dms_Amendment_Text">'[2]Business &amp; other details'!$AL$72</definedName>
    <definedName name="dms_Cal_Year_B4_CRY" localSheetId="3">'[1]AER ETL'!$C$29</definedName>
    <definedName name="dms_Cal_Year_B4_CRY">'[2]AER ETL'!$C$29</definedName>
    <definedName name="dms_CBD_flag">#REF!</definedName>
    <definedName name="dms_Confid_status_List" localSheetId="3">'[1]AER NRs'!$D$6:$D$8</definedName>
    <definedName name="dms_Confid_status_List">'[2]AER NRs'!$D$6:$D$8</definedName>
    <definedName name="dms_CRCP_start_row" localSheetId="3">'[1]AER ETL'!$C$40</definedName>
    <definedName name="dms_CRCP_start_row">'[2]AER ETL'!$C$40</definedName>
    <definedName name="dms_CRCPlength_List" localSheetId="3">'[1]AER lookups'!$K$13:$K$53</definedName>
    <definedName name="dms_CRCPlength_List">'[2]AER lookups'!$K$13:$K$53</definedName>
    <definedName name="dms_CRCPlength_Num" localSheetId="3">'[1]AER ETL'!$C$69</definedName>
    <definedName name="dms_CRCPlength_Num">'[2]AER ETL'!$C$69</definedName>
    <definedName name="dms_CRY_RYE" localSheetId="3">'[1]AER ETL'!$C$53</definedName>
    <definedName name="dms_CRY_RYE">'[2]AER ETL'!$C$53</definedName>
    <definedName name="dms_CRY_start_row" localSheetId="3">'[1]AER ETL'!$C$38</definedName>
    <definedName name="dms_CRY_start_row">'[2]AER ETL'!$C$38</definedName>
    <definedName name="dms_DataQuality_List" localSheetId="3">'[1]AER NRs'!$C$6:$C$9</definedName>
    <definedName name="dms_DataQuality_List">'[2]AER NRs'!$C$6:$C$9</definedName>
    <definedName name="dms_DeterminationRef_List" localSheetId="3">'[1]AER lookups'!$O$13:$O$53</definedName>
    <definedName name="dms_DeterminationRef_List">'[2]AER lookups'!$O$13:$O$53</definedName>
    <definedName name="dms_DollarReal_year" localSheetId="3">'[1]AER ETL'!$C$51</definedName>
    <definedName name="dms_DollarReal_year">'[2]AER ETL'!$C$51</definedName>
    <definedName name="dms_FeederName_1" localSheetId="3">'[1]AER lookups'!$AI$13:$AI$53</definedName>
    <definedName name="dms_FeederName_1">'[2]AER lookups'!$AI$13:$AI$53</definedName>
    <definedName name="dms_FeederName_2" localSheetId="3">'[1]AER lookups'!$AJ$13:$AJ$53</definedName>
    <definedName name="dms_FeederName_2">'[2]AER lookups'!$AJ$13:$AJ$53</definedName>
    <definedName name="dms_FeederName_3" localSheetId="3">'[1]AER lookups'!$AK$13:$AK$53</definedName>
    <definedName name="dms_FeederName_3">'[2]AER lookups'!$AK$13:$AK$53</definedName>
    <definedName name="dms_FeederName_4" localSheetId="3">'[1]AER lookups'!$AL$13:$AL$53</definedName>
    <definedName name="dms_FeederName_4">'[2]AER lookups'!$AL$13:$AL$53</definedName>
    <definedName name="dms_FeederName_5" localSheetId="3">'[1]AER lookups'!$AM$13:$AM$53</definedName>
    <definedName name="dms_FeederName_5">'[2]AER lookups'!$AM$13:$AM$53</definedName>
    <definedName name="dms_FeederType_5_flag">#REF!</definedName>
    <definedName name="dms_FifthFeeder_flag_NSP" localSheetId="3">'[1]AER ETL'!$C$125</definedName>
    <definedName name="dms_FifthFeeder_flag_NSP">'[2]AER ETL'!$C$125</definedName>
    <definedName name="dms_FormControl_List" localSheetId="3">'[1]AER lookups'!$H$13:$H$53</definedName>
    <definedName name="dms_FormControl_List">'[2]AER lookups'!$H$13:$H$53</definedName>
    <definedName name="dms_FRCP_start_row" localSheetId="3">'[1]AER ETL'!$C$39</definedName>
    <definedName name="dms_FRCP_start_row">'[2]AER ETL'!$C$39</definedName>
    <definedName name="dms_FRCPlength_List" localSheetId="3">'[1]AER lookups'!$L$13:$L$53</definedName>
    <definedName name="dms_FRCPlength_List">'[2]AER lookups'!$L$13:$L$53</definedName>
    <definedName name="dms_FRCPlength_Num" localSheetId="3">'[1]AER ETL'!$C$70</definedName>
    <definedName name="dms_FRCPlength_Num">'[2]AER ETL'!$C$70</definedName>
    <definedName name="dms_Header_Span" localSheetId="3">'[1]AER ETL'!$C$60</definedName>
    <definedName name="dms_Header_Span">'[2]AER ETL'!$C$60</definedName>
    <definedName name="dms_JurisdictionList" localSheetId="3">'[1]AER lookups'!$E$13:$E$53</definedName>
    <definedName name="dms_JurisdictionList">'[2]AER lookups'!$E$13:$E$53</definedName>
    <definedName name="dms_LeapYear_Result" localSheetId="3">'[1]AER ETL'!$C$98</definedName>
    <definedName name="dms_LeapYear_Result">'[2]AER ETL'!$C$98</definedName>
    <definedName name="dms_LongRural_flag">#REF!</definedName>
    <definedName name="dms_MAIFI_Flag" localSheetId="3">'[3]3.6.8 Network-feeders'!$F$6</definedName>
    <definedName name="dms_MAIFI_Flag">'[4]3.6.8 Network-feeders'!$F$6</definedName>
    <definedName name="dms_Model" localSheetId="3">'[1]AER ETL'!$C$11</definedName>
    <definedName name="dms_Model">'[2]AER ETL'!$C$11</definedName>
    <definedName name="dms_Model_List" localSheetId="3">'[1]AER lookups'!$B$60:$B$69</definedName>
    <definedName name="dms_Model_List">'[2]AER lookups'!$B$60:$B$69</definedName>
    <definedName name="dms_Model_Span" localSheetId="3">'[1]AER ETL'!$C$56</definedName>
    <definedName name="dms_Model_Span">'[2]AER ETL'!$C$56</definedName>
    <definedName name="dms_Model_Span_List" localSheetId="3">'[1]AER lookups'!$E$60:$E$69</definedName>
    <definedName name="dms_Model_Span_List">'[2]AER lookups'!$E$60:$E$69</definedName>
    <definedName name="dms_MultiYear_Flag" localSheetId="3">'[1]AER ETL'!$C$63</definedName>
    <definedName name="dms_MultiYear_Flag">'[2]AER ETL'!$C$63</definedName>
    <definedName name="dms_MultiYear_ResponseFlag" localSheetId="3">'[1]AER ETL'!$C$62</definedName>
    <definedName name="dms_MultiYear_ResponseFlag">'[2]AER ETL'!$C$62</definedName>
    <definedName name="dms_PAddr1_List" localSheetId="3">'[1]AER lookups'!$U$13:$U$53</definedName>
    <definedName name="dms_PAddr1_List">'[2]AER lookups'!$U$13:$U$53</definedName>
    <definedName name="dms_PAddr2_List" localSheetId="3">'[1]AER lookups'!$V$13:$V$53</definedName>
    <definedName name="dms_PAddr2_List">'[2]AER lookups'!$V$13:$V$53</definedName>
    <definedName name="dms_PRCP_start_row" localSheetId="3">'[1]AER ETL'!$C$41</definedName>
    <definedName name="dms_PRCP_start_row">'[2]AER ETL'!$C$41</definedName>
    <definedName name="dms_PRCPlength_List" localSheetId="3">'[1]AER lookups'!$M$13:$M$53</definedName>
    <definedName name="dms_PRCPlength_List">'[2]AER lookups'!$M$13:$M$53</definedName>
    <definedName name="dms_PRCPlength_Num" localSheetId="3">'[1]AER ETL'!$C$68</definedName>
    <definedName name="dms_PRCPlength_Num">'[2]AER ETL'!$C$68</definedName>
    <definedName name="dms_Previous_DollarReal_year" localSheetId="3">'[1]AER ETL'!$C$52</definedName>
    <definedName name="dms_Previous_DollarReal_year">'[2]AER ETL'!$C$52</definedName>
    <definedName name="dms_PState_List" localSheetId="3">'[1]AER lookups'!$X$13:$X$53</definedName>
    <definedName name="dms_PState_List">'[2]AER lookups'!$X$13:$X$53</definedName>
    <definedName name="dms_PSuburb_List" localSheetId="3">'[1]AER lookups'!$W$13:$W$53</definedName>
    <definedName name="dms_PSuburb_List">'[2]AER lookups'!$W$13:$W$53</definedName>
    <definedName name="dms_Public_Lighting_List" localSheetId="3">'[1]AER lookups'!$AN$13:$AN$53</definedName>
    <definedName name="dms_Public_Lighting_List">'[2]AER lookups'!$AN$13:$AN$53</definedName>
    <definedName name="dms_Reset_final_year" localSheetId="3">'[1]AER ETL'!$C$49</definedName>
    <definedName name="dms_Reset_final_year">'[2]AER ETL'!$C$49</definedName>
    <definedName name="dms_Reset_RYE" localSheetId="3">'[1]AER ETL'!$C$54</definedName>
    <definedName name="dms_Reset_RYE">'[2]AER ETL'!$C$54</definedName>
    <definedName name="dms_Reset_Span" localSheetId="3">'[1]AER ETL'!$C$58</definedName>
    <definedName name="dms_Reset_Span">'[2]AER ETL'!$C$58</definedName>
    <definedName name="dms_RPT" localSheetId="3">'[1]AER ETL'!$C$23</definedName>
    <definedName name="dms_RPT">'[2]AER ETL'!$C$23</definedName>
    <definedName name="dms_RPT_List" localSheetId="3">'[1]AER lookups'!$I$13:$I$53</definedName>
    <definedName name="dms_RPT_List">'[2]AER lookups'!$I$13:$I$53</definedName>
    <definedName name="dms_RPTMonth" localSheetId="3">'[1]AER ETL'!$C$30</definedName>
    <definedName name="dms_RPTMonth">'[2]AER ETL'!$C$30</definedName>
    <definedName name="dms_RPTMonth_List" localSheetId="3">'[1]AER lookups'!$J$13:$J$53</definedName>
    <definedName name="dms_RPTMonth_List">'[2]AER lookups'!$J$13:$J$53</definedName>
    <definedName name="dms_RYE_result" localSheetId="3">'[1]AER ETL'!$C$57</definedName>
    <definedName name="dms_RYE_result">'[2]AER ETL'!$C$57</definedName>
    <definedName name="dms_RYE_start_row" localSheetId="3">'[1]AER ETL'!$C$42</definedName>
    <definedName name="dms_RYE_start_row">'[2]AER ETL'!$C$42</definedName>
    <definedName name="dms_Sector" localSheetId="3">'[1]AER ETL'!$C$20</definedName>
    <definedName name="dms_Sector">'[2]AER ETL'!$C$20</definedName>
    <definedName name="dms_Sector_List" localSheetId="3">'[1]AER lookups'!$F$13:$F$53</definedName>
    <definedName name="dms_Sector_List">'[2]AER lookups'!$F$13:$F$53</definedName>
    <definedName name="dms_Segment" localSheetId="3">'[1]AER ETL'!$C$21</definedName>
    <definedName name="dms_Segment">'[2]AER ETL'!$C$21</definedName>
    <definedName name="dms_Segment_List" localSheetId="3">'[1]AER lookups'!$G$13:$G$53</definedName>
    <definedName name="dms_Segment_List">'[2]AER lookups'!$G$13:$G$53</definedName>
    <definedName name="dms_Selected_Quality" localSheetId="3">'[1]Business &amp; other details'!$AL$68</definedName>
    <definedName name="dms_Selected_Quality">'[2]Business &amp; other details'!$AL$68</definedName>
    <definedName name="dms_Selected_Source" localSheetId="3">'[1]Business &amp; other details'!$AL$66</definedName>
    <definedName name="dms_Selected_Source">'[2]Business &amp; other details'!$AL$66</definedName>
    <definedName name="dms_Selected_Status" localSheetId="3">'[1]Business &amp; other details'!$AL$70</definedName>
    <definedName name="dms_Selected_Status">'[2]Business &amp; other details'!$AL$70</definedName>
    <definedName name="dms_ShortRural_flag">#REF!</definedName>
    <definedName name="dms_SingleYear_Model" localSheetId="3">'[1]AER ETL'!$C$72:$C$74</definedName>
    <definedName name="dms_SingleYear_Model">'[2]AER ETL'!$C$72:$C$74</definedName>
    <definedName name="dms_SingleYearModel" localSheetId="3">'[1]AER ETL'!$C$75</definedName>
    <definedName name="dms_SingleYearModel">'[2]AER ETL'!$C$75</definedName>
    <definedName name="dms_SourceList" localSheetId="3">'[1]AER NRs'!$C$14:$C$27</definedName>
    <definedName name="dms_SourceList">'[2]AER NRs'!$C$14:$C$27</definedName>
    <definedName name="dms_Specified_FinalYear" localSheetId="3">'[1]AER ETL'!$C$64</definedName>
    <definedName name="dms_Specified_FinalYear">'[2]AER ETL'!$C$64</definedName>
    <definedName name="dms_Specified_RYE" localSheetId="3">'[1]AER ETL'!$C$55</definedName>
    <definedName name="dms_Specified_RYE">'[2]AER ETL'!$C$55</definedName>
    <definedName name="dms_SpecifiedYear_Span" localSheetId="3">'[1]AER ETL'!$C$59</definedName>
    <definedName name="dms_SpecifiedYear_Span">'[2]AER ETL'!$C$59</definedName>
    <definedName name="dms_start_year" localSheetId="3">'[1]AER ETL'!$C$36</definedName>
    <definedName name="dms_start_year">'[2]AER ETL'!$C$36</definedName>
    <definedName name="dms_State_List" localSheetId="3">'[1]AER lookups'!$S$13:$S$53</definedName>
    <definedName name="dms_State_List">'[2]AER lookups'!$S$13:$S$53</definedName>
    <definedName name="dms_Suburb_List" localSheetId="3">'[1]AER lookups'!$R$13:$R$53</definedName>
    <definedName name="dms_Suburb_List">'[2]AER lookups'!$R$13:$R$53</definedName>
    <definedName name="dms_TradingName" localSheetId="3">'[3]Business &amp; other details'!$C$14</definedName>
    <definedName name="dms_TradingName">'[4]Business &amp; other details'!$C$14</definedName>
    <definedName name="dms_TradingName_List">#REF!</definedName>
    <definedName name="dms_TradingNameFull" localSheetId="3">'[1]AER ETL'!$C$9</definedName>
    <definedName name="dms_TradingNameFull">'[2]AER ETL'!$C$9</definedName>
    <definedName name="dms_TradingNameFull_List" localSheetId="3">'[1]AER lookups'!$C$13:$C$53</definedName>
    <definedName name="dms_TradingNameFull_List">'[2]AER lookups'!$C$13:$C$53</definedName>
    <definedName name="dms_Typed_Submission_Date" localSheetId="3">'[1]Business &amp; other details'!$AL$76</definedName>
    <definedName name="dms_Typed_Submission_Date">'[2]Business &amp; other details'!$AL$76</definedName>
    <definedName name="dms_Urban_flag">#REF!</definedName>
    <definedName name="dms_Worksheet_List" localSheetId="3">'[1]AER lookups'!$D$60:$D$69</definedName>
    <definedName name="dms_Worksheet_List">'[2]AER lookups'!$D$60:$D$69</definedName>
    <definedName name="FRCP_final_year" localSheetId="3">'[1]AER ETL'!$C$46</definedName>
    <definedName name="FRCP_final_year">'[2]AER ETL'!$C$46</definedName>
    <definedName name="FRCP_y1" localSheetId="3">'[1]Business &amp; other details'!$AL$44</definedName>
    <definedName name="FRCP_y1">'[2]Business &amp; other details'!$AL$44</definedName>
    <definedName name="FRCP_y10" localSheetId="3">'[1]AER lookups'!$I$83</definedName>
    <definedName name="FRCP_y10">'[2]AER lookups'!$I$83</definedName>
    <definedName name="FRCP_y11" localSheetId="3">'[1]AER lookups'!$I$84</definedName>
    <definedName name="FRCP_y11">'[2]AER lookups'!$I$84</definedName>
    <definedName name="FRCP_y12" localSheetId="3">'[1]AER lookups'!$I$85</definedName>
    <definedName name="FRCP_y12">'[2]AER lookups'!$I$85</definedName>
    <definedName name="FRCP_y13" localSheetId="3">'[1]AER lookups'!$I$86</definedName>
    <definedName name="FRCP_y13">'[2]AER lookups'!$I$86</definedName>
    <definedName name="FRCP_y14" localSheetId="3">'[1]AER lookups'!$I$87</definedName>
    <definedName name="FRCP_y14">'[2]AER lookups'!$I$87</definedName>
    <definedName name="FRCP_y15" localSheetId="3">'[1]AER lookups'!$I$88</definedName>
    <definedName name="FRCP_y15">'[2]AER lookups'!$I$88</definedName>
    <definedName name="FRCP_y2" localSheetId="3">'[1]AER lookups'!$I$75</definedName>
    <definedName name="FRCP_y2">'[2]AER lookups'!$I$75</definedName>
    <definedName name="FRCP_y3" localSheetId="3">'[1]AER lookups'!$I$76</definedName>
    <definedName name="FRCP_y3">'[2]AER lookups'!$I$76</definedName>
    <definedName name="FRCP_y4" localSheetId="3">'[1]AER lookups'!$I$77</definedName>
    <definedName name="FRCP_y4">'[2]AER lookups'!$I$77</definedName>
    <definedName name="FRCP_y5" localSheetId="3">'[1]AER lookups'!$I$78</definedName>
    <definedName name="FRCP_y5">'[2]AER lookups'!$I$78</definedName>
    <definedName name="FRCP_y6" localSheetId="3">'[1]AER lookups'!$I$79</definedName>
    <definedName name="FRCP_y6">'[2]AER lookups'!$I$79</definedName>
    <definedName name="FRCP_y7" localSheetId="3">'[1]AER lookups'!$I$80</definedName>
    <definedName name="FRCP_y7">'[2]AER lookups'!$I$80</definedName>
    <definedName name="FRCP_y8" localSheetId="3">'[1]AER lookups'!$I$81</definedName>
    <definedName name="FRCP_y8">'[2]AER lookups'!$I$81</definedName>
    <definedName name="FRCP_y9" localSheetId="3">'[1]AER lookups'!$I$82</definedName>
    <definedName name="FRCP_y9">'[2]AER lookups'!$I$82</definedName>
    <definedName name="FRY" localSheetId="3">'[1]Business &amp; other details'!$AL$58</definedName>
    <definedName name="FRY">'[2]Business &amp; other details'!$AL$58</definedName>
    <definedName name="PRCP_final_year" localSheetId="3">'[1]AER ETL'!$C$48</definedName>
    <definedName name="PRCP_final_year">'[2]AER ETL'!$C$48</definedName>
    <definedName name="PRCP_y1" localSheetId="3">'[1]AER lookups'!$E$74</definedName>
    <definedName name="PRCP_y1">'[2]AER lookups'!$E$74</definedName>
    <definedName name="PRCP_y10" localSheetId="3">'[1]AER lookups'!$E$83</definedName>
    <definedName name="PRCP_y10">'[2]AER lookups'!$E$83</definedName>
    <definedName name="PRCP_y11" localSheetId="3">'[1]AER lookups'!$E$84</definedName>
    <definedName name="PRCP_y11">'[2]AER lookups'!$E$84</definedName>
    <definedName name="PRCP_y12" localSheetId="3">'[1]AER lookups'!$E$85</definedName>
    <definedName name="PRCP_y12">'[2]AER lookups'!$E$85</definedName>
    <definedName name="PRCP_y13" localSheetId="3">'[1]AER lookups'!$E$86</definedName>
    <definedName name="PRCP_y13">'[2]AER lookups'!$E$86</definedName>
    <definedName name="PRCP_y14" localSheetId="3">'[1]AER lookups'!$E$87</definedName>
    <definedName name="PRCP_y14">'[2]AER lookups'!$E$87</definedName>
    <definedName name="PRCP_y15" localSheetId="3">'[1]AER lookups'!$E$88</definedName>
    <definedName name="PRCP_y15">'[2]AER lookups'!$E$88</definedName>
    <definedName name="PRCP_y2" localSheetId="3">'[1]AER lookups'!$E$75</definedName>
    <definedName name="PRCP_y2">'[2]AER lookups'!$E$75</definedName>
    <definedName name="PRCP_y3" localSheetId="3">'[1]AER lookups'!$E$76</definedName>
    <definedName name="PRCP_y3">'[2]AER lookups'!$E$76</definedName>
    <definedName name="PRCP_y4" localSheetId="3">'[1]AER lookups'!$E$77</definedName>
    <definedName name="PRCP_y4">'[2]AER lookups'!$E$77</definedName>
    <definedName name="PRCP_y5" localSheetId="3">'[1]AER lookups'!$E$78</definedName>
    <definedName name="PRCP_y5">'[2]AER lookups'!$E$78</definedName>
    <definedName name="PRCP_y6" localSheetId="3">'[1]AER lookups'!$E$79</definedName>
    <definedName name="PRCP_y6">'[2]AER lookups'!$E$79</definedName>
    <definedName name="PRCP_y7" localSheetId="3">'[1]AER lookups'!$E$80</definedName>
    <definedName name="PRCP_y7">'[2]AER lookups'!$E$80</definedName>
    <definedName name="PRCP_y8" localSheetId="3">'[1]AER lookups'!$E$81</definedName>
    <definedName name="PRCP_y8">'[2]AER lookups'!$E$81</definedName>
    <definedName name="PRCP_y9" localSheetId="3">'[1]AER lookups'!$E$82</definedName>
    <definedName name="PRCP_y9">'[2]AER lookups'!$E$82</definedName>
    <definedName name="_xlnm.Print_Area" localSheetId="6">'Call Centre'!$C$1:$F$3</definedName>
    <definedName name="_xlnm.Print_Area" localSheetId="10">'Export services'!$C$1:$I$11</definedName>
    <definedName name="_xlnm.Print_Area" localSheetId="5">'Interruptions to supply'!$D$1:$U$13</definedName>
    <definedName name="_xlnm.Print_Area" localSheetId="7">'Momentary interruptions'!$D$1:$M$3</definedName>
    <definedName name="_xlnm.Print_Area" localSheetId="8">'Other service measures'!$C$1:$I$82</definedName>
    <definedName name="_xlnm.Print_Area" localSheetId="9">'Service outcomes'!$C$1:$I$16</definedName>
    <definedName name="_xlnm.Print_Area" localSheetId="3">Validations!$B$5:$D$233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16" l="1"/>
  <c r="F74" i="16"/>
  <c r="F20" i="19" l="1"/>
  <c r="C6" i="3" l="1"/>
  <c r="F115" i="16"/>
  <c r="L7" i="14" s="1"/>
  <c r="F97" i="16"/>
  <c r="L6" i="14" s="1"/>
</calcChain>
</file>

<file path=xl/sharedStrings.xml><?xml version="1.0" encoding="utf-8"?>
<sst xmlns="http://schemas.openxmlformats.org/spreadsheetml/2006/main" count="1409" uniqueCount="480">
  <si>
    <t>Feeder classification</t>
  </si>
  <si>
    <t>Reason for interruption</t>
  </si>
  <si>
    <t>Detailed reason for interruption</t>
  </si>
  <si>
    <t>Urban</t>
  </si>
  <si>
    <t>CBD</t>
  </si>
  <si>
    <t>Short rural</t>
  </si>
  <si>
    <t>animal</t>
  </si>
  <si>
    <t>asset failure</t>
  </si>
  <si>
    <t>other</t>
  </si>
  <si>
    <t>overloads</t>
  </si>
  <si>
    <t>planned</t>
  </si>
  <si>
    <t>network business</t>
  </si>
  <si>
    <t>third party</t>
  </si>
  <si>
    <t>unknown</t>
  </si>
  <si>
    <t>vegetation</t>
  </si>
  <si>
    <t>weather</t>
  </si>
  <si>
    <t>Animal impact</t>
  </si>
  <si>
    <t>Animal nesting/burrowing</t>
  </si>
  <si>
    <t>Animal other</t>
  </si>
  <si>
    <t>Asset failure - HV</t>
  </si>
  <si>
    <t>Asset failure - LV</t>
  </si>
  <si>
    <t>Asset failure - Distribution substation</t>
  </si>
  <si>
    <t>Asset failure - Zone substation</t>
  </si>
  <si>
    <t>Network error</t>
  </si>
  <si>
    <t>Switching and protection error</t>
  </si>
  <si>
    <t>Fire</t>
  </si>
  <si>
    <t>Dig in</t>
  </si>
  <si>
    <t>Unauthorised access</t>
  </si>
  <si>
    <t>Vehicle impact</t>
  </si>
  <si>
    <t>Third party other</t>
  </si>
  <si>
    <t>Blow in/Fall in - NSP responsibility</t>
  </si>
  <si>
    <t>Grow in - NSP responsibility</t>
  </si>
  <si>
    <t xml:space="preserve">Blow in/Fall in - Other responsible party </t>
  </si>
  <si>
    <t>Grow in - Other responsible party</t>
  </si>
  <si>
    <t>Date</t>
  </si>
  <si>
    <t>momentary</t>
  </si>
  <si>
    <t>GWh</t>
  </si>
  <si>
    <t>%</t>
  </si>
  <si>
    <t>Number of fire starts caused by vegetation grow-ins (NSP responsibility)</t>
  </si>
  <si>
    <t>Number of fire starts caused by vegetation blow-ins and fall-ins (NSP responsibility)</t>
  </si>
  <si>
    <t>Number of fire starts caused by vegetation grow-ins (other party responsibility)</t>
  </si>
  <si>
    <t>Number of fire starts caused by vegetation blow-ins and fall-ins (other party responsibility)</t>
  </si>
  <si>
    <t>SAIDI</t>
  </si>
  <si>
    <t>SAIFI</t>
  </si>
  <si>
    <t>SAIDI VALUE</t>
  </si>
  <si>
    <t>Rules applying</t>
  </si>
  <si>
    <t>TAS - High density commercial</t>
  </si>
  <si>
    <t>TAS - High density rural</t>
  </si>
  <si>
    <t>TAS - Low density rural</t>
  </si>
  <si>
    <t>Project Overview</t>
  </si>
  <si>
    <t>Compounding Definitions</t>
  </si>
  <si>
    <t>Validation Rules</t>
  </si>
  <si>
    <t>Worksheet</t>
  </si>
  <si>
    <t>Tables</t>
  </si>
  <si>
    <t>input cells</t>
  </si>
  <si>
    <t>Current RIN reference</t>
  </si>
  <si>
    <t>Units</t>
  </si>
  <si>
    <t>Number of calls answered in 30 seconds (after removing excluded events)</t>
  </si>
  <si>
    <t>Number</t>
  </si>
  <si>
    <t>GSL REQUIREMENTS</t>
  </si>
  <si>
    <t>Scheme administrator</t>
  </si>
  <si>
    <t>Specification of scheme</t>
  </si>
  <si>
    <t>NEW</t>
  </si>
  <si>
    <t>Energy not supplied (planned)</t>
  </si>
  <si>
    <t>Energy not supplied (unplanned)</t>
  </si>
  <si>
    <t>NUMBER OF INADEQUATELY SERVED CUSTOMERS</t>
  </si>
  <si>
    <t>Energy not supplied</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</si>
  <si>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</si>
  <si>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Call centre</t>
  </si>
  <si>
    <t>Term</t>
  </si>
  <si>
    <t>Definition</t>
  </si>
  <si>
    <t>≥0</t>
  </si>
  <si>
    <t>Instances where GSL not met</t>
  </si>
  <si>
    <t>Fire starts - unplanned vegetation events</t>
  </si>
  <si>
    <t>Inadequately served customers</t>
  </si>
  <si>
    <t>SAIFI VALUES</t>
  </si>
  <si>
    <t>SAIDI VALUES</t>
  </si>
  <si>
    <t>NULL invalid</t>
  </si>
  <si>
    <t>Other service measures</t>
  </si>
  <si>
    <t>Number of fire starts caused by asset failure (poles)</t>
  </si>
  <si>
    <t>Number of fire starts caused by asset failure (pole top structures)</t>
  </si>
  <si>
    <t>Number of fire starts caused by asset failure (other)</t>
  </si>
  <si>
    <t>Date of interruption</t>
  </si>
  <si>
    <t>Totals and Data Hierarchies</t>
  </si>
  <si>
    <t>Table</t>
  </si>
  <si>
    <t>Sub table</t>
  </si>
  <si>
    <t>Reference</t>
  </si>
  <si>
    <t>Check</t>
  </si>
  <si>
    <t>&lt;Business specified GSL category 1&gt;</t>
  </si>
  <si>
    <t>&lt;Business specified GSL parameter 1.1&gt;</t>
  </si>
  <si>
    <t>&lt;Business specified GSL parameter 1.2&gt;</t>
  </si>
  <si>
    <t>&lt;Business specified GSL parameter 1.3&gt;</t>
  </si>
  <si>
    <t>&lt;Business specified GSL category 2&gt;</t>
  </si>
  <si>
    <t>&lt;Business specified GSL parameter 2.1&gt;</t>
  </si>
  <si>
    <t>&lt;Business specified GSL parameter 2.2&gt;</t>
  </si>
  <si>
    <t>&lt;Business specified GSL parameter 2.3&gt;</t>
  </si>
  <si>
    <t>&lt;Business specified GSL category 3&gt;</t>
  </si>
  <si>
    <t>&lt;Business specified GSL parameter 3.1&gt;</t>
  </si>
  <si>
    <t>&lt;Business specified GSL parameter 3.2&gt;</t>
  </si>
  <si>
    <t>&lt;Business specified GSL parameter 3.3&gt;</t>
  </si>
  <si>
    <t>&lt;additional Business specified GSL Categories (and corresponding GSL Parameters) allowed&gt;</t>
  </si>
  <si>
    <t>AR 6.9.1</t>
  </si>
  <si>
    <t>AR 6.6.2</t>
  </si>
  <si>
    <t>Duration of interruption</t>
  </si>
  <si>
    <t>Vegetation grow-ins</t>
  </si>
  <si>
    <t>Vegetation blow-ins and fall-ins</t>
  </si>
  <si>
    <t>SAIFI VALUE</t>
  </si>
  <si>
    <t>&lt;NULL response valid if top 5 feeder data provided&gt;</t>
  </si>
  <si>
    <t>The data is used to calculate service performance scheme outcomes, and will impact on the total revenues that can be collected in each year.</t>
  </si>
  <si>
    <t>Service Performance refers to the quality of services an NSP provides to its customers. It is important to consider service quality, particularly because increases in measured efficiency may otherwise be achieved at the expense of service quality in either the short-term or the longer term.</t>
  </si>
  <si>
    <t>Threshold SAIDI value for inadequately served customers</t>
  </si>
  <si>
    <t>Long rural</t>
  </si>
  <si>
    <t>Assets failure - sub transmission</t>
  </si>
  <si>
    <t>Average unplanned SAIDI of inadequately served customers</t>
  </si>
  <si>
    <t>Highest unplanned SAIDI of inadequately served customers</t>
  </si>
  <si>
    <t>Average unplanned SAIFI of inadequately served customers</t>
  </si>
  <si>
    <t>Highest unplanned SAIFI of inadequately served customers</t>
  </si>
  <si>
    <t>Interruptions</t>
  </si>
  <si>
    <t>Interruptions to supply</t>
  </si>
  <si>
    <t>Short rural feeder</t>
  </si>
  <si>
    <t>Long rural feeder</t>
  </si>
  <si>
    <t>Urban feeder</t>
  </si>
  <si>
    <t>CBD feeder</t>
  </si>
  <si>
    <t>Concepts</t>
  </si>
  <si>
    <t>Data category 05: Service performance</t>
  </si>
  <si>
    <t>Free text</t>
  </si>
  <si>
    <t>Select from options listed below</t>
  </si>
  <si>
    <t>Guaranteed service levels</t>
  </si>
  <si>
    <t>Top 5 zone substations with most inadequately served customers</t>
  </si>
  <si>
    <t>Data requirements</t>
  </si>
  <si>
    <t>Change</t>
  </si>
  <si>
    <t>Rationale</t>
  </si>
  <si>
    <t>Feeder</t>
  </si>
  <si>
    <t>CA2.7.3</t>
  </si>
  <si>
    <t>NULL valid</t>
  </si>
  <si>
    <t>Free text 
- must align with data category 03 - network metrics
- must align with previous years' submission where relevant</t>
  </si>
  <si>
    <t>Guaranteed Service Level</t>
  </si>
  <si>
    <t>NULL response valid if top 5 feeder data provided</t>
  </si>
  <si>
    <t>Assurance standard - Non-Financial data</t>
  </si>
  <si>
    <t>ASAE 3000</t>
  </si>
  <si>
    <t>Restoration stage</t>
  </si>
  <si>
    <t>DRMG exclusion 3.3.1</t>
  </si>
  <si>
    <t>DRMG exclusion 3.3.2</t>
  </si>
  <si>
    <t>DRMG exclusion 3.3.3</t>
  </si>
  <si>
    <t>DRMG exclusion 3.3.4</t>
  </si>
  <si>
    <t>DRMG exclusion 3.3.5</t>
  </si>
  <si>
    <t>DRMG exclusion 3.3.6</t>
  </si>
  <si>
    <t>DRMG exclusion 3.3.7</t>
  </si>
  <si>
    <t>disconnection caused by retailer or a fault in electrical equipment owned by a Customer</t>
  </si>
  <si>
    <t xml:space="preserve">NULL invalid </t>
  </si>
  <si>
    <t>Residential</t>
  </si>
  <si>
    <t>Complaints relating to export services</t>
  </si>
  <si>
    <t>Export services</t>
  </si>
  <si>
    <t>Battery</t>
  </si>
  <si>
    <t>Complaint management</t>
  </si>
  <si>
    <t>Residential customer</t>
  </si>
  <si>
    <t>Solar photovoltaic (PV)</t>
  </si>
  <si>
    <t>Customer (export services)</t>
  </si>
  <si>
    <t>Total number of calls received (Call centre fault line)</t>
  </si>
  <si>
    <t>≥1</t>
  </si>
  <si>
    <t>Integer</t>
  </si>
  <si>
    <t>Text</t>
  </si>
  <si>
    <t>Business specified GSL categories</t>
  </si>
  <si>
    <t>Business specified GSL parameters</t>
  </si>
  <si>
    <t>Free text 
- must align with business specified GSL category from data category 6 - operational expenditure
- must align with previous years submission where relevant</t>
  </si>
  <si>
    <t>Free text 
- must align with business specified GSL parameter from data category 6 - operational expenditure
- must align with previous years submission where relevant</t>
  </si>
  <si>
    <t>NULL response valid if top 5 zone substation data provided</t>
  </si>
  <si>
    <t>Export Services</t>
  </si>
  <si>
    <t>Customer (export services) type</t>
  </si>
  <si>
    <t>TAS - Urban</t>
  </si>
  <si>
    <t>TAS - Critical infrastructure</t>
  </si>
  <si>
    <t xml:space="preserve">Instances where GSL not met </t>
  </si>
  <si>
    <t>Total number of calls received 
(calls to call centre fault line)</t>
  </si>
  <si>
    <t>…</t>
  </si>
  <si>
    <t>+</t>
  </si>
  <si>
    <t>Service target performance incentive scheme (STPIS)</t>
  </si>
  <si>
    <t>Feeder service area description</t>
  </si>
  <si>
    <t>Isolated network</t>
  </si>
  <si>
    <t>Complaint</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</si>
  <si>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</si>
  <si>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≤1</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</si>
  <si>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</si>
  <si>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 xml:space="preserve">Total feeders (non Tasmanian) </t>
    </r>
    <r>
      <rPr>
        <sz val="11"/>
        <color rgb="FF000000"/>
        <rFont val="Calibri"/>
        <family val="2"/>
      </rPr>
      <t>= CBD + Urban + Short rural + Long rural</t>
    </r>
  </si>
  <si>
    <r>
      <rPr>
        <b/>
        <sz val="11"/>
        <color rgb="FF000000"/>
        <rFont val="Calibri"/>
        <family val="2"/>
      </rPr>
      <t>Total feeders (Tasmanian)</t>
    </r>
    <r>
      <rPr>
        <sz val="11"/>
        <color rgb="FF000000"/>
        <rFont val="Calibri"/>
        <family val="2"/>
      </rPr>
      <t xml:space="preserve"> = Urban + Critical infrastructure + High density commercial + High density rural + Low density rural</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</si>
  <si>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</si>
  <si>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Number of customers</t>
  </si>
  <si>
    <t>Number of complaints</t>
  </si>
  <si>
    <t xml:space="preserve">Number of instances </t>
  </si>
  <si>
    <t>Number of events</t>
  </si>
  <si>
    <t>Stage number</t>
  </si>
  <si>
    <t>Number of calls</t>
  </si>
  <si>
    <t>Number of calls received 
(after removing excluded events)</t>
  </si>
  <si>
    <t>DRMG exclusion 3.3.8</t>
  </si>
  <si>
    <t>Major event day</t>
  </si>
  <si>
    <t>Yes/No</t>
  </si>
  <si>
    <t>Customer (STPIS)</t>
  </si>
  <si>
    <t>AR 6.7.1</t>
  </si>
  <si>
    <t>Asset failure</t>
  </si>
  <si>
    <t>Incident reference number</t>
  </si>
  <si>
    <t>&lt;additional rows allowed&gt;</t>
  </si>
  <si>
    <t>Total customer minutes off supply</t>
  </si>
  <si>
    <t>Valid responses are: Momentary; Animal; Asset Failure; Other; Overloads; Planned; Network Business; Third Party; Unknown; Vegetation; Weather; DRMG exclusion 3.3.1; DRMG exclusion 3.3.2; DRMG exclusion 3.3.3; DRMG exclusion 3.3.4; DRMG exclusion 3.3.5; DRMG exclusion 3.3.6; DRMG exclusion 3.3.7; DRMG exclusion 3.3.8; disconnection caused by retailer or a fault in electrical equipment owned by a Customer</t>
  </si>
  <si>
    <t>Free text or number</t>
  </si>
  <si>
    <t>Valid responses are only: CBD / Urban / Short rural / Long rural
Tasnetworks valid responses are only: Urban / critical infrastructure / high density commercial /high density rural / low density rural</t>
  </si>
  <si>
    <t>TAS - Critical Infrastructure</t>
  </si>
  <si>
    <t>Zone substation</t>
  </si>
  <si>
    <t>MAIFI</t>
  </si>
  <si>
    <t>Network</t>
  </si>
  <si>
    <t>All events</t>
  </si>
  <si>
    <t>After removing excluded events</t>
  </si>
  <si>
    <t>Daily performance data - unplanned</t>
  </si>
  <si>
    <t>Customers (STPIS) 
affected by interruption</t>
  </si>
  <si>
    <t>MAIFIe</t>
  </si>
  <si>
    <t>MAIFI | MAIFIe</t>
  </si>
  <si>
    <t>Momentary interruption</t>
  </si>
  <si>
    <t>Number of instances</t>
  </si>
  <si>
    <t>Average duration of full export access against the agreed limit</t>
  </si>
  <si>
    <t>ES Info Req 3.7.1</t>
  </si>
  <si>
    <t>ES Info Req 3.7.2</t>
  </si>
  <si>
    <t>ES Info Req 3.7.3</t>
  </si>
  <si>
    <t>Average flexible export upper limit</t>
  </si>
  <si>
    <t>Average time the flexible export upper limit was unavailable</t>
  </si>
  <si>
    <t>Compliance with static export limits</t>
  </si>
  <si>
    <t>Compliance with flexible export limits</t>
  </si>
  <si>
    <t>Total complaints relating to overvoltage</t>
  </si>
  <si>
    <t>Model standing offer or equivalent</t>
  </si>
  <si>
    <t>Low voltage connections outside model standing offers</t>
  </si>
  <si>
    <t>High voltage connections</t>
  </si>
  <si>
    <t>Average duration of no export access</t>
  </si>
  <si>
    <t>Export limit compliance</t>
  </si>
  <si>
    <t>Complaints relating to overvoltage</t>
  </si>
  <si>
    <t>Average time to provide an offer</t>
  </si>
  <si>
    <t>AVERAGE TIME TO PROVIDE AN OFFER TO CONNECT SMALL GENERATING UNITS TO THE DISTRIBUTION NETWORK</t>
  </si>
  <si>
    <t>hh:mm</t>
  </si>
  <si>
    <t>ES Info Req 3.8.1</t>
  </si>
  <si>
    <t>ES Info Req 3.8.2</t>
  </si>
  <si>
    <t>ES Info Req 3.8.3</t>
  </si>
  <si>
    <t>CUSTOMER (EXPORT SERVICES) TYPE</t>
  </si>
  <si>
    <t>FEEDER CLASSIFICATION</t>
  </si>
  <si>
    <t>CUSTOMERS ON ISOLATED NETWORKS</t>
  </si>
  <si>
    <t>kW</t>
  </si>
  <si>
    <t>ES Info Req 3.10.1</t>
  </si>
  <si>
    <t>ES Info Req 3.10.2</t>
  </si>
  <si>
    <t>ES Info Req 3.11.1</t>
  </si>
  <si>
    <t>ES Info Req 3.11.2</t>
  </si>
  <si>
    <t>ES Info Req 3.12</t>
  </si>
  <si>
    <t>ES Info Req 4.1.1</t>
  </si>
  <si>
    <t xml:space="preserve">ES Info Req 4.1.2
</t>
  </si>
  <si>
    <t>ES Info Req 4.2.1</t>
  </si>
  <si>
    <t xml:space="preserve">ES Info Req 4.2.2
</t>
  </si>
  <si>
    <t>ES Info Req 4.7</t>
  </si>
  <si>
    <t>Days</t>
  </si>
  <si>
    <t>Feeder classifications</t>
  </si>
  <si>
    <t>Total of sub table</t>
  </si>
  <si>
    <t>Distribution network</t>
  </si>
  <si>
    <t>Non-residential HV customer</t>
  </si>
  <si>
    <t>Non-residential LV customer</t>
  </si>
  <si>
    <t>Small generating unit</t>
  </si>
  <si>
    <t>High voltage customer</t>
  </si>
  <si>
    <t>Low voltage customer</t>
  </si>
  <si>
    <t>Non-residential customer</t>
  </si>
  <si>
    <t>Identify the service target performance incentive scheme (STPIS) that applied in the reporting period</t>
  </si>
  <si>
    <t>STPIS V2</t>
  </si>
  <si>
    <t>Low voltage small business</t>
  </si>
  <si>
    <t>Service performance</t>
  </si>
  <si>
    <t>AER Network information requirements review</t>
  </si>
  <si>
    <t>Average upper limit - customers with flexible export limits</t>
  </si>
  <si>
    <t>Average time upper limit unavailable - customers with flexible export limits</t>
  </si>
  <si>
    <t>Total complaints relating to overvoltage (export services)</t>
  </si>
  <si>
    <t>Overvoltage</t>
  </si>
  <si>
    <t>NUMBER OF INADEQUATELY SERVED CUSTOMERS (STPIS)</t>
  </si>
  <si>
    <t>Top 5 feeders with most inadequately served customers (STPIS)</t>
  </si>
  <si>
    <t>Inadequately served customers (STPIS)</t>
  </si>
  <si>
    <t>% (1 = 1%)</t>
  </si>
  <si>
    <t>≥0, &lt;= 100</t>
  </si>
  <si>
    <t>None</t>
  </si>
  <si>
    <t>NEW - table replaces CA6.3
Enables derivation of data previously collected in AR3.6.8; AR3.6.9; AR6.2; AR6.8.</t>
  </si>
  <si>
    <t>Whole of network unplanned SAIDI</t>
  </si>
  <si>
    <t>Whole of network unplanned SAIDI excluding excluded outages</t>
  </si>
  <si>
    <t>Whole of network unplanned SAIFI</t>
  </si>
  <si>
    <t>Whole of network unplanned SAIFI excluding excluded outages</t>
  </si>
  <si>
    <t>System losses</t>
  </si>
  <si>
    <t>Overall utilisation</t>
  </si>
  <si>
    <t>STPIS V1</t>
  </si>
  <si>
    <t>Reliability</t>
  </si>
  <si>
    <t>Inclusive of MEDs</t>
  </si>
  <si>
    <t>EB3.6.1</t>
  </si>
  <si>
    <t>Exclusive of MEDs</t>
  </si>
  <si>
    <t>Planned</t>
  </si>
  <si>
    <t>Unplanned</t>
  </si>
  <si>
    <t>EB3.6.2</t>
  </si>
  <si>
    <t>EB3.6.3</t>
  </si>
  <si>
    <t>Capacity utilisation</t>
  </si>
  <si>
    <t>EB3.6.4</t>
  </si>
  <si>
    <t>Service outcomes</t>
  </si>
  <si>
    <t xml:space="preserve">Service target performance incentive scheme (STPIS) </t>
  </si>
  <si>
    <t>Curtailment</t>
  </si>
  <si>
    <t>Demand Management Innovation Allowance Mechanism (DMIAM)</t>
  </si>
  <si>
    <t>Demand Management Incentive Scheme (DMIS)</t>
  </si>
  <si>
    <t>Energy exported</t>
  </si>
  <si>
    <t>Export capacity</t>
  </si>
  <si>
    <t>Export customer</t>
  </si>
  <si>
    <t>Net metered volumes</t>
  </si>
  <si>
    <t>Potential customer generation</t>
  </si>
  <si>
    <t>Smart meter</t>
  </si>
  <si>
    <t>Approved capacity</t>
  </si>
  <si>
    <t>Export capacity request</t>
  </si>
  <si>
    <t>SAPS</t>
  </si>
  <si>
    <t>Measured voltage data</t>
  </si>
  <si>
    <t>Duration of full export access against the agreed limit</t>
  </si>
  <si>
    <t>Duration of no export access</t>
  </si>
  <si>
    <t>Average time to provide an offer to connect small generating units to the distribution network by connection type</t>
  </si>
  <si>
    <t>Urban / TAS - Urban</t>
  </si>
  <si>
    <t>SOLAR PV ONLY</t>
  </si>
  <si>
    <t>Low voltage non residential (excluding small business)</t>
  </si>
  <si>
    <t>Non residential HV</t>
  </si>
  <si>
    <t>SOLAR PV AND BATTERY</t>
  </si>
  <si>
    <t>BATTERY ONLY</t>
  </si>
  <si>
    <t>Non residential LV</t>
  </si>
  <si>
    <t>NULL valid if data provided at "Low voltage non residential", else NULL invalid</t>
  </si>
  <si>
    <t>NULL valid if data provided at "Low voltage small business" &amp; "Low voltage non residential (excluding small business)", else NULL invalid</t>
  </si>
  <si>
    <t>Residential (kW)</t>
  </si>
  <si>
    <t>Low voltage small business (kW)</t>
  </si>
  <si>
    <t>Low voltage non residential (excluding small business) (kW)</t>
  </si>
  <si>
    <t>Low voltage non residential (kW)</t>
  </si>
  <si>
    <t>High voltage non residential (kW)</t>
  </si>
  <si>
    <t>NULL valid - With no justification required in BoP</t>
  </si>
  <si>
    <t>Feeder ID</t>
  </si>
  <si>
    <t>Small customer</t>
  </si>
  <si>
    <t>=</t>
  </si>
  <si>
    <t>Text - Valid responses are: Yes; No</t>
  </si>
  <si>
    <t>Daily Performance Data - unplanned</t>
  </si>
  <si>
    <t>Valid responses are: None; MAIFI; MAIFIe</t>
  </si>
  <si>
    <t>Minutes/customer</t>
  </si>
  <si>
    <t>Interruptions/customer</t>
  </si>
  <si>
    <t>Major event day (MED)</t>
  </si>
  <si>
    <t>Small business</t>
  </si>
  <si>
    <t>A reference number created by the NSP to assist in its internal reporting systems and processes.</t>
  </si>
  <si>
    <t>The unique code or feeder identifier that the NSP uses internally to identify the feeder.</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</si>
  <si>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</si>
  <si>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For STPIS purposes, the definition of customer is defined in the AER’s Distribution Reliability Measures Guideline.</t>
  </si>
  <si>
    <t>The date on which the interruption started.</t>
  </si>
  <si>
    <t>Detailed reasons for the interruption are as follows: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 
The responsibility for vegetation blow-in or grow-in should be assigned to the party (NSP or Other) that is responsible for management of the vegetation.</t>
  </si>
  <si>
    <t>The duration of an interruption experienced by a customer.</t>
  </si>
  <si>
    <t>A power line, including underground cables, that is part of a distribution network.</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</si>
  <si>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</si>
  <si>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description of the location of the feeder.</t>
  </si>
  <si>
    <t>Interruption to a Distribution Customer’s electricity supply at the point of supply.</t>
  </si>
  <si>
    <t>A feeder with a total feeder route length greater than 200 km, which is not a CBD feeder or urban feeder.</t>
  </si>
  <si>
    <t>A day in which the daily System Average Interruption Duration Index (SAIDI) exceeds a Major Event Day threshold value.</t>
  </si>
  <si>
    <t>The cause of the interruption - limited to reasons listed: Momentary; Animal; Asset Failure; Other; Overloads; Planned; Network Business; Third Party; Unknown; Vegetation; Weather; DRMG exclusion 3.3.1; DRMG exclusion 3.3.2; DRMG exclusion 3.3.3; DRMG exclusion 3.3.4; DRMG exclusion 3.3.5; DRMG exclusion 3.3.6; DRMG exclusion 3.3.7; DRMG exclusion 3.3.8; excl customer installation fault or request.</t>
  </si>
  <si>
    <t>A feeder with a total feeder route length less than 200 km, which is not a CBD feeder or urban feeder.</t>
  </si>
  <si>
    <t>Consistent with the requirements of the Tasmanian Electricity Code.</t>
  </si>
  <si>
    <t>Has the meaning as defined in the STPIS scheme and Distribution Reliability Measures Guideline.</t>
  </si>
  <si>
    <t>Number of times the applicable service levels were not met by the NSP.</t>
  </si>
  <si>
    <t>The body/bodies responsible for the administration and review of service level schemes in the NSPs jurisdiction.</t>
  </si>
  <si>
    <t>Documentation of service level standard applying to the NSP.</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</si>
  <si>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</si>
  <si>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</si>
  <si>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</si>
  <si>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</si>
  <si>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The system average interruption duration index for the purposes of the service target performance incentive scheme.</t>
  </si>
  <si>
    <t>The system average interruption frequency index for the purposes of the service target performance incentive scheme.</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</si>
  <si>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</si>
  <si>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As described or defined in the transmission STPIS. A measure of the electrical energy lost through the transmission of energy.</t>
  </si>
  <si>
    <t>The maximum amount of export capacity a distribution network agrees to accept from a customer.</t>
  </si>
  <si>
    <t>The number of days that elapse between the electricity distributor receiving a connection application and making a connection offer in response to that application, divided by the number of connection offers made.</t>
  </si>
  <si>
    <t>A device that reserves energy.</t>
  </si>
  <si>
    <t>A written or verbal expression of dissatisfaction about an action, a proposed action, or a failure to act by a distributor, its employees or contractors. This includes failure by a distributor to observe its published practices or procedures.</t>
  </si>
  <si>
    <t>Systems and processes for recording, analysing, responding to and resolving complaints. Examples of complaints management include but not limited to: complaint processing, analysis, transformer tapping.</t>
  </si>
  <si>
    <t>The amount of energy that is prevented from being generated by export customers due to a planned or unplanned network constraint.</t>
  </si>
  <si>
    <t>Metered customers with a NMI.</t>
  </si>
  <si>
    <t>The AER’s Demand Management Incentive Scheme (DMIS), developed by the AER in 2017 and amended from time to time.</t>
  </si>
  <si>
    <t>The AER's Demand Management Innovation Allowance Mechanism (DMIAM), as developed by the AER in 2017 and amended from time to time.</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</si>
  <si>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</si>
  <si>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The time customers experience unconstrained access up to the maximum export limit set in their connection agreement.</t>
  </si>
  <si>
    <t>The time customers are unable to export energy.</t>
  </si>
  <si>
    <t>Electricity exported from a customer's premises to a distribution network.</t>
  </si>
  <si>
    <t>The maximum amount of electricity a customer's system is capable of exporting to the distribution network in accordance with the connection agreement.</t>
  </si>
  <si>
    <t>The maximum amount of export capacity a customer requests when requesting export services from a distribution network.</t>
  </si>
  <si>
    <t>The proportion of customers that have not exceeded the export limits in the reporting period.</t>
  </si>
  <si>
    <t>Export services are services provided by distribution networks to accept and distribute energy generated within its network either behind the meter or front of meter.</t>
  </si>
  <si>
    <t>Customer connected at higher than 415 volts.</t>
  </si>
  <si>
    <t>An electricity distribution network that is not connected to another electricity network.</t>
  </si>
  <si>
    <t>Customer connected at 240 or 415 volts.</t>
  </si>
  <si>
    <t>Voltage data measured, collected or procured by the electricity distributor, using voltage measurement that may include power quality data from smart meters.</t>
  </si>
  <si>
    <t>Metered energy net of load.</t>
  </si>
  <si>
    <t>A customer who purchases energy not principally for personal, household or domestic use at premises.</t>
  </si>
  <si>
    <t>Non-residential customer who is connected at higher than 415 volts.</t>
  </si>
  <si>
    <t>Non-residential customer who is connected at 240 or 415 volts.</t>
  </si>
  <si>
    <t>The amount of energy that would be generated by export customers if there were no network constraints.</t>
  </si>
  <si>
    <t>Stand alone power system.</t>
  </si>
  <si>
    <t>As defined in AEMO's DER register as a generating unit: (a) with a nameplate rating that is less than 30 MW; and (b) which is owned, controlled or operated by a person that AEMO has exempted from the requirement to register as a Generator in respect of that generating unit in accordance with NER clause 2.2.1(c).</t>
  </si>
  <si>
    <t>Also known as advanced meter. These meters record customer usages and demand in real time and can be remotely read in discrete time intervals.</t>
  </si>
  <si>
    <t>A system for generating electricity that converts sunlight into electrical energy.</t>
  </si>
  <si>
    <t>A customer, usually residential or small business, whose annual usage falls under the relevant jurisdictional threshold (generally 100MWh).</t>
  </si>
  <si>
    <t>MAIFIe or Momentary Average Interruption Frequency Index event, as defined in the AER's Distribution Reliability Measures Guideline.</t>
  </si>
  <si>
    <t>Momentary Average Interruption Frequency Index, as defined in the AER's Distribution Reliability Measures Guideline.</t>
  </si>
  <si>
    <t>The sum of non-coincident Maximum Demand at the zone substation level divided by summation of zone substation thermal capacity.</t>
  </si>
  <si>
    <t>An interruption whose duration is less than the threshold duration used to identify a sustained interruption. The AER's Distribution reliability measures Guideline set the threshold for sustained interruptions at 3 minutes.</t>
  </si>
  <si>
    <t>Identify the Momentary interruptions parameter that applies in the reporting year</t>
  </si>
  <si>
    <t>Where the reason for interruption is 'Momentary' - NULL valid
Where the reason for interruption is 'Animal' - Valid responses are: Animal impact; Animal nesting/burrowing; Animal other
Where the reason for interruption is 'Asset failure' - valid responses are:  Asset failure - HV; Asset failure - LV; Asset failure - Distribution substation; Asset failure - Zone substation; Asset failure - sub transmission 
Where the reason for interruption is 'Other' - NULL invalid - free text to describe cause 
Where the reason for interruption is 'Overloads' - NULL valid
Where the reason for interruption is 'Planned' - NULL valid
Where the reason for interruption is 'Network business' - Valid responses are: Network error; Switching and protection error 
Where the reason for interruption is 'Third party' - Valid responses are: Fire; Dig in; Unauthorised access; Vehicle impact; Third party other
Where the reason for interruption is 'Unknown' - NULL valid
Where the reason for interruption is 'Vegetation' - Valid responses are: Blow in/Fall in - NSP responsibility; Grow in - NSP responsibility; Blow in/Fall in - Other responsible party; Grow in - Other responsible party
Where the reason for interruption is 'Weather' - NULL valid
Where the reason for interruption is DRMG exclusion, or disconnection caused by retailer or a fault in electrical equipment owned by a Customer - NULL valid</t>
  </si>
  <si>
    <t>Identify the Momentary interruptions parameter that applies in the reporting year (None, MAIFI, MAIFIe)</t>
  </si>
  <si>
    <t>NULL valid where data not available</t>
  </si>
  <si>
    <t>Changes from December 2023 Consultation workbooks</t>
  </si>
  <si>
    <t>Term added "Energy not supplied"</t>
  </si>
  <si>
    <t>Average duration of sustained customer interruptions</t>
  </si>
  <si>
    <t>(Minutes)</t>
  </si>
  <si>
    <t>Reference to supporting evidence (DRMG Exclusions only)</t>
  </si>
  <si>
    <t>Fire starts</t>
  </si>
  <si>
    <t>Total energy not supplied</t>
  </si>
  <si>
    <t>Minutes</t>
  </si>
  <si>
    <t>Validation rule removed
If Restoration stage &lt;&gt;1, then date; start time; feeder id must all match against an interruption where restoration stage =1.</t>
  </si>
  <si>
    <t>Validation rule not required</t>
  </si>
  <si>
    <t>Validations</t>
  </si>
  <si>
    <t>NULL invalid where "reason for interruption" is a DRMG exclusion, else NULL valid</t>
  </si>
  <si>
    <t>Supporting evidence is only required where the "reason for interruption" is a DRMG exclusion.</t>
  </si>
  <si>
    <t>Where an interruption is restored in multiple stages; and reported on multiple rows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t>
  </si>
  <si>
    <t>"Effect on unplanned MAIFI" column deleted</t>
  </si>
  <si>
    <t>Not required.</t>
  </si>
  <si>
    <t>"Average duration of sustained customer interruptions" column added</t>
  </si>
  <si>
    <t xml:space="preserve">Data requirement was previously omitted. Data requirement added on advice from NSPs. </t>
  </si>
  <si>
    <t>"Total customer minutes off supply"</t>
  </si>
  <si>
    <t>"Reference to supporting evidence"</t>
  </si>
  <si>
    <t>Updated the column heading and validation rules to require input against this requirement only when the interruption is a DRMG exclusion.</t>
  </si>
  <si>
    <t>Validation rule added to "Customers (STPIS) affected by interruption" must be an integer</t>
  </si>
  <si>
    <t>Fire start</t>
  </si>
  <si>
    <t>Momentary interruptions</t>
  </si>
  <si>
    <t>Was not included in previous version.</t>
  </si>
  <si>
    <t>Definitions</t>
  </si>
  <si>
    <t>Data requirement added on advice from NSPs that the calculation was not appropriate in the case of a complex multi stage outage (was previously a calculation field).</t>
  </si>
  <si>
    <t>Number of customers must be an integer.</t>
  </si>
  <si>
    <t>Interruptions to supply - Restoration stage</t>
  </si>
  <si>
    <t>Interruptions to supply - Reference to supporting evidence</t>
  </si>
  <si>
    <t>Table renamed to "Fire starts"</t>
  </si>
  <si>
    <t>Clarification</t>
  </si>
  <si>
    <t>Tab renamed to "Momentary interruptions"</t>
  </si>
  <si>
    <t>This workbook defines the data requirements related to service performance.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</si>
  <si>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Excluded events (Distribution)</t>
  </si>
  <si>
    <t>Excluded events (distribution)</t>
  </si>
  <si>
    <t>Interruption</t>
  </si>
  <si>
    <t>The AER's Service target performance incentive scheme published by the AER in accordance with the NER.</t>
  </si>
  <si>
    <t>Calls to the fault line, including any answered by an automated response service and terminated without being answered by an operator. Excludes missed calls where the fault line is overloaded. 
Call centre information must be reported as per the definitions in the STPIS, that is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</si>
  <si>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For reliability of supply component exclusions, as defined in section 3.3 of the STPIS.  For customer service component exclusions, as defined in section 5.4 of the STPIS.</t>
  </si>
  <si>
    <t>Inadequate level of service customer as defined in the AER's Distribution Reliability Measures Guideline.</t>
  </si>
  <si>
    <t>Threshold for inadequately served customers equal to or greater than four times the Network average for unplanned SAIDI on a three-year rolling average basis compared with a network average customer.</t>
  </si>
  <si>
    <t>Any loss of electricity supply to a customers, as defined in the AER's Distribution Reliability Measures Guideline.</t>
  </si>
  <si>
    <t>An estimate of the amount of energy that would have been supplied using the transmission or distribution network (as applicable) if the outage on the network had not occurred. Note, the estimation method is set out in Appendix A of the relevant regulatory information instrument applying to the regulated electricity network.</t>
  </si>
  <si>
    <t>An estimate energy not supplied due to planned outages.</t>
  </si>
  <si>
    <t>An estimate of energy not supplied due to unplanned outages.</t>
  </si>
  <si>
    <t>A customer (export services) that receives export services.</t>
  </si>
  <si>
    <t>The network voltage reaching a point where a customer's generating unit should reduce its real power output in response to increased voltage. This is typically expected to occur when network voltage exceeds 253V.</t>
  </si>
  <si>
    <t>A customer or customer (gas) who purchases energy principally for personal, household or domestic use at premises.</t>
  </si>
  <si>
    <t>A small customer that is not a residential customer, whose tariff is classified as a small business tariff, or otherwise identified as a small business in the NSP's customer database.</t>
  </si>
  <si>
    <t>Incident reference number (business specified)</t>
  </si>
  <si>
    <t>Start date of interruption</t>
  </si>
  <si>
    <t>DD/MM/YYYY</t>
  </si>
  <si>
    <t>Start time of interruption</t>
  </si>
  <si>
    <t>hh:mm:ss</t>
  </si>
  <si>
    <t>End date of interruption</t>
  </si>
  <si>
    <t>End time of interruption</t>
  </si>
  <si>
    <t>Business specified (Feeder ID)</t>
  </si>
  <si>
    <t>Business selection (Feeder service area description)</t>
  </si>
  <si>
    <t>Business selection (Feeder classification)</t>
  </si>
  <si>
    <t>Business selection (Reason for interruption)</t>
  </si>
  <si>
    <t>Business selection (Detailed reason for interruption)</t>
  </si>
  <si>
    <t>Number of customers (Customers (STPIS) affected by interruption)</t>
  </si>
  <si>
    <t>Reference to supporting evidence (DRMG exclusions only)</t>
  </si>
  <si>
    <t>MAIFI impact</t>
  </si>
  <si>
    <t>NULL valid where not applicable</t>
  </si>
  <si>
    <t>Business defined</t>
  </si>
  <si>
    <t>Top 5 zone substations with most inadequately served customers (STPIS)</t>
  </si>
  <si>
    <t>Duration (Residential)</t>
  </si>
  <si>
    <t>Duration (Low voltage non residential)</t>
  </si>
  <si>
    <t>Duration (Low voltage small business)</t>
  </si>
  <si>
    <t>Duration (Low voltage non residential (excluding small business))</t>
  </si>
  <si>
    <t>Duration (High voltage non residential)</t>
  </si>
  <si>
    <t>Total complaints relating to overvoltage export services</t>
  </si>
  <si>
    <t>&lt;business specified&gt;</t>
  </si>
  <si>
    <t>&lt;business selection&gt;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</si>
</sst>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 numFmtId="184" formatCode="dd\ mmmm"/>
    <numFmt numFmtId="185" formatCode="_-* #,##0_-;[Red]\(#,##0\)_-;_-* &quot;-&quot;??_-;_-@_-"/>
  </numFmts>
  <fonts count="103">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b/>
      <sz val="12"/>
      <color theme="0"/>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4"/>
      <color theme="0"/>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rgb="FF000000"/>
      <name val="Calibri"/>
      <family val="2"/>
    </font>
    <font>
      <b/>
      <sz val="11"/>
      <color theme="1"/>
      <name val="Calibri"/>
      <family val="2"/>
      <scheme val="minor"/>
    </font>
    <font>
      <sz val="11"/>
      <color theme="1"/>
      <name val="Calibri"/>
      <family val="2"/>
    </font>
    <font>
      <sz val="14"/>
      <color theme="0"/>
      <name val="Calibri"/>
      <family val="2"/>
      <scheme val="minor"/>
    </font>
    <font>
      <sz val="11"/>
      <color rgb="FF000000"/>
      <name val="Calibri"/>
      <family val="2"/>
      <scheme val="minor"/>
    </font>
    <font>
      <b/>
      <sz val="11"/>
      <color rgb="FF000000"/>
      <name val="Calibri"/>
      <family val="2"/>
      <scheme val="minor"/>
    </font>
    <font>
      <sz val="30"/>
      <color rgb="FF000000"/>
      <name val="Calibri"/>
      <family val="2"/>
    </font>
    <font>
      <sz val="11"/>
      <color theme="0"/>
      <name val="Calibri"/>
      <family val="2"/>
    </font>
    <font>
      <sz val="10"/>
      <name val="Palatino"/>
    </font>
    <font>
      <b/>
      <sz val="11"/>
      <color indexed="9"/>
      <name val="Calibri"/>
      <family val="2"/>
      <scheme val="minor"/>
    </font>
    <font>
      <sz val="20"/>
      <color theme="1"/>
      <name val="Calibri"/>
      <family val="2"/>
      <scheme val="minor"/>
    </font>
    <font>
      <b/>
      <sz val="11"/>
      <name val="Calibri"/>
      <family val="2"/>
      <scheme val="minor"/>
    </font>
    <font>
      <sz val="30"/>
      <color rgb="FF000000"/>
      <name val="Calibri"/>
      <family val="2"/>
      <scheme val="minor"/>
    </font>
    <font>
      <sz val="10"/>
      <color rgb="FF000000"/>
      <name val="Calibri"/>
      <family val="2"/>
      <scheme val="minor"/>
    </font>
    <font>
      <sz val="32"/>
      <color rgb="FF000000"/>
      <name val="Calibri"/>
      <family val="2"/>
    </font>
    <font>
      <sz val="28"/>
      <color rgb="FF000000"/>
      <name val="Calibri"/>
      <family val="2"/>
    </font>
    <font>
      <sz val="14"/>
      <color theme="0"/>
      <name val="Calibri"/>
      <family val="2"/>
    </font>
    <font>
      <b/>
      <i/>
      <sz val="11"/>
      <color rgb="FF000000"/>
      <name val="Calibri"/>
      <family val="2"/>
      <scheme val="minor"/>
    </font>
    <font>
      <b/>
      <i/>
      <sz val="11"/>
      <name val="Calibri"/>
      <family val="2"/>
      <scheme val="minor"/>
    </font>
    <font>
      <sz val="8"/>
      <name val="Calibri"/>
      <family val="2"/>
    </font>
    <font>
      <sz val="11"/>
      <name val="Calibri"/>
      <family val="2"/>
    </font>
    <font>
      <b/>
      <sz val="14"/>
      <color theme="1"/>
      <name val="Calibri"/>
      <family val="2"/>
      <scheme val="minor"/>
    </font>
    <font>
      <b/>
      <sz val="16"/>
      <color indexed="9"/>
      <name val="Arial"/>
      <family val="2"/>
    </font>
    <font>
      <sz val="11"/>
      <color theme="1"/>
      <name val="Arial"/>
      <family val="2"/>
    </font>
    <font>
      <sz val="25"/>
      <color theme="1"/>
      <name val="Calibri"/>
      <family val="2"/>
      <scheme val="minor"/>
    </font>
    <font>
      <sz val="8"/>
      <name val="Calibri"/>
      <family val="2"/>
    </font>
    <font>
      <sz val="10"/>
      <color rgb="FF000000"/>
      <name val="Calibri"/>
      <family val="2"/>
    </font>
    <font>
      <i/>
      <sz val="11"/>
      <color rgb="FF000000"/>
      <name val="Calibri"/>
      <family val="2"/>
    </font>
    <font>
      <sz val="10"/>
      <name val="Calibri"/>
      <family val="2"/>
      <scheme val="minor"/>
    </font>
    <font>
      <b/>
      <sz val="14"/>
      <color rgb="FF000000"/>
      <name val="Calibri"/>
      <family val="2"/>
      <scheme val="minor"/>
    </font>
    <font>
      <i/>
      <sz val="11"/>
      <color theme="1"/>
      <name val="Calibri"/>
      <family val="2"/>
      <scheme val="minor"/>
    </font>
  </fonts>
  <fills count="5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303F51"/>
        <bgColor indexed="64"/>
      </patternFill>
    </fill>
    <fill>
      <patternFill patternType="solid">
        <fgColor rgb="FF5F9E8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0"/>
        <bgColor rgb="FFFFFFFF"/>
      </patternFill>
    </fill>
    <fill>
      <patternFill patternType="solid">
        <fgColor theme="9" tint="0.79998168889431442"/>
        <bgColor rgb="FFFFFFFF"/>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bgColor rgb="FF000000"/>
      </patternFill>
    </fill>
    <fill>
      <patternFill patternType="solid">
        <fgColor theme="3" tint="-0.249977111117893"/>
        <bgColor indexed="64"/>
      </patternFill>
    </fill>
    <fill>
      <patternFill patternType="solid">
        <fgColor rgb="FFF5F7F9"/>
        <bgColor indexed="64"/>
      </patternFill>
    </fill>
    <fill>
      <patternFill patternType="solid">
        <fgColor theme="3" tint="0.79998168889431442"/>
        <bgColor indexed="64"/>
      </patternFill>
    </fill>
    <fill>
      <patternFill patternType="solid">
        <fgColor theme="0" tint="-0.14999847407452621"/>
        <bgColor rgb="FFFFFFFF"/>
      </patternFill>
    </fill>
  </fills>
  <borders count="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left>
      <right style="thin">
        <color theme="0"/>
      </right>
      <top style="thin">
        <color auto="1"/>
      </top>
      <bottom style="thin">
        <color auto="1"/>
      </bottom>
      <diagonal/>
    </border>
    <border>
      <left/>
      <right/>
      <top style="thin">
        <color indexed="64"/>
      </top>
      <bottom/>
      <diagonal/>
    </border>
    <border>
      <left style="thin">
        <color theme="0"/>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s>
  <cellStyleXfs count="341">
    <xf numFmtId="0" fontId="0" fillId="0" borderId="0"/>
    <xf numFmtId="0" fontId="7" fillId="0" borderId="0"/>
    <xf numFmtId="0" fontId="8" fillId="0" borderId="0"/>
    <xf numFmtId="0" fontId="10" fillId="2" borderId="2">
      <alignment vertical="center"/>
    </xf>
    <xf numFmtId="0" fontId="13" fillId="0" borderId="0"/>
    <xf numFmtId="4" fontId="17" fillId="4" borderId="3" applyNumberFormat="0" applyProtection="0">
      <alignment horizontal="left" vertical="center" indent="1"/>
    </xf>
    <xf numFmtId="0" fontId="6" fillId="0" borderId="0"/>
    <xf numFmtId="165" fontId="6" fillId="0" borderId="0" applyFont="0" applyFill="0" applyBorder="0" applyAlignment="0" applyProtection="0"/>
    <xf numFmtId="167" fontId="6" fillId="0" borderId="0" applyFont="0" applyFill="0" applyBorder="0" applyAlignment="0" applyProtection="0"/>
    <xf numFmtId="0" fontId="25" fillId="0" borderId="0"/>
    <xf numFmtId="0" fontId="12" fillId="0" borderId="0"/>
    <xf numFmtId="9" fontId="6" fillId="0" borderId="0" applyFont="0" applyFill="0" applyBorder="0" applyAlignment="0" applyProtection="0"/>
    <xf numFmtId="0" fontId="12" fillId="0" borderId="0"/>
    <xf numFmtId="0" fontId="12" fillId="0" borderId="0"/>
    <xf numFmtId="0" fontId="12" fillId="0" borderId="0"/>
    <xf numFmtId="169" fontId="17" fillId="0" borderId="0"/>
    <xf numFmtId="169" fontId="17" fillId="0" borderId="0"/>
    <xf numFmtId="169" fontId="17" fillId="0" borderId="0"/>
    <xf numFmtId="169" fontId="17" fillId="0" borderId="0"/>
    <xf numFmtId="169" fontId="17" fillId="0" borderId="0"/>
    <xf numFmtId="169" fontId="17" fillId="0" borderId="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25" fillId="13" borderId="0" applyNumberFormat="0" applyBorder="0" applyAlignment="0" applyProtection="0"/>
    <xf numFmtId="0" fontId="25" fillId="15" borderId="0" applyNumberFormat="0" applyBorder="0" applyAlignment="0" applyProtection="0"/>
    <xf numFmtId="0" fontId="25" fillId="10"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4"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6" fillId="20"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6" fillId="24"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6" fillId="20" borderId="0" applyNumberFormat="0" applyBorder="0" applyAlignment="0" applyProtection="0"/>
    <xf numFmtId="0" fontId="26" fillId="4" borderId="0" applyNumberFormat="0" applyBorder="0" applyAlignment="0" applyProtection="0"/>
    <xf numFmtId="0" fontId="25" fillId="25" borderId="0" applyNumberFormat="0" applyBorder="0" applyAlignment="0" applyProtection="0"/>
    <xf numFmtId="0" fontId="25" fillId="16" borderId="0" applyNumberFormat="0" applyBorder="0" applyAlignment="0" applyProtection="0"/>
    <xf numFmtId="0" fontId="26" fillId="17"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6" fillId="26" borderId="0" applyNumberFormat="0" applyBorder="0" applyAlignment="0" applyProtection="0"/>
    <xf numFmtId="0" fontId="25" fillId="19" borderId="0" applyNumberFormat="0" applyBorder="0" applyAlignment="0" applyProtection="0"/>
    <xf numFmtId="0" fontId="25" fillId="27" borderId="0" applyNumberFormat="0" applyBorder="0" applyAlignment="0" applyProtection="0"/>
    <xf numFmtId="0" fontId="26" fillId="27" borderId="0" applyNumberFormat="0" applyBorder="0" applyAlignment="0" applyProtection="0"/>
    <xf numFmtId="0" fontId="27" fillId="0" borderId="0"/>
    <xf numFmtId="166" fontId="28" fillId="0" borderId="0" applyFont="0" applyFill="0" applyBorder="0" applyAlignment="0" applyProtection="0"/>
    <xf numFmtId="0" fontId="29" fillId="28" borderId="0" applyNumberFormat="0" applyBorder="0" applyAlignment="0" applyProtection="0"/>
    <xf numFmtId="0" fontId="30" fillId="0" borderId="0" applyNumberFormat="0" applyFill="0" applyBorder="0" applyAlignment="0"/>
    <xf numFmtId="0" fontId="31" fillId="0" borderId="0" applyNumberFormat="0" applyFill="0" applyBorder="0" applyAlignment="0">
      <protection locked="0"/>
    </xf>
    <xf numFmtId="0" fontId="32" fillId="9" borderId="7" applyNumberFormat="0" applyAlignment="0" applyProtection="0"/>
    <xf numFmtId="0" fontId="33" fillId="29" borderId="8" applyNumberFormat="0" applyAlignment="0" applyProtection="0"/>
    <xf numFmtId="165" fontId="12" fillId="0" borderId="0" applyFont="0" applyFill="0" applyBorder="0" applyAlignment="0" applyProtection="0"/>
    <xf numFmtId="164" fontId="12" fillId="0" borderId="0" applyFont="0" applyFill="0" applyBorder="0" applyAlignment="0" applyProtection="0"/>
    <xf numFmtId="0" fontId="34" fillId="0" borderId="0" applyFont="0" applyFill="0" applyBorder="0" applyAlignment="0" applyProtection="0"/>
    <xf numFmtId="0"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2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3" fontId="35"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70" fontId="12" fillId="0" borderId="0" applyFont="0" applyFill="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171" fontId="25" fillId="0" borderId="0" applyFont="0" applyFill="0" applyBorder="0" applyAlignment="0" applyProtection="0"/>
    <xf numFmtId="0" fontId="37" fillId="0" borderId="0" applyNumberFormat="0" applyFill="0" applyBorder="0" applyAlignment="0" applyProtection="0"/>
    <xf numFmtId="172" fontId="12" fillId="0" borderId="0" applyFont="0" applyFill="0" applyBorder="0" applyAlignment="0" applyProtection="0"/>
    <xf numFmtId="0" fontId="38" fillId="0" borderId="0"/>
    <xf numFmtId="0" fontId="39" fillId="0" borderId="0"/>
    <xf numFmtId="0" fontId="40" fillId="33" borderId="0" applyNumberFormat="0" applyBorder="0" applyAlignment="0" applyProtection="0"/>
    <xf numFmtId="0" fontId="20" fillId="5" borderId="0" applyNumberFormat="0" applyBorder="0" applyAlignment="0" applyProtection="0"/>
    <xf numFmtId="0" fontId="41" fillId="0" borderId="9" applyNumberFormat="0" applyFill="0" applyAlignment="0" applyProtection="0"/>
    <xf numFmtId="0" fontId="11" fillId="0" borderId="0" applyFill="0" applyBorder="0">
      <alignment vertical="center"/>
    </xf>
    <xf numFmtId="0" fontId="11" fillId="0" borderId="0" applyFill="0" applyBorder="0">
      <alignment vertical="center"/>
    </xf>
    <xf numFmtId="0" fontId="18" fillId="0" borderId="5" applyNumberFormat="0" applyFill="0" applyAlignment="0" applyProtection="0"/>
    <xf numFmtId="0" fontId="42" fillId="0" borderId="10" applyNumberFormat="0" applyFill="0" applyAlignment="0" applyProtection="0"/>
    <xf numFmtId="0" fontId="14" fillId="0" borderId="0" applyFill="0" applyBorder="0">
      <alignment vertical="center"/>
    </xf>
    <xf numFmtId="0" fontId="14" fillId="0" borderId="0" applyFill="0" applyBorder="0">
      <alignment vertical="center"/>
    </xf>
    <xf numFmtId="0" fontId="19" fillId="0" borderId="6" applyNumberFormat="0" applyFill="0" applyAlignment="0" applyProtection="0"/>
    <xf numFmtId="0" fontId="43" fillId="0" borderId="11" applyNumberFormat="0" applyFill="0" applyAlignment="0" applyProtection="0"/>
    <xf numFmtId="0" fontId="44" fillId="0" borderId="0" applyFill="0" applyBorder="0">
      <alignment vertical="center"/>
    </xf>
    <xf numFmtId="0" fontId="44" fillId="0" borderId="0" applyFill="0" applyBorder="0">
      <alignment vertical="center"/>
    </xf>
    <xf numFmtId="0" fontId="43" fillId="0" borderId="0" applyNumberFormat="0" applyFill="0" applyBorder="0" applyAlignment="0" applyProtection="0"/>
    <xf numFmtId="0" fontId="17" fillId="0" borderId="0" applyFill="0" applyBorder="0">
      <alignment vertical="center"/>
    </xf>
    <xf numFmtId="0" fontId="17" fillId="0" borderId="0" applyFill="0" applyBorder="0">
      <alignment vertical="center"/>
    </xf>
    <xf numFmtId="173" fontId="45" fillId="0" borderId="0"/>
    <xf numFmtId="0" fontId="46" fillId="0" borderId="0" applyNumberFormat="0" applyFill="0" applyBorder="0" applyAlignment="0" applyProtection="0">
      <alignment vertical="top"/>
      <protection locked="0"/>
    </xf>
    <xf numFmtId="0" fontId="47" fillId="0" borderId="0" applyFill="0" applyBorder="0">
      <alignment horizontal="center" vertical="center"/>
      <protection locked="0"/>
    </xf>
    <xf numFmtId="0" fontId="48" fillId="0" borderId="0" applyFill="0" applyBorder="0">
      <alignment horizontal="left" vertical="center"/>
      <protection locked="0"/>
    </xf>
    <xf numFmtId="0" fontId="49" fillId="10" borderId="7" applyNumberFormat="0" applyAlignment="0" applyProtection="0"/>
    <xf numFmtId="164" fontId="12" fillId="34" borderId="0" applyFont="0" applyBorder="0" applyAlignment="0">
      <alignment horizontal="right"/>
      <protection locked="0"/>
    </xf>
    <xf numFmtId="164" fontId="12" fillId="34" borderId="0" applyFont="0" applyBorder="0" applyAlignment="0">
      <alignment horizontal="right"/>
      <protection locked="0"/>
    </xf>
    <xf numFmtId="164" fontId="12" fillId="35" borderId="0" applyFont="0" applyBorder="0">
      <alignment horizontal="right"/>
      <protection locked="0"/>
    </xf>
    <xf numFmtId="0" fontId="17" fillId="36" borderId="0"/>
    <xf numFmtId="0" fontId="50" fillId="0" borderId="12" applyNumberFormat="0" applyFill="0" applyAlignment="0" applyProtection="0"/>
    <xf numFmtId="174" fontId="51" fillId="0" borderId="0"/>
    <xf numFmtId="0" fontId="52" fillId="0" borderId="0" applyFill="0" applyBorder="0">
      <alignment horizontal="left" vertical="center"/>
    </xf>
    <xf numFmtId="0" fontId="53" fillId="14" borderId="0" applyNumberFormat="0" applyBorder="0" applyAlignment="0" applyProtection="0"/>
    <xf numFmtId="0" fontId="21" fillId="6" borderId="0" applyNumberFormat="0" applyBorder="0" applyAlignment="0" applyProtection="0"/>
    <xf numFmtId="175" fontId="54" fillId="0" borderId="0"/>
    <xf numFmtId="0" fontId="12" fillId="0" borderId="0"/>
    <xf numFmtId="0" fontId="12" fillId="0" borderId="0"/>
    <xf numFmtId="0" fontId="12" fillId="0" borderId="0" applyFill="0"/>
    <xf numFmtId="0" fontId="12" fillId="0" borderId="0"/>
    <xf numFmtId="0" fontId="12" fillId="0" borderId="0"/>
    <xf numFmtId="0" fontId="12" fillId="0" borderId="0"/>
    <xf numFmtId="0" fontId="25" fillId="0" borderId="0"/>
    <xf numFmtId="0" fontId="25" fillId="0" borderId="0"/>
    <xf numFmtId="0" fontId="25" fillId="0" borderId="0"/>
    <xf numFmtId="0" fontId="25" fillId="0" borderId="0"/>
    <xf numFmtId="0" fontId="25" fillId="0" borderId="0"/>
    <xf numFmtId="0" fontId="1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0" borderId="0"/>
    <xf numFmtId="0" fontId="25" fillId="0" borderId="0"/>
    <xf numFmtId="0" fontId="25" fillId="0" borderId="0"/>
    <xf numFmtId="0" fontId="25" fillId="0" borderId="0"/>
    <xf numFmtId="0" fontId="25" fillId="0" borderId="0"/>
    <xf numFmtId="0" fontId="25" fillId="0" borderId="0"/>
    <xf numFmtId="0" fontId="12"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0" borderId="0"/>
    <xf numFmtId="0" fontId="25" fillId="0" borderId="0"/>
    <xf numFmtId="0" fontId="12" fillId="0" borderId="0"/>
    <xf numFmtId="0" fontId="1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5" fillId="0" borderId="0"/>
    <xf numFmtId="0" fontId="12" fillId="0" borderId="0"/>
    <xf numFmtId="0" fontId="25" fillId="0" borderId="0"/>
    <xf numFmtId="0" fontId="12" fillId="0" borderId="0"/>
    <xf numFmtId="0" fontId="12" fillId="0" borderId="0"/>
    <xf numFmtId="0" fontId="25" fillId="0" borderId="0"/>
    <xf numFmtId="0" fontId="28" fillId="0" borderId="0"/>
    <xf numFmtId="0" fontId="12" fillId="0" borderId="0" applyFill="0"/>
    <xf numFmtId="0" fontId="12" fillId="0" borderId="0"/>
    <xf numFmtId="0" fontId="12" fillId="0" borderId="0"/>
    <xf numFmtId="0" fontId="12" fillId="11" borderId="13" applyNumberFormat="0" applyFont="0" applyAlignment="0" applyProtection="0"/>
    <xf numFmtId="0" fontId="55" fillId="9" borderId="14" applyNumberFormat="0" applyAlignment="0" applyProtection="0"/>
    <xf numFmtId="9" fontId="12" fillId="0" borderId="0" applyFont="0" applyFill="0" applyBorder="0" applyAlignment="0" applyProtection="0"/>
    <xf numFmtId="176" fontId="12" fillId="0" borderId="0" applyFill="0" applyBorder="0"/>
    <xf numFmtId="9" fontId="12" fillId="0" borderId="0" applyFont="0" applyFill="0" applyBorder="0" applyAlignment="0" applyProtection="0"/>
    <xf numFmtId="9" fontId="12" fillId="0" borderId="0" applyFont="0" applyFill="0" applyBorder="0" applyAlignment="0" applyProtection="0"/>
    <xf numFmtId="173" fontId="56" fillId="0" borderId="0"/>
    <xf numFmtId="0" fontId="44" fillId="0" borderId="0" applyFill="0" applyBorder="0">
      <alignment vertical="center"/>
    </xf>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177" fontId="57" fillId="0" borderId="15"/>
    <xf numFmtId="0" fontId="58" fillId="0" borderId="1">
      <alignment horizontal="center"/>
    </xf>
    <xf numFmtId="3" fontId="34" fillId="0" borderId="0" applyFont="0" applyFill="0" applyBorder="0" applyAlignment="0" applyProtection="0"/>
    <xf numFmtId="0" fontId="34" fillId="37" borderId="0" applyNumberFormat="0" applyFont="0" applyBorder="0" applyAlignment="0" applyProtection="0"/>
    <xf numFmtId="178" fontId="12" fillId="0" borderId="0"/>
    <xf numFmtId="179" fontId="17" fillId="0" borderId="0" applyFill="0" applyBorder="0">
      <alignment horizontal="right" vertical="center"/>
    </xf>
    <xf numFmtId="180" fontId="17" fillId="0" borderId="0" applyFill="0" applyBorder="0">
      <alignment horizontal="right" vertical="center"/>
    </xf>
    <xf numFmtId="181" fontId="17" fillId="0" borderId="0" applyFill="0" applyBorder="0">
      <alignment horizontal="right" vertical="center"/>
    </xf>
    <xf numFmtId="0" fontId="12" fillId="11" borderId="0" applyNumberFormat="0" applyFont="0" applyBorder="0" applyAlignment="0" applyProtection="0"/>
    <xf numFmtId="0" fontId="12" fillId="9" borderId="0" applyNumberFormat="0" applyFont="0" applyBorder="0" applyAlignment="0" applyProtection="0"/>
    <xf numFmtId="0" fontId="12" fillId="13" borderId="0" applyNumberFormat="0" applyFont="0" applyBorder="0" applyAlignment="0" applyProtection="0"/>
    <xf numFmtId="0" fontId="12" fillId="0" borderId="0" applyNumberFormat="0" applyFont="0" applyFill="0" applyBorder="0" applyAlignment="0" applyProtection="0"/>
    <xf numFmtId="0" fontId="12" fillId="13" borderId="0" applyNumberFormat="0" applyFont="0" applyBorder="0" applyAlignment="0" applyProtection="0"/>
    <xf numFmtId="0" fontId="12" fillId="0" borderId="0" applyNumberFormat="0" applyFont="0" applyFill="0" applyBorder="0" applyAlignment="0" applyProtection="0"/>
    <xf numFmtId="0" fontId="12" fillId="0" borderId="0" applyNumberFormat="0" applyFont="0" applyBorder="0" applyAlignment="0" applyProtection="0"/>
    <xf numFmtId="0" fontId="59" fillId="0" borderId="0" applyNumberFormat="0" applyFill="0" applyBorder="0" applyAlignment="0" applyProtection="0"/>
    <xf numFmtId="0" fontId="12" fillId="0" borderId="0"/>
    <xf numFmtId="0" fontId="52" fillId="0" borderId="0"/>
    <xf numFmtId="0" fontId="60" fillId="0" borderId="0"/>
    <xf numFmtId="15" fontId="12" fillId="0" borderId="0"/>
    <xf numFmtId="10" fontId="12" fillId="0" borderId="0"/>
    <xf numFmtId="0" fontId="61" fillId="38" borderId="4" applyBorder="0" applyProtection="0">
      <alignment horizontal="centerContinuous" vertical="center"/>
    </xf>
    <xf numFmtId="0" fontId="70" fillId="38" borderId="4" applyBorder="0" applyProtection="0">
      <alignment horizontal="centerContinuous" vertical="center"/>
    </xf>
    <xf numFmtId="0" fontId="62" fillId="0" borderId="0" applyBorder="0" applyProtection="0">
      <alignment vertical="center"/>
    </xf>
    <xf numFmtId="0" fontId="63" fillId="0" borderId="0">
      <alignment horizontal="left"/>
    </xf>
    <xf numFmtId="0" fontId="63" fillId="0" borderId="16" applyFill="0" applyBorder="0" applyProtection="0">
      <alignment horizontal="left" vertical="top"/>
    </xf>
    <xf numFmtId="49" fontId="12" fillId="0" borderId="0" applyFont="0" applyFill="0" applyBorder="0" applyAlignment="0" applyProtection="0"/>
    <xf numFmtId="0" fontId="64" fillId="0" borderId="0"/>
    <xf numFmtId="0" fontId="65" fillId="0" borderId="0"/>
    <xf numFmtId="0" fontId="71" fillId="0" borderId="0"/>
    <xf numFmtId="0" fontId="65" fillId="0" borderId="0"/>
    <xf numFmtId="0" fontId="71" fillId="0" borderId="0"/>
    <xf numFmtId="0" fontId="64" fillId="0" borderId="0"/>
    <xf numFmtId="174" fontId="66" fillId="0" borderId="0"/>
    <xf numFmtId="0" fontId="59" fillId="0" borderId="0" applyNumberFormat="0" applyFill="0" applyBorder="0" applyAlignment="0" applyProtection="0"/>
    <xf numFmtId="0" fontId="67" fillId="0" borderId="0" applyFill="0" applyBorder="0">
      <alignment horizontal="left" vertical="center"/>
      <protection locked="0"/>
    </xf>
    <xf numFmtId="0" fontId="64" fillId="0" borderId="0"/>
    <xf numFmtId="0" fontId="68" fillId="0" borderId="0" applyFill="0" applyBorder="0">
      <alignment horizontal="left" vertical="center"/>
      <protection locked="0"/>
    </xf>
    <xf numFmtId="0" fontId="36" fillId="0" borderId="17" applyNumberFormat="0" applyFill="0" applyAlignment="0" applyProtection="0"/>
    <xf numFmtId="0" fontId="69" fillId="0" borderId="0" applyNumberFormat="0" applyFill="0" applyBorder="0" applyAlignment="0" applyProtection="0"/>
    <xf numFmtId="182" fontId="12" fillId="0" borderId="4" applyBorder="0" applyProtection="0">
      <alignment horizontal="right"/>
    </xf>
    <xf numFmtId="165" fontId="6" fillId="0" borderId="0" applyFont="0" applyFill="0" applyBorder="0" applyAlignment="0" applyProtection="0"/>
    <xf numFmtId="164" fontId="12" fillId="36" borderId="0" applyNumberFormat="0" applyFont="0" applyBorder="0" applyAlignment="0">
      <alignment horizontal="right"/>
    </xf>
    <xf numFmtId="164" fontId="12" fillId="36" borderId="0" applyNumberFormat="0" applyFont="0" applyBorder="0" applyAlignment="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7" fontId="6" fillId="0" borderId="0" applyFont="0" applyFill="0" applyBorder="0" applyAlignment="0" applyProtection="0"/>
    <xf numFmtId="165" fontId="72" fillId="0" borderId="0" applyFont="0" applyFill="0" applyBorder="0" applyAlignment="0" applyProtection="0"/>
    <xf numFmtId="0" fontId="80" fillId="0" borderId="0"/>
    <xf numFmtId="0" fontId="5" fillId="0" borderId="0"/>
    <xf numFmtId="0" fontId="94" fillId="50" borderId="0">
      <alignment horizontal="left" vertical="center"/>
      <protection locked="0"/>
    </xf>
    <xf numFmtId="0" fontId="4" fillId="0" borderId="0"/>
    <xf numFmtId="0" fontId="3" fillId="0" borderId="0"/>
  </cellStyleXfs>
  <cellXfs count="338">
    <xf numFmtId="0" fontId="0" fillId="0" borderId="0" xfId="0"/>
    <xf numFmtId="0" fontId="9" fillId="0" borderId="0" xfId="2" applyFont="1"/>
    <xf numFmtId="0" fontId="9" fillId="3" borderId="0" xfId="2" applyFont="1" applyFill="1"/>
    <xf numFmtId="0" fontId="8" fillId="3" borderId="0" xfId="2" applyFill="1"/>
    <xf numFmtId="0" fontId="8" fillId="3" borderId="0" xfId="2" applyFill="1" applyAlignment="1">
      <alignment vertical="center"/>
    </xf>
    <xf numFmtId="0" fontId="0" fillId="3" borderId="0" xfId="0" applyFill="1" applyAlignment="1">
      <alignment vertical="center"/>
    </xf>
    <xf numFmtId="0" fontId="0" fillId="3" borderId="0" xfId="0" applyFill="1"/>
    <xf numFmtId="0" fontId="82" fillId="3" borderId="0" xfId="0" applyFont="1" applyFill="1" applyAlignment="1">
      <alignment vertical="center"/>
    </xf>
    <xf numFmtId="0" fontId="0" fillId="41" borderId="0" xfId="0" applyFill="1"/>
    <xf numFmtId="0" fontId="0" fillId="41" borderId="0" xfId="0" applyFill="1" applyBorder="1"/>
    <xf numFmtId="0" fontId="84" fillId="3" borderId="0" xfId="2" applyFont="1" applyFill="1" applyAlignment="1">
      <alignment vertical="center"/>
    </xf>
    <xf numFmtId="0" fontId="16" fillId="3" borderId="0" xfId="0" applyFont="1" applyFill="1" applyAlignment="1">
      <alignment vertical="center"/>
    </xf>
    <xf numFmtId="0" fontId="73" fillId="3" borderId="0" xfId="0" applyFont="1" applyFill="1"/>
    <xf numFmtId="0" fontId="76" fillId="3" borderId="0" xfId="0" applyFont="1" applyFill="1"/>
    <xf numFmtId="0" fontId="85" fillId="0" borderId="0" xfId="1" applyFont="1" applyFill="1"/>
    <xf numFmtId="0" fontId="76" fillId="0" borderId="0" xfId="1" applyFont="1" applyFill="1" applyBorder="1"/>
    <xf numFmtId="0" fontId="76" fillId="41" borderId="0" xfId="0" applyFont="1" applyFill="1"/>
    <xf numFmtId="168" fontId="76" fillId="0" borderId="0" xfId="335" applyNumberFormat="1" applyFont="1" applyFill="1" applyBorder="1"/>
    <xf numFmtId="0" fontId="85" fillId="41" borderId="0" xfId="1" applyFont="1" applyFill="1"/>
    <xf numFmtId="0" fontId="8" fillId="3" borderId="0" xfId="2" applyFill="1" applyAlignment="1">
      <alignment horizontal="right" vertical="center"/>
    </xf>
    <xf numFmtId="0" fontId="79" fillId="3" borderId="0" xfId="2" applyFont="1" applyFill="1" applyAlignment="1">
      <alignment horizontal="center" vertical="center"/>
    </xf>
    <xf numFmtId="0" fontId="8" fillId="3" borderId="0" xfId="2" applyFill="1" applyAlignment="1">
      <alignment horizontal="center" vertical="center"/>
    </xf>
    <xf numFmtId="0" fontId="8" fillId="3" borderId="0" xfId="2" applyFill="1" applyAlignment="1">
      <alignment horizontal="left" vertical="center"/>
    </xf>
    <xf numFmtId="0" fontId="8" fillId="3" borderId="0" xfId="2" applyFill="1" applyAlignment="1">
      <alignment vertical="center" wrapText="1"/>
    </xf>
    <xf numFmtId="0" fontId="7" fillId="3" borderId="0" xfId="1" applyFill="1" applyBorder="1"/>
    <xf numFmtId="0" fontId="7" fillId="3" borderId="0" xfId="1" applyFill="1"/>
    <xf numFmtId="0" fontId="85" fillId="3" borderId="0" xfId="1" applyFont="1" applyFill="1" applyBorder="1"/>
    <xf numFmtId="0" fontId="85" fillId="3" borderId="0" xfId="1" applyFont="1" applyFill="1"/>
    <xf numFmtId="0" fontId="8" fillId="3" borderId="0" xfId="0" applyFont="1" applyFill="1"/>
    <xf numFmtId="168" fontId="73" fillId="3" borderId="0" xfId="0" applyNumberFormat="1" applyFont="1" applyFill="1" applyAlignment="1">
      <alignment horizontal="center" wrapText="1"/>
    </xf>
    <xf numFmtId="0" fontId="84" fillId="3" borderId="0" xfId="2" applyFont="1" applyFill="1" applyAlignment="1">
      <alignment horizontal="center" vertical="center"/>
    </xf>
    <xf numFmtId="0" fontId="9" fillId="3" borderId="0" xfId="0" applyFont="1" applyFill="1"/>
    <xf numFmtId="0" fontId="23" fillId="3" borderId="0" xfId="2" applyFont="1" applyFill="1"/>
    <xf numFmtId="0" fontId="79" fillId="40" borderId="0" xfId="2" applyFont="1" applyFill="1" applyAlignment="1">
      <alignment horizontal="center" vertical="center"/>
    </xf>
    <xf numFmtId="168" fontId="0" fillId="3" borderId="0" xfId="335" applyNumberFormat="1" applyFont="1" applyFill="1" applyBorder="1" applyAlignment="1">
      <alignment horizontal="center" vertical="center" wrapText="1"/>
    </xf>
    <xf numFmtId="0" fontId="78" fillId="41" borderId="0" xfId="2" applyFont="1" applyFill="1" applyAlignment="1">
      <alignment horizontal="center"/>
    </xf>
    <xf numFmtId="0" fontId="0" fillId="41" borderId="0" xfId="0" applyFill="1" applyAlignment="1">
      <alignment vertical="center"/>
    </xf>
    <xf numFmtId="168" fontId="0" fillId="41" borderId="0" xfId="335" applyNumberFormat="1" applyFont="1" applyFill="1" applyBorder="1"/>
    <xf numFmtId="0" fontId="78" fillId="41" borderId="0" xfId="2" applyFont="1" applyFill="1" applyBorder="1" applyAlignment="1">
      <alignment horizontal="center"/>
    </xf>
    <xf numFmtId="0" fontId="0" fillId="41" borderId="0" xfId="0" applyFill="1" applyBorder="1" applyAlignment="1">
      <alignment vertical="center"/>
    </xf>
    <xf numFmtId="164" fontId="83" fillId="3" borderId="24" xfId="336" applyNumberFormat="1" applyFont="1" applyFill="1" applyBorder="1" applyAlignment="1">
      <alignment horizontal="center" vertical="center" wrapText="1"/>
    </xf>
    <xf numFmtId="0" fontId="87" fillId="3" borderId="0" xfId="2" applyFont="1" applyFill="1" applyAlignment="1">
      <alignment vertical="center"/>
    </xf>
    <xf numFmtId="0" fontId="87" fillId="41" borderId="0" xfId="2" applyFont="1" applyFill="1" applyAlignment="1">
      <alignment vertical="center"/>
    </xf>
    <xf numFmtId="0" fontId="24" fillId="41" borderId="0" xfId="0" applyFont="1" applyFill="1"/>
    <xf numFmtId="0" fontId="15" fillId="41" borderId="0" xfId="0" applyFont="1" applyFill="1" applyBorder="1" applyAlignment="1">
      <alignment horizontal="center" vertical="center"/>
    </xf>
    <xf numFmtId="0" fontId="9" fillId="46" borderId="4" xfId="0" applyFont="1" applyFill="1" applyBorder="1" applyAlignment="1" applyProtection="1">
      <alignment horizontal="right" indent="2"/>
      <protection locked="0"/>
    </xf>
    <xf numFmtId="0" fontId="7" fillId="41" borderId="0" xfId="1" applyFill="1"/>
    <xf numFmtId="164" fontId="15" fillId="3" borderId="0" xfId="336" applyNumberFormat="1" applyFont="1" applyFill="1" applyBorder="1" applyAlignment="1">
      <alignment horizontal="center" vertical="center" wrapText="1"/>
    </xf>
    <xf numFmtId="0" fontId="84" fillId="41" borderId="0" xfId="2" applyFont="1" applyFill="1" applyAlignment="1">
      <alignment vertical="center"/>
    </xf>
    <xf numFmtId="0" fontId="16" fillId="41" borderId="0" xfId="0" applyFont="1" applyFill="1" applyAlignment="1">
      <alignment vertical="center"/>
    </xf>
    <xf numFmtId="0" fontId="7" fillId="3" borderId="0" xfId="1" applyFill="1" applyAlignment="1">
      <alignment vertical="center"/>
    </xf>
    <xf numFmtId="49" fontId="83" fillId="3" borderId="0" xfId="336" applyNumberFormat="1" applyFont="1" applyFill="1" applyAlignment="1">
      <alignment horizontal="center" wrapText="1"/>
    </xf>
    <xf numFmtId="168" fontId="0" fillId="42" borderId="25" xfId="335" applyNumberFormat="1" applyFont="1" applyFill="1" applyBorder="1"/>
    <xf numFmtId="0" fontId="8" fillId="41" borderId="0" xfId="0" applyFont="1" applyFill="1" applyBorder="1" applyAlignment="1">
      <alignment horizontal="center" vertical="center"/>
    </xf>
    <xf numFmtId="0" fontId="7" fillId="42" borderId="25" xfId="1" applyFill="1" applyBorder="1"/>
    <xf numFmtId="0" fontId="7" fillId="42" borderId="26" xfId="1" applyFill="1" applyBorder="1"/>
    <xf numFmtId="0" fontId="0" fillId="41" borderId="0" xfId="0" applyFill="1" applyAlignment="1">
      <alignment horizontal="center"/>
    </xf>
    <xf numFmtId="0" fontId="76" fillId="3" borderId="0" xfId="1" applyFont="1" applyFill="1"/>
    <xf numFmtId="0" fontId="76" fillId="3" borderId="0" xfId="0" applyFont="1" applyFill="1" applyBorder="1"/>
    <xf numFmtId="168" fontId="76" fillId="3" borderId="0" xfId="335" applyNumberFormat="1" applyFont="1" applyFill="1" applyBorder="1"/>
    <xf numFmtId="0" fontId="76" fillId="3" borderId="20" xfId="0" applyFont="1" applyFill="1" applyBorder="1"/>
    <xf numFmtId="0" fontId="85" fillId="3" borderId="21" xfId="1" applyFont="1" applyFill="1" applyBorder="1"/>
    <xf numFmtId="0" fontId="76" fillId="3" borderId="21" xfId="0" applyFont="1" applyFill="1" applyBorder="1" applyAlignment="1">
      <alignment horizontal="center"/>
    </xf>
    <xf numFmtId="0" fontId="76" fillId="3" borderId="23" xfId="1" applyFont="1" applyFill="1" applyBorder="1"/>
    <xf numFmtId="0" fontId="85" fillId="3" borderId="4" xfId="1" applyFont="1" applyFill="1" applyBorder="1"/>
    <xf numFmtId="0" fontId="76" fillId="3" borderId="4" xfId="1" applyFont="1" applyFill="1" applyBorder="1" applyAlignment="1">
      <alignment horizontal="center"/>
    </xf>
    <xf numFmtId="0" fontId="76" fillId="3" borderId="21" xfId="1" applyFont="1" applyFill="1" applyBorder="1"/>
    <xf numFmtId="0" fontId="76" fillId="3" borderId="16" xfId="1" applyFont="1" applyFill="1" applyBorder="1"/>
    <xf numFmtId="0" fontId="76" fillId="3" borderId="0" xfId="1" applyFont="1" applyFill="1" applyBorder="1"/>
    <xf numFmtId="0" fontId="76" fillId="3" borderId="0" xfId="0" applyFont="1" applyFill="1" applyBorder="1" applyAlignment="1">
      <alignment horizontal="center"/>
    </xf>
    <xf numFmtId="0" fontId="76" fillId="3" borderId="4" xfId="1" applyFont="1" applyFill="1" applyBorder="1"/>
    <xf numFmtId="0" fontId="76" fillId="3" borderId="4" xfId="0" applyFont="1" applyFill="1" applyBorder="1" applyAlignment="1">
      <alignment horizontal="center"/>
    </xf>
    <xf numFmtId="0" fontId="76" fillId="3" borderId="21" xfId="1" applyFont="1" applyFill="1" applyBorder="1" applyAlignment="1">
      <alignment horizontal="center"/>
    </xf>
    <xf numFmtId="0" fontId="76" fillId="3" borderId="0" xfId="1" applyFont="1" applyFill="1" applyBorder="1" applyAlignment="1">
      <alignment horizontal="center"/>
    </xf>
    <xf numFmtId="0" fontId="76" fillId="3" borderId="0" xfId="1" applyFont="1" applyFill="1" applyBorder="1" applyAlignment="1">
      <alignment horizontal="center" vertical="center"/>
    </xf>
    <xf numFmtId="0" fontId="76" fillId="3" borderId="4" xfId="1" applyFont="1" applyFill="1" applyBorder="1" applyAlignment="1">
      <alignment horizontal="center" vertical="center"/>
    </xf>
    <xf numFmtId="168" fontId="76" fillId="3" borderId="0" xfId="335" applyNumberFormat="1" applyFont="1" applyFill="1"/>
    <xf numFmtId="0" fontId="76" fillId="41" borderId="0" xfId="1" applyFont="1" applyFill="1"/>
    <xf numFmtId="0" fontId="15" fillId="41" borderId="0" xfId="1" applyFont="1" applyFill="1" applyBorder="1" applyAlignment="1">
      <alignment horizontal="center"/>
    </xf>
    <xf numFmtId="0" fontId="82" fillId="3" borderId="0" xfId="0" applyNumberFormat="1" applyFont="1" applyFill="1" applyAlignment="1">
      <alignment vertical="center"/>
    </xf>
    <xf numFmtId="0" fontId="15" fillId="41" borderId="0" xfId="0" applyFont="1" applyFill="1" applyBorder="1" applyAlignment="1">
      <alignment horizontal="center"/>
    </xf>
    <xf numFmtId="0" fontId="76" fillId="42" borderId="25" xfId="1" applyFont="1" applyFill="1" applyBorder="1"/>
    <xf numFmtId="0" fontId="76" fillId="42" borderId="26" xfId="1" applyFont="1" applyFill="1" applyBorder="1"/>
    <xf numFmtId="0" fontId="77" fillId="3" borderId="0" xfId="0" applyNumberFormat="1" applyFont="1" applyFill="1" applyBorder="1" applyAlignment="1"/>
    <xf numFmtId="0" fontId="77" fillId="3" borderId="0" xfId="1" applyNumberFormat="1" applyFont="1" applyFill="1" applyBorder="1" applyAlignment="1"/>
    <xf numFmtId="0" fontId="76" fillId="3" borderId="20" xfId="1" applyFont="1" applyFill="1" applyBorder="1"/>
    <xf numFmtId="0" fontId="76" fillId="3" borderId="21" xfId="1" applyFont="1" applyFill="1" applyBorder="1" applyAlignment="1">
      <alignment horizontal="center" vertical="center"/>
    </xf>
    <xf numFmtId="0" fontId="76" fillId="42" borderId="22" xfId="1" applyFont="1" applyFill="1" applyBorder="1"/>
    <xf numFmtId="168" fontId="76" fillId="42" borderId="22" xfId="335" applyNumberFormat="1" applyFont="1" applyFill="1" applyBorder="1"/>
    <xf numFmtId="0" fontId="85" fillId="42" borderId="26" xfId="1" applyFont="1" applyFill="1" applyBorder="1"/>
    <xf numFmtId="0" fontId="85" fillId="41" borderId="0" xfId="1" applyFont="1" applyFill="1" applyBorder="1"/>
    <xf numFmtId="0" fontId="85" fillId="42" borderId="25" xfId="1" applyFont="1" applyFill="1" applyBorder="1"/>
    <xf numFmtId="0" fontId="76" fillId="3" borderId="20" xfId="1" applyFont="1" applyFill="1" applyBorder="1" applyAlignment="1">
      <alignment vertical="center"/>
    </xf>
    <xf numFmtId="0" fontId="76" fillId="3" borderId="16" xfId="1" applyFont="1" applyFill="1" applyBorder="1" applyAlignment="1">
      <alignment vertical="center"/>
    </xf>
    <xf numFmtId="0" fontId="90" fillId="3" borderId="0" xfId="0" applyFont="1" applyFill="1"/>
    <xf numFmtId="0" fontId="78" fillId="3" borderId="0" xfId="2" applyFont="1" applyFill="1" applyAlignment="1">
      <alignment vertical="center"/>
    </xf>
    <xf numFmtId="0" fontId="8" fillId="3" borderId="0" xfId="2" applyFill="1" applyAlignment="1">
      <alignment horizontal="center"/>
    </xf>
    <xf numFmtId="0" fontId="8" fillId="3" borderId="0" xfId="2" applyFill="1" applyAlignment="1">
      <alignment horizontal="center" vertical="center" wrapText="1"/>
    </xf>
    <xf numFmtId="0" fontId="75" fillId="3" borderId="0" xfId="2" applyFont="1" applyFill="1" applyAlignment="1">
      <alignment horizontal="center" vertical="center"/>
    </xf>
    <xf numFmtId="0" fontId="85" fillId="3" borderId="25" xfId="1" applyFont="1" applyFill="1" applyBorder="1"/>
    <xf numFmtId="183" fontId="0" fillId="42" borderId="16" xfId="8" applyNumberFormat="1" applyFont="1" applyFill="1" applyBorder="1" applyAlignment="1">
      <alignment horizontal="left" vertical="center"/>
    </xf>
    <xf numFmtId="183" fontId="0" fillId="42" borderId="23" xfId="8" applyNumberFormat="1" applyFont="1" applyFill="1" applyBorder="1" applyAlignment="1">
      <alignment horizontal="left" vertical="center"/>
    </xf>
    <xf numFmtId="168" fontId="76" fillId="3" borderId="22" xfId="335" applyNumberFormat="1" applyFont="1" applyFill="1" applyBorder="1"/>
    <xf numFmtId="0" fontId="76" fillId="3" borderId="25" xfId="0" applyFont="1" applyFill="1" applyBorder="1" applyAlignment="1">
      <alignment horizontal="center"/>
    </xf>
    <xf numFmtId="49" fontId="89" fillId="3" borderId="0" xfId="2" applyNumberFormat="1" applyFont="1" applyFill="1" applyBorder="1" applyAlignment="1" applyProtection="1">
      <alignment horizontal="left" vertical="center"/>
      <protection locked="0"/>
    </xf>
    <xf numFmtId="0" fontId="15" fillId="41" borderId="0" xfId="0" applyFont="1" applyFill="1" applyAlignment="1">
      <alignment horizontal="center" vertical="center"/>
    </xf>
    <xf numFmtId="0" fontId="0" fillId="41" borderId="0" xfId="0" applyFill="1" applyAlignment="1">
      <alignment horizontal="center" vertical="center"/>
    </xf>
    <xf numFmtId="0" fontId="88" fillId="39" borderId="0" xfId="2" applyFont="1" applyFill="1" applyBorder="1" applyAlignment="1">
      <alignment vertical="center"/>
    </xf>
    <xf numFmtId="0" fontId="8" fillId="42" borderId="4" xfId="0" applyFont="1" applyFill="1" applyBorder="1" applyAlignment="1">
      <alignment horizontal="center"/>
    </xf>
    <xf numFmtId="0" fontId="89" fillId="41" borderId="0" xfId="1" applyFont="1" applyFill="1" applyAlignment="1">
      <alignment vertical="center"/>
    </xf>
    <xf numFmtId="184" fontId="76" fillId="3" borderId="16" xfId="1" applyNumberFormat="1" applyFont="1" applyFill="1" applyBorder="1" applyAlignment="1">
      <alignment horizontal="center"/>
    </xf>
    <xf numFmtId="184" fontId="76" fillId="3" borderId="23" xfId="1" applyNumberFormat="1" applyFont="1" applyFill="1" applyBorder="1" applyAlignment="1">
      <alignment horizontal="center"/>
    </xf>
    <xf numFmtId="0" fontId="88" fillId="3" borderId="0" xfId="2" applyFont="1" applyFill="1" applyBorder="1" applyAlignment="1">
      <alignment vertical="center" wrapText="1"/>
    </xf>
    <xf numFmtId="0" fontId="75" fillId="3" borderId="0" xfId="2" applyFont="1" applyFill="1" applyBorder="1" applyAlignment="1">
      <alignment horizontal="left" vertical="center"/>
    </xf>
    <xf numFmtId="0" fontId="92" fillId="3" borderId="0" xfId="0" applyFont="1" applyFill="1" applyAlignment="1">
      <alignment horizontal="left" vertical="center" wrapText="1"/>
    </xf>
    <xf numFmtId="0" fontId="8" fillId="43" borderId="0" xfId="2" applyFill="1" applyAlignment="1">
      <alignment horizontal="left" vertical="center"/>
    </xf>
    <xf numFmtId="0" fontId="93" fillId="3" borderId="0" xfId="337" applyFont="1" applyFill="1" applyAlignment="1">
      <alignment horizontal="left" vertical="center"/>
    </xf>
    <xf numFmtId="0" fontId="5" fillId="3" borderId="0" xfId="337" applyFill="1" applyAlignment="1">
      <alignment horizontal="left" vertical="center"/>
    </xf>
    <xf numFmtId="0" fontId="73" fillId="47" borderId="0" xfId="337" applyFont="1" applyFill="1" applyAlignment="1">
      <alignment horizontal="left" vertical="center"/>
    </xf>
    <xf numFmtId="0" fontId="5" fillId="47" borderId="0" xfId="337" applyFill="1" applyAlignment="1">
      <alignment horizontal="left" vertical="center"/>
    </xf>
    <xf numFmtId="0" fontId="73" fillId="48" borderId="27" xfId="337" applyFont="1" applyFill="1" applyBorder="1" applyAlignment="1">
      <alignment horizontal="left" vertical="center"/>
    </xf>
    <xf numFmtId="0" fontId="76" fillId="3" borderId="0" xfId="2" applyFont="1" applyFill="1" applyAlignment="1">
      <alignment vertical="center" wrapText="1"/>
    </xf>
    <xf numFmtId="0" fontId="8" fillId="43" borderId="0" xfId="0" applyFont="1" applyFill="1"/>
    <xf numFmtId="0" fontId="8" fillId="43" borderId="0" xfId="2" applyFill="1" applyAlignment="1">
      <alignment vertical="center" wrapText="1"/>
    </xf>
    <xf numFmtId="0" fontId="0" fillId="43" borderId="0" xfId="0" applyFill="1"/>
    <xf numFmtId="0" fontId="8" fillId="43" borderId="0" xfId="0" applyFont="1" applyFill="1" applyAlignment="1">
      <alignment wrapText="1"/>
    </xf>
    <xf numFmtId="0" fontId="8" fillId="43" borderId="0" xfId="0" applyFont="1" applyFill="1" applyAlignment="1">
      <alignment vertical="top" wrapText="1"/>
    </xf>
    <xf numFmtId="0" fontId="8" fillId="49" borderId="0" xfId="0" applyFont="1" applyFill="1" applyAlignment="1">
      <alignment horizontal="center"/>
    </xf>
    <xf numFmtId="0" fontId="0" fillId="3" borderId="0" xfId="0" applyFill="1" applyAlignment="1">
      <alignment horizontal="center" vertical="center" wrapText="1"/>
    </xf>
    <xf numFmtId="0" fontId="76" fillId="42" borderId="19" xfId="1" applyFont="1" applyFill="1" applyBorder="1"/>
    <xf numFmtId="0" fontId="95" fillId="3" borderId="0" xfId="0" applyFont="1" applyFill="1" applyBorder="1"/>
    <xf numFmtId="185" fontId="8" fillId="51" borderId="16" xfId="0" applyNumberFormat="1" applyFont="1" applyFill="1" applyBorder="1" applyAlignment="1" applyProtection="1">
      <alignment horizontal="left" vertical="center"/>
      <protection locked="0"/>
    </xf>
    <xf numFmtId="185" fontId="8" fillId="51" borderId="23" xfId="0" applyNumberFormat="1" applyFont="1" applyFill="1" applyBorder="1" applyAlignment="1" applyProtection="1">
      <alignment horizontal="left" vertical="center"/>
      <protection locked="0"/>
    </xf>
    <xf numFmtId="0" fontId="8" fillId="43" borderId="0" xfId="0" applyFont="1" applyFill="1" applyAlignment="1">
      <alignment vertical="center" wrapText="1"/>
    </xf>
    <xf numFmtId="164" fontId="15" fillId="3" borderId="24" xfId="336" applyNumberFormat="1" applyFont="1" applyFill="1" applyBorder="1" applyAlignment="1">
      <alignment horizontal="center" vertical="center" wrapText="1"/>
    </xf>
    <xf numFmtId="0" fontId="7" fillId="41" borderId="0" xfId="1" applyFont="1" applyFill="1"/>
    <xf numFmtId="0" fontId="8" fillId="3" borderId="0" xfId="0" applyFont="1" applyFill="1" applyAlignment="1">
      <alignment vertical="center"/>
    </xf>
    <xf numFmtId="185" fontId="8" fillId="51" borderId="20" xfId="0" applyNumberFormat="1" applyFont="1" applyFill="1" applyBorder="1" applyAlignment="1" applyProtection="1">
      <alignment horizontal="left" vertical="center"/>
      <protection locked="0"/>
    </xf>
    <xf numFmtId="165" fontId="76" fillId="40" borderId="22" xfId="335" applyFont="1" applyFill="1" applyBorder="1"/>
    <xf numFmtId="0" fontId="24" fillId="43" borderId="0" xfId="2" applyFont="1" applyFill="1" applyAlignment="1">
      <alignment horizontal="left" vertical="center"/>
    </xf>
    <xf numFmtId="0" fontId="87" fillId="3" borderId="0" xfId="2" applyFont="1" applyFill="1" applyAlignment="1">
      <alignment vertical="center" wrapText="1"/>
    </xf>
    <xf numFmtId="0" fontId="8" fillId="3" borderId="0" xfId="2" applyFill="1" applyAlignment="1">
      <alignment horizontal="right" vertical="center" wrapText="1"/>
    </xf>
    <xf numFmtId="0" fontId="79" fillId="40" borderId="0" xfId="2" applyFont="1" applyFill="1" applyAlignment="1">
      <alignment horizontal="center" vertical="center" wrapText="1"/>
    </xf>
    <xf numFmtId="0" fontId="79" fillId="3" borderId="0" xfId="2" applyFont="1" applyFill="1" applyAlignment="1">
      <alignment horizontal="center" vertical="center" wrapText="1"/>
    </xf>
    <xf numFmtId="0" fontId="8" fillId="43" borderId="0" xfId="2" applyFill="1" applyAlignment="1">
      <alignment wrapText="1"/>
    </xf>
    <xf numFmtId="0" fontId="8" fillId="3" borderId="0" xfId="2" applyFill="1" applyAlignment="1">
      <alignment wrapText="1"/>
    </xf>
    <xf numFmtId="0" fontId="0" fillId="43" borderId="0" xfId="0" applyFill="1" applyAlignment="1">
      <alignment wrapText="1"/>
    </xf>
    <xf numFmtId="0" fontId="0" fillId="3" borderId="0" xfId="0" applyFill="1" applyAlignment="1">
      <alignment wrapText="1"/>
    </xf>
    <xf numFmtId="0" fontId="8" fillId="3" borderId="0" xfId="0" applyFont="1" applyFill="1" applyAlignment="1">
      <alignment wrapText="1"/>
    </xf>
    <xf numFmtId="168" fontId="8" fillId="41" borderId="0" xfId="0" applyNumberFormat="1" applyFont="1" applyFill="1" applyBorder="1" applyAlignment="1">
      <alignment horizontal="center" wrapText="1"/>
    </xf>
    <xf numFmtId="0" fontId="15" fillId="3" borderId="24" xfId="0" applyFont="1" applyFill="1" applyBorder="1" applyAlignment="1">
      <alignment horizontal="center" vertical="center" wrapText="1"/>
    </xf>
    <xf numFmtId="0" fontId="73" fillId="3" borderId="0" xfId="0" applyNumberFormat="1" applyFont="1" applyFill="1" applyAlignment="1">
      <alignment vertical="center"/>
    </xf>
    <xf numFmtId="0" fontId="73" fillId="48" borderId="24" xfId="337" applyFont="1" applyFill="1" applyBorder="1" applyAlignment="1">
      <alignment vertical="center"/>
    </xf>
    <xf numFmtId="0" fontId="73" fillId="48" borderId="20" xfId="337" applyFont="1" applyFill="1" applyBorder="1" applyAlignment="1">
      <alignment vertical="center"/>
    </xf>
    <xf numFmtId="0" fontId="93" fillId="3" borderId="0" xfId="339" applyFont="1" applyFill="1" applyAlignment="1">
      <alignment horizontal="left" vertical="center"/>
    </xf>
    <xf numFmtId="0" fontId="24" fillId="3" borderId="0" xfId="2" applyFont="1" applyFill="1" applyAlignment="1">
      <alignment horizontal="left" vertical="center" wrapText="1"/>
    </xf>
    <xf numFmtId="0" fontId="76" fillId="3" borderId="0" xfId="2" applyFont="1" applyFill="1" applyAlignment="1">
      <alignment horizontal="left" vertical="center" wrapText="1"/>
    </xf>
    <xf numFmtId="168" fontId="0" fillId="42" borderId="0" xfId="335" applyNumberFormat="1" applyFont="1" applyFill="1" applyBorder="1" applyAlignment="1">
      <alignment horizontal="center"/>
    </xf>
    <xf numFmtId="0" fontId="7" fillId="42" borderId="4" xfId="1" applyFill="1" applyBorder="1" applyAlignment="1">
      <alignment horizontal="center"/>
    </xf>
    <xf numFmtId="0" fontId="96" fillId="3" borderId="0" xfId="0" applyFont="1" applyFill="1" applyAlignment="1">
      <alignment vertical="center"/>
    </xf>
    <xf numFmtId="0" fontId="87" fillId="3" borderId="0" xfId="2" applyFont="1" applyFill="1" applyAlignment="1"/>
    <xf numFmtId="164" fontId="81" fillId="39" borderId="21" xfId="336" applyNumberFormat="1" applyFont="1" applyFill="1" applyBorder="1" applyAlignment="1">
      <alignment horizontal="center" vertical="center" wrapText="1"/>
    </xf>
    <xf numFmtId="164" fontId="81" fillId="52" borderId="20" xfId="336" applyNumberFormat="1" applyFont="1" applyFill="1" applyBorder="1" applyAlignment="1">
      <alignment horizontal="center" vertical="center" wrapText="1"/>
    </xf>
    <xf numFmtId="164" fontId="81" fillId="39" borderId="22" xfId="336" applyNumberFormat="1" applyFont="1" applyFill="1" applyBorder="1" applyAlignment="1">
      <alignment horizontal="center" vertical="center" wrapText="1"/>
    </xf>
    <xf numFmtId="168" fontId="0" fillId="42" borderId="16" xfId="335" applyNumberFormat="1" applyFont="1" applyFill="1" applyBorder="1"/>
    <xf numFmtId="0" fontId="7" fillId="42" borderId="16" xfId="1" applyFill="1" applyBorder="1"/>
    <xf numFmtId="0" fontId="7" fillId="42" borderId="23" xfId="1" applyFill="1" applyBorder="1"/>
    <xf numFmtId="0" fontId="76" fillId="3" borderId="0" xfId="1" applyFont="1" applyFill="1" applyAlignment="1">
      <alignment horizontal="center"/>
    </xf>
    <xf numFmtId="164" fontId="81" fillId="39" borderId="31" xfId="336" applyNumberFormat="1" applyFont="1" applyFill="1" applyBorder="1" applyAlignment="1">
      <alignment horizontal="center" vertical="center" wrapText="1"/>
    </xf>
    <xf numFmtId="0" fontId="8" fillId="3" borderId="0" xfId="2" applyFill="1" applyBorder="1" applyAlignment="1">
      <alignment horizontal="left" vertical="center" wrapText="1"/>
    </xf>
    <xf numFmtId="0" fontId="8" fillId="3" borderId="0" xfId="0" applyFont="1" applyFill="1" applyBorder="1"/>
    <xf numFmtId="0" fontId="0" fillId="3" borderId="0" xfId="0" applyFill="1" applyBorder="1"/>
    <xf numFmtId="0" fontId="8" fillId="3" borderId="0" xfId="2" applyFill="1" applyBorder="1" applyAlignment="1">
      <alignment vertical="center" wrapText="1"/>
    </xf>
    <xf numFmtId="0" fontId="8" fillId="3" borderId="0" xfId="2" applyFill="1" applyBorder="1" applyAlignment="1">
      <alignment vertical="top" wrapText="1"/>
    </xf>
    <xf numFmtId="0" fontId="0" fillId="3" borderId="0" xfId="0" applyFill="1" applyAlignment="1">
      <alignment vertical="center" wrapText="1"/>
    </xf>
    <xf numFmtId="0" fontId="8" fillId="43" borderId="0" xfId="0" applyFont="1" applyFill="1" applyAlignment="1">
      <alignment vertical="center"/>
    </xf>
    <xf numFmtId="184" fontId="76" fillId="3" borderId="0" xfId="1" applyNumberFormat="1" applyFont="1" applyFill="1" applyBorder="1" applyAlignment="1">
      <alignment horizontal="center"/>
    </xf>
    <xf numFmtId="164" fontId="15" fillId="3" borderId="34" xfId="336" applyNumberFormat="1" applyFont="1" applyFill="1" applyBorder="1" applyAlignment="1">
      <alignment horizontal="center" vertical="center" wrapText="1"/>
    </xf>
    <xf numFmtId="164" fontId="15" fillId="3" borderId="35" xfId="336" applyNumberFormat="1" applyFont="1" applyFill="1" applyBorder="1" applyAlignment="1">
      <alignment horizontal="center" vertical="center" wrapText="1"/>
    </xf>
    <xf numFmtId="164" fontId="15" fillId="3" borderId="36" xfId="336" applyNumberFormat="1" applyFont="1" applyFill="1" applyBorder="1" applyAlignment="1">
      <alignment horizontal="center" vertical="center" wrapText="1"/>
    </xf>
    <xf numFmtId="184" fontId="76" fillId="3" borderId="20" xfId="1" applyNumberFormat="1" applyFont="1" applyFill="1" applyBorder="1" applyAlignment="1">
      <alignment horizontal="center"/>
    </xf>
    <xf numFmtId="0" fontId="7" fillId="42" borderId="20" xfId="1" applyFill="1" applyBorder="1"/>
    <xf numFmtId="0" fontId="7" fillId="42" borderId="21" xfId="1" applyFill="1" applyBorder="1"/>
    <xf numFmtId="0" fontId="7" fillId="42" borderId="22" xfId="1" applyFill="1" applyBorder="1"/>
    <xf numFmtId="0" fontId="7" fillId="42" borderId="0" xfId="1" applyFill="1" applyBorder="1"/>
    <xf numFmtId="0" fontId="7" fillId="42" borderId="4" xfId="1" applyFill="1" applyBorder="1"/>
    <xf numFmtId="0" fontId="3" fillId="3" borderId="21" xfId="340" applyFill="1" applyBorder="1" applyAlignment="1">
      <alignment horizontal="center" vertical="center"/>
    </xf>
    <xf numFmtId="0" fontId="3" fillId="42" borderId="25" xfId="340" applyFill="1" applyBorder="1"/>
    <xf numFmtId="0" fontId="3" fillId="42" borderId="26" xfId="340" applyFill="1" applyBorder="1"/>
    <xf numFmtId="0" fontId="15" fillId="41" borderId="0" xfId="1" applyFont="1" applyFill="1" applyAlignment="1">
      <alignment horizontal="center"/>
    </xf>
    <xf numFmtId="0" fontId="3" fillId="41" borderId="0" xfId="340" applyFill="1" applyAlignment="1">
      <alignment horizontal="center"/>
    </xf>
    <xf numFmtId="0" fontId="95" fillId="3" borderId="0" xfId="0" applyFont="1" applyFill="1"/>
    <xf numFmtId="0" fontId="25" fillId="3" borderId="20" xfId="0" applyFont="1" applyFill="1" applyBorder="1" applyAlignment="1">
      <alignment horizontal="left" vertical="center" wrapText="1"/>
    </xf>
    <xf numFmtId="0" fontId="25" fillId="3" borderId="16" xfId="0" applyFont="1" applyFill="1" applyBorder="1" applyAlignment="1">
      <alignment horizontal="left" vertical="center" wrapText="1"/>
    </xf>
    <xf numFmtId="0" fontId="25" fillId="3" borderId="23" xfId="0" applyFont="1" applyFill="1" applyBorder="1" applyAlignment="1">
      <alignment horizontal="left" vertical="center" wrapText="1"/>
    </xf>
    <xf numFmtId="0" fontId="73" fillId="3" borderId="0" xfId="0" applyNumberFormat="1" applyFont="1" applyFill="1"/>
    <xf numFmtId="0" fontId="73" fillId="3" borderId="0" xfId="0" applyNumberFormat="1" applyFont="1" applyFill="1" applyAlignment="1"/>
    <xf numFmtId="0" fontId="0" fillId="3" borderId="21" xfId="0" applyFill="1" applyBorder="1" applyAlignment="1">
      <alignment horizontal="center" vertical="center"/>
    </xf>
    <xf numFmtId="0" fontId="0" fillId="3" borderId="4" xfId="1" applyFont="1" applyFill="1" applyBorder="1" applyAlignment="1">
      <alignment horizontal="center" vertical="center"/>
    </xf>
    <xf numFmtId="0" fontId="0" fillId="3" borderId="29" xfId="1" applyFont="1" applyFill="1" applyBorder="1" applyAlignment="1">
      <alignment horizontal="center" vertical="center"/>
    </xf>
    <xf numFmtId="0" fontId="0" fillId="42" borderId="22" xfId="0" applyFill="1" applyBorder="1" applyAlignment="1">
      <alignment vertical="center"/>
    </xf>
    <xf numFmtId="0" fontId="0" fillId="42" borderId="25" xfId="0" applyFill="1" applyBorder="1" applyAlignment="1">
      <alignment vertical="center"/>
    </xf>
    <xf numFmtId="0" fontId="0" fillId="3" borderId="0" xfId="1" applyFont="1" applyFill="1" applyBorder="1" applyAlignment="1">
      <alignment horizontal="center" vertical="center"/>
    </xf>
    <xf numFmtId="0" fontId="0" fillId="3" borderId="0" xfId="0" applyFill="1" applyBorder="1" applyAlignment="1">
      <alignment horizontal="center" vertical="center"/>
    </xf>
    <xf numFmtId="0" fontId="85" fillId="3" borderId="29" xfId="1" applyFont="1" applyFill="1" applyBorder="1"/>
    <xf numFmtId="0" fontId="3" fillId="41" borderId="0" xfId="1" applyFont="1" applyFill="1" applyAlignment="1">
      <alignment horizontal="center"/>
    </xf>
    <xf numFmtId="185" fontId="24" fillId="51" borderId="18" xfId="0" applyNumberFormat="1" applyFont="1" applyFill="1" applyBorder="1" applyAlignment="1" applyProtection="1">
      <alignment horizontal="left" vertical="center"/>
      <protection locked="0"/>
    </xf>
    <xf numFmtId="0" fontId="76" fillId="46" borderId="30" xfId="0" applyFont="1" applyFill="1" applyBorder="1" applyAlignment="1">
      <alignment horizontal="center" vertical="center"/>
    </xf>
    <xf numFmtId="0" fontId="3" fillId="3" borderId="0" xfId="340" applyFill="1" applyBorder="1" applyAlignment="1">
      <alignment horizontal="center" vertical="center"/>
    </xf>
    <xf numFmtId="0" fontId="3" fillId="3" borderId="4" xfId="340" applyFill="1" applyBorder="1" applyAlignment="1">
      <alignment horizontal="center" vertical="center"/>
    </xf>
    <xf numFmtId="0" fontId="3" fillId="3" borderId="29" xfId="340" applyFill="1" applyBorder="1" applyAlignment="1">
      <alignment horizontal="center" vertical="center"/>
    </xf>
    <xf numFmtId="0" fontId="76" fillId="45" borderId="30" xfId="0" applyFont="1" applyFill="1" applyBorder="1" applyAlignment="1">
      <alignment horizontal="center" vertical="center"/>
    </xf>
    <xf numFmtId="0" fontId="76" fillId="3" borderId="16" xfId="0" applyFont="1" applyFill="1" applyBorder="1"/>
    <xf numFmtId="168" fontId="76" fillId="42" borderId="25" xfId="335" applyNumberFormat="1" applyFont="1" applyFill="1" applyBorder="1"/>
    <xf numFmtId="0" fontId="76" fillId="3" borderId="23" xfId="0" applyFont="1" applyFill="1" applyBorder="1"/>
    <xf numFmtId="49" fontId="15" fillId="3" borderId="4" xfId="336" applyNumberFormat="1" applyFont="1" applyFill="1" applyBorder="1" applyAlignment="1">
      <alignment horizontal="center" wrapText="1"/>
    </xf>
    <xf numFmtId="168" fontId="85" fillId="40" borderId="0" xfId="1" applyNumberFormat="1" applyFont="1" applyFill="1"/>
    <xf numFmtId="0" fontId="76" fillId="3" borderId="18" xfId="0" applyFont="1" applyFill="1" applyBorder="1"/>
    <xf numFmtId="0" fontId="76" fillId="3" borderId="29" xfId="1" applyFont="1" applyFill="1" applyBorder="1" applyAlignment="1">
      <alignment horizontal="center"/>
    </xf>
    <xf numFmtId="0" fontId="85" fillId="42" borderId="19" xfId="1" applyFont="1" applyFill="1" applyBorder="1"/>
    <xf numFmtId="164" fontId="81" fillId="39" borderId="24" xfId="336" applyNumberFormat="1" applyFont="1" applyFill="1" applyBorder="1" applyAlignment="1">
      <alignment horizontal="center" vertical="center" wrapText="1"/>
    </xf>
    <xf numFmtId="0" fontId="0" fillId="43" borderId="0" xfId="0" applyFill="1" applyAlignment="1">
      <alignment vertical="center" wrapText="1"/>
    </xf>
    <xf numFmtId="0" fontId="15" fillId="3" borderId="0" xfId="2" applyFont="1" applyFill="1" applyAlignment="1">
      <alignment vertical="center" wrapText="1"/>
    </xf>
    <xf numFmtId="0" fontId="15" fillId="3" borderId="0" xfId="0" applyFont="1" applyFill="1" applyAlignment="1">
      <alignment vertical="center" wrapText="1"/>
    </xf>
    <xf numFmtId="0" fontId="76" fillId="43" borderId="0" xfId="0" applyFont="1" applyFill="1" applyAlignment="1">
      <alignment vertical="center" wrapText="1"/>
    </xf>
    <xf numFmtId="0" fontId="76" fillId="43" borderId="0" xfId="2" applyFont="1" applyFill="1" applyAlignment="1">
      <alignment vertical="center" wrapText="1"/>
    </xf>
    <xf numFmtId="0" fontId="77" fillId="3" borderId="20" xfId="1" applyFont="1" applyFill="1" applyBorder="1" applyAlignment="1">
      <alignment vertical="center"/>
    </xf>
    <xf numFmtId="0" fontId="76" fillId="3" borderId="20" xfId="10" applyFont="1" applyFill="1" applyBorder="1" applyAlignment="1">
      <alignment vertical="center"/>
    </xf>
    <xf numFmtId="0" fontId="76" fillId="3" borderId="16" xfId="10" applyFont="1" applyFill="1" applyBorder="1" applyAlignment="1">
      <alignment vertical="center"/>
    </xf>
    <xf numFmtId="185" fontId="99" fillId="51" borderId="16" xfId="0" applyNumberFormat="1" applyFont="1" applyFill="1" applyBorder="1" applyAlignment="1" applyProtection="1">
      <alignment horizontal="left" vertical="center" indent="1"/>
      <protection locked="0"/>
    </xf>
    <xf numFmtId="0" fontId="76" fillId="3" borderId="23" xfId="10" applyFont="1" applyFill="1" applyBorder="1"/>
    <xf numFmtId="0" fontId="3" fillId="3" borderId="0" xfId="340" applyFill="1" applyBorder="1"/>
    <xf numFmtId="0" fontId="3" fillId="42" borderId="22" xfId="340" applyFill="1" applyBorder="1"/>
    <xf numFmtId="185" fontId="8" fillId="51" borderId="16" xfId="0" applyNumberFormat="1" applyFont="1" applyFill="1" applyBorder="1" applyAlignment="1" applyProtection="1">
      <alignment vertical="center"/>
      <protection locked="0"/>
    </xf>
    <xf numFmtId="185" fontId="8" fillId="51" borderId="16" xfId="1" applyNumberFormat="1" applyFont="1" applyFill="1" applyBorder="1" applyAlignment="1" applyProtection="1">
      <alignment vertical="center"/>
      <protection locked="0"/>
    </xf>
    <xf numFmtId="185" fontId="8" fillId="51" borderId="23" xfId="1" applyNumberFormat="1" applyFont="1" applyFill="1" applyBorder="1" applyAlignment="1" applyProtection="1">
      <alignment vertical="center"/>
      <protection locked="0"/>
    </xf>
    <xf numFmtId="0" fontId="2" fillId="41" borderId="0" xfId="340" applyFont="1" applyFill="1" applyAlignment="1">
      <alignment horizontal="center"/>
    </xf>
    <xf numFmtId="0" fontId="24" fillId="43" borderId="0" xfId="4" applyFont="1" applyFill="1" applyAlignment="1">
      <alignment horizontal="left" vertical="center"/>
    </xf>
    <xf numFmtId="0" fontId="8" fillId="43" borderId="0" xfId="4" applyFont="1" applyFill="1" applyAlignment="1">
      <alignment horizontal="left" vertical="center" wrapText="1"/>
    </xf>
    <xf numFmtId="0" fontId="8" fillId="43" borderId="0" xfId="4" applyFont="1" applyFill="1" applyAlignment="1">
      <alignment horizontal="left" vertical="center"/>
    </xf>
    <xf numFmtId="0" fontId="8" fillId="3" borderId="0" xfId="4" applyFont="1" applyFill="1" applyAlignment="1">
      <alignment vertical="center"/>
    </xf>
    <xf numFmtId="0" fontId="74" fillId="43" borderId="0" xfId="0" applyFont="1" applyFill="1" applyAlignment="1">
      <alignment vertical="center"/>
    </xf>
    <xf numFmtId="0" fontId="74" fillId="43" borderId="0" xfId="0" applyFont="1" applyFill="1"/>
    <xf numFmtId="0" fontId="8" fillId="3" borderId="0" xfId="4" applyFont="1" applyFill="1" applyAlignment="1">
      <alignment horizontal="left" vertical="center"/>
    </xf>
    <xf numFmtId="0" fontId="74" fillId="3" borderId="0" xfId="0" applyFont="1" applyFill="1"/>
    <xf numFmtId="0" fontId="74" fillId="43" borderId="0" xfId="0" applyFont="1" applyFill="1" applyAlignment="1">
      <alignment wrapText="1"/>
    </xf>
    <xf numFmtId="22" fontId="0" fillId="42" borderId="4" xfId="0" applyNumberFormat="1" applyFill="1" applyBorder="1"/>
    <xf numFmtId="0" fontId="76" fillId="46" borderId="37" xfId="0" applyFont="1" applyFill="1" applyBorder="1" applyAlignment="1">
      <alignment horizontal="center" vertical="center"/>
    </xf>
    <xf numFmtId="0" fontId="76" fillId="46" borderId="38" xfId="0" applyFont="1" applyFill="1" applyBorder="1" applyAlignment="1">
      <alignment horizontal="center" vertical="center"/>
    </xf>
    <xf numFmtId="0" fontId="85" fillId="44" borderId="0" xfId="1" applyFont="1" applyFill="1"/>
    <xf numFmtId="0" fontId="100" fillId="43" borderId="0" xfId="2" applyFont="1" applyFill="1" applyAlignment="1">
      <alignment vertical="center" wrapText="1"/>
    </xf>
    <xf numFmtId="0" fontId="100" fillId="43" borderId="0" xfId="2" applyFont="1" applyFill="1" applyAlignment="1">
      <alignment horizontal="left" vertical="center" wrapText="1"/>
    </xf>
    <xf numFmtId="0" fontId="0" fillId="0" borderId="0" xfId="0" applyAlignment="1">
      <alignment vertical="center"/>
    </xf>
    <xf numFmtId="0" fontId="24" fillId="43" borderId="0" xfId="0" applyFont="1" applyFill="1"/>
    <xf numFmtId="0" fontId="24" fillId="43" borderId="0" xfId="0" applyFont="1" applyFill="1" applyAlignment="1">
      <alignment vertical="center"/>
    </xf>
    <xf numFmtId="0" fontId="101" fillId="3" borderId="0" xfId="0" applyFont="1" applyFill="1" applyBorder="1"/>
    <xf numFmtId="0" fontId="15" fillId="43" borderId="0" xfId="0" applyFont="1" applyFill="1" applyAlignment="1">
      <alignment vertical="center" wrapText="1"/>
    </xf>
    <xf numFmtId="0" fontId="76" fillId="43" borderId="0" xfId="1" applyFont="1" applyFill="1" applyAlignment="1">
      <alignment vertical="center" wrapText="1"/>
    </xf>
    <xf numFmtId="0" fontId="76" fillId="43" borderId="0" xfId="0" applyFont="1" applyFill="1" applyBorder="1" applyAlignment="1">
      <alignment vertical="center" wrapText="1"/>
    </xf>
    <xf numFmtId="0" fontId="76" fillId="3" borderId="0" xfId="0" applyFont="1" applyFill="1" applyBorder="1" applyAlignment="1">
      <alignment vertical="center" wrapText="1"/>
    </xf>
    <xf numFmtId="0" fontId="76" fillId="3" borderId="0" xfId="0" applyFont="1" applyFill="1" applyAlignment="1">
      <alignment vertical="center" wrapText="1"/>
    </xf>
    <xf numFmtId="0" fontId="76" fillId="3" borderId="0" xfId="1" applyFont="1" applyFill="1" applyAlignment="1">
      <alignment vertical="center" wrapText="1"/>
    </xf>
    <xf numFmtId="0" fontId="15" fillId="43" borderId="0" xfId="2" applyFont="1" applyFill="1" applyAlignment="1">
      <alignment vertical="center" wrapText="1"/>
    </xf>
    <xf numFmtId="0" fontId="101" fillId="3" borderId="0" xfId="0" applyFont="1" applyFill="1" applyAlignment="1">
      <alignment vertical="center" wrapText="1"/>
    </xf>
    <xf numFmtId="164" fontId="81" fillId="39" borderId="39" xfId="336" applyNumberFormat="1" applyFont="1" applyFill="1" applyBorder="1" applyAlignment="1">
      <alignment horizontal="center" vertical="center" wrapText="1"/>
    </xf>
    <xf numFmtId="0" fontId="9" fillId="46" borderId="40" xfId="0" applyFont="1" applyFill="1" applyBorder="1" applyAlignment="1" applyProtection="1">
      <alignment horizontal="right" indent="2"/>
      <protection locked="0"/>
    </xf>
    <xf numFmtId="0" fontId="9" fillId="46" borderId="0" xfId="0" applyFont="1" applyFill="1" applyAlignment="1" applyProtection="1">
      <alignment horizontal="right" indent="2"/>
      <protection locked="0"/>
    </xf>
    <xf numFmtId="164" fontId="81" fillId="39" borderId="41" xfId="336" applyNumberFormat="1" applyFont="1" applyFill="1" applyBorder="1" applyAlignment="1">
      <alignment horizontal="center" vertical="center" wrapText="1"/>
    </xf>
    <xf numFmtId="0" fontId="102" fillId="3" borderId="0" xfId="0" applyFont="1" applyFill="1" applyAlignment="1">
      <alignment horizontal="right" vertical="center"/>
    </xf>
    <xf numFmtId="0" fontId="8" fillId="3" borderId="0" xfId="2" applyFill="1" applyAlignment="1">
      <alignment horizontal="left" vertical="center" wrapText="1"/>
    </xf>
    <xf numFmtId="0" fontId="8" fillId="43" borderId="0" xfId="2" applyFill="1" applyAlignment="1">
      <alignment horizontal="left" vertical="center" wrapText="1"/>
    </xf>
    <xf numFmtId="0" fontId="8" fillId="43" borderId="0" xfId="2" applyFill="1" applyAlignment="1">
      <alignment horizontal="left" vertical="top" wrapText="1"/>
    </xf>
    <xf numFmtId="0" fontId="1" fillId="3" borderId="42" xfId="337" applyFont="1" applyFill="1" applyBorder="1" applyAlignment="1">
      <alignment horizontal="left" vertical="center" wrapText="1"/>
    </xf>
    <xf numFmtId="0" fontId="1" fillId="3" borderId="42" xfId="337" applyFont="1" applyFill="1" applyBorder="1" applyAlignment="1">
      <alignment vertical="center" wrapText="1"/>
    </xf>
    <xf numFmtId="0" fontId="1" fillId="3" borderId="42" xfId="337" applyFont="1" applyFill="1" applyBorder="1" applyAlignment="1">
      <alignment horizontal="left" vertical="center"/>
    </xf>
    <xf numFmtId="0" fontId="5" fillId="3" borderId="42" xfId="337" applyFill="1" applyBorder="1" applyAlignment="1">
      <alignment horizontal="left" vertical="center"/>
    </xf>
    <xf numFmtId="0" fontId="101" fillId="3" borderId="0" xfId="0" applyFont="1" applyFill="1"/>
    <xf numFmtId="0" fontId="1" fillId="3" borderId="0" xfId="0" applyFont="1" applyFill="1"/>
    <xf numFmtId="0" fontId="8" fillId="54" borderId="0" xfId="0" applyFont="1" applyFill="1" applyAlignment="1">
      <alignment vertical="center"/>
    </xf>
    <xf numFmtId="0" fontId="0" fillId="3" borderId="43" xfId="0" applyFill="1" applyBorder="1" applyAlignment="1">
      <alignment horizontal="center" wrapText="1"/>
    </xf>
    <xf numFmtId="0" fontId="8" fillId="3" borderId="44" xfId="0" applyFont="1" applyFill="1" applyBorder="1" applyAlignment="1">
      <alignment horizontal="center" vertical="center" wrapText="1"/>
    </xf>
    <xf numFmtId="0" fontId="76" fillId="3" borderId="44" xfId="2" applyFont="1" applyFill="1" applyBorder="1" applyAlignment="1">
      <alignment horizontal="center" vertical="center" wrapText="1"/>
    </xf>
    <xf numFmtId="168" fontId="8" fillId="0" borderId="44" xfId="335" applyNumberFormat="1" applyFont="1" applyFill="1" applyBorder="1" applyAlignment="1">
      <alignment horizontal="center" vertical="center" wrapText="1"/>
    </xf>
    <xf numFmtId="168" fontId="98" fillId="0" borderId="44" xfId="335" applyNumberFormat="1" applyFont="1" applyFill="1" applyBorder="1" applyAlignment="1">
      <alignment horizontal="center" vertical="center" wrapText="1"/>
    </xf>
    <xf numFmtId="0" fontId="0" fillId="3" borderId="45" xfId="0" applyFill="1" applyBorder="1"/>
    <xf numFmtId="0" fontId="15" fillId="42" borderId="20" xfId="0" applyFont="1" applyFill="1" applyBorder="1" applyAlignment="1">
      <alignment horizontal="left"/>
    </xf>
    <xf numFmtId="22" fontId="0" fillId="42" borderId="40" xfId="0" applyNumberFormat="1" applyFill="1" applyBorder="1"/>
    <xf numFmtId="0" fontId="15" fillId="42" borderId="40" xfId="0" applyFont="1" applyFill="1" applyBorder="1" applyAlignment="1">
      <alignment horizontal="left"/>
    </xf>
    <xf numFmtId="0" fontId="8" fillId="42" borderId="40" xfId="0" applyFont="1" applyFill="1" applyBorder="1" applyAlignment="1">
      <alignment horizontal="center"/>
    </xf>
    <xf numFmtId="0" fontId="15" fillId="42" borderId="22" xfId="0" applyFont="1" applyFill="1" applyBorder="1" applyAlignment="1">
      <alignment horizontal="left"/>
    </xf>
    <xf numFmtId="0" fontId="9" fillId="45" borderId="0" xfId="0" applyFont="1" applyFill="1" applyAlignment="1" applyProtection="1">
      <alignment horizontal="right" indent="2"/>
      <protection locked="0"/>
    </xf>
    <xf numFmtId="0" fontId="15" fillId="42" borderId="16" xfId="0" applyFont="1" applyFill="1" applyBorder="1" applyAlignment="1">
      <alignment horizontal="left"/>
    </xf>
    <xf numFmtId="22" fontId="0" fillId="42" borderId="0" xfId="0" applyNumberFormat="1" applyFill="1"/>
    <xf numFmtId="0" fontId="15" fillId="42" borderId="0" xfId="0" applyFont="1" applyFill="1" applyAlignment="1">
      <alignment horizontal="left"/>
    </xf>
    <xf numFmtId="0" fontId="8" fillId="42" borderId="0" xfId="0" applyFont="1" applyFill="1" applyAlignment="1">
      <alignment horizontal="center"/>
    </xf>
    <xf numFmtId="0" fontId="15" fillId="42" borderId="25" xfId="0" applyFont="1" applyFill="1" applyBorder="1" applyAlignment="1">
      <alignment horizontal="left"/>
    </xf>
    <xf numFmtId="0" fontId="15" fillId="42" borderId="23" xfId="0" applyFont="1" applyFill="1" applyBorder="1" applyAlignment="1">
      <alignment horizontal="left"/>
    </xf>
    <xf numFmtId="0" fontId="15" fillId="42" borderId="4" xfId="0" applyFont="1" applyFill="1" applyBorder="1" applyAlignment="1">
      <alignment horizontal="left"/>
    </xf>
    <xf numFmtId="0" fontId="15" fillId="42" borderId="26" xfId="0" applyFont="1" applyFill="1" applyBorder="1" applyAlignment="1">
      <alignment horizontal="left"/>
    </xf>
    <xf numFmtId="0" fontId="8" fillId="3" borderId="0" xfId="2" applyFill="1" applyAlignment="1">
      <alignment horizontal="left" vertical="top" wrapText="1"/>
    </xf>
    <xf numFmtId="0" fontId="8" fillId="3" borderId="0" xfId="2" applyFill="1" applyAlignment="1">
      <alignment vertical="top" wrapText="1"/>
    </xf>
    <xf numFmtId="0" fontId="0" fillId="3" borderId="0" xfId="0" applyFill="1" applyBorder="1" applyAlignment="1">
      <alignment vertical="center"/>
    </xf>
    <xf numFmtId="168" fontId="73" fillId="41" borderId="0" xfId="0" applyNumberFormat="1" applyFont="1" applyFill="1" applyAlignment="1">
      <alignment horizontal="center" wrapText="1"/>
    </xf>
    <xf numFmtId="168" fontId="0" fillId="41" borderId="0" xfId="335" applyNumberFormat="1" applyFont="1" applyFill="1" applyBorder="1" applyAlignment="1">
      <alignment horizontal="center" vertical="center" wrapText="1"/>
    </xf>
    <xf numFmtId="0" fontId="9" fillId="55" borderId="0" xfId="0" applyFont="1" applyFill="1" applyAlignment="1" applyProtection="1">
      <alignment horizontal="right" indent="2"/>
      <protection locked="0"/>
    </xf>
    <xf numFmtId="183" fontId="73" fillId="42" borderId="20" xfId="8" applyNumberFormat="1" applyFont="1" applyFill="1" applyBorder="1" applyAlignment="1">
      <alignment horizontal="left" vertical="center"/>
    </xf>
    <xf numFmtId="183" fontId="73" fillId="42" borderId="16" xfId="8" applyNumberFormat="1" applyFont="1" applyFill="1" applyBorder="1" applyAlignment="1">
      <alignment horizontal="left" vertical="center"/>
    </xf>
    <xf numFmtId="49" fontId="89" fillId="3" borderId="0" xfId="2" applyNumberFormat="1" applyFont="1" applyFill="1" applyAlignment="1" applyProtection="1">
      <alignment horizontal="left" vertical="center"/>
      <protection locked="0"/>
    </xf>
    <xf numFmtId="0" fontId="77" fillId="3" borderId="0" xfId="0" applyFont="1" applyFill="1"/>
    <xf numFmtId="0" fontId="77" fillId="3" borderId="0" xfId="1" applyFont="1" applyFill="1"/>
    <xf numFmtId="0" fontId="8" fillId="53" borderId="0" xfId="2" applyFill="1" applyAlignment="1">
      <alignment vertical="center" wrapText="1"/>
    </xf>
    <xf numFmtId="0" fontId="75" fillId="39" borderId="18" xfId="2" applyFont="1" applyFill="1" applyBorder="1" applyAlignment="1">
      <alignment horizontal="left" vertical="center"/>
    </xf>
    <xf numFmtId="0" fontId="75" fillId="39" borderId="19" xfId="2" applyFont="1" applyFill="1" applyBorder="1" applyAlignment="1">
      <alignment horizontal="left" vertical="center"/>
    </xf>
    <xf numFmtId="0" fontId="76" fillId="43" borderId="0" xfId="2" applyFont="1" applyFill="1" applyAlignment="1">
      <alignment horizontal="left" vertical="center" wrapText="1"/>
    </xf>
    <xf numFmtId="0" fontId="86" fillId="3" borderId="0" xfId="2" applyFont="1" applyFill="1" applyAlignment="1">
      <alignment horizontal="left" vertical="center"/>
    </xf>
    <xf numFmtId="0" fontId="74" fillId="3" borderId="21" xfId="0" applyFont="1" applyFill="1" applyBorder="1" applyAlignment="1">
      <alignment horizontal="left" vertical="center" wrapText="1"/>
    </xf>
    <xf numFmtId="0" fontId="76" fillId="43" borderId="0" xfId="4" applyFont="1" applyFill="1" applyAlignment="1">
      <alignment horizontal="left" vertical="center" wrapText="1"/>
    </xf>
    <xf numFmtId="0" fontId="8" fillId="3" borderId="0" xfId="2" applyFill="1" applyAlignment="1">
      <alignment horizontal="left" vertical="center" wrapText="1"/>
    </xf>
    <xf numFmtId="0" fontId="87" fillId="3" borderId="0" xfId="2" applyFont="1" applyFill="1" applyAlignment="1">
      <alignment horizontal="left" vertical="center"/>
    </xf>
    <xf numFmtId="0" fontId="8" fillId="43" borderId="0" xfId="4" applyFont="1" applyFill="1" applyAlignment="1">
      <alignment horizontal="left" vertical="top" wrapText="1"/>
    </xf>
    <xf numFmtId="0" fontId="8" fillId="43" borderId="0" xfId="0" applyFont="1" applyFill="1" applyAlignment="1">
      <alignment horizontal="left" vertical="top" wrapText="1"/>
    </xf>
    <xf numFmtId="0" fontId="0" fillId="43" borderId="0" xfId="0" applyFill="1" applyAlignment="1">
      <alignment horizontal="left" vertical="top" wrapText="1"/>
    </xf>
    <xf numFmtId="0" fontId="8" fillId="43" borderId="0" xfId="0" applyFont="1" applyFill="1" applyAlignment="1">
      <alignment horizontal="left" vertical="center" wrapText="1"/>
    </xf>
    <xf numFmtId="0" fontId="8" fillId="43" borderId="0" xfId="0" applyFont="1" applyFill="1" applyAlignment="1">
      <alignment horizontal="left" wrapText="1"/>
    </xf>
    <xf numFmtId="0" fontId="8" fillId="43" borderId="0" xfId="2" applyFill="1" applyAlignment="1">
      <alignment horizontal="left" vertical="top" wrapText="1"/>
    </xf>
    <xf numFmtId="0" fontId="75" fillId="39" borderId="29" xfId="2" applyFont="1" applyFill="1" applyBorder="1" applyAlignment="1">
      <alignment horizontal="center" vertical="center"/>
    </xf>
    <xf numFmtId="0" fontId="75" fillId="39" borderId="19" xfId="2" applyFont="1" applyFill="1" applyBorder="1" applyAlignment="1">
      <alignment horizontal="center" vertical="center"/>
    </xf>
    <xf numFmtId="0" fontId="8" fillId="43" borderId="0" xfId="2" applyFill="1" applyAlignment="1">
      <alignment horizontal="left" vertical="center" wrapText="1"/>
    </xf>
    <xf numFmtId="0" fontId="88" fillId="39" borderId="18" xfId="2" applyFont="1" applyFill="1" applyBorder="1" applyAlignment="1">
      <alignment horizontal="center" vertical="center"/>
    </xf>
    <xf numFmtId="0" fontId="88" fillId="39" borderId="29" xfId="2" applyFont="1" applyFill="1" applyBorder="1" applyAlignment="1">
      <alignment horizontal="center" vertical="center"/>
    </xf>
    <xf numFmtId="0" fontId="88" fillId="39" borderId="19" xfId="2" applyFont="1" applyFill="1" applyBorder="1" applyAlignment="1">
      <alignment horizontal="center" vertical="center"/>
    </xf>
    <xf numFmtId="0" fontId="8" fillId="3" borderId="0" xfId="2" applyFill="1" applyAlignment="1">
      <alignment horizontal="left" vertical="top" wrapText="1"/>
    </xf>
    <xf numFmtId="0" fontId="8" fillId="41" borderId="0" xfId="0" applyFont="1" applyFill="1" applyAlignment="1">
      <alignment horizontal="left" vertical="center" wrapText="1"/>
    </xf>
    <xf numFmtId="164" fontId="15" fillId="3" borderId="27" xfId="336" applyNumberFormat="1" applyFont="1" applyFill="1" applyBorder="1" applyAlignment="1">
      <alignment horizontal="center" vertical="center" wrapText="1"/>
    </xf>
    <xf numFmtId="164" fontId="15" fillId="3" borderId="28" xfId="336" applyNumberFormat="1" applyFont="1" applyFill="1" applyBorder="1" applyAlignment="1">
      <alignment horizontal="center" vertical="center" wrapText="1"/>
    </xf>
    <xf numFmtId="164" fontId="81" fillId="52" borderId="31" xfId="336" applyNumberFormat="1" applyFont="1" applyFill="1" applyBorder="1" applyAlignment="1">
      <alignment horizontal="center" vertical="center" wrapText="1"/>
    </xf>
    <xf numFmtId="164" fontId="81" fillId="52" borderId="32" xfId="336" applyNumberFormat="1" applyFont="1" applyFill="1" applyBorder="1" applyAlignment="1">
      <alignment horizontal="center" vertical="center" wrapText="1"/>
    </xf>
    <xf numFmtId="164" fontId="81" fillId="52" borderId="33" xfId="336" applyNumberFormat="1" applyFont="1" applyFill="1" applyBorder="1" applyAlignment="1">
      <alignment horizontal="center" vertical="center" wrapText="1"/>
    </xf>
  </cellXfs>
  <cellStyles count="341">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2" xfId="103" xr:uid="{00000000-0005-0000-0000-00005A000000}"/>
    <cellStyle name="Black" xfId="104" xr:uid="{00000000-0005-0000-0000-00005B000000}"/>
    <cellStyle name="Blockout" xfId="325" xr:uid="{00000000-0005-0000-0000-00005C000000}"/>
    <cellStyle name="Blockout 2" xfId="326" xr:uid="{00000000-0005-0000-0000-00005D000000}"/>
    <cellStyle name="Blue" xfId="105" xr:uid="{00000000-0005-0000-0000-00005E000000}"/>
    <cellStyle name="Calculation 2" xfId="106" xr:uid="{00000000-0005-0000-0000-00005F000000}"/>
    <cellStyle name="Check Cell 2" xfId="107" xr:uid="{00000000-0005-0000-0000-000060000000}"/>
    <cellStyle name="Comma" xfId="335" builtinId="3"/>
    <cellStyle name="Comma [0]7Z_87C" xfId="109" xr:uid="{00000000-0005-0000-0000-000061000000}"/>
    <cellStyle name="Comma 0" xfId="110" xr:uid="{00000000-0005-0000-0000-000062000000}"/>
    <cellStyle name="Comma 1" xfId="111" xr:uid="{00000000-0005-0000-0000-000063000000}"/>
    <cellStyle name="Comma 10" xfId="112" xr:uid="{00000000-0005-0000-0000-000064000000}"/>
    <cellStyle name="Comma 11" xfId="113" xr:uid="{00000000-0005-0000-0000-000065000000}"/>
    <cellStyle name="Comma 12" xfId="114" xr:uid="{00000000-0005-0000-0000-000066000000}"/>
    <cellStyle name="Comma 13" xfId="115" xr:uid="{00000000-0005-0000-0000-000067000000}"/>
    <cellStyle name="Comma 14" xfId="116" xr:uid="{00000000-0005-0000-0000-000068000000}"/>
    <cellStyle name="Comma 15" xfId="117" xr:uid="{00000000-0005-0000-0000-000069000000}"/>
    <cellStyle name="Comma 16" xfId="118" xr:uid="{00000000-0005-0000-0000-00006A000000}"/>
    <cellStyle name="Comma 17" xfId="119" xr:uid="{00000000-0005-0000-0000-00006B000000}"/>
    <cellStyle name="Comma 18" xfId="120" xr:uid="{00000000-0005-0000-0000-00006C000000}"/>
    <cellStyle name="Comma 19" xfId="121" xr:uid="{00000000-0005-0000-0000-00006D000000}"/>
    <cellStyle name="Comma 2" xfId="7" xr:uid="{00000000-0005-0000-0000-00006E000000}"/>
    <cellStyle name="Comma 2 2" xfId="123" xr:uid="{00000000-0005-0000-0000-00006F000000}"/>
    <cellStyle name="Comma 2 3" xfId="124" xr:uid="{00000000-0005-0000-0000-000070000000}"/>
    <cellStyle name="Comma 2 4" xfId="122" xr:uid="{00000000-0005-0000-0000-000071000000}"/>
    <cellStyle name="Comma 20" xfId="125" xr:uid="{00000000-0005-0000-0000-000072000000}"/>
    <cellStyle name="Comma 21" xfId="126" xr:uid="{00000000-0005-0000-0000-000073000000}"/>
    <cellStyle name="Comma 22" xfId="127" xr:uid="{00000000-0005-0000-0000-000074000000}"/>
    <cellStyle name="Comma 23" xfId="128" xr:uid="{00000000-0005-0000-0000-000075000000}"/>
    <cellStyle name="Comma 24" xfId="108" xr:uid="{00000000-0005-0000-0000-000076000000}"/>
    <cellStyle name="Comma 25" xfId="324" xr:uid="{00000000-0005-0000-0000-000077000000}"/>
    <cellStyle name="Comma 3" xfId="129" xr:uid="{00000000-0005-0000-0000-000078000000}"/>
    <cellStyle name="Comma 4" xfId="130" xr:uid="{00000000-0005-0000-0000-000079000000}"/>
    <cellStyle name="Comma 5" xfId="131" xr:uid="{00000000-0005-0000-0000-00007A000000}"/>
    <cellStyle name="Comma 6" xfId="132" xr:uid="{00000000-0005-0000-0000-00007B000000}"/>
    <cellStyle name="Comma 7" xfId="133" xr:uid="{00000000-0005-0000-0000-00007C000000}"/>
    <cellStyle name="Comma 8" xfId="134" xr:uid="{00000000-0005-0000-0000-00007D000000}"/>
    <cellStyle name="Comma 9" xfId="135" xr:uid="{00000000-0005-0000-0000-00007E000000}"/>
    <cellStyle name="Comma0" xfId="136" xr:uid="{00000000-0005-0000-0000-00007F000000}"/>
    <cellStyle name="Currency 11" xfId="138" xr:uid="{00000000-0005-0000-0000-000080000000}"/>
    <cellStyle name="Currency 2" xfId="8" xr:uid="{00000000-0005-0000-0000-000081000000}"/>
    <cellStyle name="Currency 2 2" xfId="139" xr:uid="{00000000-0005-0000-0000-000082000000}"/>
    <cellStyle name="Currency 3" xfId="140" xr:uid="{00000000-0005-0000-0000-000083000000}"/>
    <cellStyle name="Currency 4" xfId="141" xr:uid="{00000000-0005-0000-0000-000084000000}"/>
    <cellStyle name="Currency 5" xfId="142" xr:uid="{00000000-0005-0000-0000-000085000000}"/>
    <cellStyle name="Currency 6" xfId="137" xr:uid="{00000000-0005-0000-0000-000086000000}"/>
    <cellStyle name="Currency 7" xfId="334" xr:uid="{00000000-0005-0000-0000-000087000000}"/>
    <cellStyle name="D4_B8B1_005004B79812_.wvu.PrintTitlest" xfId="143" xr:uid="{00000000-0005-0000-0000-000088000000}"/>
    <cellStyle name="Date" xfId="144" xr:uid="{00000000-0005-0000-0000-000089000000}"/>
    <cellStyle name="dms_1" xfId="3" xr:uid="{00000000-0005-0000-0000-00008A000000}"/>
    <cellStyle name="Emphasis 1" xfId="145" xr:uid="{00000000-0005-0000-0000-000095000000}"/>
    <cellStyle name="Emphasis 2" xfId="146" xr:uid="{00000000-0005-0000-0000-000096000000}"/>
    <cellStyle name="Emphasis 3" xfId="147" xr:uid="{00000000-0005-0000-0000-000097000000}"/>
    <cellStyle name="Euro" xfId="148" xr:uid="{00000000-0005-0000-0000-000098000000}"/>
    <cellStyle name="Explanatory Text 2" xfId="149" xr:uid="{00000000-0005-0000-0000-000099000000}"/>
    <cellStyle name="Fixed" xfId="150" xr:uid="{00000000-0005-0000-0000-00009A000000}"/>
    <cellStyle name="Gilsans" xfId="151" xr:uid="{00000000-0005-0000-0000-00009B000000}"/>
    <cellStyle name="Gilsansl" xfId="152" xr:uid="{00000000-0005-0000-0000-00009C000000}"/>
    <cellStyle name="Good 2" xfId="154" xr:uid="{00000000-0005-0000-0000-00009D000000}"/>
    <cellStyle name="Good 3" xfId="153" xr:uid="{00000000-0005-0000-0000-00009E000000}"/>
    <cellStyle name="Heading 1 2" xfId="156" xr:uid="{00000000-0005-0000-0000-00009F000000}"/>
    <cellStyle name="Heading 1 3" xfId="157" xr:uid="{00000000-0005-0000-0000-0000A0000000}"/>
    <cellStyle name="Heading 1 4" xfId="158" xr:uid="{00000000-0005-0000-0000-0000A1000000}"/>
    <cellStyle name="Heading 1 5" xfId="155" xr:uid="{00000000-0005-0000-0000-0000A2000000}"/>
    <cellStyle name="Heading 2 2" xfId="160" xr:uid="{00000000-0005-0000-0000-0000A3000000}"/>
    <cellStyle name="Heading 2 3" xfId="161" xr:uid="{00000000-0005-0000-0000-0000A4000000}"/>
    <cellStyle name="Heading 2 4" xfId="162" xr:uid="{00000000-0005-0000-0000-0000A5000000}"/>
    <cellStyle name="Heading 2 5" xfId="159" xr:uid="{00000000-0005-0000-0000-0000A6000000}"/>
    <cellStyle name="Heading 3 2" xfId="164" xr:uid="{00000000-0005-0000-0000-0000A7000000}"/>
    <cellStyle name="Heading 3 3" xfId="165" xr:uid="{00000000-0005-0000-0000-0000A8000000}"/>
    <cellStyle name="Heading 3 4" xfId="163" xr:uid="{00000000-0005-0000-0000-0000A9000000}"/>
    <cellStyle name="Heading 4 2" xfId="167" xr:uid="{00000000-0005-0000-0000-0000AA000000}"/>
    <cellStyle name="Heading 4 3" xfId="168" xr:uid="{00000000-0005-0000-0000-0000AB000000}"/>
    <cellStyle name="Heading 4 4" xfId="166" xr:uid="{00000000-0005-0000-0000-0000AC000000}"/>
    <cellStyle name="Heading(4)" xfId="169" xr:uid="{00000000-0005-0000-0000-0000AD000000}"/>
    <cellStyle name="Hyperlink 2" xfId="170" xr:uid="{00000000-0005-0000-0000-0000AE000000}"/>
    <cellStyle name="Hyperlink Arrow" xfId="171" xr:uid="{00000000-0005-0000-0000-0000AF000000}"/>
    <cellStyle name="Hyperlink Text" xfId="172" xr:uid="{00000000-0005-0000-0000-0000B0000000}"/>
    <cellStyle name="Input 2" xfId="173" xr:uid="{00000000-0005-0000-0000-0000B1000000}"/>
    <cellStyle name="Input1" xfId="174" xr:uid="{00000000-0005-0000-0000-0000B2000000}"/>
    <cellStyle name="Input1 2" xfId="175" xr:uid="{00000000-0005-0000-0000-0000B3000000}"/>
    <cellStyle name="Input3" xfId="176" xr:uid="{00000000-0005-0000-0000-0000B4000000}"/>
    <cellStyle name="Lines" xfId="177" xr:uid="{00000000-0005-0000-0000-0000B5000000}"/>
    <cellStyle name="Linked Cell 2" xfId="178" xr:uid="{00000000-0005-0000-0000-0000B6000000}"/>
    <cellStyle name="Mine" xfId="179" xr:uid="{00000000-0005-0000-0000-0000B7000000}"/>
    <cellStyle name="Model Name" xfId="180" xr:uid="{00000000-0005-0000-0000-0000B8000000}"/>
    <cellStyle name="Neutral 2" xfId="182" xr:uid="{00000000-0005-0000-0000-0000B9000000}"/>
    <cellStyle name="Neutral 3" xfId="181" xr:uid="{00000000-0005-0000-0000-0000BA000000}"/>
    <cellStyle name="Normal" xfId="0" builtinId="0"/>
    <cellStyle name="Normal - Style1" xfId="183" xr:uid="{00000000-0005-0000-0000-0000BC000000}"/>
    <cellStyle name="Normal 10" xfId="184" xr:uid="{00000000-0005-0000-0000-0000BD000000}"/>
    <cellStyle name="Normal 100" xfId="327" xr:uid="{00000000-0005-0000-0000-0000BE000000}"/>
    <cellStyle name="Normal 11" xfId="185" xr:uid="{00000000-0005-0000-0000-0000BF000000}"/>
    <cellStyle name="Normal 114" xfId="186" xr:uid="{00000000-0005-0000-0000-0000C0000000}"/>
    <cellStyle name="Normal 12" xfId="187" xr:uid="{00000000-0005-0000-0000-0000C1000000}"/>
    <cellStyle name="Normal 13" xfId="188" xr:uid="{00000000-0005-0000-0000-0000C2000000}"/>
    <cellStyle name="Normal 14" xfId="189" xr:uid="{00000000-0005-0000-0000-0000C3000000}"/>
    <cellStyle name="Normal 143" xfId="190" xr:uid="{00000000-0005-0000-0000-0000C4000000}"/>
    <cellStyle name="Normal 144" xfId="191" xr:uid="{00000000-0005-0000-0000-0000C5000000}"/>
    <cellStyle name="Normal 147" xfId="192" xr:uid="{00000000-0005-0000-0000-0000C6000000}"/>
    <cellStyle name="Normal 148" xfId="193" xr:uid="{00000000-0005-0000-0000-0000C7000000}"/>
    <cellStyle name="Normal 149" xfId="194" xr:uid="{00000000-0005-0000-0000-0000C8000000}"/>
    <cellStyle name="Normal 15" xfId="195" xr:uid="{00000000-0005-0000-0000-0000C9000000}"/>
    <cellStyle name="Normal 150" xfId="196" xr:uid="{00000000-0005-0000-0000-0000CA000000}"/>
    <cellStyle name="Normal 151" xfId="197" xr:uid="{00000000-0005-0000-0000-0000CB000000}"/>
    <cellStyle name="Normal 152" xfId="198" xr:uid="{00000000-0005-0000-0000-0000CC000000}"/>
    <cellStyle name="Normal 153" xfId="199" xr:uid="{00000000-0005-0000-0000-0000CD000000}"/>
    <cellStyle name="Normal 154" xfId="200" xr:uid="{00000000-0005-0000-0000-0000CE000000}"/>
    <cellStyle name="Normal 155" xfId="201" xr:uid="{00000000-0005-0000-0000-0000CF000000}"/>
    <cellStyle name="Normal 156" xfId="202" xr:uid="{00000000-0005-0000-0000-0000D0000000}"/>
    <cellStyle name="Normal 16" xfId="203" xr:uid="{00000000-0005-0000-0000-0000D1000000}"/>
    <cellStyle name="Normal 161" xfId="204" xr:uid="{00000000-0005-0000-0000-0000D2000000}"/>
    <cellStyle name="Normal 162" xfId="205" xr:uid="{00000000-0005-0000-0000-0000D3000000}"/>
    <cellStyle name="Normal 163" xfId="206" xr:uid="{00000000-0005-0000-0000-0000D4000000}"/>
    <cellStyle name="Normal 164" xfId="207" xr:uid="{00000000-0005-0000-0000-0000D5000000}"/>
    <cellStyle name="Normal 169" xfId="208" xr:uid="{00000000-0005-0000-0000-0000D6000000}"/>
    <cellStyle name="Normal 17" xfId="209" xr:uid="{00000000-0005-0000-0000-0000D7000000}"/>
    <cellStyle name="Normal 170" xfId="210" xr:uid="{00000000-0005-0000-0000-0000D8000000}"/>
    <cellStyle name="Normal 171" xfId="211" xr:uid="{00000000-0005-0000-0000-0000D9000000}"/>
    <cellStyle name="Normal 172" xfId="212" xr:uid="{00000000-0005-0000-0000-0000DA000000}"/>
    <cellStyle name="Normal 177" xfId="213" xr:uid="{00000000-0005-0000-0000-0000DB000000}"/>
    <cellStyle name="Normal 178" xfId="214" xr:uid="{00000000-0005-0000-0000-0000DC000000}"/>
    <cellStyle name="Normal 179" xfId="215" xr:uid="{00000000-0005-0000-0000-0000DD000000}"/>
    <cellStyle name="Normal 18" xfId="216" xr:uid="{00000000-0005-0000-0000-0000DE000000}"/>
    <cellStyle name="Normal 180" xfId="217" xr:uid="{00000000-0005-0000-0000-0000DF000000}"/>
    <cellStyle name="Normal 181" xfId="218" xr:uid="{00000000-0005-0000-0000-0000E0000000}"/>
    <cellStyle name="Normal 182" xfId="219" xr:uid="{00000000-0005-0000-0000-0000E1000000}"/>
    <cellStyle name="Normal 183" xfId="220" xr:uid="{00000000-0005-0000-0000-0000E2000000}"/>
    <cellStyle name="Normal 184" xfId="221" xr:uid="{00000000-0005-0000-0000-0000E3000000}"/>
    <cellStyle name="Normal 185" xfId="222" xr:uid="{00000000-0005-0000-0000-0000E4000000}"/>
    <cellStyle name="Normal 186" xfId="223" xr:uid="{00000000-0005-0000-0000-0000E5000000}"/>
    <cellStyle name="Normal 187" xfId="224" xr:uid="{00000000-0005-0000-0000-0000E6000000}"/>
    <cellStyle name="Normal 188" xfId="225" xr:uid="{00000000-0005-0000-0000-0000E7000000}"/>
    <cellStyle name="Normal 189" xfId="226" xr:uid="{00000000-0005-0000-0000-0000E8000000}"/>
    <cellStyle name="Normal 19" xfId="227" xr:uid="{00000000-0005-0000-0000-0000E9000000}"/>
    <cellStyle name="Normal 190" xfId="228" xr:uid="{00000000-0005-0000-0000-0000EA000000}"/>
    <cellStyle name="Normal 192" xfId="229" xr:uid="{00000000-0005-0000-0000-0000EB000000}"/>
    <cellStyle name="Normal 193" xfId="230" xr:uid="{00000000-0005-0000-0000-0000EC000000}"/>
    <cellStyle name="Normal 196" xfId="231" xr:uid="{00000000-0005-0000-0000-0000ED000000}"/>
    <cellStyle name="Normal 197" xfId="232" xr:uid="{00000000-0005-0000-0000-0000EE000000}"/>
    <cellStyle name="Normal 198" xfId="233" xr:uid="{00000000-0005-0000-0000-0000EF000000}"/>
    <cellStyle name="Normal 199" xfId="234" xr:uid="{00000000-0005-0000-0000-0000F0000000}"/>
    <cellStyle name="Normal 2" xfId="2" xr:uid="{00000000-0005-0000-0000-0000F1000000}"/>
    <cellStyle name="Normal 2 2" xfId="4" xr:uid="{00000000-0005-0000-0000-0000F2000000}"/>
    <cellStyle name="Normal 2 2 2" xfId="236" xr:uid="{00000000-0005-0000-0000-0000F3000000}"/>
    <cellStyle name="Normal 2 3" xfId="237" xr:uid="{00000000-0005-0000-0000-0000F4000000}"/>
    <cellStyle name="Normal 2 4" xfId="235" xr:uid="{00000000-0005-0000-0000-0000F5000000}"/>
    <cellStyle name="Normal 20" xfId="238" xr:uid="{00000000-0005-0000-0000-0000F6000000}"/>
    <cellStyle name="Normal 200" xfId="239" xr:uid="{00000000-0005-0000-0000-0000F7000000}"/>
    <cellStyle name="Normal 201" xfId="240" xr:uid="{00000000-0005-0000-0000-0000F8000000}"/>
    <cellStyle name="Normal 202" xfId="241" xr:uid="{00000000-0005-0000-0000-0000F9000000}"/>
    <cellStyle name="Normal 203" xfId="242" xr:uid="{00000000-0005-0000-0000-0000FA000000}"/>
    <cellStyle name="Normal 204" xfId="243" xr:uid="{00000000-0005-0000-0000-0000FB000000}"/>
    <cellStyle name="Normal 205" xfId="244" xr:uid="{00000000-0005-0000-0000-0000FC000000}"/>
    <cellStyle name="Normal 207" xfId="245" xr:uid="{00000000-0005-0000-0000-0000FD000000}"/>
    <cellStyle name="Normal 208" xfId="246" xr:uid="{00000000-0005-0000-0000-0000FE000000}"/>
    <cellStyle name="Normal 209" xfId="247" xr:uid="{00000000-0005-0000-0000-0000FF000000}"/>
    <cellStyle name="Normal 21" xfId="248" xr:uid="{00000000-0005-0000-0000-000000010000}"/>
    <cellStyle name="Normal 210" xfId="249" xr:uid="{00000000-0005-0000-0000-000001010000}"/>
    <cellStyle name="Normal 211" xfId="250" xr:uid="{00000000-0005-0000-0000-000002010000}"/>
    <cellStyle name="Normal 212" xfId="251" xr:uid="{00000000-0005-0000-0000-000003010000}"/>
    <cellStyle name="Normal 213" xfId="252" xr:uid="{00000000-0005-0000-0000-000004010000}"/>
    <cellStyle name="Normal 214" xfId="253" xr:uid="{00000000-0005-0000-0000-000005010000}"/>
    <cellStyle name="Normal 215" xfId="9" xr:uid="{00000000-0005-0000-0000-000006010000}"/>
    <cellStyle name="Normal 216" xfId="254" xr:uid="{00000000-0005-0000-0000-000007010000}"/>
    <cellStyle name="Normal 22" xfId="255" xr:uid="{00000000-0005-0000-0000-000008010000}"/>
    <cellStyle name="Normal 23" xfId="256" xr:uid="{00000000-0005-0000-0000-000009010000}"/>
    <cellStyle name="Normal 24" xfId="257" xr:uid="{00000000-0005-0000-0000-00000A010000}"/>
    <cellStyle name="Normal 25" xfId="258" xr:uid="{00000000-0005-0000-0000-00000B010000}"/>
    <cellStyle name="Normal 26" xfId="259" xr:uid="{00000000-0005-0000-0000-00000C010000}"/>
    <cellStyle name="Normal 27" xfId="260" xr:uid="{00000000-0005-0000-0000-00000D010000}"/>
    <cellStyle name="Normal 28" xfId="261" xr:uid="{00000000-0005-0000-0000-00000E010000}"/>
    <cellStyle name="Normal 29" xfId="12" xr:uid="{00000000-0005-0000-0000-00000F010000}"/>
    <cellStyle name="Normal 3" xfId="1" xr:uid="{00000000-0005-0000-0000-000010010000}"/>
    <cellStyle name="Normal 3 2" xfId="10" xr:uid="{00000000-0005-0000-0000-000011010000}"/>
    <cellStyle name="Normal 30" xfId="6" xr:uid="{00000000-0005-0000-0000-000012010000}"/>
    <cellStyle name="Normal 31" xfId="337" xr:uid="{0EF4FD09-8C21-4DFD-AAFF-4296391B60F4}"/>
    <cellStyle name="Normal 31 2" xfId="339" xr:uid="{454642AA-B730-4652-B23E-7D2BF3AD9C53}"/>
    <cellStyle name="Normal 33" xfId="340" xr:uid="{42FED914-6CAD-46C1-8930-B696A0BE8611}"/>
    <cellStyle name="Normal 37" xfId="262" xr:uid="{00000000-0005-0000-0000-000013010000}"/>
    <cellStyle name="Normal 38" xfId="263" xr:uid="{00000000-0005-0000-0000-000014010000}"/>
    <cellStyle name="Normal 39" xfId="264" xr:uid="{00000000-0005-0000-0000-000015010000}"/>
    <cellStyle name="Normal 4" xfId="265" xr:uid="{00000000-0005-0000-0000-000016010000}"/>
    <cellStyle name="Normal 40" xfId="266" xr:uid="{00000000-0005-0000-0000-000017010000}"/>
    <cellStyle name="Normal 5" xfId="267" xr:uid="{00000000-0005-0000-0000-000018010000}"/>
    <cellStyle name="Normal 6" xfId="268" xr:uid="{00000000-0005-0000-0000-000019010000}"/>
    <cellStyle name="Normal 7" xfId="269" xr:uid="{00000000-0005-0000-0000-00001A010000}"/>
    <cellStyle name="Normal 77" xfId="328" xr:uid="{00000000-0005-0000-0000-00001B010000}"/>
    <cellStyle name="Normal 78" xfId="329" xr:uid="{00000000-0005-0000-0000-00001C010000}"/>
    <cellStyle name="Normal 79" xfId="330" xr:uid="{00000000-0005-0000-0000-00001D010000}"/>
    <cellStyle name="Normal 8" xfId="270" xr:uid="{00000000-0005-0000-0000-00001E010000}"/>
    <cellStyle name="Normal 80" xfId="331" xr:uid="{00000000-0005-0000-0000-00001F010000}"/>
    <cellStyle name="Normal 81" xfId="332" xr:uid="{00000000-0005-0000-0000-000020010000}"/>
    <cellStyle name="Normal 82" xfId="333" xr:uid="{00000000-0005-0000-0000-000021010000}"/>
    <cellStyle name="Normal 9" xfId="271" xr:uid="{00000000-0005-0000-0000-000022010000}"/>
    <cellStyle name="Normal_AppendixB" xfId="336" xr:uid="{B3DE34D4-274E-4406-9728-F45464A7CBA6}"/>
    <cellStyle name="Note 2" xfId="272" xr:uid="{00000000-0005-0000-0000-000023010000}"/>
    <cellStyle name="Output 2" xfId="273" xr:uid="{00000000-0005-0000-0000-000024010000}"/>
    <cellStyle name="Percent [2]" xfId="275" xr:uid="{00000000-0005-0000-0000-000025010000}"/>
    <cellStyle name="Percent 2" xfId="276" xr:uid="{00000000-0005-0000-0000-000026010000}"/>
    <cellStyle name="Percent 3" xfId="277" xr:uid="{00000000-0005-0000-0000-000027010000}"/>
    <cellStyle name="Percent 4" xfId="274" xr:uid="{00000000-0005-0000-0000-000028010000}"/>
    <cellStyle name="Percent 5" xfId="11" xr:uid="{00000000-0005-0000-0000-000029010000}"/>
    <cellStyle name="Percentage" xfId="278" xr:uid="{00000000-0005-0000-0000-00002A010000}"/>
    <cellStyle name="Period Title" xfId="279" xr:uid="{00000000-0005-0000-0000-00002B010000}"/>
    <cellStyle name="PSChar" xfId="280" xr:uid="{00000000-0005-0000-0000-00002C010000}"/>
    <cellStyle name="PSDate" xfId="281" xr:uid="{00000000-0005-0000-0000-00002D010000}"/>
    <cellStyle name="PSDec" xfId="282" xr:uid="{00000000-0005-0000-0000-00002E010000}"/>
    <cellStyle name="PSDetail" xfId="283" xr:uid="{00000000-0005-0000-0000-00002F010000}"/>
    <cellStyle name="PSHeading" xfId="284" xr:uid="{00000000-0005-0000-0000-000030010000}"/>
    <cellStyle name="PSInt" xfId="285" xr:uid="{00000000-0005-0000-0000-000031010000}"/>
    <cellStyle name="PSSpacer" xfId="286" xr:uid="{00000000-0005-0000-0000-000032010000}"/>
    <cellStyle name="Ratio" xfId="287" xr:uid="{00000000-0005-0000-0000-000033010000}"/>
    <cellStyle name="Right Date" xfId="288" xr:uid="{00000000-0005-0000-0000-000034010000}"/>
    <cellStyle name="Right Number" xfId="289" xr:uid="{00000000-0005-0000-0000-000035010000}"/>
    <cellStyle name="Right Year" xfId="290" xr:uid="{00000000-0005-0000-0000-000036010000}"/>
    <cellStyle name="SAPBEXstdItem 2" xfId="5" xr:uid="{00000000-0005-0000-0000-000037010000}"/>
    <cellStyle name="SAPError" xfId="291" xr:uid="{00000000-0005-0000-0000-000038010000}"/>
    <cellStyle name="SAPKey" xfId="292" xr:uid="{00000000-0005-0000-0000-000039010000}"/>
    <cellStyle name="SAPLocked" xfId="293" xr:uid="{00000000-0005-0000-0000-00003A010000}"/>
    <cellStyle name="SAPOutput" xfId="294" xr:uid="{00000000-0005-0000-0000-00003B010000}"/>
    <cellStyle name="SAPSpace" xfId="295" xr:uid="{00000000-0005-0000-0000-00003C010000}"/>
    <cellStyle name="SAPText" xfId="296" xr:uid="{00000000-0005-0000-0000-00003D010000}"/>
    <cellStyle name="SAPUnLocked" xfId="297" xr:uid="{00000000-0005-0000-0000-00003E010000}"/>
    <cellStyle name="Sheet Title" xfId="298" xr:uid="{00000000-0005-0000-0000-00003F010000}"/>
    <cellStyle name="Style 1" xfId="299" xr:uid="{00000000-0005-0000-0000-000040010000}"/>
    <cellStyle name="Style2" xfId="300" xr:uid="{00000000-0005-0000-0000-000041010000}"/>
    <cellStyle name="Style3" xfId="301" xr:uid="{00000000-0005-0000-0000-000042010000}"/>
    <cellStyle name="Style4" xfId="302" xr:uid="{00000000-0005-0000-0000-000043010000}"/>
    <cellStyle name="Style5" xfId="303" xr:uid="{00000000-0005-0000-0000-000044010000}"/>
    <cellStyle name="Table Head Green" xfId="304" xr:uid="{00000000-0005-0000-0000-000045010000}"/>
    <cellStyle name="Table Head Green 2" xfId="305" xr:uid="{00000000-0005-0000-0000-000046010000}"/>
    <cellStyle name="Table Head_pldt" xfId="306" xr:uid="{00000000-0005-0000-0000-000047010000}"/>
    <cellStyle name="Table Source" xfId="307" xr:uid="{00000000-0005-0000-0000-000048010000}"/>
    <cellStyle name="Table Units" xfId="308" xr:uid="{00000000-0005-0000-0000-000049010000}"/>
    <cellStyle name="TableLvl2" xfId="338" xr:uid="{3672DBC3-5151-4DCF-BF84-878B18BF74EF}"/>
    <cellStyle name="Text" xfId="309" xr:uid="{00000000-0005-0000-0000-00004A010000}"/>
    <cellStyle name="Text 2" xfId="310" xr:uid="{00000000-0005-0000-0000-00004B010000}"/>
    <cellStyle name="Text Head 1" xfId="311" xr:uid="{00000000-0005-0000-0000-00004C010000}"/>
    <cellStyle name="Text Head 1 2" xfId="312" xr:uid="{00000000-0005-0000-0000-00004D010000}"/>
    <cellStyle name="Text Head 2" xfId="313" xr:uid="{00000000-0005-0000-0000-00004E010000}"/>
    <cellStyle name="Text Head 2 2" xfId="314" xr:uid="{00000000-0005-0000-0000-00004F010000}"/>
    <cellStyle name="Text Indent 2" xfId="315" xr:uid="{00000000-0005-0000-0000-000050010000}"/>
    <cellStyle name="Theirs" xfId="316" xr:uid="{00000000-0005-0000-0000-000051010000}"/>
    <cellStyle name="Title 2" xfId="317" xr:uid="{00000000-0005-0000-0000-000052010000}"/>
    <cellStyle name="TOC 1" xfId="318" xr:uid="{00000000-0005-0000-0000-000053010000}"/>
    <cellStyle name="TOC 2" xfId="319" xr:uid="{00000000-0005-0000-0000-000054010000}"/>
    <cellStyle name="TOC 3" xfId="320" xr:uid="{00000000-0005-0000-0000-000055010000}"/>
    <cellStyle name="Total 2" xfId="321" xr:uid="{00000000-0005-0000-0000-000056010000}"/>
    <cellStyle name="Warning Text 2" xfId="322" xr:uid="{00000000-0005-0000-0000-000057010000}"/>
    <cellStyle name="year" xfId="323" xr:uid="{00000000-0005-0000-0000-000058010000}"/>
  </cellStyles>
  <dxfs count="43">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E2EEE9"/>
      <color rgb="FFEDF0F3"/>
      <color rgb="FF5F9E88"/>
      <color rgb="FFFFCCFF"/>
      <color rgb="FFD0E2D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244664</xdr:colOff>
      <xdr:row>0</xdr:row>
      <xdr:rowOff>731759</xdr:rowOff>
    </xdr:from>
    <xdr:to>
      <xdr:col>17</xdr:col>
      <xdr:colOff>1226097</xdr:colOff>
      <xdr:row>3</xdr:row>
      <xdr:rowOff>207555</xdr:rowOff>
    </xdr:to>
    <xdr:pic>
      <xdr:nvPicPr>
        <xdr:cNvPr id="5" name="Picture 4">
          <a:extLst>
            <a:ext uri="{FF2B5EF4-FFF2-40B4-BE49-F238E27FC236}">
              <a16:creationId xmlns:a16="http://schemas.microsoft.com/office/drawing/2014/main" id="{E947225F-4346-419D-9DE2-1E943DF496F3}"/>
            </a:ext>
          </a:extLst>
        </xdr:cNvPr>
        <xdr:cNvPicPr>
          <a:picLocks noChangeAspect="1"/>
        </xdr:cNvPicPr>
      </xdr:nvPicPr>
      <xdr:blipFill>
        <a:blip xmlns:r="http://schemas.openxmlformats.org/officeDocument/2006/relationships" r:embed="rId1"/>
        <a:stretch>
          <a:fillRect/>
        </a:stretch>
      </xdr:blipFill>
      <xdr:spPr>
        <a:xfrm>
          <a:off x="20927521" y="731759"/>
          <a:ext cx="2029183" cy="8501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1839527</xdr:colOff>
      <xdr:row>1</xdr:row>
      <xdr:rowOff>120143</xdr:rowOff>
    </xdr:from>
    <xdr:to>
      <xdr:col>5</xdr:col>
      <xdr:colOff>1834884</xdr:colOff>
      <xdr:row>3</xdr:row>
      <xdr:rowOff>20599</xdr:rowOff>
    </xdr:to>
    <xdr:pic>
      <xdr:nvPicPr>
        <xdr:cNvPr id="2" name="Picture 1">
          <a:extLst>
            <a:ext uri="{FF2B5EF4-FFF2-40B4-BE49-F238E27FC236}">
              <a16:creationId xmlns:a16="http://schemas.microsoft.com/office/drawing/2014/main" id="{B75B80BA-D37D-43CE-91E0-F8742C2DCD31}"/>
            </a:ext>
          </a:extLst>
        </xdr:cNvPr>
        <xdr:cNvPicPr>
          <a:picLocks noChangeAspect="1"/>
        </xdr:cNvPicPr>
      </xdr:nvPicPr>
      <xdr:blipFill>
        <a:blip xmlns:r="http://schemas.openxmlformats.org/officeDocument/2006/relationships" r:embed="rId1"/>
        <a:stretch>
          <a:fillRect/>
        </a:stretch>
      </xdr:blipFill>
      <xdr:spPr>
        <a:xfrm>
          <a:off x="7072674" y="814908"/>
          <a:ext cx="2034828" cy="852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751435</xdr:colOff>
      <xdr:row>0</xdr:row>
      <xdr:rowOff>125186</xdr:rowOff>
    </xdr:from>
    <xdr:to>
      <xdr:col>12</xdr:col>
      <xdr:colOff>943829</xdr:colOff>
      <xdr:row>1</xdr:row>
      <xdr:rowOff>302427</xdr:rowOff>
    </xdr:to>
    <xdr:pic>
      <xdr:nvPicPr>
        <xdr:cNvPr id="3" name="Picture 2">
          <a:extLst>
            <a:ext uri="{FF2B5EF4-FFF2-40B4-BE49-F238E27FC236}">
              <a16:creationId xmlns:a16="http://schemas.microsoft.com/office/drawing/2014/main" id="{028D0917-7AB8-4196-9E4B-2BA3DD95E21B}"/>
            </a:ext>
          </a:extLst>
        </xdr:cNvPr>
        <xdr:cNvPicPr>
          <a:picLocks noChangeAspect="1"/>
        </xdr:cNvPicPr>
      </xdr:nvPicPr>
      <xdr:blipFill>
        <a:blip xmlns:r="http://schemas.openxmlformats.org/officeDocument/2006/relationships" r:embed="rId1"/>
        <a:stretch>
          <a:fillRect/>
        </a:stretch>
      </xdr:blipFill>
      <xdr:spPr>
        <a:xfrm>
          <a:off x="10095460" y="125186"/>
          <a:ext cx="2030719" cy="853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784412</xdr:colOff>
      <xdr:row>0</xdr:row>
      <xdr:rowOff>222065</xdr:rowOff>
    </xdr:from>
    <xdr:to>
      <xdr:col>5</xdr:col>
      <xdr:colOff>1280235</xdr:colOff>
      <xdr:row>1</xdr:row>
      <xdr:rowOff>340117</xdr:rowOff>
    </xdr:to>
    <xdr:pic>
      <xdr:nvPicPr>
        <xdr:cNvPr id="2" name="Picture 1">
          <a:extLst>
            <a:ext uri="{FF2B5EF4-FFF2-40B4-BE49-F238E27FC236}">
              <a16:creationId xmlns:a16="http://schemas.microsoft.com/office/drawing/2014/main" id="{653D8CC7-EB52-4659-91EF-1DCC45E09C85}"/>
            </a:ext>
          </a:extLst>
        </xdr:cNvPr>
        <xdr:cNvPicPr>
          <a:picLocks noChangeAspect="1"/>
        </xdr:cNvPicPr>
      </xdr:nvPicPr>
      <xdr:blipFill>
        <a:blip xmlns:r="http://schemas.openxmlformats.org/officeDocument/2006/relationships" r:embed="rId1"/>
        <a:stretch>
          <a:fillRect/>
        </a:stretch>
      </xdr:blipFill>
      <xdr:spPr>
        <a:xfrm>
          <a:off x="8370794" y="222065"/>
          <a:ext cx="2052881" cy="8464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1432112</xdr:colOff>
      <xdr:row>0</xdr:row>
      <xdr:rowOff>193490</xdr:rowOff>
    </xdr:from>
    <xdr:to>
      <xdr:col>5</xdr:col>
      <xdr:colOff>1518360</xdr:colOff>
      <xdr:row>1</xdr:row>
      <xdr:rowOff>311542</xdr:rowOff>
    </xdr:to>
    <xdr:pic>
      <xdr:nvPicPr>
        <xdr:cNvPr id="2" name="Picture 1">
          <a:extLst>
            <a:ext uri="{FF2B5EF4-FFF2-40B4-BE49-F238E27FC236}">
              <a16:creationId xmlns:a16="http://schemas.microsoft.com/office/drawing/2014/main" id="{F2771635-90B0-4FDA-BAD1-BBEE68E71A6C}"/>
            </a:ext>
          </a:extLst>
        </xdr:cNvPr>
        <xdr:cNvPicPr>
          <a:picLocks noChangeAspect="1"/>
        </xdr:cNvPicPr>
      </xdr:nvPicPr>
      <xdr:blipFill>
        <a:blip xmlns:r="http://schemas.openxmlformats.org/officeDocument/2006/relationships" r:embed="rId1"/>
        <a:stretch>
          <a:fillRect/>
        </a:stretch>
      </xdr:blipFill>
      <xdr:spPr>
        <a:xfrm>
          <a:off x="9023537" y="193490"/>
          <a:ext cx="2048398" cy="8419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653863</xdr:colOff>
      <xdr:row>0</xdr:row>
      <xdr:rowOff>221503</xdr:rowOff>
    </xdr:from>
    <xdr:to>
      <xdr:col>5</xdr:col>
      <xdr:colOff>1084132</xdr:colOff>
      <xdr:row>1</xdr:row>
      <xdr:rowOff>339555</xdr:rowOff>
    </xdr:to>
    <xdr:pic>
      <xdr:nvPicPr>
        <xdr:cNvPr id="2" name="Picture 1">
          <a:extLst>
            <a:ext uri="{FF2B5EF4-FFF2-40B4-BE49-F238E27FC236}">
              <a16:creationId xmlns:a16="http://schemas.microsoft.com/office/drawing/2014/main" id="{67EEA854-FE48-4798-B6A3-ED14BD84CD52}"/>
            </a:ext>
          </a:extLst>
        </xdr:cNvPr>
        <xdr:cNvPicPr>
          <a:picLocks noChangeAspect="1"/>
        </xdr:cNvPicPr>
      </xdr:nvPicPr>
      <xdr:blipFill>
        <a:blip xmlns:r="http://schemas.openxmlformats.org/officeDocument/2006/relationships" r:embed="rId1"/>
        <a:stretch>
          <a:fillRect/>
        </a:stretch>
      </xdr:blipFill>
      <xdr:spPr>
        <a:xfrm>
          <a:off x="9483538" y="221503"/>
          <a:ext cx="2049519" cy="841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acccgovau-my.sharepoint.com/Users/kjo/AppData/Roaming/iManage/Work/Recent/AER23006736%20-%20RIN%20Responses%20-%20Economic%20benchmarking%20(year%20end%202023)/Ausgrid%202022-23%20-%20Economic%20Benchmarking%20-%20RIN%20Response%20-%20Consolidated%20-%2031%20October%202(15994156.1).xlsm?1861BDFF" TargetMode="External"/><Relationship Id="rId1" Type="http://schemas.openxmlformats.org/officeDocument/2006/relationships/externalLinkPath" Target="file:///\\1861BDFF\Ausgrid%202022-23%20-%20Economic%20Benchmarking%20-%20RIN%20Response%20-%20Consolidated%20-%2031%20October%202(15994156.1).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kjo/AppData/Roaming/iManage/Work/Recent/AER23006736%20-%20RIN%20Responses%20-%20Economic%20benchmarking%20(year%20end%202023)/Ausgrid%202022-23%20-%20Economic%20Benchmarking%20-%20RIN%20Response%20-%20Consolidated%20-%2031%20October%202(15994156.1).xlsm?8B2DF847" TargetMode="External"/><Relationship Id="rId1" Type="http://schemas.openxmlformats.org/officeDocument/2006/relationships/externalLinkPath" Target="file:///\\8B2DF847\Ausgrid%202022-23%20-%20Economic%20Benchmarking%20-%20RIN%20Response%20-%20Consolidated%20-%2031%20October%202(15994156.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cccgovau-my.sharepoint.com/Users/jankell/Downloads/United%20Energy%202021-22%20-%20Annual%20-%20RIN%20Response%20-%20Consolidated%20-%2031%20October%202022%20-%20PUBLIC(14603723.2)_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Downloads/United%20Energy%202021-22%20-%20Annual%20-%20RIN%20Response%20-%20Consolidated%20-%2031%20October%202022%20-%20PUBLIC(14603723.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efreshError="1"/>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sheetData>
      <sheetData sheetId="2">
        <row r="13">
          <cell r="C13" t="str">
            <v>ActewAGL Distribution</v>
          </cell>
          <cell r="D13">
            <v>76670568688</v>
          </cell>
          <cell r="E13" t="str">
            <v>ACT</v>
          </cell>
          <cell r="F13" t="str">
            <v>Electricity</v>
          </cell>
          <cell r="G13" t="str">
            <v>Distribution</v>
          </cell>
          <cell r="H13" t="str">
            <v>Revenue cap</v>
          </cell>
          <cell r="I13" t="str">
            <v>Financial</v>
          </cell>
          <cell r="J13" t="str">
            <v>June</v>
          </cell>
          <cell r="K13">
            <v>5</v>
          </cell>
          <cell r="L13">
            <v>5</v>
          </cell>
          <cell r="M13">
            <v>5</v>
          </cell>
          <cell r="N13">
            <v>5</v>
          </cell>
          <cell r="O13" t="str">
            <v>2014-19 Distribution Determination</v>
          </cell>
          <cell r="R13" t="str">
            <v>CANBERRA</v>
          </cell>
          <cell r="S13" t="str">
            <v>ACT</v>
          </cell>
          <cell r="U13" t="str">
            <v>GPO BOX 366</v>
          </cell>
          <cell r="W13" t="str">
            <v>CANBERRA</v>
          </cell>
          <cell r="X13" t="str">
            <v>ACT</v>
          </cell>
          <cell r="AI13" t="str">
            <v>CBD</v>
          </cell>
          <cell r="AJ13" t="str">
            <v>Urban</v>
          </cell>
          <cell r="AK13" t="str">
            <v>Short rural</v>
          </cell>
          <cell r="AL13" t="str">
            <v>Long rural</v>
          </cell>
          <cell r="AN13" t="str">
            <v>YES</v>
          </cell>
        </row>
        <row r="14">
          <cell r="C14" t="str">
            <v>ActewAGL Distribution (Tx Assets)</v>
          </cell>
          <cell r="D14">
            <v>76670568688</v>
          </cell>
          <cell r="E14" t="str">
            <v>ACT</v>
          </cell>
          <cell r="F14" t="str">
            <v>Electricity</v>
          </cell>
          <cell r="G14" t="str">
            <v>Distribution</v>
          </cell>
          <cell r="H14" t="str">
            <v>Revenue cap</v>
          </cell>
          <cell r="I14" t="str">
            <v>Financial</v>
          </cell>
          <cell r="J14" t="str">
            <v>June</v>
          </cell>
          <cell r="K14">
            <v>5</v>
          </cell>
          <cell r="L14">
            <v>5</v>
          </cell>
          <cell r="M14">
            <v>5</v>
          </cell>
          <cell r="N14">
            <v>5</v>
          </cell>
          <cell r="O14" t="str">
            <v>distribution determination</v>
          </cell>
          <cell r="R14" t="str">
            <v>CANBERRA</v>
          </cell>
          <cell r="S14" t="str">
            <v>ACT</v>
          </cell>
          <cell r="U14" t="str">
            <v>GPO BOX 366</v>
          </cell>
          <cell r="W14" t="str">
            <v>CANBERRA</v>
          </cell>
          <cell r="X14" t="str">
            <v>ACT</v>
          </cell>
          <cell r="AI14" t="str">
            <v>CBD</v>
          </cell>
          <cell r="AJ14" t="str">
            <v>Urban</v>
          </cell>
          <cell r="AK14" t="str">
            <v>Short rural</v>
          </cell>
          <cell r="AL14" t="str">
            <v>Long rural</v>
          </cell>
          <cell r="AN14" t="str">
            <v>NO</v>
          </cell>
        </row>
        <row r="15">
          <cell r="C15" t="str">
            <v>ActewAGL Gas</v>
          </cell>
          <cell r="D15">
            <v>76670568688</v>
          </cell>
          <cell r="E15" t="str">
            <v>ACT</v>
          </cell>
          <cell r="F15" t="str">
            <v>Gas</v>
          </cell>
          <cell r="G15" t="str">
            <v>Distribution</v>
          </cell>
          <cell r="H15" t="str">
            <v>Weighted average price cap</v>
          </cell>
          <cell r="I15" t="str">
            <v>Financial</v>
          </cell>
          <cell r="J15" t="str">
            <v>June</v>
          </cell>
          <cell r="K15">
            <v>5</v>
          </cell>
          <cell r="L15">
            <v>5</v>
          </cell>
          <cell r="M15">
            <v>5</v>
          </cell>
          <cell r="N15" t="str">
            <v>x</v>
          </cell>
          <cell r="R15" t="str">
            <v>CANBERRA</v>
          </cell>
          <cell r="S15" t="str">
            <v>ACT</v>
          </cell>
          <cell r="U15" t="str">
            <v>GPO BOX 366</v>
          </cell>
          <cell r="W15" t="str">
            <v>CANBERRA</v>
          </cell>
          <cell r="X15" t="str">
            <v>ACT</v>
          </cell>
          <cell r="AI15" t="str">
            <v>CBD</v>
          </cell>
          <cell r="AJ15" t="str">
            <v>Urban</v>
          </cell>
          <cell r="AK15" t="str">
            <v>Short rural</v>
          </cell>
          <cell r="AL15" t="str">
            <v>Long rural</v>
          </cell>
          <cell r="AN15" t="str">
            <v>NO</v>
          </cell>
        </row>
        <row r="16">
          <cell r="C16" t="str">
            <v>Australian Energy Market Operator Ltd</v>
          </cell>
          <cell r="D16">
            <v>94072010327</v>
          </cell>
          <cell r="E16" t="str">
            <v>Vic</v>
          </cell>
          <cell r="F16" t="str">
            <v>Electricity</v>
          </cell>
          <cell r="G16" t="str">
            <v>Transmission</v>
          </cell>
          <cell r="H16" t="str">
            <v>-</v>
          </cell>
          <cell r="I16" t="str">
            <v>Financial</v>
          </cell>
          <cell r="J16" t="str">
            <v>March</v>
          </cell>
          <cell r="K16">
            <v>5</v>
          </cell>
          <cell r="L16">
            <v>5</v>
          </cell>
          <cell r="M16">
            <v>5</v>
          </cell>
          <cell r="N16" t="str">
            <v>x</v>
          </cell>
          <cell r="O16" t="str">
            <v>-</v>
          </cell>
          <cell r="Q16" t="str">
            <v>530 Collins Street</v>
          </cell>
          <cell r="R16" t="str">
            <v>MELBOURNE</v>
          </cell>
          <cell r="S16" t="str">
            <v>Vic</v>
          </cell>
          <cell r="U16" t="str">
            <v>GPO Box 2008</v>
          </cell>
          <cell r="W16" t="str">
            <v>MELBOURNE</v>
          </cell>
          <cell r="X16" t="str">
            <v>Vic</v>
          </cell>
          <cell r="AI16" t="str">
            <v>CBD</v>
          </cell>
          <cell r="AJ16" t="str">
            <v>Urban</v>
          </cell>
          <cell r="AK16" t="str">
            <v>Short rural</v>
          </cell>
          <cell r="AL16" t="str">
            <v>Long rural</v>
          </cell>
          <cell r="AN16" t="str">
            <v>NO</v>
          </cell>
        </row>
        <row r="17">
          <cell r="C17" t="str">
            <v>Australian Gas Networks Limited (reporting data for Albury and Victoria)</v>
          </cell>
          <cell r="D17">
            <v>19078551685</v>
          </cell>
          <cell r="E17" t="str">
            <v>Vic</v>
          </cell>
          <cell r="F17" t="str">
            <v>Gas</v>
          </cell>
          <cell r="G17" t="str">
            <v>Distribution</v>
          </cell>
          <cell r="H17" t="str">
            <v>Weighted average price cap</v>
          </cell>
          <cell r="I17" t="str">
            <v>Calendar</v>
          </cell>
          <cell r="J17" t="str">
            <v>December</v>
          </cell>
          <cell r="K17">
            <v>5</v>
          </cell>
          <cell r="L17">
            <v>5</v>
          </cell>
          <cell r="M17">
            <v>5</v>
          </cell>
          <cell r="N17" t="str">
            <v>x</v>
          </cell>
          <cell r="Q17" t="str">
            <v>400 King William Street</v>
          </cell>
          <cell r="R17" t="str">
            <v>ADELAIDE</v>
          </cell>
          <cell r="S17" t="str">
            <v>SA</v>
          </cell>
          <cell r="U17" t="str">
            <v>PO Box 6468</v>
          </cell>
          <cell r="V17" t="str">
            <v>Halifax Street</v>
          </cell>
          <cell r="W17" t="str">
            <v>ADELAIDE</v>
          </cell>
          <cell r="X17" t="str">
            <v>SA</v>
          </cell>
          <cell r="AI17" t="str">
            <v>CBD</v>
          </cell>
          <cell r="AJ17" t="str">
            <v>Urban</v>
          </cell>
          <cell r="AK17" t="str">
            <v>Short rural</v>
          </cell>
          <cell r="AL17" t="str">
            <v>Long rural</v>
          </cell>
          <cell r="AN17" t="str">
            <v>NO</v>
          </cell>
        </row>
        <row r="18">
          <cell r="C18" t="str">
            <v>Australian Gas Networks Limited (reporting data for Albury)</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v>5</v>
          </cell>
          <cell r="N18" t="str">
            <v>x</v>
          </cell>
          <cell r="Q18" t="str">
            <v>400 King William Street</v>
          </cell>
          <cell r="R18" t="str">
            <v>ADELAIDE</v>
          </cell>
          <cell r="S18" t="str">
            <v>SA</v>
          </cell>
          <cell r="U18" t="str">
            <v>PO Box 6468</v>
          </cell>
          <cell r="V18" t="str">
            <v>Halifax Street</v>
          </cell>
          <cell r="W18" t="str">
            <v>ADELAIDE</v>
          </cell>
          <cell r="X18" t="str">
            <v>SA</v>
          </cell>
          <cell r="AI18" t="str">
            <v>CBD</v>
          </cell>
          <cell r="AJ18" t="str">
            <v>Urban</v>
          </cell>
          <cell r="AK18" t="str">
            <v>Short rural</v>
          </cell>
          <cell r="AL18" t="str">
            <v>Long rural</v>
          </cell>
          <cell r="AN18" t="str">
            <v>NO</v>
          </cell>
        </row>
        <row r="19">
          <cell r="C19" t="str">
            <v>Australian Gas Networks Limited (reporting data for SA)</v>
          </cell>
          <cell r="D19">
            <v>19078551685</v>
          </cell>
          <cell r="E19" t="str">
            <v>SA</v>
          </cell>
          <cell r="F19" t="str">
            <v>Gas</v>
          </cell>
          <cell r="G19" t="str">
            <v>Distribution</v>
          </cell>
          <cell r="H19" t="str">
            <v>Weighted average price cap</v>
          </cell>
          <cell r="I19" t="str">
            <v>Financial</v>
          </cell>
          <cell r="J19" t="str">
            <v>June</v>
          </cell>
          <cell r="K19">
            <v>5</v>
          </cell>
          <cell r="L19">
            <v>5</v>
          </cell>
          <cell r="M19">
            <v>5</v>
          </cell>
          <cell r="N19">
            <v>5</v>
          </cell>
          <cell r="O19" t="str">
            <v>distribution determination</v>
          </cell>
          <cell r="Q19" t="str">
            <v>400 King William Street</v>
          </cell>
          <cell r="R19" t="str">
            <v>ADELAIDE</v>
          </cell>
          <cell r="S19" t="str">
            <v>SA</v>
          </cell>
          <cell r="U19" t="str">
            <v>PO Box 6468</v>
          </cell>
          <cell r="V19" t="str">
            <v>Halifax Street</v>
          </cell>
          <cell r="W19" t="str">
            <v>ADELAIDE</v>
          </cell>
          <cell r="X19" t="str">
            <v>SA</v>
          </cell>
          <cell r="AI19" t="str">
            <v>CBD</v>
          </cell>
          <cell r="AJ19" t="str">
            <v>Urban</v>
          </cell>
          <cell r="AK19" t="str">
            <v>Short rural</v>
          </cell>
          <cell r="AL19" t="str">
            <v>Long rural</v>
          </cell>
          <cell r="AN19" t="str">
            <v>NO</v>
          </cell>
        </row>
        <row r="20">
          <cell r="C20" t="str">
            <v>Australian Gas Networks Limited (reporting data for Victoria)</v>
          </cell>
          <cell r="D20">
            <v>19078551685</v>
          </cell>
          <cell r="E20" t="str">
            <v>Vic</v>
          </cell>
          <cell r="F20" t="str">
            <v>Gas</v>
          </cell>
          <cell r="G20" t="str">
            <v>Distribution</v>
          </cell>
          <cell r="H20" t="str">
            <v>Weighted average price cap</v>
          </cell>
          <cell r="I20" t="str">
            <v>Calendar</v>
          </cell>
          <cell r="J20" t="str">
            <v>December</v>
          </cell>
          <cell r="K20">
            <v>5</v>
          </cell>
          <cell r="L20">
            <v>5</v>
          </cell>
          <cell r="M20">
            <v>5</v>
          </cell>
          <cell r="N20" t="str">
            <v>x</v>
          </cell>
          <cell r="Q20" t="str">
            <v>400 King William Street</v>
          </cell>
          <cell r="R20" t="str">
            <v>ADELAIDE</v>
          </cell>
          <cell r="S20" t="str">
            <v>SA</v>
          </cell>
          <cell r="U20" t="str">
            <v>PO Box 6468</v>
          </cell>
          <cell r="V20" t="str">
            <v>Halifax Street</v>
          </cell>
          <cell r="W20" t="str">
            <v>ADELAIDE</v>
          </cell>
          <cell r="X20" t="str">
            <v>SA</v>
          </cell>
          <cell r="AI20" t="str">
            <v>CBD</v>
          </cell>
          <cell r="AJ20" t="str">
            <v>Urban</v>
          </cell>
          <cell r="AK20" t="str">
            <v>Short rural</v>
          </cell>
          <cell r="AL20" t="str">
            <v>Long rural</v>
          </cell>
          <cell r="AN20" t="str">
            <v>NO</v>
          </cell>
        </row>
        <row r="21">
          <cell r="C21" t="str">
            <v>APT Pipelines (NT) Pty Ltd</v>
          </cell>
          <cell r="D21">
            <v>39009737393</v>
          </cell>
          <cell r="E21" t="str">
            <v>NT</v>
          </cell>
          <cell r="F21" t="str">
            <v>Gas</v>
          </cell>
          <cell r="G21" t="str">
            <v>Transmission</v>
          </cell>
          <cell r="H21" t="str">
            <v>Weighted average price cap</v>
          </cell>
          <cell r="I21" t="str">
            <v>Financial</v>
          </cell>
          <cell r="J21" t="str">
            <v>June</v>
          </cell>
          <cell r="K21">
            <v>5</v>
          </cell>
          <cell r="L21">
            <v>5</v>
          </cell>
          <cell r="M21">
            <v>5</v>
          </cell>
          <cell r="N21" t="str">
            <v>x</v>
          </cell>
          <cell r="O21" t="str">
            <v>n/a</v>
          </cell>
          <cell r="Q21" t="str">
            <v>580 George Street</v>
          </cell>
          <cell r="R21" t="str">
            <v>SYDNEY</v>
          </cell>
          <cell r="S21" t="str">
            <v>NSW</v>
          </cell>
          <cell r="U21" t="str">
            <v>Level 19, HSBC Building</v>
          </cell>
          <cell r="V21" t="str">
            <v>580 George Street</v>
          </cell>
          <cell r="W21" t="str">
            <v>SYDNEY</v>
          </cell>
          <cell r="X21" t="str">
            <v>NSW</v>
          </cell>
          <cell r="AI21" t="str">
            <v>CBD</v>
          </cell>
          <cell r="AJ21" t="str">
            <v>Urban</v>
          </cell>
          <cell r="AK21" t="str">
            <v>Short rural</v>
          </cell>
          <cell r="AL21" t="str">
            <v>Long rural</v>
          </cell>
          <cell r="AN21" t="str">
            <v>NO</v>
          </cell>
        </row>
        <row r="22">
          <cell r="C22" t="str">
            <v>APA GasNet Australia (Operations) Pty Ltd</v>
          </cell>
          <cell r="D22" t="str">
            <v>065083009</v>
          </cell>
          <cell r="E22" t="str">
            <v>Vic</v>
          </cell>
          <cell r="F22" t="str">
            <v>Gas</v>
          </cell>
          <cell r="G22" t="str">
            <v>Transmission</v>
          </cell>
          <cell r="H22" t="str">
            <v>Weighted average price cap</v>
          </cell>
          <cell r="I22" t="str">
            <v>Calendar</v>
          </cell>
          <cell r="J22" t="str">
            <v>December</v>
          </cell>
          <cell r="K22">
            <v>5</v>
          </cell>
          <cell r="L22">
            <v>5</v>
          </cell>
          <cell r="M22">
            <v>5</v>
          </cell>
          <cell r="N22" t="str">
            <v>x</v>
          </cell>
          <cell r="Q22" t="str">
            <v>580 George Street</v>
          </cell>
          <cell r="R22" t="str">
            <v>SYDNEY</v>
          </cell>
          <cell r="S22" t="str">
            <v>NSW</v>
          </cell>
          <cell r="U22" t="str">
            <v>PO Box R41</v>
          </cell>
          <cell r="W22" t="str">
            <v>ROYAL EXCHANGE</v>
          </cell>
          <cell r="X22" t="str">
            <v>NSW</v>
          </cell>
          <cell r="AI22" t="str">
            <v>CBD</v>
          </cell>
          <cell r="AJ22" t="str">
            <v>Urban</v>
          </cell>
          <cell r="AK22" t="str">
            <v>Short rural</v>
          </cell>
          <cell r="AL22" t="str">
            <v>Long rural</v>
          </cell>
          <cell r="AN22" t="str">
            <v>NO</v>
          </cell>
        </row>
        <row r="23">
          <cell r="C23" t="str">
            <v>Ausgrid</v>
          </cell>
          <cell r="D23">
            <v>78508211731</v>
          </cell>
          <cell r="E23" t="str">
            <v>NSW</v>
          </cell>
          <cell r="F23" t="str">
            <v>Electricity</v>
          </cell>
          <cell r="G23" t="str">
            <v>Distribution</v>
          </cell>
          <cell r="H23" t="str">
            <v>Revenue cap</v>
          </cell>
          <cell r="I23" t="str">
            <v>Financial</v>
          </cell>
          <cell r="J23" t="str">
            <v>June</v>
          </cell>
          <cell r="K23">
            <v>5</v>
          </cell>
          <cell r="L23">
            <v>5</v>
          </cell>
          <cell r="M23">
            <v>5</v>
          </cell>
          <cell r="N23">
            <v>5</v>
          </cell>
          <cell r="O23" t="str">
            <v>2014-19 Distribution Determination</v>
          </cell>
          <cell r="R23" t="str">
            <v>SYDNEY</v>
          </cell>
          <cell r="S23" t="str">
            <v>NSW</v>
          </cell>
          <cell r="U23" t="str">
            <v>GPO Box 4009</v>
          </cell>
          <cell r="W23" t="str">
            <v>SYDNEY</v>
          </cell>
          <cell r="X23" t="str">
            <v>NSW</v>
          </cell>
          <cell r="AI23" t="str">
            <v>CBD</v>
          </cell>
          <cell r="AJ23" t="str">
            <v>Urban</v>
          </cell>
          <cell r="AK23" t="str">
            <v>Short rural</v>
          </cell>
          <cell r="AL23" t="str">
            <v>Long rural</v>
          </cell>
          <cell r="AN23" t="str">
            <v>YES</v>
          </cell>
        </row>
        <row r="24">
          <cell r="C24" t="str">
            <v>Ausgrid (Tx Assets)</v>
          </cell>
          <cell r="D24">
            <v>78508211731</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distribution determination</v>
          </cell>
          <cell r="R24" t="str">
            <v>SYDNEY</v>
          </cell>
          <cell r="S24" t="str">
            <v>NSW</v>
          </cell>
          <cell r="U24" t="str">
            <v>GPO Box 4009</v>
          </cell>
          <cell r="W24" t="str">
            <v>SYDNEY</v>
          </cell>
          <cell r="X24" t="str">
            <v>NSW</v>
          </cell>
          <cell r="AI24" t="str">
            <v>CBD</v>
          </cell>
          <cell r="AJ24" t="str">
            <v>Urban</v>
          </cell>
          <cell r="AK24" t="str">
            <v>Short rural</v>
          </cell>
          <cell r="AL24" t="str">
            <v>Long rural</v>
          </cell>
          <cell r="AN24" t="str">
            <v>NO</v>
          </cell>
        </row>
        <row r="25">
          <cell r="C25" t="str">
            <v>AusNet Electricity Services Pty Ltd</v>
          </cell>
          <cell r="D25">
            <v>91064651118</v>
          </cell>
          <cell r="E25" t="str">
            <v>Vic</v>
          </cell>
          <cell r="F25" t="str">
            <v>Electricity</v>
          </cell>
          <cell r="G25" t="str">
            <v>Distribution</v>
          </cell>
          <cell r="H25" t="str">
            <v>Revenue cap</v>
          </cell>
          <cell r="I25" t="str">
            <v>Calendar</v>
          </cell>
          <cell r="J25" t="str">
            <v>December</v>
          </cell>
          <cell r="K25">
            <v>5</v>
          </cell>
          <cell r="L25">
            <v>5</v>
          </cell>
          <cell r="M25">
            <v>5</v>
          </cell>
          <cell r="N25">
            <v>2</v>
          </cell>
          <cell r="O25" t="str">
            <v>2016-20 Distribution Determination</v>
          </cell>
          <cell r="Q25" t="str">
            <v>2 Southbank Boulevard</v>
          </cell>
          <cell r="R25" t="str">
            <v>SOUTHBANK</v>
          </cell>
          <cell r="S25" t="str">
            <v>Vic</v>
          </cell>
          <cell r="U25" t="str">
            <v>Locked Bag 14051</v>
          </cell>
          <cell r="W25" t="str">
            <v>MELBOURNE CITY MAIL CENTRE</v>
          </cell>
          <cell r="X25" t="str">
            <v>Vic</v>
          </cell>
          <cell r="AI25" t="str">
            <v>CBD</v>
          </cell>
          <cell r="AJ25" t="str">
            <v>Urban</v>
          </cell>
          <cell r="AK25" t="str">
            <v>Short rural</v>
          </cell>
          <cell r="AL25" t="str">
            <v>Long rural</v>
          </cell>
          <cell r="AN25" t="str">
            <v>YES</v>
          </cell>
        </row>
        <row r="26">
          <cell r="C26" t="str">
            <v>AusNet Gas Services</v>
          </cell>
          <cell r="D26" t="str">
            <v>086015036</v>
          </cell>
          <cell r="E26" t="str">
            <v>Vic</v>
          </cell>
          <cell r="F26" t="str">
            <v>Gas</v>
          </cell>
          <cell r="G26" t="str">
            <v>Distribution</v>
          </cell>
          <cell r="H26" t="str">
            <v>Weighted average price cap</v>
          </cell>
          <cell r="I26" t="str">
            <v>Calendar</v>
          </cell>
          <cell r="J26" t="str">
            <v>December</v>
          </cell>
          <cell r="K26">
            <v>5</v>
          </cell>
          <cell r="L26">
            <v>5</v>
          </cell>
          <cell r="M26">
            <v>5</v>
          </cell>
          <cell r="N26" t="str">
            <v>X</v>
          </cell>
          <cell r="Q26" t="str">
            <v>580 George Street</v>
          </cell>
          <cell r="R26" t="str">
            <v>SYDNEY</v>
          </cell>
          <cell r="S26" t="str">
            <v>NSW</v>
          </cell>
          <cell r="U26" t="str">
            <v>PO Box R41</v>
          </cell>
          <cell r="W26" t="str">
            <v>ROYAL EXCHANGE</v>
          </cell>
          <cell r="X26" t="str">
            <v>NSW</v>
          </cell>
          <cell r="AI26" t="str">
            <v>CBD</v>
          </cell>
          <cell r="AJ26" t="str">
            <v>Urban</v>
          </cell>
          <cell r="AK26" t="str">
            <v>Short rural</v>
          </cell>
          <cell r="AL26" t="str">
            <v>Long rural</v>
          </cell>
          <cell r="AN26" t="str">
            <v>NO</v>
          </cell>
        </row>
        <row r="27">
          <cell r="C27" t="str">
            <v>Ausnet Services (Transmission) Ltd</v>
          </cell>
          <cell r="D27">
            <v>48116124362</v>
          </cell>
          <cell r="E27" t="str">
            <v>Vic</v>
          </cell>
          <cell r="F27" t="str">
            <v>Electricity</v>
          </cell>
          <cell r="G27" t="str">
            <v>Transmission</v>
          </cell>
          <cell r="H27" t="str">
            <v>Revenue cap</v>
          </cell>
          <cell r="I27" t="str">
            <v>Financial</v>
          </cell>
          <cell r="J27" t="str">
            <v>March</v>
          </cell>
          <cell r="K27">
            <v>5</v>
          </cell>
          <cell r="L27">
            <v>5</v>
          </cell>
          <cell r="M27">
            <v>5</v>
          </cell>
          <cell r="N27">
            <v>2</v>
          </cell>
          <cell r="O27" t="str">
            <v>transmission determination</v>
          </cell>
          <cell r="Q27" t="str">
            <v>2 Southbank Boulevard</v>
          </cell>
          <cell r="R27" t="str">
            <v>SOUTHBANK</v>
          </cell>
          <cell r="S27" t="str">
            <v>Vic</v>
          </cell>
          <cell r="U27" t="str">
            <v>Locked Bag 14051</v>
          </cell>
          <cell r="W27" t="str">
            <v>MELBOURNE CITY MAIL CENTRE</v>
          </cell>
          <cell r="X27" t="str">
            <v>Vic</v>
          </cell>
          <cell r="AI27" t="str">
            <v>CBD</v>
          </cell>
          <cell r="AJ27" t="str">
            <v>Urban</v>
          </cell>
          <cell r="AK27" t="str">
            <v>Short rural</v>
          </cell>
          <cell r="AL27" t="str">
            <v>Long rural</v>
          </cell>
          <cell r="AN27" t="str">
            <v>NO</v>
          </cell>
        </row>
        <row r="28">
          <cell r="C28" t="str">
            <v>Australian Distribution Co.</v>
          </cell>
          <cell r="D28">
            <v>11222333444</v>
          </cell>
          <cell r="E28" t="str">
            <v>-</v>
          </cell>
          <cell r="F28" t="str">
            <v>Electricity</v>
          </cell>
          <cell r="G28" t="str">
            <v>Distribution</v>
          </cell>
          <cell r="H28" t="str">
            <v>Revenue cap</v>
          </cell>
          <cell r="I28" t="str">
            <v>Financial</v>
          </cell>
          <cell r="J28" t="str">
            <v>June</v>
          </cell>
          <cell r="K28">
            <v>5</v>
          </cell>
          <cell r="L28">
            <v>5</v>
          </cell>
          <cell r="M28">
            <v>5</v>
          </cell>
          <cell r="N28">
            <v>2</v>
          </cell>
          <cell r="O28" t="str">
            <v>distribution determination</v>
          </cell>
          <cell r="R28" t="str">
            <v>SYDNEY</v>
          </cell>
          <cell r="S28" t="str">
            <v>NSW</v>
          </cell>
          <cell r="U28" t="str">
            <v>PO Box 123</v>
          </cell>
          <cell r="W28" t="str">
            <v>SYDNEY</v>
          </cell>
          <cell r="X28" t="str">
            <v>NSW</v>
          </cell>
          <cell r="AI28" t="str">
            <v>CBD</v>
          </cell>
          <cell r="AJ28" t="str">
            <v>Urban</v>
          </cell>
          <cell r="AK28" t="str">
            <v>Short rural</v>
          </cell>
          <cell r="AL28" t="str">
            <v>Long rural</v>
          </cell>
          <cell r="AN28" t="str">
            <v>YES</v>
          </cell>
        </row>
        <row r="29">
          <cell r="C29" t="str">
            <v xml:space="preserve">Australian Gas Distribution Co. </v>
          </cell>
          <cell r="D29">
            <v>11222333444</v>
          </cell>
          <cell r="E29" t="str">
            <v>NSW</v>
          </cell>
          <cell r="F29" t="str">
            <v>Gas</v>
          </cell>
          <cell r="G29" t="str">
            <v>Distribution</v>
          </cell>
          <cell r="H29" t="str">
            <v>Weighted average price cap</v>
          </cell>
          <cell r="I29" t="str">
            <v>Financial</v>
          </cell>
          <cell r="J29" t="str">
            <v>June</v>
          </cell>
          <cell r="K29">
            <v>5</v>
          </cell>
          <cell r="L29">
            <v>5</v>
          </cell>
          <cell r="M29">
            <v>5</v>
          </cell>
          <cell r="R29" t="str">
            <v>SYDNEY</v>
          </cell>
          <cell r="S29" t="str">
            <v>NSW</v>
          </cell>
          <cell r="U29" t="str">
            <v>PO Box 123</v>
          </cell>
          <cell r="W29" t="str">
            <v>SYDNEY</v>
          </cell>
          <cell r="X29" t="str">
            <v>NSW</v>
          </cell>
          <cell r="AI29" t="str">
            <v>CBD</v>
          </cell>
          <cell r="AJ29" t="str">
            <v>Urban</v>
          </cell>
          <cell r="AK29" t="str">
            <v>Short rural</v>
          </cell>
          <cell r="AL29" t="str">
            <v>Long rural</v>
          </cell>
          <cell r="AN29" t="str">
            <v>NO</v>
          </cell>
        </row>
        <row r="30">
          <cell r="C30" t="str">
            <v>Australian Distribution Co. (Victoria)</v>
          </cell>
          <cell r="D30">
            <v>11222333444</v>
          </cell>
          <cell r="E30" t="str">
            <v>Vic</v>
          </cell>
          <cell r="F30" t="str">
            <v>Electricity</v>
          </cell>
          <cell r="G30" t="str">
            <v>Distribution</v>
          </cell>
          <cell r="H30" t="str">
            <v>Revenue cap</v>
          </cell>
          <cell r="I30" t="str">
            <v>Calendar</v>
          </cell>
          <cell r="J30" t="str">
            <v>December</v>
          </cell>
          <cell r="K30">
            <v>5</v>
          </cell>
          <cell r="L30">
            <v>5</v>
          </cell>
          <cell r="M30">
            <v>5</v>
          </cell>
          <cell r="N30">
            <v>2</v>
          </cell>
          <cell r="O30" t="str">
            <v>distribution determination</v>
          </cell>
          <cell r="R30" t="str">
            <v>MELBOURNE</v>
          </cell>
          <cell r="S30" t="str">
            <v>Vic</v>
          </cell>
          <cell r="U30" t="str">
            <v>PO Box 123</v>
          </cell>
          <cell r="W30" t="str">
            <v>MELBOURNE</v>
          </cell>
          <cell r="X30" t="str">
            <v>Vic</v>
          </cell>
          <cell r="AI30" t="str">
            <v>CBD</v>
          </cell>
          <cell r="AJ30" t="str">
            <v>Urban</v>
          </cell>
          <cell r="AK30" t="str">
            <v>Short rural</v>
          </cell>
          <cell r="AL30" t="str">
            <v>Long rural</v>
          </cell>
          <cell r="AN30" t="str">
            <v>YES</v>
          </cell>
        </row>
        <row r="31">
          <cell r="C31" t="str">
            <v>Australian Transmission Co.</v>
          </cell>
          <cell r="D31">
            <v>11222333444</v>
          </cell>
          <cell r="E31" t="str">
            <v>-</v>
          </cell>
          <cell r="F31" t="str">
            <v>Electricity</v>
          </cell>
          <cell r="G31" t="str">
            <v>Transmission</v>
          </cell>
          <cell r="H31" t="str">
            <v>Revenue cap</v>
          </cell>
          <cell r="I31" t="str">
            <v>Financial</v>
          </cell>
          <cell r="J31" t="str">
            <v>June</v>
          </cell>
          <cell r="K31">
            <v>5</v>
          </cell>
          <cell r="L31">
            <v>5</v>
          </cell>
          <cell r="M31">
            <v>5</v>
          </cell>
          <cell r="N31">
            <v>5</v>
          </cell>
          <cell r="O31" t="str">
            <v>transmission determination</v>
          </cell>
          <cell r="R31" t="str">
            <v>SYDNEY</v>
          </cell>
          <cell r="S31" t="str">
            <v>NSW</v>
          </cell>
          <cell r="U31" t="str">
            <v>PO Box 123</v>
          </cell>
          <cell r="W31" t="str">
            <v>SYDNEY</v>
          </cell>
          <cell r="X31" t="str">
            <v>NSW</v>
          </cell>
          <cell r="AI31" t="str">
            <v>CBD</v>
          </cell>
          <cell r="AJ31" t="str">
            <v>Urban</v>
          </cell>
          <cell r="AK31" t="str">
            <v>Short rural</v>
          </cell>
          <cell r="AL31" t="str">
            <v>Long rural</v>
          </cell>
          <cell r="AN31" t="str">
            <v>NO</v>
          </cell>
        </row>
        <row r="32">
          <cell r="C32" t="str">
            <v>Central Ranges Pipeline Pty Ltd</v>
          </cell>
          <cell r="D32">
            <v>108218355</v>
          </cell>
          <cell r="E32" t="str">
            <v>NSW</v>
          </cell>
          <cell r="F32" t="str">
            <v>Gas</v>
          </cell>
          <cell r="G32" t="str">
            <v>Distribution</v>
          </cell>
          <cell r="H32" t="str">
            <v>Weighted average price cap</v>
          </cell>
          <cell r="I32" t="str">
            <v>Financial</v>
          </cell>
          <cell r="J32" t="str">
            <v>June</v>
          </cell>
          <cell r="K32">
            <v>15</v>
          </cell>
          <cell r="L32">
            <v>5</v>
          </cell>
          <cell r="M32">
            <v>5</v>
          </cell>
          <cell r="N32">
            <v>5</v>
          </cell>
          <cell r="O32" t="str">
            <v>distribution determination</v>
          </cell>
          <cell r="Q32" t="str">
            <v>580 George Street</v>
          </cell>
          <cell r="R32" t="str">
            <v>SYDNEY</v>
          </cell>
          <cell r="S32" t="str">
            <v>NSW</v>
          </cell>
          <cell r="U32" t="str">
            <v>PO Box R41</v>
          </cell>
          <cell r="W32" t="str">
            <v>ROYAL EXCHANGE</v>
          </cell>
          <cell r="X32" t="str">
            <v>NSW</v>
          </cell>
          <cell r="AI32" t="str">
            <v>CBD</v>
          </cell>
          <cell r="AJ32" t="str">
            <v>Urban</v>
          </cell>
          <cell r="AK32" t="str">
            <v>Short rural</v>
          </cell>
          <cell r="AL32" t="str">
            <v>Long rural</v>
          </cell>
        </row>
        <row r="33">
          <cell r="C33" t="str">
            <v>Central Ranges Pipeline Pty Ltd</v>
          </cell>
          <cell r="D33">
            <v>108218355</v>
          </cell>
          <cell r="E33" t="str">
            <v>NSW</v>
          </cell>
          <cell r="F33" t="str">
            <v>Gas</v>
          </cell>
          <cell r="G33" t="str">
            <v>Transmission</v>
          </cell>
          <cell r="H33" t="str">
            <v>Weighted average price cap</v>
          </cell>
          <cell r="I33" t="str">
            <v>Financial</v>
          </cell>
          <cell r="J33" t="str">
            <v>June</v>
          </cell>
          <cell r="K33">
            <v>14</v>
          </cell>
          <cell r="L33">
            <v>5</v>
          </cell>
          <cell r="M33">
            <v>5</v>
          </cell>
          <cell r="N33">
            <v>5</v>
          </cell>
          <cell r="O33" t="str">
            <v>transmission determination</v>
          </cell>
          <cell r="Q33" t="str">
            <v>580 George Street</v>
          </cell>
          <cell r="R33" t="str">
            <v>SYDNEY</v>
          </cell>
          <cell r="S33" t="str">
            <v>NSW</v>
          </cell>
          <cell r="U33" t="str">
            <v>PO Box R41</v>
          </cell>
          <cell r="W33" t="str">
            <v>ROYAL EXCHANGE</v>
          </cell>
          <cell r="X33" t="str">
            <v>NSW</v>
          </cell>
          <cell r="AI33" t="str">
            <v>CBD</v>
          </cell>
          <cell r="AJ33" t="str">
            <v>Urban</v>
          </cell>
          <cell r="AK33" t="str">
            <v>Short rural</v>
          </cell>
          <cell r="AL33" t="str">
            <v>Long rural</v>
          </cell>
        </row>
        <row r="34">
          <cell r="C34" t="str">
            <v>CitiPower</v>
          </cell>
          <cell r="D34">
            <v>76064651056</v>
          </cell>
          <cell r="E34" t="str">
            <v>Vic</v>
          </cell>
          <cell r="F34" t="str">
            <v>Electricity</v>
          </cell>
          <cell r="G34" t="str">
            <v>Distribution</v>
          </cell>
          <cell r="H34" t="str">
            <v>Revenue cap</v>
          </cell>
          <cell r="I34" t="str">
            <v>Calendar</v>
          </cell>
          <cell r="J34" t="str">
            <v>December</v>
          </cell>
          <cell r="K34">
            <v>5</v>
          </cell>
          <cell r="L34">
            <v>5</v>
          </cell>
          <cell r="M34">
            <v>5</v>
          </cell>
          <cell r="N34">
            <v>2</v>
          </cell>
          <cell r="O34" t="str">
            <v>2016-20 Distribution Determination</v>
          </cell>
          <cell r="R34" t="str">
            <v>MELBOURNE</v>
          </cell>
          <cell r="S34" t="str">
            <v>Vic</v>
          </cell>
          <cell r="U34" t="str">
            <v>Locked Bag 14090</v>
          </cell>
          <cell r="W34" t="str">
            <v>MELBOURNE</v>
          </cell>
          <cell r="X34" t="str">
            <v>Vic</v>
          </cell>
          <cell r="AI34" t="str">
            <v>CBD</v>
          </cell>
          <cell r="AJ34" t="str">
            <v>Urban</v>
          </cell>
          <cell r="AK34" t="str">
            <v>Short rural</v>
          </cell>
          <cell r="AL34" t="str">
            <v>Long rural</v>
          </cell>
        </row>
        <row r="35">
          <cell r="C35" t="str">
            <v>Directlink</v>
          </cell>
          <cell r="D35">
            <v>16779340889</v>
          </cell>
          <cell r="E35" t="str">
            <v>Qld</v>
          </cell>
          <cell r="F35" t="str">
            <v>Electricity</v>
          </cell>
          <cell r="G35" t="str">
            <v>Transmission</v>
          </cell>
          <cell r="H35" t="str">
            <v>Revenue cap</v>
          </cell>
          <cell r="I35" t="str">
            <v>Financial</v>
          </cell>
          <cell r="J35" t="str">
            <v>June</v>
          </cell>
          <cell r="K35">
            <v>5</v>
          </cell>
          <cell r="L35">
            <v>5</v>
          </cell>
          <cell r="M35">
            <v>5</v>
          </cell>
          <cell r="N35">
            <v>5</v>
          </cell>
          <cell r="O35" t="str">
            <v>transmission determination</v>
          </cell>
          <cell r="Q35" t="str">
            <v>580 George Street</v>
          </cell>
          <cell r="R35" t="str">
            <v>SYDNEY</v>
          </cell>
          <cell r="S35" t="str">
            <v>NSW</v>
          </cell>
          <cell r="U35" t="str">
            <v>PO Box R41</v>
          </cell>
          <cell r="W35" t="str">
            <v>ROYAL EXCHANGE</v>
          </cell>
          <cell r="X35" t="str">
            <v>NSW</v>
          </cell>
          <cell r="AI35" t="str">
            <v>CBD</v>
          </cell>
          <cell r="AJ35" t="str">
            <v>Urban</v>
          </cell>
          <cell r="AK35" t="str">
            <v>Short rural</v>
          </cell>
          <cell r="AL35" t="str">
            <v>Long rural</v>
          </cell>
          <cell r="AN35" t="str">
            <v>NO</v>
          </cell>
        </row>
        <row r="36">
          <cell r="C36" t="str">
            <v>ElectraNet</v>
          </cell>
          <cell r="D36">
            <v>41094482416</v>
          </cell>
          <cell r="E36" t="str">
            <v>SA</v>
          </cell>
          <cell r="F36" t="str">
            <v>Electricity</v>
          </cell>
          <cell r="G36" t="str">
            <v>Transmission</v>
          </cell>
          <cell r="H36" t="str">
            <v>Revenue cap</v>
          </cell>
          <cell r="I36" t="str">
            <v>Financial</v>
          </cell>
          <cell r="J36" t="str">
            <v>June</v>
          </cell>
          <cell r="K36">
            <v>5</v>
          </cell>
          <cell r="L36">
            <v>5</v>
          </cell>
          <cell r="M36">
            <v>5</v>
          </cell>
          <cell r="N36">
            <v>5</v>
          </cell>
          <cell r="O36" t="str">
            <v>transmission determination</v>
          </cell>
          <cell r="Q36" t="str">
            <v>Rymill Park</v>
          </cell>
          <cell r="R36" t="str">
            <v>ADELAIDE</v>
          </cell>
          <cell r="S36" t="str">
            <v>SA</v>
          </cell>
          <cell r="U36" t="str">
            <v>PO Box 7096</v>
          </cell>
          <cell r="V36" t="str">
            <v>Hutt Street Post Office</v>
          </cell>
          <cell r="W36" t="str">
            <v>ADELAIDE</v>
          </cell>
          <cell r="X36" t="str">
            <v>SA</v>
          </cell>
          <cell r="AI36" t="str">
            <v>CBD</v>
          </cell>
          <cell r="AJ36" t="str">
            <v>Urban</v>
          </cell>
          <cell r="AK36" t="str">
            <v>Short rural</v>
          </cell>
          <cell r="AL36" t="str">
            <v>Long rural</v>
          </cell>
          <cell r="AN36" t="str">
            <v>NO</v>
          </cell>
        </row>
        <row r="37">
          <cell r="C37" t="str">
            <v>Endeavour Energy</v>
          </cell>
          <cell r="D37">
            <v>11247365823</v>
          </cell>
          <cell r="E37" t="str">
            <v>NSW</v>
          </cell>
          <cell r="F37" t="str">
            <v>Electricity</v>
          </cell>
          <cell r="G37" t="str">
            <v>Distribution</v>
          </cell>
          <cell r="H37" t="str">
            <v>Revenue cap</v>
          </cell>
          <cell r="I37" t="str">
            <v>Financial</v>
          </cell>
          <cell r="J37" t="str">
            <v>June</v>
          </cell>
          <cell r="K37">
            <v>5</v>
          </cell>
          <cell r="L37">
            <v>5</v>
          </cell>
          <cell r="M37">
            <v>5</v>
          </cell>
          <cell r="N37">
            <v>5</v>
          </cell>
          <cell r="O37" t="str">
            <v>2014-19 Distribution Determination</v>
          </cell>
          <cell r="R37" t="str">
            <v>HUNTINGWOOD</v>
          </cell>
          <cell r="S37" t="str">
            <v>NSW</v>
          </cell>
          <cell r="U37" t="str">
            <v>PO Box 811</v>
          </cell>
          <cell r="W37" t="str">
            <v>SEVEN HILLS</v>
          </cell>
          <cell r="X37" t="str">
            <v>NSW</v>
          </cell>
          <cell r="AI37" t="str">
            <v>CBD</v>
          </cell>
          <cell r="AJ37" t="str">
            <v>Urban</v>
          </cell>
          <cell r="AK37" t="str">
            <v>Short rural</v>
          </cell>
          <cell r="AL37" t="str">
            <v>Long rural</v>
          </cell>
          <cell r="AN37" t="str">
            <v>YES</v>
          </cell>
        </row>
        <row r="38">
          <cell r="C38" t="str">
            <v>Energex</v>
          </cell>
          <cell r="D38">
            <v>40078849055</v>
          </cell>
          <cell r="E38" t="str">
            <v>Qld</v>
          </cell>
          <cell r="F38" t="str">
            <v>Electricity</v>
          </cell>
          <cell r="G38" t="str">
            <v>Distribution</v>
          </cell>
          <cell r="H38" t="str">
            <v>Revenue cap</v>
          </cell>
          <cell r="I38" t="str">
            <v>Financial</v>
          </cell>
          <cell r="J38" t="str">
            <v>June</v>
          </cell>
          <cell r="K38">
            <v>5</v>
          </cell>
          <cell r="L38">
            <v>5</v>
          </cell>
          <cell r="M38">
            <v>5</v>
          </cell>
          <cell r="N38">
            <v>5</v>
          </cell>
          <cell r="O38" t="str">
            <v>2015-20 Distribution Determination</v>
          </cell>
          <cell r="R38" t="str">
            <v>NEWSTEAD</v>
          </cell>
          <cell r="S38" t="str">
            <v>Qld</v>
          </cell>
          <cell r="U38" t="str">
            <v>26 Reddacliff Street</v>
          </cell>
          <cell r="W38" t="str">
            <v>NEWSTEAD</v>
          </cell>
          <cell r="X38" t="str">
            <v>QLD</v>
          </cell>
          <cell r="AI38" t="str">
            <v>CBD</v>
          </cell>
          <cell r="AJ38" t="str">
            <v>Urban</v>
          </cell>
          <cell r="AK38" t="str">
            <v>Short rural</v>
          </cell>
          <cell r="AL38" t="str">
            <v>Long rural</v>
          </cell>
          <cell r="AN38" t="str">
            <v>YES</v>
          </cell>
        </row>
        <row r="39">
          <cell r="C39" t="str">
            <v>Ergon Energy</v>
          </cell>
          <cell r="D39">
            <v>50087646062</v>
          </cell>
          <cell r="E39" t="str">
            <v>Qld</v>
          </cell>
          <cell r="F39" t="str">
            <v>Electricity</v>
          </cell>
          <cell r="G39" t="str">
            <v>Distribution</v>
          </cell>
          <cell r="H39" t="str">
            <v>Revenue cap</v>
          </cell>
          <cell r="I39" t="str">
            <v>Financial</v>
          </cell>
          <cell r="J39" t="str">
            <v>June</v>
          </cell>
          <cell r="K39">
            <v>5</v>
          </cell>
          <cell r="L39">
            <v>5</v>
          </cell>
          <cell r="M39">
            <v>5</v>
          </cell>
          <cell r="N39">
            <v>5</v>
          </cell>
          <cell r="O39" t="str">
            <v>2015-20 Distribution Determination</v>
          </cell>
          <cell r="R39" t="str">
            <v>TOWNSVILLE</v>
          </cell>
          <cell r="S39" t="str">
            <v>Qld</v>
          </cell>
          <cell r="U39" t="str">
            <v>Po Box 264</v>
          </cell>
          <cell r="W39" t="str">
            <v>FORTITUDE VALLEY</v>
          </cell>
          <cell r="X39" t="str">
            <v>QLD</v>
          </cell>
          <cell r="AI39" t="str">
            <v>CBD</v>
          </cell>
          <cell r="AJ39" t="str">
            <v>Urban</v>
          </cell>
          <cell r="AK39" t="str">
            <v>Short rural</v>
          </cell>
          <cell r="AL39" t="str">
            <v>Long rural</v>
          </cell>
          <cell r="AN39" t="str">
            <v>YES</v>
          </cell>
        </row>
        <row r="40">
          <cell r="C40" t="str">
            <v>Essential Energy</v>
          </cell>
          <cell r="D40">
            <v>37428185226</v>
          </cell>
          <cell r="E40" t="str">
            <v>NSW</v>
          </cell>
          <cell r="F40" t="str">
            <v>Electricity</v>
          </cell>
          <cell r="G40" t="str">
            <v>Distribution</v>
          </cell>
          <cell r="H40" t="str">
            <v>Revenue cap</v>
          </cell>
          <cell r="I40" t="str">
            <v>Financial</v>
          </cell>
          <cell r="J40" t="str">
            <v>June</v>
          </cell>
          <cell r="K40">
            <v>5</v>
          </cell>
          <cell r="L40">
            <v>5</v>
          </cell>
          <cell r="M40">
            <v>5</v>
          </cell>
          <cell r="N40">
            <v>5</v>
          </cell>
          <cell r="O40" t="str">
            <v>2014-19 Distribution Determination</v>
          </cell>
          <cell r="R40" t="str">
            <v>PORT MACQUARIE</v>
          </cell>
          <cell r="S40" t="str">
            <v>NSW</v>
          </cell>
          <cell r="U40" t="str">
            <v>PO Box 5730</v>
          </cell>
          <cell r="W40" t="str">
            <v>PORT MACQUARIE</v>
          </cell>
          <cell r="X40" t="str">
            <v>NSW</v>
          </cell>
          <cell r="AI40" t="str">
            <v>CBD</v>
          </cell>
          <cell r="AJ40" t="str">
            <v>Urban</v>
          </cell>
          <cell r="AK40" t="str">
            <v>Short rural</v>
          </cell>
          <cell r="AL40" t="str">
            <v>Long rural</v>
          </cell>
          <cell r="AN40" t="str">
            <v>YES</v>
          </cell>
        </row>
        <row r="41">
          <cell r="C41" t="str">
            <v>Jemena Electricity</v>
          </cell>
          <cell r="D41">
            <v>82064651083</v>
          </cell>
          <cell r="E41" t="str">
            <v>Vic</v>
          </cell>
          <cell r="F41" t="str">
            <v>Electricity</v>
          </cell>
          <cell r="G41" t="str">
            <v>Distribution</v>
          </cell>
          <cell r="H41" t="str">
            <v>Revenue cap</v>
          </cell>
          <cell r="I41" t="str">
            <v>Calendar</v>
          </cell>
          <cell r="J41" t="str">
            <v>December</v>
          </cell>
          <cell r="K41">
            <v>5</v>
          </cell>
          <cell r="L41">
            <v>5</v>
          </cell>
          <cell r="M41">
            <v>5</v>
          </cell>
          <cell r="N41">
            <v>2</v>
          </cell>
          <cell r="O41" t="str">
            <v>2016-20 Distribution Determination</v>
          </cell>
          <cell r="Q41" t="str">
            <v>567 Collins Street</v>
          </cell>
          <cell r="R41" t="str">
            <v>MELBOURNE</v>
          </cell>
          <cell r="S41" t="str">
            <v>Vic</v>
          </cell>
          <cell r="U41" t="str">
            <v>PO Box 16182</v>
          </cell>
          <cell r="W41" t="str">
            <v>MELBOURNE</v>
          </cell>
          <cell r="X41" t="str">
            <v>Vic</v>
          </cell>
          <cell r="AI41" t="str">
            <v>CBD</v>
          </cell>
          <cell r="AJ41" t="str">
            <v>Urban</v>
          </cell>
          <cell r="AK41" t="str">
            <v>Short rural</v>
          </cell>
          <cell r="AL41" t="str">
            <v>Long rural</v>
          </cell>
          <cell r="AN41" t="str">
            <v>YES</v>
          </cell>
        </row>
        <row r="42">
          <cell r="C42" t="str">
            <v>Jemena Gas Networks (NSW) Ltd</v>
          </cell>
          <cell r="D42" t="str">
            <v>003 004 322</v>
          </cell>
          <cell r="E42" t="str">
            <v>NSW</v>
          </cell>
          <cell r="F42" t="str">
            <v>Gas</v>
          </cell>
          <cell r="G42" t="str">
            <v>Distribution</v>
          </cell>
          <cell r="H42" t="str">
            <v>Weighted average price cap</v>
          </cell>
          <cell r="I42" t="str">
            <v>Financial</v>
          </cell>
          <cell r="J42" t="str">
            <v>June</v>
          </cell>
          <cell r="K42">
            <v>5</v>
          </cell>
          <cell r="L42">
            <v>5</v>
          </cell>
          <cell r="M42">
            <v>5</v>
          </cell>
          <cell r="AI42" t="str">
            <v>CBD</v>
          </cell>
          <cell r="AJ42" t="str">
            <v>Urban</v>
          </cell>
          <cell r="AK42" t="str">
            <v>Short rural</v>
          </cell>
          <cell r="AL42" t="str">
            <v>Long rural</v>
          </cell>
          <cell r="AN42" t="str">
            <v>NO</v>
          </cell>
        </row>
        <row r="43">
          <cell r="C43" t="str">
            <v>Multinet Gas (DB No.1) Pty Ltd (ACN 086 026 986), Multinet Gas (DB No.2) Pty Ltd (ACN 086 230 122)</v>
          </cell>
          <cell r="D43" t="str">
            <v>086026986</v>
          </cell>
          <cell r="E43" t="str">
            <v>Vic</v>
          </cell>
          <cell r="F43" t="str">
            <v>Gas</v>
          </cell>
          <cell r="G43" t="str">
            <v>Distribution</v>
          </cell>
          <cell r="H43" t="str">
            <v>Weighted average price cap</v>
          </cell>
          <cell r="I43" t="str">
            <v>Calendar</v>
          </cell>
          <cell r="J43" t="str">
            <v>December</v>
          </cell>
          <cell r="K43">
            <v>5</v>
          </cell>
          <cell r="L43">
            <v>5</v>
          </cell>
          <cell r="M43">
            <v>5</v>
          </cell>
          <cell r="N43" t="str">
            <v>x</v>
          </cell>
          <cell r="R43" t="str">
            <v>MT WAVERLEY</v>
          </cell>
          <cell r="S43" t="str">
            <v>Vic</v>
          </cell>
          <cell r="AI43" t="str">
            <v>CBD</v>
          </cell>
          <cell r="AJ43" t="str">
            <v>Urban</v>
          </cell>
          <cell r="AK43" t="str">
            <v>Short rural</v>
          </cell>
          <cell r="AL43" t="str">
            <v>Long rural</v>
          </cell>
          <cell r="AN43" t="str">
            <v>NO</v>
          </cell>
        </row>
        <row r="44">
          <cell r="C44" t="str">
            <v>Murraylink</v>
          </cell>
          <cell r="D44">
            <v>79181207909</v>
          </cell>
          <cell r="E44" t="str">
            <v>SA</v>
          </cell>
          <cell r="F44" t="str">
            <v>Electricity</v>
          </cell>
          <cell r="G44" t="str">
            <v>Transmission</v>
          </cell>
          <cell r="H44" t="str">
            <v>Revenue cap</v>
          </cell>
          <cell r="I44" t="str">
            <v>Financial</v>
          </cell>
          <cell r="J44" t="str">
            <v>June</v>
          </cell>
          <cell r="K44">
            <v>5</v>
          </cell>
          <cell r="L44">
            <v>5</v>
          </cell>
          <cell r="M44">
            <v>5</v>
          </cell>
          <cell r="N44">
            <v>5</v>
          </cell>
          <cell r="O44" t="str">
            <v>transmission determination</v>
          </cell>
          <cell r="Q44" t="str">
            <v>580 George Street</v>
          </cell>
          <cell r="R44" t="str">
            <v>SYDNEY</v>
          </cell>
          <cell r="S44" t="str">
            <v>NSW</v>
          </cell>
          <cell r="U44" t="str">
            <v>PO Box R41</v>
          </cell>
          <cell r="W44" t="str">
            <v>ROYAL EXCHANGE</v>
          </cell>
          <cell r="X44" t="str">
            <v>NSW</v>
          </cell>
          <cell r="AI44" t="str">
            <v>CBD</v>
          </cell>
          <cell r="AJ44" t="str">
            <v>Urban</v>
          </cell>
          <cell r="AK44" t="str">
            <v>Short rural</v>
          </cell>
          <cell r="AL44" t="str">
            <v>Long rural</v>
          </cell>
          <cell r="AN44" t="str">
            <v>NO</v>
          </cell>
        </row>
        <row r="45">
          <cell r="C45" t="str">
            <v>Power and Water Corporation</v>
          </cell>
          <cell r="D45">
            <v>15947352360</v>
          </cell>
          <cell r="E45" t="str">
            <v>NT</v>
          </cell>
          <cell r="F45" t="str">
            <v>Electricity</v>
          </cell>
          <cell r="G45" t="str">
            <v>Distribution</v>
          </cell>
          <cell r="H45" t="str">
            <v>Revenue cap</v>
          </cell>
          <cell r="I45" t="str">
            <v>Financial</v>
          </cell>
          <cell r="J45" t="str">
            <v>June</v>
          </cell>
          <cell r="K45">
            <v>5</v>
          </cell>
          <cell r="L45">
            <v>5</v>
          </cell>
          <cell r="M45">
            <v>5</v>
          </cell>
          <cell r="N45" t="str">
            <v>x</v>
          </cell>
          <cell r="O45" t="str">
            <v>distribution determination</v>
          </cell>
          <cell r="R45" t="str">
            <v>DARWIN</v>
          </cell>
          <cell r="S45" t="str">
            <v>NT</v>
          </cell>
          <cell r="U45" t="str">
            <v>GPO Box 1921</v>
          </cell>
          <cell r="W45" t="str">
            <v>DARWIN</v>
          </cell>
          <cell r="X45" t="str">
            <v>NT</v>
          </cell>
          <cell r="AI45" t="str">
            <v>CBD</v>
          </cell>
          <cell r="AJ45" t="str">
            <v>Urban</v>
          </cell>
          <cell r="AK45" t="str">
            <v>Short rural</v>
          </cell>
          <cell r="AL45" t="str">
            <v>Long rural</v>
          </cell>
          <cell r="AN45" t="str">
            <v>NO</v>
          </cell>
        </row>
        <row r="46">
          <cell r="C46" t="str">
            <v>Powercor Australia</v>
          </cell>
          <cell r="D46">
            <v>89064651109</v>
          </cell>
          <cell r="E46" t="str">
            <v>Vic</v>
          </cell>
          <cell r="F46" t="str">
            <v>Electricity</v>
          </cell>
          <cell r="G46" t="str">
            <v>Distribution</v>
          </cell>
          <cell r="H46" t="str">
            <v>Revenue cap</v>
          </cell>
          <cell r="I46" t="str">
            <v>Calendar</v>
          </cell>
          <cell r="J46" t="str">
            <v>December</v>
          </cell>
          <cell r="K46">
            <v>5</v>
          </cell>
          <cell r="L46">
            <v>5</v>
          </cell>
          <cell r="M46">
            <v>5</v>
          </cell>
          <cell r="N46">
            <v>2</v>
          </cell>
          <cell r="O46" t="str">
            <v>2016-20 Distribution Determination</v>
          </cell>
          <cell r="R46" t="str">
            <v>MELBOURNE</v>
          </cell>
          <cell r="S46" t="str">
            <v>Vic</v>
          </cell>
          <cell r="U46" t="str">
            <v>Locked bag 14090</v>
          </cell>
          <cell r="W46" t="str">
            <v>MELBOURNE</v>
          </cell>
          <cell r="X46" t="str">
            <v>Vic</v>
          </cell>
          <cell r="AI46" t="str">
            <v>CBD</v>
          </cell>
          <cell r="AJ46" t="str">
            <v>Urban</v>
          </cell>
          <cell r="AK46" t="str">
            <v>Short rural</v>
          </cell>
          <cell r="AL46" t="str">
            <v>Long rural</v>
          </cell>
          <cell r="AN46" t="str">
            <v>YES</v>
          </cell>
        </row>
        <row r="47">
          <cell r="C47" t="str">
            <v>Queensland Electricity Transmission Corporation Limited trading as Powerlink Queensland</v>
          </cell>
          <cell r="D47">
            <v>82078849233</v>
          </cell>
          <cell r="E47" t="str">
            <v>Qld</v>
          </cell>
          <cell r="F47" t="str">
            <v>Electricity</v>
          </cell>
          <cell r="G47" t="str">
            <v>Transmission</v>
          </cell>
          <cell r="H47" t="str">
            <v>Revenue cap</v>
          </cell>
          <cell r="I47" t="str">
            <v>Financial</v>
          </cell>
          <cell r="J47" t="str">
            <v>June</v>
          </cell>
          <cell r="K47">
            <v>5</v>
          </cell>
          <cell r="L47">
            <v>5</v>
          </cell>
          <cell r="M47">
            <v>5</v>
          </cell>
          <cell r="N47">
            <v>5</v>
          </cell>
          <cell r="O47" t="str">
            <v>transmission determination</v>
          </cell>
          <cell r="R47" t="str">
            <v>VIRGINIA</v>
          </cell>
          <cell r="S47" t="str">
            <v>Qld</v>
          </cell>
          <cell r="U47" t="str">
            <v>PO Box 1193</v>
          </cell>
          <cell r="W47" t="str">
            <v>VIRGINIA</v>
          </cell>
          <cell r="X47" t="str">
            <v>QLD</v>
          </cell>
          <cell r="AI47" t="str">
            <v>CBD</v>
          </cell>
          <cell r="AJ47" t="str">
            <v>Urban</v>
          </cell>
          <cell r="AK47" t="str">
            <v>Short rural</v>
          </cell>
          <cell r="AL47" t="str">
            <v>Long rural</v>
          </cell>
          <cell r="AN47" t="str">
            <v>NO</v>
          </cell>
        </row>
        <row r="48">
          <cell r="C48" t="str">
            <v>APT Petroleum Pipelines Limited t/a Roma to Brisbane Pipeline</v>
          </cell>
          <cell r="D48" t="str">
            <v>009 737 393</v>
          </cell>
          <cell r="E48" t="str">
            <v>Qld</v>
          </cell>
          <cell r="F48" t="str">
            <v>Gas</v>
          </cell>
          <cell r="G48" t="str">
            <v>Transmission</v>
          </cell>
          <cell r="H48" t="str">
            <v>Weighted average price cap</v>
          </cell>
          <cell r="I48" t="str">
            <v>Financial</v>
          </cell>
          <cell r="J48" t="str">
            <v>June</v>
          </cell>
          <cell r="K48">
            <v>5</v>
          </cell>
          <cell r="L48">
            <v>5</v>
          </cell>
          <cell r="M48">
            <v>5</v>
          </cell>
          <cell r="N48" t="str">
            <v>x</v>
          </cell>
          <cell r="O48" t="str">
            <v>n/a</v>
          </cell>
          <cell r="R48" t="str">
            <v>SYDNEY</v>
          </cell>
          <cell r="S48" t="str">
            <v>NSW</v>
          </cell>
          <cell r="U48" t="str">
            <v>PO Box R41</v>
          </cell>
          <cell r="W48" t="str">
            <v>ROYAL EXCHANGE</v>
          </cell>
          <cell r="X48" t="str">
            <v>NSW</v>
          </cell>
          <cell r="AI48" t="str">
            <v>CBD</v>
          </cell>
          <cell r="AJ48" t="str">
            <v>Urban</v>
          </cell>
          <cell r="AK48" t="str">
            <v>Short rural</v>
          </cell>
          <cell r="AL48" t="str">
            <v>Long rural</v>
          </cell>
          <cell r="AN48" t="str">
            <v>NO</v>
          </cell>
        </row>
        <row r="49">
          <cell r="C49" t="str">
            <v>SA Power Networks</v>
          </cell>
          <cell r="D49">
            <v>13332330749</v>
          </cell>
          <cell r="E49" t="str">
            <v>SA</v>
          </cell>
          <cell r="F49" t="str">
            <v>Electricity</v>
          </cell>
          <cell r="G49" t="str">
            <v>Distribution</v>
          </cell>
          <cell r="H49" t="str">
            <v>Revenue cap</v>
          </cell>
          <cell r="I49" t="str">
            <v>Financial</v>
          </cell>
          <cell r="J49" t="str">
            <v>June</v>
          </cell>
          <cell r="K49">
            <v>5</v>
          </cell>
          <cell r="L49">
            <v>5</v>
          </cell>
          <cell r="M49">
            <v>5</v>
          </cell>
          <cell r="N49">
            <v>5</v>
          </cell>
          <cell r="O49" t="str">
            <v>2015-20 Distribution Determination</v>
          </cell>
          <cell r="R49" t="str">
            <v>KESWICK</v>
          </cell>
          <cell r="S49" t="str">
            <v>SA</v>
          </cell>
          <cell r="U49" t="str">
            <v>GPO Box 77</v>
          </cell>
          <cell r="W49" t="str">
            <v>ADELAIDE</v>
          </cell>
          <cell r="X49" t="str">
            <v>SA</v>
          </cell>
          <cell r="AI49" t="str">
            <v>CBD</v>
          </cell>
          <cell r="AJ49" t="str">
            <v>Urban</v>
          </cell>
          <cell r="AK49" t="str">
            <v>Short rural</v>
          </cell>
          <cell r="AL49" t="str">
            <v>Long rural</v>
          </cell>
          <cell r="AN49" t="str">
            <v>NO</v>
          </cell>
        </row>
        <row r="50">
          <cell r="C50" t="str">
            <v>TasNetworks (D)</v>
          </cell>
          <cell r="D50">
            <v>24167357299</v>
          </cell>
          <cell r="E50" t="str">
            <v>Tas</v>
          </cell>
          <cell r="F50" t="str">
            <v>Electricity</v>
          </cell>
          <cell r="G50" t="str">
            <v>Distribution</v>
          </cell>
          <cell r="H50" t="str">
            <v>Revenue cap</v>
          </cell>
          <cell r="I50" t="str">
            <v>Financial</v>
          </cell>
          <cell r="J50" t="str">
            <v>June</v>
          </cell>
          <cell r="K50">
            <v>5</v>
          </cell>
          <cell r="L50">
            <v>5</v>
          </cell>
          <cell r="M50">
            <v>5</v>
          </cell>
          <cell r="N50">
            <v>5</v>
          </cell>
          <cell r="O50" t="str">
            <v>distribution determination</v>
          </cell>
          <cell r="R50" t="str">
            <v>LENAH VALLEY</v>
          </cell>
          <cell r="S50" t="str">
            <v>Tas</v>
          </cell>
          <cell r="U50" t="str">
            <v>PO Box 606</v>
          </cell>
          <cell r="W50" t="str">
            <v>MOONAH</v>
          </cell>
          <cell r="X50" t="str">
            <v>Tas</v>
          </cell>
          <cell r="AI50" t="str">
            <v>Critical Infrastructure</v>
          </cell>
          <cell r="AJ50" t="str">
            <v>High density commercial</v>
          </cell>
          <cell r="AK50" t="str">
            <v>Urban</v>
          </cell>
          <cell r="AL50" t="str">
            <v>High density rural</v>
          </cell>
          <cell r="AM50" t="str">
            <v>Low density rural</v>
          </cell>
          <cell r="AN50" t="str">
            <v>YES</v>
          </cell>
        </row>
        <row r="51">
          <cell r="C51" t="str">
            <v>TasNetworks (T)</v>
          </cell>
          <cell r="D51">
            <v>24167357299</v>
          </cell>
          <cell r="E51" t="str">
            <v>Tas</v>
          </cell>
          <cell r="F51" t="str">
            <v>Electricity</v>
          </cell>
          <cell r="G51" t="str">
            <v>Transmission</v>
          </cell>
          <cell r="H51" t="str">
            <v>Revenue cap</v>
          </cell>
          <cell r="I51" t="str">
            <v>Financial</v>
          </cell>
          <cell r="J51" t="str">
            <v>June</v>
          </cell>
          <cell r="K51">
            <v>5</v>
          </cell>
          <cell r="L51">
            <v>5</v>
          </cell>
          <cell r="M51">
            <v>5</v>
          </cell>
          <cell r="N51">
            <v>5</v>
          </cell>
          <cell r="O51" t="str">
            <v>transmission determination</v>
          </cell>
          <cell r="R51" t="str">
            <v>LENAH VALLEY</v>
          </cell>
          <cell r="S51" t="str">
            <v>Tas</v>
          </cell>
          <cell r="U51" t="str">
            <v>PO Box 606</v>
          </cell>
          <cell r="W51" t="str">
            <v>MOONAH</v>
          </cell>
          <cell r="X51" t="str">
            <v>Tas</v>
          </cell>
          <cell r="AI51" t="str">
            <v>CBD</v>
          </cell>
          <cell r="AJ51" t="str">
            <v>Urban</v>
          </cell>
          <cell r="AK51" t="str">
            <v>Short rural</v>
          </cell>
          <cell r="AL51" t="str">
            <v>Long rural</v>
          </cell>
          <cell r="AN51" t="str">
            <v>NO</v>
          </cell>
        </row>
        <row r="52">
          <cell r="C52" t="str">
            <v>NSW Electricity Networks Operations Pty Ltd trading as TransGrid</v>
          </cell>
          <cell r="D52" t="str">
            <v>70 250 995 390</v>
          </cell>
          <cell r="E52" t="str">
            <v>NSW</v>
          </cell>
          <cell r="F52" t="str">
            <v>Electricity</v>
          </cell>
          <cell r="G52" t="str">
            <v>Transmission</v>
          </cell>
          <cell r="H52" t="str">
            <v>Revenue cap</v>
          </cell>
          <cell r="I52" t="str">
            <v>Financial</v>
          </cell>
          <cell r="J52" t="str">
            <v>June</v>
          </cell>
          <cell r="K52">
            <v>4</v>
          </cell>
          <cell r="L52">
            <v>5</v>
          </cell>
          <cell r="M52">
            <v>5</v>
          </cell>
          <cell r="N52">
            <v>5</v>
          </cell>
          <cell r="O52" t="str">
            <v>transmission determination</v>
          </cell>
          <cell r="R52" t="str">
            <v>SYDNEY</v>
          </cell>
          <cell r="S52" t="str">
            <v>NSW</v>
          </cell>
          <cell r="U52" t="str">
            <v>PO Box A1000</v>
          </cell>
          <cell r="W52" t="str">
            <v>SYDNEY SOUTH</v>
          </cell>
          <cell r="X52" t="str">
            <v>NSW</v>
          </cell>
          <cell r="AI52" t="str">
            <v>CBD</v>
          </cell>
          <cell r="AJ52" t="str">
            <v>Urban</v>
          </cell>
          <cell r="AK52" t="str">
            <v>Short rural</v>
          </cell>
          <cell r="AL52" t="str">
            <v>Long rural</v>
          </cell>
          <cell r="AN52" t="str">
            <v>NO</v>
          </cell>
        </row>
        <row r="53">
          <cell r="C53" t="str">
            <v>United Energy</v>
          </cell>
          <cell r="D53">
            <v>70064651029</v>
          </cell>
          <cell r="E53" t="str">
            <v>Vic</v>
          </cell>
          <cell r="F53" t="str">
            <v>Electricity</v>
          </cell>
          <cell r="G53" t="str">
            <v>Distribution</v>
          </cell>
          <cell r="H53" t="str">
            <v>Revenue cap</v>
          </cell>
          <cell r="I53" t="str">
            <v>Calendar</v>
          </cell>
          <cell r="J53" t="str">
            <v>December</v>
          </cell>
          <cell r="K53">
            <v>5</v>
          </cell>
          <cell r="L53">
            <v>5</v>
          </cell>
          <cell r="M53">
            <v>5</v>
          </cell>
          <cell r="N53">
            <v>2</v>
          </cell>
          <cell r="O53" t="str">
            <v>2016-20 Distribution Determination</v>
          </cell>
          <cell r="R53" t="str">
            <v>MOUNT WAVERLEY</v>
          </cell>
          <cell r="S53" t="str">
            <v>Vic</v>
          </cell>
          <cell r="U53" t="str">
            <v>PO Box 449</v>
          </cell>
          <cell r="W53" t="str">
            <v>MOUNT WAVERLEY</v>
          </cell>
          <cell r="X53" t="str">
            <v>Vic</v>
          </cell>
          <cell r="AI53" t="str">
            <v>CBD</v>
          </cell>
          <cell r="AJ53" t="str">
            <v>Urban</v>
          </cell>
          <cell r="AK53" t="str">
            <v>Short rural</v>
          </cell>
          <cell r="AL53" t="str">
            <v>Long rural</v>
          </cell>
          <cell r="AN53" t="str">
            <v>YES</v>
          </cell>
        </row>
        <row r="60">
          <cell r="B60" t="str">
            <v>ARR</v>
          </cell>
          <cell r="D60" t="str">
            <v>ANNUAL REPORTING</v>
          </cell>
          <cell r="E60">
            <v>1</v>
          </cell>
        </row>
        <row r="61">
          <cell r="B61" t="str">
            <v>CA</v>
          </cell>
          <cell r="D61" t="str">
            <v>CATEGORY ANALYSIS</v>
          </cell>
          <cell r="E61">
            <v>1</v>
          </cell>
        </row>
        <row r="62">
          <cell r="B62" t="str">
            <v>CESS</v>
          </cell>
          <cell r="D62" t="str">
            <v>CAPITLAL EXPENDITURE SHARING SCHEMING</v>
          </cell>
          <cell r="E62">
            <v>5</v>
          </cell>
        </row>
        <row r="63">
          <cell r="B63" t="str">
            <v>CPI</v>
          </cell>
          <cell r="D63" t="str">
            <v>CPI</v>
          </cell>
          <cell r="E63">
            <v>5</v>
          </cell>
        </row>
        <row r="64">
          <cell r="B64" t="str">
            <v>EB</v>
          </cell>
          <cell r="D64" t="str">
            <v>ECONOMIC BENCHMARKING</v>
          </cell>
          <cell r="E64">
            <v>1</v>
          </cell>
        </row>
        <row r="65">
          <cell r="B65" t="str">
            <v>Pricing</v>
          </cell>
          <cell r="D65" t="str">
            <v>PRICING PROPOSAL</v>
          </cell>
          <cell r="E65">
            <v>5</v>
          </cell>
        </row>
        <row r="66">
          <cell r="B66" t="str">
            <v>PTRM</v>
          </cell>
          <cell r="D66" t="str">
            <v>POST TAX REVENUE MODEL</v>
          </cell>
          <cell r="E66">
            <v>5</v>
          </cell>
        </row>
        <row r="67">
          <cell r="B67" t="str">
            <v>Reset</v>
          </cell>
          <cell r="D67" t="str">
            <v>REGULATORY REPORTING STATEMENT</v>
          </cell>
          <cell r="E67">
            <v>5</v>
          </cell>
        </row>
        <row r="68">
          <cell r="B68" t="str">
            <v>RFM</v>
          </cell>
          <cell r="D68" t="str">
            <v>ROLL FORWARD MODEL</v>
          </cell>
          <cell r="E68">
            <v>5</v>
          </cell>
        </row>
        <row r="69">
          <cell r="B69" t="str">
            <v>WACC</v>
          </cell>
          <cell r="D69" t="str">
            <v>WEIGHTED AVERAGE COST OF CAPITAL</v>
          </cell>
          <cell r="E69">
            <v>1</v>
          </cell>
        </row>
        <row r="74">
          <cell r="E74" t="str">
            <v>2010-11</v>
          </cell>
          <cell r="G74" t="str">
            <v>2015-16</v>
          </cell>
        </row>
        <row r="75">
          <cell r="E75" t="str">
            <v>2011-12</v>
          </cell>
          <cell r="G75" t="str">
            <v>2016-17</v>
          </cell>
          <cell r="I75" t="str">
            <v>2021-22</v>
          </cell>
        </row>
        <row r="76">
          <cell r="E76" t="str">
            <v>2012-13</v>
          </cell>
          <cell r="G76" t="str">
            <v>2017-18</v>
          </cell>
          <cell r="I76" t="str">
            <v>2022-23</v>
          </cell>
        </row>
        <row r="77">
          <cell r="E77" t="str">
            <v>2013-14</v>
          </cell>
          <cell r="G77" t="str">
            <v>2018-19</v>
          </cell>
          <cell r="I77" t="str">
            <v>2023-24</v>
          </cell>
        </row>
        <row r="78">
          <cell r="E78" t="str">
            <v>2014-15</v>
          </cell>
          <cell r="G78" t="str">
            <v>2019-20</v>
          </cell>
          <cell r="I78" t="str">
            <v>2024-25</v>
          </cell>
        </row>
        <row r="79">
          <cell r="E79" t="str">
            <v>2015-16</v>
          </cell>
          <cell r="G79" t="str">
            <v>2020-21</v>
          </cell>
          <cell r="I79" t="str">
            <v>2025-26</v>
          </cell>
        </row>
        <row r="80">
          <cell r="E80" t="str">
            <v>2016-17</v>
          </cell>
          <cell r="G80" t="str">
            <v>2021-22</v>
          </cell>
          <cell r="I80" t="str">
            <v>2026-27</v>
          </cell>
        </row>
        <row r="81">
          <cell r="E81" t="str">
            <v>2017-18</v>
          </cell>
          <cell r="G81" t="str">
            <v>2022-23</v>
          </cell>
          <cell r="I81" t="str">
            <v>2027-28</v>
          </cell>
        </row>
        <row r="82">
          <cell r="E82" t="str">
            <v>2018-19</v>
          </cell>
          <cell r="G82" t="str">
            <v>2023-24</v>
          </cell>
          <cell r="I82" t="str">
            <v>2028-29</v>
          </cell>
        </row>
        <row r="83">
          <cell r="E83" t="str">
            <v>2019-20</v>
          </cell>
          <cell r="G83" t="str">
            <v>2024-25</v>
          </cell>
          <cell r="I83" t="str">
            <v>2029-30</v>
          </cell>
        </row>
        <row r="84">
          <cell r="E84" t="str">
            <v>2020-21</v>
          </cell>
          <cell r="G84" t="str">
            <v>2025-26</v>
          </cell>
          <cell r="I84" t="str">
            <v>2030-31</v>
          </cell>
        </row>
        <row r="85">
          <cell r="E85" t="str">
            <v>2021-22</v>
          </cell>
          <cell r="G85" t="str">
            <v>2026-27</v>
          </cell>
          <cell r="I85" t="str">
            <v>2031-32</v>
          </cell>
        </row>
        <row r="86">
          <cell r="E86" t="str">
            <v>2022-23</v>
          </cell>
          <cell r="G86" t="str">
            <v>2027-28</v>
          </cell>
          <cell r="I86" t="str">
            <v>2032-33</v>
          </cell>
        </row>
        <row r="87">
          <cell r="E87" t="str">
            <v>2023-24</v>
          </cell>
          <cell r="G87" t="str">
            <v>2028-29</v>
          </cell>
          <cell r="I87" t="str">
            <v>2033-34</v>
          </cell>
        </row>
        <row r="88">
          <cell r="E88" t="str">
            <v>2024-25</v>
          </cell>
          <cell r="G88" t="str">
            <v>2029-30</v>
          </cell>
          <cell r="I88" t="str">
            <v>2034-35</v>
          </cell>
        </row>
      </sheetData>
      <sheetData sheetId="3">
        <row r="9">
          <cell r="C9" t="str">
            <v>Ausgrid</v>
          </cell>
        </row>
        <row r="11">
          <cell r="C11" t="str">
            <v>EB</v>
          </cell>
        </row>
        <row r="20">
          <cell r="C20" t="str">
            <v>Electricity</v>
          </cell>
        </row>
        <row r="21">
          <cell r="C21" t="str">
            <v>Distribution</v>
          </cell>
        </row>
        <row r="23">
          <cell r="C23" t="str">
            <v>Financial</v>
          </cell>
        </row>
        <row r="29">
          <cell r="C29" t="str">
            <v>2022</v>
          </cell>
        </row>
        <row r="30">
          <cell r="C30" t="str">
            <v>June</v>
          </cell>
        </row>
        <row r="36">
          <cell r="C36" t="str">
            <v>2020-21</v>
          </cell>
        </row>
        <row r="38">
          <cell r="C38">
            <v>36</v>
          </cell>
        </row>
        <row r="39">
          <cell r="C39">
            <v>34</v>
          </cell>
        </row>
        <row r="40">
          <cell r="C40">
            <v>29</v>
          </cell>
        </row>
        <row r="41">
          <cell r="C41">
            <v>24</v>
          </cell>
        </row>
        <row r="42">
          <cell r="C42">
            <v>38</v>
          </cell>
        </row>
        <row r="46">
          <cell r="C46" t="str">
            <v>2024-25</v>
          </cell>
        </row>
        <row r="47">
          <cell r="C47" t="str">
            <v>2019-20</v>
          </cell>
        </row>
        <row r="48">
          <cell r="C48" t="str">
            <v>2014-15</v>
          </cell>
        </row>
        <row r="49">
          <cell r="C49" t="str">
            <v>2024-25</v>
          </cell>
        </row>
        <row r="51">
          <cell r="C51" t="str">
            <v>2020</v>
          </cell>
        </row>
        <row r="52">
          <cell r="C52" t="str">
            <v>2015</v>
          </cell>
        </row>
        <row r="53">
          <cell r="C53" t="str">
            <v>2023</v>
          </cell>
        </row>
        <row r="54">
          <cell r="C54">
            <v>0</v>
          </cell>
        </row>
        <row r="55">
          <cell r="C55">
            <v>0</v>
          </cell>
        </row>
        <row r="56">
          <cell r="C56">
            <v>1</v>
          </cell>
        </row>
        <row r="57">
          <cell r="C57" t="str">
            <v>2023</v>
          </cell>
        </row>
        <row r="58">
          <cell r="C58">
            <v>0</v>
          </cell>
        </row>
        <row r="59">
          <cell r="C59">
            <v>0</v>
          </cell>
        </row>
        <row r="60">
          <cell r="C60" t="str">
            <v>2022-23</v>
          </cell>
        </row>
        <row r="62">
          <cell r="C62" t="str">
            <v>No</v>
          </cell>
        </row>
        <row r="63">
          <cell r="C63">
            <v>0</v>
          </cell>
        </row>
        <row r="64">
          <cell r="C64" t="str">
            <v>not a Multiple year submission</v>
          </cell>
        </row>
        <row r="68">
          <cell r="C68">
            <v>5</v>
          </cell>
        </row>
        <row r="69">
          <cell r="C69">
            <v>5</v>
          </cell>
        </row>
        <row r="70">
          <cell r="C70">
            <v>5</v>
          </cell>
        </row>
        <row r="72">
          <cell r="C72">
            <v>1</v>
          </cell>
        </row>
        <row r="73">
          <cell r="C73">
            <v>0</v>
          </cell>
        </row>
        <row r="74">
          <cell r="C74">
            <v>0</v>
          </cell>
        </row>
        <row r="75">
          <cell r="C75" t="str">
            <v>yes</v>
          </cell>
        </row>
        <row r="90">
          <cell r="C90" t="str">
            <v>no</v>
          </cell>
        </row>
        <row r="92">
          <cell r="C92" t="str">
            <v>not a CA</v>
          </cell>
        </row>
        <row r="98">
          <cell r="C98" t="str">
            <v>dms_LeapYear not present</v>
          </cell>
        </row>
        <row r="99">
          <cell r="C99">
            <v>1826</v>
          </cell>
        </row>
        <row r="100">
          <cell r="C100">
            <v>365</v>
          </cell>
        </row>
        <row r="106">
          <cell r="C106" t="str">
            <v>1-Jul-2022</v>
          </cell>
        </row>
        <row r="111">
          <cell r="C111">
            <v>12</v>
          </cell>
        </row>
        <row r="112">
          <cell r="C112" t="str">
            <v>0</v>
          </cell>
        </row>
        <row r="125">
          <cell r="C125" t="str">
            <v>NO</v>
          </cell>
        </row>
      </sheetData>
      <sheetData sheetId="4" refreshError="1"/>
      <sheetData sheetId="5" refreshError="1"/>
      <sheetData sheetId="6">
        <row r="44">
          <cell r="AL44" t="str">
            <v>2020-21</v>
          </cell>
        </row>
        <row r="56">
          <cell r="AL56" t="str">
            <v>2022-23</v>
          </cell>
        </row>
        <row r="58">
          <cell r="AL58" t="str">
            <v>2022-23</v>
          </cell>
        </row>
        <row r="66">
          <cell r="AL66" t="str">
            <v>Reporting</v>
          </cell>
        </row>
        <row r="68">
          <cell r="AL68" t="str">
            <v>Consolidated</v>
          </cell>
        </row>
        <row r="70">
          <cell r="AL70" t="str">
            <v>Public</v>
          </cell>
        </row>
        <row r="72">
          <cell r="AL72" t="str">
            <v>.</v>
          </cell>
        </row>
        <row r="76">
          <cell r="AL76" t="str">
            <v>dd/mm/yy</v>
          </cell>
        </row>
      </sheetData>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efreshError="1"/>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sheetData>
      <sheetData sheetId="2">
        <row r="13">
          <cell r="C13" t="str">
            <v>ActewAGL Distribution</v>
          </cell>
          <cell r="D13">
            <v>76670568688</v>
          </cell>
          <cell r="E13" t="str">
            <v>ACT</v>
          </cell>
          <cell r="F13" t="str">
            <v>Electricity</v>
          </cell>
          <cell r="G13" t="str">
            <v>Distribution</v>
          </cell>
          <cell r="H13" t="str">
            <v>Revenue cap</v>
          </cell>
          <cell r="I13" t="str">
            <v>Financial</v>
          </cell>
          <cell r="J13" t="str">
            <v>June</v>
          </cell>
          <cell r="K13">
            <v>5</v>
          </cell>
          <cell r="L13">
            <v>5</v>
          </cell>
          <cell r="M13">
            <v>5</v>
          </cell>
          <cell r="N13">
            <v>5</v>
          </cell>
          <cell r="O13" t="str">
            <v>2014-19 Distribution Determination</v>
          </cell>
          <cell r="R13" t="str">
            <v>CANBERRA</v>
          </cell>
          <cell r="S13" t="str">
            <v>ACT</v>
          </cell>
          <cell r="U13" t="str">
            <v>GPO BOX 366</v>
          </cell>
          <cell r="W13" t="str">
            <v>CANBERRA</v>
          </cell>
          <cell r="X13" t="str">
            <v>ACT</v>
          </cell>
          <cell r="AI13" t="str">
            <v>CBD</v>
          </cell>
          <cell r="AJ13" t="str">
            <v>Urban</v>
          </cell>
          <cell r="AK13" t="str">
            <v>Short rural</v>
          </cell>
          <cell r="AL13" t="str">
            <v>Long rural</v>
          </cell>
          <cell r="AN13" t="str">
            <v>YES</v>
          </cell>
        </row>
        <row r="14">
          <cell r="C14" t="str">
            <v>ActewAGL Distribution (Tx Assets)</v>
          </cell>
          <cell r="D14">
            <v>76670568688</v>
          </cell>
          <cell r="E14" t="str">
            <v>ACT</v>
          </cell>
          <cell r="F14" t="str">
            <v>Electricity</v>
          </cell>
          <cell r="G14" t="str">
            <v>Distribution</v>
          </cell>
          <cell r="H14" t="str">
            <v>Revenue cap</v>
          </cell>
          <cell r="I14" t="str">
            <v>Financial</v>
          </cell>
          <cell r="J14" t="str">
            <v>June</v>
          </cell>
          <cell r="K14">
            <v>5</v>
          </cell>
          <cell r="L14">
            <v>5</v>
          </cell>
          <cell r="M14">
            <v>5</v>
          </cell>
          <cell r="N14">
            <v>5</v>
          </cell>
          <cell r="O14" t="str">
            <v>distribution determination</v>
          </cell>
          <cell r="R14" t="str">
            <v>CANBERRA</v>
          </cell>
          <cell r="S14" t="str">
            <v>ACT</v>
          </cell>
          <cell r="U14" t="str">
            <v>GPO BOX 366</v>
          </cell>
          <cell r="W14" t="str">
            <v>CANBERRA</v>
          </cell>
          <cell r="X14" t="str">
            <v>ACT</v>
          </cell>
          <cell r="AI14" t="str">
            <v>CBD</v>
          </cell>
          <cell r="AJ14" t="str">
            <v>Urban</v>
          </cell>
          <cell r="AK14" t="str">
            <v>Short rural</v>
          </cell>
          <cell r="AL14" t="str">
            <v>Long rural</v>
          </cell>
          <cell r="AN14" t="str">
            <v>NO</v>
          </cell>
        </row>
        <row r="15">
          <cell r="C15" t="str">
            <v>ActewAGL Gas</v>
          </cell>
          <cell r="D15">
            <v>76670568688</v>
          </cell>
          <cell r="E15" t="str">
            <v>ACT</v>
          </cell>
          <cell r="F15" t="str">
            <v>Gas</v>
          </cell>
          <cell r="G15" t="str">
            <v>Distribution</v>
          </cell>
          <cell r="H15" t="str">
            <v>Weighted average price cap</v>
          </cell>
          <cell r="I15" t="str">
            <v>Financial</v>
          </cell>
          <cell r="J15" t="str">
            <v>June</v>
          </cell>
          <cell r="K15">
            <v>5</v>
          </cell>
          <cell r="L15">
            <v>5</v>
          </cell>
          <cell r="M15">
            <v>5</v>
          </cell>
          <cell r="N15" t="str">
            <v>x</v>
          </cell>
          <cell r="R15" t="str">
            <v>CANBERRA</v>
          </cell>
          <cell r="S15" t="str">
            <v>ACT</v>
          </cell>
          <cell r="U15" t="str">
            <v>GPO BOX 366</v>
          </cell>
          <cell r="W15" t="str">
            <v>CANBERRA</v>
          </cell>
          <cell r="X15" t="str">
            <v>ACT</v>
          </cell>
          <cell r="AI15" t="str">
            <v>CBD</v>
          </cell>
          <cell r="AJ15" t="str">
            <v>Urban</v>
          </cell>
          <cell r="AK15" t="str">
            <v>Short rural</v>
          </cell>
          <cell r="AL15" t="str">
            <v>Long rural</v>
          </cell>
          <cell r="AN15" t="str">
            <v>NO</v>
          </cell>
        </row>
        <row r="16">
          <cell r="C16" t="str">
            <v>Australian Energy Market Operator Ltd</v>
          </cell>
          <cell r="D16">
            <v>94072010327</v>
          </cell>
          <cell r="E16" t="str">
            <v>Vic</v>
          </cell>
          <cell r="F16" t="str">
            <v>Electricity</v>
          </cell>
          <cell r="G16" t="str">
            <v>Transmission</v>
          </cell>
          <cell r="H16" t="str">
            <v>-</v>
          </cell>
          <cell r="I16" t="str">
            <v>Financial</v>
          </cell>
          <cell r="J16" t="str">
            <v>March</v>
          </cell>
          <cell r="K16">
            <v>5</v>
          </cell>
          <cell r="L16">
            <v>5</v>
          </cell>
          <cell r="M16">
            <v>5</v>
          </cell>
          <cell r="N16" t="str">
            <v>x</v>
          </cell>
          <cell r="O16" t="str">
            <v>-</v>
          </cell>
          <cell r="Q16" t="str">
            <v>530 Collins Street</v>
          </cell>
          <cell r="R16" t="str">
            <v>MELBOURNE</v>
          </cell>
          <cell r="S16" t="str">
            <v>Vic</v>
          </cell>
          <cell r="U16" t="str">
            <v>GPO Box 2008</v>
          </cell>
          <cell r="W16" t="str">
            <v>MELBOURNE</v>
          </cell>
          <cell r="X16" t="str">
            <v>Vic</v>
          </cell>
          <cell r="AI16" t="str">
            <v>CBD</v>
          </cell>
          <cell r="AJ16" t="str">
            <v>Urban</v>
          </cell>
          <cell r="AK16" t="str">
            <v>Short rural</v>
          </cell>
          <cell r="AL16" t="str">
            <v>Long rural</v>
          </cell>
          <cell r="AN16" t="str">
            <v>NO</v>
          </cell>
        </row>
        <row r="17">
          <cell r="C17" t="str">
            <v>Australian Gas Networks Limited (reporting data for Albury and Victoria)</v>
          </cell>
          <cell r="D17">
            <v>19078551685</v>
          </cell>
          <cell r="E17" t="str">
            <v>Vic</v>
          </cell>
          <cell r="F17" t="str">
            <v>Gas</v>
          </cell>
          <cell r="G17" t="str">
            <v>Distribution</v>
          </cell>
          <cell r="H17" t="str">
            <v>Weighted average price cap</v>
          </cell>
          <cell r="I17" t="str">
            <v>Calendar</v>
          </cell>
          <cell r="J17" t="str">
            <v>December</v>
          </cell>
          <cell r="K17">
            <v>5</v>
          </cell>
          <cell r="L17">
            <v>5</v>
          </cell>
          <cell r="M17">
            <v>5</v>
          </cell>
          <cell r="N17" t="str">
            <v>x</v>
          </cell>
          <cell r="Q17" t="str">
            <v>400 King William Street</v>
          </cell>
          <cell r="R17" t="str">
            <v>ADELAIDE</v>
          </cell>
          <cell r="S17" t="str">
            <v>SA</v>
          </cell>
          <cell r="U17" t="str">
            <v>PO Box 6468</v>
          </cell>
          <cell r="V17" t="str">
            <v>Halifax Street</v>
          </cell>
          <cell r="W17" t="str">
            <v>ADELAIDE</v>
          </cell>
          <cell r="X17" t="str">
            <v>SA</v>
          </cell>
          <cell r="AI17" t="str">
            <v>CBD</v>
          </cell>
          <cell r="AJ17" t="str">
            <v>Urban</v>
          </cell>
          <cell r="AK17" t="str">
            <v>Short rural</v>
          </cell>
          <cell r="AL17" t="str">
            <v>Long rural</v>
          </cell>
          <cell r="AN17" t="str">
            <v>NO</v>
          </cell>
        </row>
        <row r="18">
          <cell r="C18" t="str">
            <v>Australian Gas Networks Limited (reporting data for Albury)</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v>5</v>
          </cell>
          <cell r="N18" t="str">
            <v>x</v>
          </cell>
          <cell r="Q18" t="str">
            <v>400 King William Street</v>
          </cell>
          <cell r="R18" t="str">
            <v>ADELAIDE</v>
          </cell>
          <cell r="S18" t="str">
            <v>SA</v>
          </cell>
          <cell r="U18" t="str">
            <v>PO Box 6468</v>
          </cell>
          <cell r="V18" t="str">
            <v>Halifax Street</v>
          </cell>
          <cell r="W18" t="str">
            <v>ADELAIDE</v>
          </cell>
          <cell r="X18" t="str">
            <v>SA</v>
          </cell>
          <cell r="AI18" t="str">
            <v>CBD</v>
          </cell>
          <cell r="AJ18" t="str">
            <v>Urban</v>
          </cell>
          <cell r="AK18" t="str">
            <v>Short rural</v>
          </cell>
          <cell r="AL18" t="str">
            <v>Long rural</v>
          </cell>
          <cell r="AN18" t="str">
            <v>NO</v>
          </cell>
        </row>
        <row r="19">
          <cell r="C19" t="str">
            <v>Australian Gas Networks Limited (reporting data for SA)</v>
          </cell>
          <cell r="D19">
            <v>19078551685</v>
          </cell>
          <cell r="E19" t="str">
            <v>SA</v>
          </cell>
          <cell r="F19" t="str">
            <v>Gas</v>
          </cell>
          <cell r="G19" t="str">
            <v>Distribution</v>
          </cell>
          <cell r="H19" t="str">
            <v>Weighted average price cap</v>
          </cell>
          <cell r="I19" t="str">
            <v>Financial</v>
          </cell>
          <cell r="J19" t="str">
            <v>June</v>
          </cell>
          <cell r="K19">
            <v>5</v>
          </cell>
          <cell r="L19">
            <v>5</v>
          </cell>
          <cell r="M19">
            <v>5</v>
          </cell>
          <cell r="N19">
            <v>5</v>
          </cell>
          <cell r="O19" t="str">
            <v>distribution determination</v>
          </cell>
          <cell r="Q19" t="str">
            <v>400 King William Street</v>
          </cell>
          <cell r="R19" t="str">
            <v>ADELAIDE</v>
          </cell>
          <cell r="S19" t="str">
            <v>SA</v>
          </cell>
          <cell r="U19" t="str">
            <v>PO Box 6468</v>
          </cell>
          <cell r="V19" t="str">
            <v>Halifax Street</v>
          </cell>
          <cell r="W19" t="str">
            <v>ADELAIDE</v>
          </cell>
          <cell r="X19" t="str">
            <v>SA</v>
          </cell>
          <cell r="AI19" t="str">
            <v>CBD</v>
          </cell>
          <cell r="AJ19" t="str">
            <v>Urban</v>
          </cell>
          <cell r="AK19" t="str">
            <v>Short rural</v>
          </cell>
          <cell r="AL19" t="str">
            <v>Long rural</v>
          </cell>
          <cell r="AN19" t="str">
            <v>NO</v>
          </cell>
        </row>
        <row r="20">
          <cell r="C20" t="str">
            <v>Australian Gas Networks Limited (reporting data for Victoria)</v>
          </cell>
          <cell r="D20">
            <v>19078551685</v>
          </cell>
          <cell r="E20" t="str">
            <v>Vic</v>
          </cell>
          <cell r="F20" t="str">
            <v>Gas</v>
          </cell>
          <cell r="G20" t="str">
            <v>Distribution</v>
          </cell>
          <cell r="H20" t="str">
            <v>Weighted average price cap</v>
          </cell>
          <cell r="I20" t="str">
            <v>Calendar</v>
          </cell>
          <cell r="J20" t="str">
            <v>December</v>
          </cell>
          <cell r="K20">
            <v>5</v>
          </cell>
          <cell r="L20">
            <v>5</v>
          </cell>
          <cell r="M20">
            <v>5</v>
          </cell>
          <cell r="N20" t="str">
            <v>x</v>
          </cell>
          <cell r="Q20" t="str">
            <v>400 King William Street</v>
          </cell>
          <cell r="R20" t="str">
            <v>ADELAIDE</v>
          </cell>
          <cell r="S20" t="str">
            <v>SA</v>
          </cell>
          <cell r="U20" t="str">
            <v>PO Box 6468</v>
          </cell>
          <cell r="V20" t="str">
            <v>Halifax Street</v>
          </cell>
          <cell r="W20" t="str">
            <v>ADELAIDE</v>
          </cell>
          <cell r="X20" t="str">
            <v>SA</v>
          </cell>
          <cell r="AI20" t="str">
            <v>CBD</v>
          </cell>
          <cell r="AJ20" t="str">
            <v>Urban</v>
          </cell>
          <cell r="AK20" t="str">
            <v>Short rural</v>
          </cell>
          <cell r="AL20" t="str">
            <v>Long rural</v>
          </cell>
          <cell r="AN20" t="str">
            <v>NO</v>
          </cell>
        </row>
        <row r="21">
          <cell r="C21" t="str">
            <v>APT Pipelines (NT) Pty Ltd</v>
          </cell>
          <cell r="D21">
            <v>39009737393</v>
          </cell>
          <cell r="E21" t="str">
            <v>NT</v>
          </cell>
          <cell r="F21" t="str">
            <v>Gas</v>
          </cell>
          <cell r="G21" t="str">
            <v>Transmission</v>
          </cell>
          <cell r="H21" t="str">
            <v>Weighted average price cap</v>
          </cell>
          <cell r="I21" t="str">
            <v>Financial</v>
          </cell>
          <cell r="J21" t="str">
            <v>June</v>
          </cell>
          <cell r="K21">
            <v>5</v>
          </cell>
          <cell r="L21">
            <v>5</v>
          </cell>
          <cell r="M21">
            <v>5</v>
          </cell>
          <cell r="N21" t="str">
            <v>x</v>
          </cell>
          <cell r="O21" t="str">
            <v>n/a</v>
          </cell>
          <cell r="Q21" t="str">
            <v>580 George Street</v>
          </cell>
          <cell r="R21" t="str">
            <v>SYDNEY</v>
          </cell>
          <cell r="S21" t="str">
            <v>NSW</v>
          </cell>
          <cell r="U21" t="str">
            <v>Level 19, HSBC Building</v>
          </cell>
          <cell r="V21" t="str">
            <v>580 George Street</v>
          </cell>
          <cell r="W21" t="str">
            <v>SYDNEY</v>
          </cell>
          <cell r="X21" t="str">
            <v>NSW</v>
          </cell>
          <cell r="AI21" t="str">
            <v>CBD</v>
          </cell>
          <cell r="AJ21" t="str">
            <v>Urban</v>
          </cell>
          <cell r="AK21" t="str">
            <v>Short rural</v>
          </cell>
          <cell r="AL21" t="str">
            <v>Long rural</v>
          </cell>
          <cell r="AN21" t="str">
            <v>NO</v>
          </cell>
        </row>
        <row r="22">
          <cell r="C22" t="str">
            <v>APA GasNet Australia (Operations) Pty Ltd</v>
          </cell>
          <cell r="D22" t="str">
            <v>065083009</v>
          </cell>
          <cell r="E22" t="str">
            <v>Vic</v>
          </cell>
          <cell r="F22" t="str">
            <v>Gas</v>
          </cell>
          <cell r="G22" t="str">
            <v>Transmission</v>
          </cell>
          <cell r="H22" t="str">
            <v>Weighted average price cap</v>
          </cell>
          <cell r="I22" t="str">
            <v>Calendar</v>
          </cell>
          <cell r="J22" t="str">
            <v>December</v>
          </cell>
          <cell r="K22">
            <v>5</v>
          </cell>
          <cell r="L22">
            <v>5</v>
          </cell>
          <cell r="M22">
            <v>5</v>
          </cell>
          <cell r="N22" t="str">
            <v>x</v>
          </cell>
          <cell r="Q22" t="str">
            <v>580 George Street</v>
          </cell>
          <cell r="R22" t="str">
            <v>SYDNEY</v>
          </cell>
          <cell r="S22" t="str">
            <v>NSW</v>
          </cell>
          <cell r="U22" t="str">
            <v>PO Box R41</v>
          </cell>
          <cell r="W22" t="str">
            <v>ROYAL EXCHANGE</v>
          </cell>
          <cell r="X22" t="str">
            <v>NSW</v>
          </cell>
          <cell r="AI22" t="str">
            <v>CBD</v>
          </cell>
          <cell r="AJ22" t="str">
            <v>Urban</v>
          </cell>
          <cell r="AK22" t="str">
            <v>Short rural</v>
          </cell>
          <cell r="AL22" t="str">
            <v>Long rural</v>
          </cell>
          <cell r="AN22" t="str">
            <v>NO</v>
          </cell>
        </row>
        <row r="23">
          <cell r="C23" t="str">
            <v>Ausgrid</v>
          </cell>
          <cell r="D23">
            <v>78508211731</v>
          </cell>
          <cell r="E23" t="str">
            <v>NSW</v>
          </cell>
          <cell r="F23" t="str">
            <v>Electricity</v>
          </cell>
          <cell r="G23" t="str">
            <v>Distribution</v>
          </cell>
          <cell r="H23" t="str">
            <v>Revenue cap</v>
          </cell>
          <cell r="I23" t="str">
            <v>Financial</v>
          </cell>
          <cell r="J23" t="str">
            <v>June</v>
          </cell>
          <cell r="K23">
            <v>5</v>
          </cell>
          <cell r="L23">
            <v>5</v>
          </cell>
          <cell r="M23">
            <v>5</v>
          </cell>
          <cell r="N23">
            <v>5</v>
          </cell>
          <cell r="O23" t="str">
            <v>2014-19 Distribution Determination</v>
          </cell>
          <cell r="R23" t="str">
            <v>SYDNEY</v>
          </cell>
          <cell r="S23" t="str">
            <v>NSW</v>
          </cell>
          <cell r="U23" t="str">
            <v>GPO Box 4009</v>
          </cell>
          <cell r="W23" t="str">
            <v>SYDNEY</v>
          </cell>
          <cell r="X23" t="str">
            <v>NSW</v>
          </cell>
          <cell r="AI23" t="str">
            <v>CBD</v>
          </cell>
          <cell r="AJ23" t="str">
            <v>Urban</v>
          </cell>
          <cell r="AK23" t="str">
            <v>Short rural</v>
          </cell>
          <cell r="AL23" t="str">
            <v>Long rural</v>
          </cell>
          <cell r="AN23" t="str">
            <v>YES</v>
          </cell>
        </row>
        <row r="24">
          <cell r="C24" t="str">
            <v>Ausgrid (Tx Assets)</v>
          </cell>
          <cell r="D24">
            <v>78508211731</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distribution determination</v>
          </cell>
          <cell r="R24" t="str">
            <v>SYDNEY</v>
          </cell>
          <cell r="S24" t="str">
            <v>NSW</v>
          </cell>
          <cell r="U24" t="str">
            <v>GPO Box 4009</v>
          </cell>
          <cell r="W24" t="str">
            <v>SYDNEY</v>
          </cell>
          <cell r="X24" t="str">
            <v>NSW</v>
          </cell>
          <cell r="AI24" t="str">
            <v>CBD</v>
          </cell>
          <cell r="AJ24" t="str">
            <v>Urban</v>
          </cell>
          <cell r="AK24" t="str">
            <v>Short rural</v>
          </cell>
          <cell r="AL24" t="str">
            <v>Long rural</v>
          </cell>
          <cell r="AN24" t="str">
            <v>NO</v>
          </cell>
        </row>
        <row r="25">
          <cell r="C25" t="str">
            <v>AusNet Electricity Services Pty Ltd</v>
          </cell>
          <cell r="D25">
            <v>91064651118</v>
          </cell>
          <cell r="E25" t="str">
            <v>Vic</v>
          </cell>
          <cell r="F25" t="str">
            <v>Electricity</v>
          </cell>
          <cell r="G25" t="str">
            <v>Distribution</v>
          </cell>
          <cell r="H25" t="str">
            <v>Revenue cap</v>
          </cell>
          <cell r="I25" t="str">
            <v>Calendar</v>
          </cell>
          <cell r="J25" t="str">
            <v>December</v>
          </cell>
          <cell r="K25">
            <v>5</v>
          </cell>
          <cell r="L25">
            <v>5</v>
          </cell>
          <cell r="M25">
            <v>5</v>
          </cell>
          <cell r="N25">
            <v>2</v>
          </cell>
          <cell r="O25" t="str">
            <v>2016-20 Distribution Determination</v>
          </cell>
          <cell r="Q25" t="str">
            <v>2 Southbank Boulevard</v>
          </cell>
          <cell r="R25" t="str">
            <v>SOUTHBANK</v>
          </cell>
          <cell r="S25" t="str">
            <v>Vic</v>
          </cell>
          <cell r="U25" t="str">
            <v>Locked Bag 14051</v>
          </cell>
          <cell r="W25" t="str">
            <v>MELBOURNE CITY MAIL CENTRE</v>
          </cell>
          <cell r="X25" t="str">
            <v>Vic</v>
          </cell>
          <cell r="AI25" t="str">
            <v>CBD</v>
          </cell>
          <cell r="AJ25" t="str">
            <v>Urban</v>
          </cell>
          <cell r="AK25" t="str">
            <v>Short rural</v>
          </cell>
          <cell r="AL25" t="str">
            <v>Long rural</v>
          </cell>
          <cell r="AN25" t="str">
            <v>YES</v>
          </cell>
        </row>
        <row r="26">
          <cell r="C26" t="str">
            <v>AusNet Gas Services</v>
          </cell>
          <cell r="D26" t="str">
            <v>086015036</v>
          </cell>
          <cell r="E26" t="str">
            <v>Vic</v>
          </cell>
          <cell r="F26" t="str">
            <v>Gas</v>
          </cell>
          <cell r="G26" t="str">
            <v>Distribution</v>
          </cell>
          <cell r="H26" t="str">
            <v>Weighted average price cap</v>
          </cell>
          <cell r="I26" t="str">
            <v>Calendar</v>
          </cell>
          <cell r="J26" t="str">
            <v>December</v>
          </cell>
          <cell r="K26">
            <v>5</v>
          </cell>
          <cell r="L26">
            <v>5</v>
          </cell>
          <cell r="M26">
            <v>5</v>
          </cell>
          <cell r="N26" t="str">
            <v>X</v>
          </cell>
          <cell r="Q26" t="str">
            <v>580 George Street</v>
          </cell>
          <cell r="R26" t="str">
            <v>SYDNEY</v>
          </cell>
          <cell r="S26" t="str">
            <v>NSW</v>
          </cell>
          <cell r="U26" t="str">
            <v>PO Box R41</v>
          </cell>
          <cell r="W26" t="str">
            <v>ROYAL EXCHANGE</v>
          </cell>
          <cell r="X26" t="str">
            <v>NSW</v>
          </cell>
          <cell r="AI26" t="str">
            <v>CBD</v>
          </cell>
          <cell r="AJ26" t="str">
            <v>Urban</v>
          </cell>
          <cell r="AK26" t="str">
            <v>Short rural</v>
          </cell>
          <cell r="AL26" t="str">
            <v>Long rural</v>
          </cell>
          <cell r="AN26" t="str">
            <v>NO</v>
          </cell>
        </row>
        <row r="27">
          <cell r="C27" t="str">
            <v>Ausnet Services (Transmission) Ltd</v>
          </cell>
          <cell r="D27">
            <v>48116124362</v>
          </cell>
          <cell r="E27" t="str">
            <v>Vic</v>
          </cell>
          <cell r="F27" t="str">
            <v>Electricity</v>
          </cell>
          <cell r="G27" t="str">
            <v>Transmission</v>
          </cell>
          <cell r="H27" t="str">
            <v>Revenue cap</v>
          </cell>
          <cell r="I27" t="str">
            <v>Financial</v>
          </cell>
          <cell r="J27" t="str">
            <v>March</v>
          </cell>
          <cell r="K27">
            <v>5</v>
          </cell>
          <cell r="L27">
            <v>5</v>
          </cell>
          <cell r="M27">
            <v>5</v>
          </cell>
          <cell r="N27">
            <v>2</v>
          </cell>
          <cell r="O27" t="str">
            <v>transmission determination</v>
          </cell>
          <cell r="Q27" t="str">
            <v>2 Southbank Boulevard</v>
          </cell>
          <cell r="R27" t="str">
            <v>SOUTHBANK</v>
          </cell>
          <cell r="S27" t="str">
            <v>Vic</v>
          </cell>
          <cell r="U27" t="str">
            <v>Locked Bag 14051</v>
          </cell>
          <cell r="W27" t="str">
            <v>MELBOURNE CITY MAIL CENTRE</v>
          </cell>
          <cell r="X27" t="str">
            <v>Vic</v>
          </cell>
          <cell r="AI27" t="str">
            <v>CBD</v>
          </cell>
          <cell r="AJ27" t="str">
            <v>Urban</v>
          </cell>
          <cell r="AK27" t="str">
            <v>Short rural</v>
          </cell>
          <cell r="AL27" t="str">
            <v>Long rural</v>
          </cell>
          <cell r="AN27" t="str">
            <v>NO</v>
          </cell>
        </row>
        <row r="28">
          <cell r="C28" t="str">
            <v>Australian Distribution Co.</v>
          </cell>
          <cell r="D28">
            <v>11222333444</v>
          </cell>
          <cell r="E28" t="str">
            <v>-</v>
          </cell>
          <cell r="F28" t="str">
            <v>Electricity</v>
          </cell>
          <cell r="G28" t="str">
            <v>Distribution</v>
          </cell>
          <cell r="H28" t="str">
            <v>Revenue cap</v>
          </cell>
          <cell r="I28" t="str">
            <v>Financial</v>
          </cell>
          <cell r="J28" t="str">
            <v>June</v>
          </cell>
          <cell r="K28">
            <v>5</v>
          </cell>
          <cell r="L28">
            <v>5</v>
          </cell>
          <cell r="M28">
            <v>5</v>
          </cell>
          <cell r="N28">
            <v>2</v>
          </cell>
          <cell r="O28" t="str">
            <v>distribution determination</v>
          </cell>
          <cell r="R28" t="str">
            <v>SYDNEY</v>
          </cell>
          <cell r="S28" t="str">
            <v>NSW</v>
          </cell>
          <cell r="U28" t="str">
            <v>PO Box 123</v>
          </cell>
          <cell r="W28" t="str">
            <v>SYDNEY</v>
          </cell>
          <cell r="X28" t="str">
            <v>NSW</v>
          </cell>
          <cell r="AI28" t="str">
            <v>CBD</v>
          </cell>
          <cell r="AJ28" t="str">
            <v>Urban</v>
          </cell>
          <cell r="AK28" t="str">
            <v>Short rural</v>
          </cell>
          <cell r="AL28" t="str">
            <v>Long rural</v>
          </cell>
          <cell r="AN28" t="str">
            <v>YES</v>
          </cell>
        </row>
        <row r="29">
          <cell r="C29" t="str">
            <v xml:space="preserve">Australian Gas Distribution Co. </v>
          </cell>
          <cell r="D29">
            <v>11222333444</v>
          </cell>
          <cell r="E29" t="str">
            <v>NSW</v>
          </cell>
          <cell r="F29" t="str">
            <v>Gas</v>
          </cell>
          <cell r="G29" t="str">
            <v>Distribution</v>
          </cell>
          <cell r="H29" t="str">
            <v>Weighted average price cap</v>
          </cell>
          <cell r="I29" t="str">
            <v>Financial</v>
          </cell>
          <cell r="J29" t="str">
            <v>June</v>
          </cell>
          <cell r="K29">
            <v>5</v>
          </cell>
          <cell r="L29">
            <v>5</v>
          </cell>
          <cell r="M29">
            <v>5</v>
          </cell>
          <cell r="R29" t="str">
            <v>SYDNEY</v>
          </cell>
          <cell r="S29" t="str">
            <v>NSW</v>
          </cell>
          <cell r="U29" t="str">
            <v>PO Box 123</v>
          </cell>
          <cell r="W29" t="str">
            <v>SYDNEY</v>
          </cell>
          <cell r="X29" t="str">
            <v>NSW</v>
          </cell>
          <cell r="AI29" t="str">
            <v>CBD</v>
          </cell>
          <cell r="AJ29" t="str">
            <v>Urban</v>
          </cell>
          <cell r="AK29" t="str">
            <v>Short rural</v>
          </cell>
          <cell r="AL29" t="str">
            <v>Long rural</v>
          </cell>
          <cell r="AN29" t="str">
            <v>NO</v>
          </cell>
        </row>
        <row r="30">
          <cell r="C30" t="str">
            <v>Australian Distribution Co. (Victoria)</v>
          </cell>
          <cell r="D30">
            <v>11222333444</v>
          </cell>
          <cell r="E30" t="str">
            <v>Vic</v>
          </cell>
          <cell r="F30" t="str">
            <v>Electricity</v>
          </cell>
          <cell r="G30" t="str">
            <v>Distribution</v>
          </cell>
          <cell r="H30" t="str">
            <v>Revenue cap</v>
          </cell>
          <cell r="I30" t="str">
            <v>Calendar</v>
          </cell>
          <cell r="J30" t="str">
            <v>December</v>
          </cell>
          <cell r="K30">
            <v>5</v>
          </cell>
          <cell r="L30">
            <v>5</v>
          </cell>
          <cell r="M30">
            <v>5</v>
          </cell>
          <cell r="N30">
            <v>2</v>
          </cell>
          <cell r="O30" t="str">
            <v>distribution determination</v>
          </cell>
          <cell r="R30" t="str">
            <v>MELBOURNE</v>
          </cell>
          <cell r="S30" t="str">
            <v>Vic</v>
          </cell>
          <cell r="U30" t="str">
            <v>PO Box 123</v>
          </cell>
          <cell r="W30" t="str">
            <v>MELBOURNE</v>
          </cell>
          <cell r="X30" t="str">
            <v>Vic</v>
          </cell>
          <cell r="AI30" t="str">
            <v>CBD</v>
          </cell>
          <cell r="AJ30" t="str">
            <v>Urban</v>
          </cell>
          <cell r="AK30" t="str">
            <v>Short rural</v>
          </cell>
          <cell r="AL30" t="str">
            <v>Long rural</v>
          </cell>
          <cell r="AN30" t="str">
            <v>YES</v>
          </cell>
        </row>
        <row r="31">
          <cell r="C31" t="str">
            <v>Australian Transmission Co.</v>
          </cell>
          <cell r="D31">
            <v>11222333444</v>
          </cell>
          <cell r="E31" t="str">
            <v>-</v>
          </cell>
          <cell r="F31" t="str">
            <v>Electricity</v>
          </cell>
          <cell r="G31" t="str">
            <v>Transmission</v>
          </cell>
          <cell r="H31" t="str">
            <v>Revenue cap</v>
          </cell>
          <cell r="I31" t="str">
            <v>Financial</v>
          </cell>
          <cell r="J31" t="str">
            <v>June</v>
          </cell>
          <cell r="K31">
            <v>5</v>
          </cell>
          <cell r="L31">
            <v>5</v>
          </cell>
          <cell r="M31">
            <v>5</v>
          </cell>
          <cell r="N31">
            <v>5</v>
          </cell>
          <cell r="O31" t="str">
            <v>transmission determination</v>
          </cell>
          <cell r="R31" t="str">
            <v>SYDNEY</v>
          </cell>
          <cell r="S31" t="str">
            <v>NSW</v>
          </cell>
          <cell r="U31" t="str">
            <v>PO Box 123</v>
          </cell>
          <cell r="W31" t="str">
            <v>SYDNEY</v>
          </cell>
          <cell r="X31" t="str">
            <v>NSW</v>
          </cell>
          <cell r="AI31" t="str">
            <v>CBD</v>
          </cell>
          <cell r="AJ31" t="str">
            <v>Urban</v>
          </cell>
          <cell r="AK31" t="str">
            <v>Short rural</v>
          </cell>
          <cell r="AL31" t="str">
            <v>Long rural</v>
          </cell>
          <cell r="AN31" t="str">
            <v>NO</v>
          </cell>
        </row>
        <row r="32">
          <cell r="C32" t="str">
            <v>Central Ranges Pipeline Pty Ltd</v>
          </cell>
          <cell r="D32">
            <v>108218355</v>
          </cell>
          <cell r="E32" t="str">
            <v>NSW</v>
          </cell>
          <cell r="F32" t="str">
            <v>Gas</v>
          </cell>
          <cell r="G32" t="str">
            <v>Distribution</v>
          </cell>
          <cell r="H32" t="str">
            <v>Weighted average price cap</v>
          </cell>
          <cell r="I32" t="str">
            <v>Financial</v>
          </cell>
          <cell r="J32" t="str">
            <v>June</v>
          </cell>
          <cell r="K32">
            <v>15</v>
          </cell>
          <cell r="L32">
            <v>5</v>
          </cell>
          <cell r="M32">
            <v>5</v>
          </cell>
          <cell r="N32">
            <v>5</v>
          </cell>
          <cell r="O32" t="str">
            <v>distribution determination</v>
          </cell>
          <cell r="Q32" t="str">
            <v>580 George Street</v>
          </cell>
          <cell r="R32" t="str">
            <v>SYDNEY</v>
          </cell>
          <cell r="S32" t="str">
            <v>NSW</v>
          </cell>
          <cell r="U32" t="str">
            <v>PO Box R41</v>
          </cell>
          <cell r="W32" t="str">
            <v>ROYAL EXCHANGE</v>
          </cell>
          <cell r="X32" t="str">
            <v>NSW</v>
          </cell>
          <cell r="AI32" t="str">
            <v>CBD</v>
          </cell>
          <cell r="AJ32" t="str">
            <v>Urban</v>
          </cell>
          <cell r="AK32" t="str">
            <v>Short rural</v>
          </cell>
          <cell r="AL32" t="str">
            <v>Long rural</v>
          </cell>
        </row>
        <row r="33">
          <cell r="C33" t="str">
            <v>Central Ranges Pipeline Pty Ltd</v>
          </cell>
          <cell r="D33">
            <v>108218355</v>
          </cell>
          <cell r="E33" t="str">
            <v>NSW</v>
          </cell>
          <cell r="F33" t="str">
            <v>Gas</v>
          </cell>
          <cell r="G33" t="str">
            <v>Transmission</v>
          </cell>
          <cell r="H33" t="str">
            <v>Weighted average price cap</v>
          </cell>
          <cell r="I33" t="str">
            <v>Financial</v>
          </cell>
          <cell r="J33" t="str">
            <v>June</v>
          </cell>
          <cell r="K33">
            <v>14</v>
          </cell>
          <cell r="L33">
            <v>5</v>
          </cell>
          <cell r="M33">
            <v>5</v>
          </cell>
          <cell r="N33">
            <v>5</v>
          </cell>
          <cell r="O33" t="str">
            <v>transmission determination</v>
          </cell>
          <cell r="Q33" t="str">
            <v>580 George Street</v>
          </cell>
          <cell r="R33" t="str">
            <v>SYDNEY</v>
          </cell>
          <cell r="S33" t="str">
            <v>NSW</v>
          </cell>
          <cell r="U33" t="str">
            <v>PO Box R41</v>
          </cell>
          <cell r="W33" t="str">
            <v>ROYAL EXCHANGE</v>
          </cell>
          <cell r="X33" t="str">
            <v>NSW</v>
          </cell>
          <cell r="AI33" t="str">
            <v>CBD</v>
          </cell>
          <cell r="AJ33" t="str">
            <v>Urban</v>
          </cell>
          <cell r="AK33" t="str">
            <v>Short rural</v>
          </cell>
          <cell r="AL33" t="str">
            <v>Long rural</v>
          </cell>
        </row>
        <row r="34">
          <cell r="C34" t="str">
            <v>CitiPower</v>
          </cell>
          <cell r="D34">
            <v>76064651056</v>
          </cell>
          <cell r="E34" t="str">
            <v>Vic</v>
          </cell>
          <cell r="F34" t="str">
            <v>Electricity</v>
          </cell>
          <cell r="G34" t="str">
            <v>Distribution</v>
          </cell>
          <cell r="H34" t="str">
            <v>Revenue cap</v>
          </cell>
          <cell r="I34" t="str">
            <v>Calendar</v>
          </cell>
          <cell r="J34" t="str">
            <v>December</v>
          </cell>
          <cell r="K34">
            <v>5</v>
          </cell>
          <cell r="L34">
            <v>5</v>
          </cell>
          <cell r="M34">
            <v>5</v>
          </cell>
          <cell r="N34">
            <v>2</v>
          </cell>
          <cell r="O34" t="str">
            <v>2016-20 Distribution Determination</v>
          </cell>
          <cell r="R34" t="str">
            <v>MELBOURNE</v>
          </cell>
          <cell r="S34" t="str">
            <v>Vic</v>
          </cell>
          <cell r="U34" t="str">
            <v>Locked Bag 14090</v>
          </cell>
          <cell r="W34" t="str">
            <v>MELBOURNE</v>
          </cell>
          <cell r="X34" t="str">
            <v>Vic</v>
          </cell>
          <cell r="AI34" t="str">
            <v>CBD</v>
          </cell>
          <cell r="AJ34" t="str">
            <v>Urban</v>
          </cell>
          <cell r="AK34" t="str">
            <v>Short rural</v>
          </cell>
          <cell r="AL34" t="str">
            <v>Long rural</v>
          </cell>
        </row>
        <row r="35">
          <cell r="C35" t="str">
            <v>Directlink</v>
          </cell>
          <cell r="D35">
            <v>16779340889</v>
          </cell>
          <cell r="E35" t="str">
            <v>Qld</v>
          </cell>
          <cell r="F35" t="str">
            <v>Electricity</v>
          </cell>
          <cell r="G35" t="str">
            <v>Transmission</v>
          </cell>
          <cell r="H35" t="str">
            <v>Revenue cap</v>
          </cell>
          <cell r="I35" t="str">
            <v>Financial</v>
          </cell>
          <cell r="J35" t="str">
            <v>June</v>
          </cell>
          <cell r="K35">
            <v>5</v>
          </cell>
          <cell r="L35">
            <v>5</v>
          </cell>
          <cell r="M35">
            <v>5</v>
          </cell>
          <cell r="N35">
            <v>5</v>
          </cell>
          <cell r="O35" t="str">
            <v>transmission determination</v>
          </cell>
          <cell r="Q35" t="str">
            <v>580 George Street</v>
          </cell>
          <cell r="R35" t="str">
            <v>SYDNEY</v>
          </cell>
          <cell r="S35" t="str">
            <v>NSW</v>
          </cell>
          <cell r="U35" t="str">
            <v>PO Box R41</v>
          </cell>
          <cell r="W35" t="str">
            <v>ROYAL EXCHANGE</v>
          </cell>
          <cell r="X35" t="str">
            <v>NSW</v>
          </cell>
          <cell r="AI35" t="str">
            <v>CBD</v>
          </cell>
          <cell r="AJ35" t="str">
            <v>Urban</v>
          </cell>
          <cell r="AK35" t="str">
            <v>Short rural</v>
          </cell>
          <cell r="AL35" t="str">
            <v>Long rural</v>
          </cell>
          <cell r="AN35" t="str">
            <v>NO</v>
          </cell>
        </row>
        <row r="36">
          <cell r="C36" t="str">
            <v>ElectraNet</v>
          </cell>
          <cell r="D36">
            <v>41094482416</v>
          </cell>
          <cell r="E36" t="str">
            <v>SA</v>
          </cell>
          <cell r="F36" t="str">
            <v>Electricity</v>
          </cell>
          <cell r="G36" t="str">
            <v>Transmission</v>
          </cell>
          <cell r="H36" t="str">
            <v>Revenue cap</v>
          </cell>
          <cell r="I36" t="str">
            <v>Financial</v>
          </cell>
          <cell r="J36" t="str">
            <v>June</v>
          </cell>
          <cell r="K36">
            <v>5</v>
          </cell>
          <cell r="L36">
            <v>5</v>
          </cell>
          <cell r="M36">
            <v>5</v>
          </cell>
          <cell r="N36">
            <v>5</v>
          </cell>
          <cell r="O36" t="str">
            <v>transmission determination</v>
          </cell>
          <cell r="Q36" t="str">
            <v>Rymill Park</v>
          </cell>
          <cell r="R36" t="str">
            <v>ADELAIDE</v>
          </cell>
          <cell r="S36" t="str">
            <v>SA</v>
          </cell>
          <cell r="U36" t="str">
            <v>PO Box 7096</v>
          </cell>
          <cell r="V36" t="str">
            <v>Hutt Street Post Office</v>
          </cell>
          <cell r="W36" t="str">
            <v>ADELAIDE</v>
          </cell>
          <cell r="X36" t="str">
            <v>SA</v>
          </cell>
          <cell r="AI36" t="str">
            <v>CBD</v>
          </cell>
          <cell r="AJ36" t="str">
            <v>Urban</v>
          </cell>
          <cell r="AK36" t="str">
            <v>Short rural</v>
          </cell>
          <cell r="AL36" t="str">
            <v>Long rural</v>
          </cell>
          <cell r="AN36" t="str">
            <v>NO</v>
          </cell>
        </row>
        <row r="37">
          <cell r="C37" t="str">
            <v>Endeavour Energy</v>
          </cell>
          <cell r="D37">
            <v>11247365823</v>
          </cell>
          <cell r="E37" t="str">
            <v>NSW</v>
          </cell>
          <cell r="F37" t="str">
            <v>Electricity</v>
          </cell>
          <cell r="G37" t="str">
            <v>Distribution</v>
          </cell>
          <cell r="H37" t="str">
            <v>Revenue cap</v>
          </cell>
          <cell r="I37" t="str">
            <v>Financial</v>
          </cell>
          <cell r="J37" t="str">
            <v>June</v>
          </cell>
          <cell r="K37">
            <v>5</v>
          </cell>
          <cell r="L37">
            <v>5</v>
          </cell>
          <cell r="M37">
            <v>5</v>
          </cell>
          <cell r="N37">
            <v>5</v>
          </cell>
          <cell r="O37" t="str">
            <v>2014-19 Distribution Determination</v>
          </cell>
          <cell r="R37" t="str">
            <v>HUNTINGWOOD</v>
          </cell>
          <cell r="S37" t="str">
            <v>NSW</v>
          </cell>
          <cell r="U37" t="str">
            <v>PO Box 811</v>
          </cell>
          <cell r="W37" t="str">
            <v>SEVEN HILLS</v>
          </cell>
          <cell r="X37" t="str">
            <v>NSW</v>
          </cell>
          <cell r="AI37" t="str">
            <v>CBD</v>
          </cell>
          <cell r="AJ37" t="str">
            <v>Urban</v>
          </cell>
          <cell r="AK37" t="str">
            <v>Short rural</v>
          </cell>
          <cell r="AL37" t="str">
            <v>Long rural</v>
          </cell>
          <cell r="AN37" t="str">
            <v>YES</v>
          </cell>
        </row>
        <row r="38">
          <cell r="C38" t="str">
            <v>Energex</v>
          </cell>
          <cell r="D38">
            <v>40078849055</v>
          </cell>
          <cell r="E38" t="str">
            <v>Qld</v>
          </cell>
          <cell r="F38" t="str">
            <v>Electricity</v>
          </cell>
          <cell r="G38" t="str">
            <v>Distribution</v>
          </cell>
          <cell r="H38" t="str">
            <v>Revenue cap</v>
          </cell>
          <cell r="I38" t="str">
            <v>Financial</v>
          </cell>
          <cell r="J38" t="str">
            <v>June</v>
          </cell>
          <cell r="K38">
            <v>5</v>
          </cell>
          <cell r="L38">
            <v>5</v>
          </cell>
          <cell r="M38">
            <v>5</v>
          </cell>
          <cell r="N38">
            <v>5</v>
          </cell>
          <cell r="O38" t="str">
            <v>2015-20 Distribution Determination</v>
          </cell>
          <cell r="R38" t="str">
            <v>NEWSTEAD</v>
          </cell>
          <cell r="S38" t="str">
            <v>Qld</v>
          </cell>
          <cell r="U38" t="str">
            <v>26 Reddacliff Street</v>
          </cell>
          <cell r="W38" t="str">
            <v>NEWSTEAD</v>
          </cell>
          <cell r="X38" t="str">
            <v>QLD</v>
          </cell>
          <cell r="AI38" t="str">
            <v>CBD</v>
          </cell>
          <cell r="AJ38" t="str">
            <v>Urban</v>
          </cell>
          <cell r="AK38" t="str">
            <v>Short rural</v>
          </cell>
          <cell r="AL38" t="str">
            <v>Long rural</v>
          </cell>
          <cell r="AN38" t="str">
            <v>YES</v>
          </cell>
        </row>
        <row r="39">
          <cell r="C39" t="str">
            <v>Ergon Energy</v>
          </cell>
          <cell r="D39">
            <v>50087646062</v>
          </cell>
          <cell r="E39" t="str">
            <v>Qld</v>
          </cell>
          <cell r="F39" t="str">
            <v>Electricity</v>
          </cell>
          <cell r="G39" t="str">
            <v>Distribution</v>
          </cell>
          <cell r="H39" t="str">
            <v>Revenue cap</v>
          </cell>
          <cell r="I39" t="str">
            <v>Financial</v>
          </cell>
          <cell r="J39" t="str">
            <v>June</v>
          </cell>
          <cell r="K39">
            <v>5</v>
          </cell>
          <cell r="L39">
            <v>5</v>
          </cell>
          <cell r="M39">
            <v>5</v>
          </cell>
          <cell r="N39">
            <v>5</v>
          </cell>
          <cell r="O39" t="str">
            <v>2015-20 Distribution Determination</v>
          </cell>
          <cell r="R39" t="str">
            <v>TOWNSVILLE</v>
          </cell>
          <cell r="S39" t="str">
            <v>Qld</v>
          </cell>
          <cell r="U39" t="str">
            <v>Po Box 264</v>
          </cell>
          <cell r="W39" t="str">
            <v>FORTITUDE VALLEY</v>
          </cell>
          <cell r="X39" t="str">
            <v>QLD</v>
          </cell>
          <cell r="AI39" t="str">
            <v>CBD</v>
          </cell>
          <cell r="AJ39" t="str">
            <v>Urban</v>
          </cell>
          <cell r="AK39" t="str">
            <v>Short rural</v>
          </cell>
          <cell r="AL39" t="str">
            <v>Long rural</v>
          </cell>
          <cell r="AN39" t="str">
            <v>YES</v>
          </cell>
        </row>
        <row r="40">
          <cell r="C40" t="str">
            <v>Essential Energy</v>
          </cell>
          <cell r="D40">
            <v>37428185226</v>
          </cell>
          <cell r="E40" t="str">
            <v>NSW</v>
          </cell>
          <cell r="F40" t="str">
            <v>Electricity</v>
          </cell>
          <cell r="G40" t="str">
            <v>Distribution</v>
          </cell>
          <cell r="H40" t="str">
            <v>Revenue cap</v>
          </cell>
          <cell r="I40" t="str">
            <v>Financial</v>
          </cell>
          <cell r="J40" t="str">
            <v>June</v>
          </cell>
          <cell r="K40">
            <v>5</v>
          </cell>
          <cell r="L40">
            <v>5</v>
          </cell>
          <cell r="M40">
            <v>5</v>
          </cell>
          <cell r="N40">
            <v>5</v>
          </cell>
          <cell r="O40" t="str">
            <v>2014-19 Distribution Determination</v>
          </cell>
          <cell r="R40" t="str">
            <v>PORT MACQUARIE</v>
          </cell>
          <cell r="S40" t="str">
            <v>NSW</v>
          </cell>
          <cell r="U40" t="str">
            <v>PO Box 5730</v>
          </cell>
          <cell r="W40" t="str">
            <v>PORT MACQUARIE</v>
          </cell>
          <cell r="X40" t="str">
            <v>NSW</v>
          </cell>
          <cell r="AI40" t="str">
            <v>CBD</v>
          </cell>
          <cell r="AJ40" t="str">
            <v>Urban</v>
          </cell>
          <cell r="AK40" t="str">
            <v>Short rural</v>
          </cell>
          <cell r="AL40" t="str">
            <v>Long rural</v>
          </cell>
          <cell r="AN40" t="str">
            <v>YES</v>
          </cell>
        </row>
        <row r="41">
          <cell r="C41" t="str">
            <v>Jemena Electricity</v>
          </cell>
          <cell r="D41">
            <v>82064651083</v>
          </cell>
          <cell r="E41" t="str">
            <v>Vic</v>
          </cell>
          <cell r="F41" t="str">
            <v>Electricity</v>
          </cell>
          <cell r="G41" t="str">
            <v>Distribution</v>
          </cell>
          <cell r="H41" t="str">
            <v>Revenue cap</v>
          </cell>
          <cell r="I41" t="str">
            <v>Calendar</v>
          </cell>
          <cell r="J41" t="str">
            <v>December</v>
          </cell>
          <cell r="K41">
            <v>5</v>
          </cell>
          <cell r="L41">
            <v>5</v>
          </cell>
          <cell r="M41">
            <v>5</v>
          </cell>
          <cell r="N41">
            <v>2</v>
          </cell>
          <cell r="O41" t="str">
            <v>2016-20 Distribution Determination</v>
          </cell>
          <cell r="Q41" t="str">
            <v>567 Collins Street</v>
          </cell>
          <cell r="R41" t="str">
            <v>MELBOURNE</v>
          </cell>
          <cell r="S41" t="str">
            <v>Vic</v>
          </cell>
          <cell r="U41" t="str">
            <v>PO Box 16182</v>
          </cell>
          <cell r="W41" t="str">
            <v>MELBOURNE</v>
          </cell>
          <cell r="X41" t="str">
            <v>Vic</v>
          </cell>
          <cell r="AI41" t="str">
            <v>CBD</v>
          </cell>
          <cell r="AJ41" t="str">
            <v>Urban</v>
          </cell>
          <cell r="AK41" t="str">
            <v>Short rural</v>
          </cell>
          <cell r="AL41" t="str">
            <v>Long rural</v>
          </cell>
          <cell r="AN41" t="str">
            <v>YES</v>
          </cell>
        </row>
        <row r="42">
          <cell r="C42" t="str">
            <v>Jemena Gas Networks (NSW) Ltd</v>
          </cell>
          <cell r="D42" t="str">
            <v>003 004 322</v>
          </cell>
          <cell r="E42" t="str">
            <v>NSW</v>
          </cell>
          <cell r="F42" t="str">
            <v>Gas</v>
          </cell>
          <cell r="G42" t="str">
            <v>Distribution</v>
          </cell>
          <cell r="H42" t="str">
            <v>Weighted average price cap</v>
          </cell>
          <cell r="I42" t="str">
            <v>Financial</v>
          </cell>
          <cell r="J42" t="str">
            <v>June</v>
          </cell>
          <cell r="K42">
            <v>5</v>
          </cell>
          <cell r="L42">
            <v>5</v>
          </cell>
          <cell r="M42">
            <v>5</v>
          </cell>
          <cell r="AI42" t="str">
            <v>CBD</v>
          </cell>
          <cell r="AJ42" t="str">
            <v>Urban</v>
          </cell>
          <cell r="AK42" t="str">
            <v>Short rural</v>
          </cell>
          <cell r="AL42" t="str">
            <v>Long rural</v>
          </cell>
          <cell r="AN42" t="str">
            <v>NO</v>
          </cell>
        </row>
        <row r="43">
          <cell r="C43" t="str">
            <v>Multinet Gas (DB No.1) Pty Ltd (ACN 086 026 986), Multinet Gas (DB No.2) Pty Ltd (ACN 086 230 122)</v>
          </cell>
          <cell r="D43" t="str">
            <v>086026986</v>
          </cell>
          <cell r="E43" t="str">
            <v>Vic</v>
          </cell>
          <cell r="F43" t="str">
            <v>Gas</v>
          </cell>
          <cell r="G43" t="str">
            <v>Distribution</v>
          </cell>
          <cell r="H43" t="str">
            <v>Weighted average price cap</v>
          </cell>
          <cell r="I43" t="str">
            <v>Calendar</v>
          </cell>
          <cell r="J43" t="str">
            <v>December</v>
          </cell>
          <cell r="K43">
            <v>5</v>
          </cell>
          <cell r="L43">
            <v>5</v>
          </cell>
          <cell r="M43">
            <v>5</v>
          </cell>
          <cell r="N43" t="str">
            <v>x</v>
          </cell>
          <cell r="R43" t="str">
            <v>MT WAVERLEY</v>
          </cell>
          <cell r="S43" t="str">
            <v>Vic</v>
          </cell>
          <cell r="AI43" t="str">
            <v>CBD</v>
          </cell>
          <cell r="AJ43" t="str">
            <v>Urban</v>
          </cell>
          <cell r="AK43" t="str">
            <v>Short rural</v>
          </cell>
          <cell r="AL43" t="str">
            <v>Long rural</v>
          </cell>
          <cell r="AN43" t="str">
            <v>NO</v>
          </cell>
        </row>
        <row r="44">
          <cell r="C44" t="str">
            <v>Murraylink</v>
          </cell>
          <cell r="D44">
            <v>79181207909</v>
          </cell>
          <cell r="E44" t="str">
            <v>SA</v>
          </cell>
          <cell r="F44" t="str">
            <v>Electricity</v>
          </cell>
          <cell r="G44" t="str">
            <v>Transmission</v>
          </cell>
          <cell r="H44" t="str">
            <v>Revenue cap</v>
          </cell>
          <cell r="I44" t="str">
            <v>Financial</v>
          </cell>
          <cell r="J44" t="str">
            <v>June</v>
          </cell>
          <cell r="K44">
            <v>5</v>
          </cell>
          <cell r="L44">
            <v>5</v>
          </cell>
          <cell r="M44">
            <v>5</v>
          </cell>
          <cell r="N44">
            <v>5</v>
          </cell>
          <cell r="O44" t="str">
            <v>transmission determination</v>
          </cell>
          <cell r="Q44" t="str">
            <v>580 George Street</v>
          </cell>
          <cell r="R44" t="str">
            <v>SYDNEY</v>
          </cell>
          <cell r="S44" t="str">
            <v>NSW</v>
          </cell>
          <cell r="U44" t="str">
            <v>PO Box R41</v>
          </cell>
          <cell r="W44" t="str">
            <v>ROYAL EXCHANGE</v>
          </cell>
          <cell r="X44" t="str">
            <v>NSW</v>
          </cell>
          <cell r="AI44" t="str">
            <v>CBD</v>
          </cell>
          <cell r="AJ44" t="str">
            <v>Urban</v>
          </cell>
          <cell r="AK44" t="str">
            <v>Short rural</v>
          </cell>
          <cell r="AL44" t="str">
            <v>Long rural</v>
          </cell>
          <cell r="AN44" t="str">
            <v>NO</v>
          </cell>
        </row>
        <row r="45">
          <cell r="C45" t="str">
            <v>Power and Water Corporation</v>
          </cell>
          <cell r="D45">
            <v>15947352360</v>
          </cell>
          <cell r="E45" t="str">
            <v>NT</v>
          </cell>
          <cell r="F45" t="str">
            <v>Electricity</v>
          </cell>
          <cell r="G45" t="str">
            <v>Distribution</v>
          </cell>
          <cell r="H45" t="str">
            <v>Revenue cap</v>
          </cell>
          <cell r="I45" t="str">
            <v>Financial</v>
          </cell>
          <cell r="J45" t="str">
            <v>June</v>
          </cell>
          <cell r="K45">
            <v>5</v>
          </cell>
          <cell r="L45">
            <v>5</v>
          </cell>
          <cell r="M45">
            <v>5</v>
          </cell>
          <cell r="N45" t="str">
            <v>x</v>
          </cell>
          <cell r="O45" t="str">
            <v>distribution determination</v>
          </cell>
          <cell r="R45" t="str">
            <v>DARWIN</v>
          </cell>
          <cell r="S45" t="str">
            <v>NT</v>
          </cell>
          <cell r="U45" t="str">
            <v>GPO Box 1921</v>
          </cell>
          <cell r="W45" t="str">
            <v>DARWIN</v>
          </cell>
          <cell r="X45" t="str">
            <v>NT</v>
          </cell>
          <cell r="AI45" t="str">
            <v>CBD</v>
          </cell>
          <cell r="AJ45" t="str">
            <v>Urban</v>
          </cell>
          <cell r="AK45" t="str">
            <v>Short rural</v>
          </cell>
          <cell r="AL45" t="str">
            <v>Long rural</v>
          </cell>
          <cell r="AN45" t="str">
            <v>NO</v>
          </cell>
        </row>
        <row r="46">
          <cell r="C46" t="str">
            <v>Powercor Australia</v>
          </cell>
          <cell r="D46">
            <v>89064651109</v>
          </cell>
          <cell r="E46" t="str">
            <v>Vic</v>
          </cell>
          <cell r="F46" t="str">
            <v>Electricity</v>
          </cell>
          <cell r="G46" t="str">
            <v>Distribution</v>
          </cell>
          <cell r="H46" t="str">
            <v>Revenue cap</v>
          </cell>
          <cell r="I46" t="str">
            <v>Calendar</v>
          </cell>
          <cell r="J46" t="str">
            <v>December</v>
          </cell>
          <cell r="K46">
            <v>5</v>
          </cell>
          <cell r="L46">
            <v>5</v>
          </cell>
          <cell r="M46">
            <v>5</v>
          </cell>
          <cell r="N46">
            <v>2</v>
          </cell>
          <cell r="O46" t="str">
            <v>2016-20 Distribution Determination</v>
          </cell>
          <cell r="R46" t="str">
            <v>MELBOURNE</v>
          </cell>
          <cell r="S46" t="str">
            <v>Vic</v>
          </cell>
          <cell r="U46" t="str">
            <v>Locked bag 14090</v>
          </cell>
          <cell r="W46" t="str">
            <v>MELBOURNE</v>
          </cell>
          <cell r="X46" t="str">
            <v>Vic</v>
          </cell>
          <cell r="AI46" t="str">
            <v>CBD</v>
          </cell>
          <cell r="AJ46" t="str">
            <v>Urban</v>
          </cell>
          <cell r="AK46" t="str">
            <v>Short rural</v>
          </cell>
          <cell r="AL46" t="str">
            <v>Long rural</v>
          </cell>
          <cell r="AN46" t="str">
            <v>YES</v>
          </cell>
        </row>
        <row r="47">
          <cell r="C47" t="str">
            <v>Queensland Electricity Transmission Corporation Limited trading as Powerlink Queensland</v>
          </cell>
          <cell r="D47">
            <v>82078849233</v>
          </cell>
          <cell r="E47" t="str">
            <v>Qld</v>
          </cell>
          <cell r="F47" t="str">
            <v>Electricity</v>
          </cell>
          <cell r="G47" t="str">
            <v>Transmission</v>
          </cell>
          <cell r="H47" t="str">
            <v>Revenue cap</v>
          </cell>
          <cell r="I47" t="str">
            <v>Financial</v>
          </cell>
          <cell r="J47" t="str">
            <v>June</v>
          </cell>
          <cell r="K47">
            <v>5</v>
          </cell>
          <cell r="L47">
            <v>5</v>
          </cell>
          <cell r="M47">
            <v>5</v>
          </cell>
          <cell r="N47">
            <v>5</v>
          </cell>
          <cell r="O47" t="str">
            <v>transmission determination</v>
          </cell>
          <cell r="R47" t="str">
            <v>VIRGINIA</v>
          </cell>
          <cell r="S47" t="str">
            <v>Qld</v>
          </cell>
          <cell r="U47" t="str">
            <v>PO Box 1193</v>
          </cell>
          <cell r="W47" t="str">
            <v>VIRGINIA</v>
          </cell>
          <cell r="X47" t="str">
            <v>QLD</v>
          </cell>
          <cell r="AI47" t="str">
            <v>CBD</v>
          </cell>
          <cell r="AJ47" t="str">
            <v>Urban</v>
          </cell>
          <cell r="AK47" t="str">
            <v>Short rural</v>
          </cell>
          <cell r="AL47" t="str">
            <v>Long rural</v>
          </cell>
          <cell r="AN47" t="str">
            <v>NO</v>
          </cell>
        </row>
        <row r="48">
          <cell r="C48" t="str">
            <v>APT Petroleum Pipelines Limited t/a Roma to Brisbane Pipeline</v>
          </cell>
          <cell r="D48" t="str">
            <v>009 737 393</v>
          </cell>
          <cell r="E48" t="str">
            <v>Qld</v>
          </cell>
          <cell r="F48" t="str">
            <v>Gas</v>
          </cell>
          <cell r="G48" t="str">
            <v>Transmission</v>
          </cell>
          <cell r="H48" t="str">
            <v>Weighted average price cap</v>
          </cell>
          <cell r="I48" t="str">
            <v>Financial</v>
          </cell>
          <cell r="J48" t="str">
            <v>June</v>
          </cell>
          <cell r="K48">
            <v>5</v>
          </cell>
          <cell r="L48">
            <v>5</v>
          </cell>
          <cell r="M48">
            <v>5</v>
          </cell>
          <cell r="N48" t="str">
            <v>x</v>
          </cell>
          <cell r="O48" t="str">
            <v>n/a</v>
          </cell>
          <cell r="R48" t="str">
            <v>SYDNEY</v>
          </cell>
          <cell r="S48" t="str">
            <v>NSW</v>
          </cell>
          <cell r="U48" t="str">
            <v>PO Box R41</v>
          </cell>
          <cell r="W48" t="str">
            <v>ROYAL EXCHANGE</v>
          </cell>
          <cell r="X48" t="str">
            <v>NSW</v>
          </cell>
          <cell r="AI48" t="str">
            <v>CBD</v>
          </cell>
          <cell r="AJ48" t="str">
            <v>Urban</v>
          </cell>
          <cell r="AK48" t="str">
            <v>Short rural</v>
          </cell>
          <cell r="AL48" t="str">
            <v>Long rural</v>
          </cell>
          <cell r="AN48" t="str">
            <v>NO</v>
          </cell>
        </row>
        <row r="49">
          <cell r="C49" t="str">
            <v>SA Power Networks</v>
          </cell>
          <cell r="D49">
            <v>13332330749</v>
          </cell>
          <cell r="E49" t="str">
            <v>SA</v>
          </cell>
          <cell r="F49" t="str">
            <v>Electricity</v>
          </cell>
          <cell r="G49" t="str">
            <v>Distribution</v>
          </cell>
          <cell r="H49" t="str">
            <v>Revenue cap</v>
          </cell>
          <cell r="I49" t="str">
            <v>Financial</v>
          </cell>
          <cell r="J49" t="str">
            <v>June</v>
          </cell>
          <cell r="K49">
            <v>5</v>
          </cell>
          <cell r="L49">
            <v>5</v>
          </cell>
          <cell r="M49">
            <v>5</v>
          </cell>
          <cell r="N49">
            <v>5</v>
          </cell>
          <cell r="O49" t="str">
            <v>2015-20 Distribution Determination</v>
          </cell>
          <cell r="R49" t="str">
            <v>KESWICK</v>
          </cell>
          <cell r="S49" t="str">
            <v>SA</v>
          </cell>
          <cell r="U49" t="str">
            <v>GPO Box 77</v>
          </cell>
          <cell r="W49" t="str">
            <v>ADELAIDE</v>
          </cell>
          <cell r="X49" t="str">
            <v>SA</v>
          </cell>
          <cell r="AI49" t="str">
            <v>CBD</v>
          </cell>
          <cell r="AJ49" t="str">
            <v>Urban</v>
          </cell>
          <cell r="AK49" t="str">
            <v>Short rural</v>
          </cell>
          <cell r="AL49" t="str">
            <v>Long rural</v>
          </cell>
          <cell r="AN49" t="str">
            <v>NO</v>
          </cell>
        </row>
        <row r="50">
          <cell r="C50" t="str">
            <v>TasNetworks (D)</v>
          </cell>
          <cell r="D50">
            <v>24167357299</v>
          </cell>
          <cell r="E50" t="str">
            <v>Tas</v>
          </cell>
          <cell r="F50" t="str">
            <v>Electricity</v>
          </cell>
          <cell r="G50" t="str">
            <v>Distribution</v>
          </cell>
          <cell r="H50" t="str">
            <v>Revenue cap</v>
          </cell>
          <cell r="I50" t="str">
            <v>Financial</v>
          </cell>
          <cell r="J50" t="str">
            <v>June</v>
          </cell>
          <cell r="K50">
            <v>5</v>
          </cell>
          <cell r="L50">
            <v>5</v>
          </cell>
          <cell r="M50">
            <v>5</v>
          </cell>
          <cell r="N50">
            <v>5</v>
          </cell>
          <cell r="O50" t="str">
            <v>distribution determination</v>
          </cell>
          <cell r="R50" t="str">
            <v>LENAH VALLEY</v>
          </cell>
          <cell r="S50" t="str">
            <v>Tas</v>
          </cell>
          <cell r="U50" t="str">
            <v>PO Box 606</v>
          </cell>
          <cell r="W50" t="str">
            <v>MOONAH</v>
          </cell>
          <cell r="X50" t="str">
            <v>Tas</v>
          </cell>
          <cell r="AI50" t="str">
            <v>Critical Infrastructure</v>
          </cell>
          <cell r="AJ50" t="str">
            <v>High density commercial</v>
          </cell>
          <cell r="AK50" t="str">
            <v>Urban</v>
          </cell>
          <cell r="AL50" t="str">
            <v>High density rural</v>
          </cell>
          <cell r="AM50" t="str">
            <v>Low density rural</v>
          </cell>
          <cell r="AN50" t="str">
            <v>YES</v>
          </cell>
        </row>
        <row r="51">
          <cell r="C51" t="str">
            <v>TasNetworks (T)</v>
          </cell>
          <cell r="D51">
            <v>24167357299</v>
          </cell>
          <cell r="E51" t="str">
            <v>Tas</v>
          </cell>
          <cell r="F51" t="str">
            <v>Electricity</v>
          </cell>
          <cell r="G51" t="str">
            <v>Transmission</v>
          </cell>
          <cell r="H51" t="str">
            <v>Revenue cap</v>
          </cell>
          <cell r="I51" t="str">
            <v>Financial</v>
          </cell>
          <cell r="J51" t="str">
            <v>June</v>
          </cell>
          <cell r="K51">
            <v>5</v>
          </cell>
          <cell r="L51">
            <v>5</v>
          </cell>
          <cell r="M51">
            <v>5</v>
          </cell>
          <cell r="N51">
            <v>5</v>
          </cell>
          <cell r="O51" t="str">
            <v>transmission determination</v>
          </cell>
          <cell r="R51" t="str">
            <v>LENAH VALLEY</v>
          </cell>
          <cell r="S51" t="str">
            <v>Tas</v>
          </cell>
          <cell r="U51" t="str">
            <v>PO Box 606</v>
          </cell>
          <cell r="W51" t="str">
            <v>MOONAH</v>
          </cell>
          <cell r="X51" t="str">
            <v>Tas</v>
          </cell>
          <cell r="AI51" t="str">
            <v>CBD</v>
          </cell>
          <cell r="AJ51" t="str">
            <v>Urban</v>
          </cell>
          <cell r="AK51" t="str">
            <v>Short rural</v>
          </cell>
          <cell r="AL51" t="str">
            <v>Long rural</v>
          </cell>
          <cell r="AN51" t="str">
            <v>NO</v>
          </cell>
        </row>
        <row r="52">
          <cell r="C52" t="str">
            <v>NSW Electricity Networks Operations Pty Ltd trading as TransGrid</v>
          </cell>
          <cell r="D52" t="str">
            <v>70 250 995 390</v>
          </cell>
          <cell r="E52" t="str">
            <v>NSW</v>
          </cell>
          <cell r="F52" t="str">
            <v>Electricity</v>
          </cell>
          <cell r="G52" t="str">
            <v>Transmission</v>
          </cell>
          <cell r="H52" t="str">
            <v>Revenue cap</v>
          </cell>
          <cell r="I52" t="str">
            <v>Financial</v>
          </cell>
          <cell r="J52" t="str">
            <v>June</v>
          </cell>
          <cell r="K52">
            <v>4</v>
          </cell>
          <cell r="L52">
            <v>5</v>
          </cell>
          <cell r="M52">
            <v>5</v>
          </cell>
          <cell r="N52">
            <v>5</v>
          </cell>
          <cell r="O52" t="str">
            <v>transmission determination</v>
          </cell>
          <cell r="R52" t="str">
            <v>SYDNEY</v>
          </cell>
          <cell r="S52" t="str">
            <v>NSW</v>
          </cell>
          <cell r="U52" t="str">
            <v>PO Box A1000</v>
          </cell>
          <cell r="W52" t="str">
            <v>SYDNEY SOUTH</v>
          </cell>
          <cell r="X52" t="str">
            <v>NSW</v>
          </cell>
          <cell r="AI52" t="str">
            <v>CBD</v>
          </cell>
          <cell r="AJ52" t="str">
            <v>Urban</v>
          </cell>
          <cell r="AK52" t="str">
            <v>Short rural</v>
          </cell>
          <cell r="AL52" t="str">
            <v>Long rural</v>
          </cell>
          <cell r="AN52" t="str">
            <v>NO</v>
          </cell>
        </row>
        <row r="53">
          <cell r="C53" t="str">
            <v>United Energy</v>
          </cell>
          <cell r="D53">
            <v>70064651029</v>
          </cell>
          <cell r="E53" t="str">
            <v>Vic</v>
          </cell>
          <cell r="F53" t="str">
            <v>Electricity</v>
          </cell>
          <cell r="G53" t="str">
            <v>Distribution</v>
          </cell>
          <cell r="H53" t="str">
            <v>Revenue cap</v>
          </cell>
          <cell r="I53" t="str">
            <v>Calendar</v>
          </cell>
          <cell r="J53" t="str">
            <v>December</v>
          </cell>
          <cell r="K53">
            <v>5</v>
          </cell>
          <cell r="L53">
            <v>5</v>
          </cell>
          <cell r="M53">
            <v>5</v>
          </cell>
          <cell r="N53">
            <v>2</v>
          </cell>
          <cell r="O53" t="str">
            <v>2016-20 Distribution Determination</v>
          </cell>
          <cell r="R53" t="str">
            <v>MOUNT WAVERLEY</v>
          </cell>
          <cell r="S53" t="str">
            <v>Vic</v>
          </cell>
          <cell r="U53" t="str">
            <v>PO Box 449</v>
          </cell>
          <cell r="W53" t="str">
            <v>MOUNT WAVERLEY</v>
          </cell>
          <cell r="X53" t="str">
            <v>Vic</v>
          </cell>
          <cell r="AI53" t="str">
            <v>CBD</v>
          </cell>
          <cell r="AJ53" t="str">
            <v>Urban</v>
          </cell>
          <cell r="AK53" t="str">
            <v>Short rural</v>
          </cell>
          <cell r="AL53" t="str">
            <v>Long rural</v>
          </cell>
          <cell r="AN53" t="str">
            <v>YES</v>
          </cell>
        </row>
        <row r="60">
          <cell r="B60" t="str">
            <v>ARR</v>
          </cell>
          <cell r="D60" t="str">
            <v>ANNUAL REPORTING</v>
          </cell>
          <cell r="E60">
            <v>1</v>
          </cell>
        </row>
        <row r="61">
          <cell r="B61" t="str">
            <v>CA</v>
          </cell>
          <cell r="D61" t="str">
            <v>CATEGORY ANALYSIS</v>
          </cell>
          <cell r="E61">
            <v>1</v>
          </cell>
        </row>
        <row r="62">
          <cell r="B62" t="str">
            <v>CESS</v>
          </cell>
          <cell r="D62" t="str">
            <v>CAPITLAL EXPENDITURE SHARING SCHEMING</v>
          </cell>
          <cell r="E62">
            <v>5</v>
          </cell>
        </row>
        <row r="63">
          <cell r="B63" t="str">
            <v>CPI</v>
          </cell>
          <cell r="D63" t="str">
            <v>CPI</v>
          </cell>
          <cell r="E63">
            <v>5</v>
          </cell>
        </row>
        <row r="64">
          <cell r="B64" t="str">
            <v>EB</v>
          </cell>
          <cell r="D64" t="str">
            <v>ECONOMIC BENCHMARKING</v>
          </cell>
          <cell r="E64">
            <v>1</v>
          </cell>
        </row>
        <row r="65">
          <cell r="B65" t="str">
            <v>Pricing</v>
          </cell>
          <cell r="D65" t="str">
            <v>PRICING PROPOSAL</v>
          </cell>
          <cell r="E65">
            <v>5</v>
          </cell>
        </row>
        <row r="66">
          <cell r="B66" t="str">
            <v>PTRM</v>
          </cell>
          <cell r="D66" t="str">
            <v>POST TAX REVENUE MODEL</v>
          </cell>
          <cell r="E66">
            <v>5</v>
          </cell>
        </row>
        <row r="67">
          <cell r="B67" t="str">
            <v>Reset</v>
          </cell>
          <cell r="D67" t="str">
            <v>REGULATORY REPORTING STATEMENT</v>
          </cell>
          <cell r="E67">
            <v>5</v>
          </cell>
        </row>
        <row r="68">
          <cell r="B68" t="str">
            <v>RFM</v>
          </cell>
          <cell r="D68" t="str">
            <v>ROLL FORWARD MODEL</v>
          </cell>
          <cell r="E68">
            <v>5</v>
          </cell>
        </row>
        <row r="69">
          <cell r="B69" t="str">
            <v>WACC</v>
          </cell>
          <cell r="D69" t="str">
            <v>WEIGHTED AVERAGE COST OF CAPITAL</v>
          </cell>
          <cell r="E69">
            <v>1</v>
          </cell>
        </row>
        <row r="74">
          <cell r="E74" t="str">
            <v>2010-11</v>
          </cell>
          <cell r="G74" t="str">
            <v>2015-16</v>
          </cell>
        </row>
        <row r="75">
          <cell r="E75" t="str">
            <v>2011-12</v>
          </cell>
          <cell r="G75" t="str">
            <v>2016-17</v>
          </cell>
          <cell r="I75" t="str">
            <v>2021-22</v>
          </cell>
        </row>
        <row r="76">
          <cell r="E76" t="str">
            <v>2012-13</v>
          </cell>
          <cell r="G76" t="str">
            <v>2017-18</v>
          </cell>
          <cell r="I76" t="str">
            <v>2022-23</v>
          </cell>
        </row>
        <row r="77">
          <cell r="E77" t="str">
            <v>2013-14</v>
          </cell>
          <cell r="G77" t="str">
            <v>2018-19</v>
          </cell>
          <cell r="I77" t="str">
            <v>2023-24</v>
          </cell>
        </row>
        <row r="78">
          <cell r="E78" t="str">
            <v>2014-15</v>
          </cell>
          <cell r="G78" t="str">
            <v>2019-20</v>
          </cell>
          <cell r="I78" t="str">
            <v>2024-25</v>
          </cell>
        </row>
        <row r="79">
          <cell r="E79" t="str">
            <v>2015-16</v>
          </cell>
          <cell r="G79" t="str">
            <v>2020-21</v>
          </cell>
          <cell r="I79" t="str">
            <v>2025-26</v>
          </cell>
        </row>
        <row r="80">
          <cell r="E80" t="str">
            <v>2016-17</v>
          </cell>
          <cell r="G80" t="str">
            <v>2021-22</v>
          </cell>
          <cell r="I80" t="str">
            <v>2026-27</v>
          </cell>
        </row>
        <row r="81">
          <cell r="E81" t="str">
            <v>2017-18</v>
          </cell>
          <cell r="G81" t="str">
            <v>2022-23</v>
          </cell>
          <cell r="I81" t="str">
            <v>2027-28</v>
          </cell>
        </row>
        <row r="82">
          <cell r="E82" t="str">
            <v>2018-19</v>
          </cell>
          <cell r="G82" t="str">
            <v>2023-24</v>
          </cell>
          <cell r="I82" t="str">
            <v>2028-29</v>
          </cell>
        </row>
        <row r="83">
          <cell r="E83" t="str">
            <v>2019-20</v>
          </cell>
          <cell r="G83" t="str">
            <v>2024-25</v>
          </cell>
          <cell r="I83" t="str">
            <v>2029-30</v>
          </cell>
        </row>
        <row r="84">
          <cell r="E84" t="str">
            <v>2020-21</v>
          </cell>
          <cell r="G84" t="str">
            <v>2025-26</v>
          </cell>
          <cell r="I84" t="str">
            <v>2030-31</v>
          </cell>
        </row>
        <row r="85">
          <cell r="E85" t="str">
            <v>2021-22</v>
          </cell>
          <cell r="G85" t="str">
            <v>2026-27</v>
          </cell>
          <cell r="I85" t="str">
            <v>2031-32</v>
          </cell>
        </row>
        <row r="86">
          <cell r="E86" t="str">
            <v>2022-23</v>
          </cell>
          <cell r="G86" t="str">
            <v>2027-28</v>
          </cell>
          <cell r="I86" t="str">
            <v>2032-33</v>
          </cell>
        </row>
        <row r="87">
          <cell r="E87" t="str">
            <v>2023-24</v>
          </cell>
          <cell r="G87" t="str">
            <v>2028-29</v>
          </cell>
          <cell r="I87" t="str">
            <v>2033-34</v>
          </cell>
        </row>
        <row r="88">
          <cell r="E88" t="str">
            <v>2024-25</v>
          </cell>
          <cell r="G88" t="str">
            <v>2029-30</v>
          </cell>
          <cell r="I88" t="str">
            <v>2034-35</v>
          </cell>
        </row>
      </sheetData>
      <sheetData sheetId="3">
        <row r="9">
          <cell r="C9" t="str">
            <v>Ausgrid</v>
          </cell>
        </row>
        <row r="11">
          <cell r="C11" t="str">
            <v>EB</v>
          </cell>
        </row>
        <row r="20">
          <cell r="C20" t="str">
            <v>Electricity</v>
          </cell>
        </row>
        <row r="21">
          <cell r="C21" t="str">
            <v>Distribution</v>
          </cell>
        </row>
        <row r="23">
          <cell r="C23" t="str">
            <v>Financial</v>
          </cell>
        </row>
        <row r="29">
          <cell r="C29" t="str">
            <v>2022</v>
          </cell>
        </row>
        <row r="30">
          <cell r="C30" t="str">
            <v>June</v>
          </cell>
        </row>
        <row r="36">
          <cell r="C36" t="str">
            <v>2020-21</v>
          </cell>
        </row>
        <row r="38">
          <cell r="C38">
            <v>36</v>
          </cell>
        </row>
        <row r="39">
          <cell r="C39">
            <v>34</v>
          </cell>
        </row>
        <row r="40">
          <cell r="C40">
            <v>29</v>
          </cell>
        </row>
        <row r="41">
          <cell r="C41">
            <v>24</v>
          </cell>
        </row>
        <row r="42">
          <cell r="C42">
            <v>38</v>
          </cell>
        </row>
        <row r="46">
          <cell r="C46" t="str">
            <v>2024-25</v>
          </cell>
        </row>
        <row r="47">
          <cell r="C47" t="str">
            <v>2019-20</v>
          </cell>
        </row>
        <row r="48">
          <cell r="C48" t="str">
            <v>2014-15</v>
          </cell>
        </row>
        <row r="49">
          <cell r="C49" t="str">
            <v>2024-25</v>
          </cell>
        </row>
        <row r="51">
          <cell r="C51" t="str">
            <v>2020</v>
          </cell>
        </row>
        <row r="52">
          <cell r="C52" t="str">
            <v>2015</v>
          </cell>
        </row>
        <row r="53">
          <cell r="C53" t="str">
            <v>2023</v>
          </cell>
        </row>
        <row r="54">
          <cell r="C54">
            <v>0</v>
          </cell>
        </row>
        <row r="55">
          <cell r="C55">
            <v>0</v>
          </cell>
        </row>
        <row r="56">
          <cell r="C56">
            <v>1</v>
          </cell>
        </row>
        <row r="57">
          <cell r="C57" t="str">
            <v>2023</v>
          </cell>
        </row>
        <row r="58">
          <cell r="C58">
            <v>0</v>
          </cell>
        </row>
        <row r="59">
          <cell r="C59">
            <v>0</v>
          </cell>
        </row>
        <row r="60">
          <cell r="C60" t="str">
            <v>2022-23</v>
          </cell>
        </row>
        <row r="62">
          <cell r="C62" t="str">
            <v>No</v>
          </cell>
        </row>
        <row r="63">
          <cell r="C63">
            <v>0</v>
          </cell>
        </row>
        <row r="64">
          <cell r="C64" t="str">
            <v>not a Multiple year submission</v>
          </cell>
        </row>
        <row r="68">
          <cell r="C68">
            <v>5</v>
          </cell>
        </row>
        <row r="69">
          <cell r="C69">
            <v>5</v>
          </cell>
        </row>
        <row r="70">
          <cell r="C70">
            <v>5</v>
          </cell>
        </row>
        <row r="72">
          <cell r="C72">
            <v>1</v>
          </cell>
        </row>
        <row r="73">
          <cell r="C73">
            <v>0</v>
          </cell>
        </row>
        <row r="74">
          <cell r="C74">
            <v>0</v>
          </cell>
        </row>
        <row r="75">
          <cell r="C75" t="str">
            <v>yes</v>
          </cell>
        </row>
        <row r="90">
          <cell r="C90" t="str">
            <v>no</v>
          </cell>
        </row>
        <row r="92">
          <cell r="C92" t="str">
            <v>not a CA</v>
          </cell>
        </row>
        <row r="98">
          <cell r="C98" t="str">
            <v>dms_LeapYear not present</v>
          </cell>
        </row>
        <row r="99">
          <cell r="C99">
            <v>1826</v>
          </cell>
        </row>
        <row r="100">
          <cell r="C100">
            <v>365</v>
          </cell>
        </row>
        <row r="106">
          <cell r="C106" t="str">
            <v>1-Jul-2022</v>
          </cell>
        </row>
        <row r="111">
          <cell r="C111">
            <v>12</v>
          </cell>
        </row>
        <row r="112">
          <cell r="C112" t="str">
            <v>0</v>
          </cell>
        </row>
        <row r="125">
          <cell r="C125" t="str">
            <v>NO</v>
          </cell>
        </row>
      </sheetData>
      <sheetData sheetId="4" refreshError="1"/>
      <sheetData sheetId="5" refreshError="1"/>
      <sheetData sheetId="6">
        <row r="44">
          <cell r="AL44" t="str">
            <v>2020-21</v>
          </cell>
        </row>
        <row r="56">
          <cell r="AL56" t="str">
            <v>2022-23</v>
          </cell>
        </row>
        <row r="58">
          <cell r="AL58" t="str">
            <v>2022-23</v>
          </cell>
        </row>
        <row r="66">
          <cell r="AL66" t="str">
            <v>Reporting</v>
          </cell>
        </row>
        <row r="68">
          <cell r="AL68" t="str">
            <v>Consolidated</v>
          </cell>
        </row>
        <row r="70">
          <cell r="AL70" t="str">
            <v>Public</v>
          </cell>
        </row>
        <row r="72">
          <cell r="AL72" t="str">
            <v>.</v>
          </cell>
        </row>
        <row r="76">
          <cell r="AL76" t="str">
            <v>dd/mm/yy</v>
          </cell>
        </row>
      </sheetData>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0001-2F2B-436C-9EFD-8E1B7B833791}">
  <sheetPr codeName="Sheet7"/>
  <dimension ref="B1:E14"/>
  <sheetViews>
    <sheetView tabSelected="1" zoomScaleNormal="100" workbookViewId="0"/>
  </sheetViews>
  <sheetFormatPr defaultColWidth="8.7109375" defaultRowHeight="15"/>
  <cols>
    <col min="1" max="1" width="2.42578125" style="117" customWidth="1"/>
    <col min="2" max="2" width="30.7109375" style="117" customWidth="1"/>
    <col min="3" max="3" width="42.85546875" style="117" customWidth="1"/>
    <col min="4" max="4" width="48.28515625" style="117" customWidth="1"/>
    <col min="5" max="5" width="60.7109375" style="117" customWidth="1"/>
    <col min="6" max="6" width="30.7109375" style="117" customWidth="1"/>
    <col min="7" max="7" width="60.7109375" style="117" customWidth="1"/>
    <col min="8" max="16384" width="8.7109375" style="117"/>
  </cols>
  <sheetData>
    <row r="1" spans="2:5" ht="36">
      <c r="B1" s="41" t="s">
        <v>124</v>
      </c>
    </row>
    <row r="2" spans="2:5" ht="35.25" customHeight="1">
      <c r="B2" s="154" t="s">
        <v>404</v>
      </c>
      <c r="C2" s="116"/>
    </row>
    <row r="3" spans="2:5" ht="19.5" customHeight="1">
      <c r="B3" s="118" t="s">
        <v>129</v>
      </c>
      <c r="C3" s="119"/>
      <c r="D3" s="119"/>
      <c r="E3" s="119"/>
    </row>
    <row r="4" spans="2:5">
      <c r="B4" s="152" t="s">
        <v>52</v>
      </c>
      <c r="C4" s="153" t="s">
        <v>84</v>
      </c>
      <c r="D4" s="120" t="s">
        <v>130</v>
      </c>
      <c r="E4" s="120" t="s">
        <v>131</v>
      </c>
    </row>
    <row r="5" spans="2:5" ht="37.5" customHeight="1">
      <c r="B5" s="273" t="s">
        <v>429</v>
      </c>
      <c r="C5" s="273" t="s">
        <v>294</v>
      </c>
      <c r="D5" s="272" t="s">
        <v>405</v>
      </c>
      <c r="E5" s="272" t="s">
        <v>428</v>
      </c>
    </row>
    <row r="6" spans="2:5" ht="28.5" customHeight="1">
      <c r="B6" s="273" t="s">
        <v>118</v>
      </c>
      <c r="C6" s="273" t="s">
        <v>118</v>
      </c>
      <c r="D6" s="272" t="s">
        <v>418</v>
      </c>
      <c r="E6" s="272" t="s">
        <v>419</v>
      </c>
    </row>
    <row r="7" spans="2:5" ht="33.75" customHeight="1">
      <c r="B7" s="273" t="s">
        <v>118</v>
      </c>
      <c r="C7" s="273" t="s">
        <v>118</v>
      </c>
      <c r="D7" s="272" t="s">
        <v>420</v>
      </c>
      <c r="E7" s="272" t="s">
        <v>421</v>
      </c>
    </row>
    <row r="8" spans="2:5" ht="60.75" customHeight="1">
      <c r="B8" s="273" t="s">
        <v>118</v>
      </c>
      <c r="C8" s="273" t="s">
        <v>118</v>
      </c>
      <c r="D8" s="272" t="s">
        <v>422</v>
      </c>
      <c r="E8" s="272" t="s">
        <v>430</v>
      </c>
    </row>
    <row r="9" spans="2:5" ht="47.25" customHeight="1">
      <c r="B9" s="273" t="s">
        <v>118</v>
      </c>
      <c r="C9" s="273" t="s">
        <v>118</v>
      </c>
      <c r="D9" s="274" t="s">
        <v>423</v>
      </c>
      <c r="E9" s="272" t="s">
        <v>424</v>
      </c>
    </row>
    <row r="10" spans="2:5" ht="42" customHeight="1">
      <c r="B10" s="273" t="s">
        <v>414</v>
      </c>
      <c r="C10" s="273" t="s">
        <v>118</v>
      </c>
      <c r="D10" s="272" t="s">
        <v>425</v>
      </c>
      <c r="E10" s="272" t="s">
        <v>431</v>
      </c>
    </row>
    <row r="11" spans="2:5" ht="60">
      <c r="B11" s="273" t="s">
        <v>414</v>
      </c>
      <c r="C11" s="273" t="s">
        <v>432</v>
      </c>
      <c r="D11" s="272" t="s">
        <v>412</v>
      </c>
      <c r="E11" s="272" t="s">
        <v>413</v>
      </c>
    </row>
    <row r="12" spans="2:5" ht="30">
      <c r="B12" s="273" t="s">
        <v>414</v>
      </c>
      <c r="C12" s="273" t="s">
        <v>433</v>
      </c>
      <c r="D12" s="272" t="s">
        <v>415</v>
      </c>
      <c r="E12" s="272" t="s">
        <v>416</v>
      </c>
    </row>
    <row r="13" spans="2:5" ht="27.75" customHeight="1">
      <c r="B13" s="273" t="s">
        <v>78</v>
      </c>
      <c r="C13" s="273" t="s">
        <v>73</v>
      </c>
      <c r="D13" s="272" t="s">
        <v>434</v>
      </c>
      <c r="E13" s="272" t="s">
        <v>435</v>
      </c>
    </row>
    <row r="14" spans="2:5" ht="27.75" customHeight="1">
      <c r="B14" s="274" t="s">
        <v>213</v>
      </c>
      <c r="C14" s="275"/>
      <c r="D14" s="274" t="s">
        <v>436</v>
      </c>
      <c r="E14" s="272" t="s">
        <v>435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71E2-5C07-4F5E-9D7F-4903E35BC4EE}">
  <sheetPr codeName="Sheet10">
    <pageSetUpPr fitToPage="1"/>
  </sheetPr>
  <dimension ref="A1:K26"/>
  <sheetViews>
    <sheetView zoomScaleNormal="100" workbookViewId="0"/>
  </sheetViews>
  <sheetFormatPr defaultColWidth="9.140625" defaultRowHeight="15"/>
  <cols>
    <col min="1" max="1" width="1.85546875" style="8" customWidth="1"/>
    <col min="2" max="2" width="1.85546875" style="27" customWidth="1"/>
    <col min="3" max="3" width="70.42578125" style="27" customWidth="1"/>
    <col min="4" max="4" width="27.140625" style="27" customWidth="1"/>
    <col min="5" max="5" width="2.28515625" style="27" customWidth="1"/>
    <col min="6" max="6" width="23.140625" style="27" customWidth="1"/>
    <col min="7" max="7" width="1.85546875" style="27" customWidth="1"/>
    <col min="8" max="8" width="1.85546875" style="18" customWidth="1"/>
    <col min="9" max="9" width="17.140625" style="78" customWidth="1"/>
    <col min="10" max="10" width="1.85546875" style="18" customWidth="1"/>
    <col min="11" max="11" width="20" style="18" customWidth="1"/>
    <col min="12" max="12" width="1.28515625" style="18" customWidth="1"/>
    <col min="13" max="16384" width="9.140625" style="18"/>
  </cols>
  <sheetData>
    <row r="1" spans="3:11" ht="57" customHeight="1">
      <c r="C1" s="160" t="s">
        <v>124</v>
      </c>
      <c r="D1" s="160"/>
      <c r="E1" s="160"/>
      <c r="F1" s="160"/>
      <c r="G1" s="10"/>
      <c r="H1" s="48"/>
      <c r="I1" s="80"/>
    </row>
    <row r="2" spans="3:11" ht="48" customHeight="1" thickBot="1">
      <c r="C2" s="159" t="s">
        <v>294</v>
      </c>
      <c r="D2" s="159"/>
      <c r="E2" s="159"/>
      <c r="F2" s="159"/>
      <c r="G2" s="11"/>
      <c r="H2" s="49"/>
      <c r="I2" s="80"/>
    </row>
    <row r="3" spans="3:11" ht="31.5" customHeight="1" thickBot="1">
      <c r="C3" s="278" t="s">
        <v>295</v>
      </c>
      <c r="D3" s="278"/>
      <c r="E3" s="278"/>
      <c r="F3" s="211" t="s">
        <v>283</v>
      </c>
      <c r="G3" s="13"/>
      <c r="H3" s="16"/>
      <c r="I3" s="150" t="s">
        <v>55</v>
      </c>
      <c r="K3" s="134" t="s">
        <v>138</v>
      </c>
    </row>
    <row r="4" spans="3:11">
      <c r="C4" s="13"/>
      <c r="D4" s="51"/>
      <c r="E4" s="47"/>
      <c r="F4" s="47"/>
      <c r="G4" s="13"/>
      <c r="H4" s="16"/>
      <c r="I4" s="18"/>
    </row>
    <row r="5" spans="3:11" ht="32.25" customHeight="1">
      <c r="C5" s="7" t="s">
        <v>284</v>
      </c>
      <c r="D5" s="51" t="s">
        <v>56</v>
      </c>
      <c r="F5" s="220" t="s">
        <v>264</v>
      </c>
    </row>
    <row r="6" spans="3:11" ht="15" customHeight="1">
      <c r="C6" s="12" t="s">
        <v>285</v>
      </c>
      <c r="D6" s="51"/>
      <c r="F6" s="59"/>
      <c r="G6" s="13"/>
      <c r="H6" s="16"/>
      <c r="I6" s="44"/>
    </row>
    <row r="7" spans="3:11" ht="15" customHeight="1">
      <c r="C7" s="60" t="s">
        <v>277</v>
      </c>
      <c r="D7" s="62" t="s">
        <v>333</v>
      </c>
      <c r="E7" s="61"/>
      <c r="F7" s="88"/>
      <c r="G7" s="13"/>
      <c r="H7" s="16"/>
      <c r="I7" s="44" t="s">
        <v>286</v>
      </c>
      <c r="K7" s="127" t="s">
        <v>139</v>
      </c>
    </row>
    <row r="8" spans="3:11" ht="15" customHeight="1">
      <c r="C8" s="212" t="s">
        <v>278</v>
      </c>
      <c r="D8" s="73" t="s">
        <v>333</v>
      </c>
      <c r="E8" s="26"/>
      <c r="F8" s="91"/>
      <c r="I8" s="44" t="s">
        <v>286</v>
      </c>
      <c r="K8" s="127" t="s">
        <v>139</v>
      </c>
    </row>
    <row r="9" spans="3:11" ht="15" customHeight="1">
      <c r="C9" s="212" t="s">
        <v>279</v>
      </c>
      <c r="D9" s="73" t="s">
        <v>334</v>
      </c>
      <c r="E9" s="73"/>
      <c r="F9" s="213"/>
      <c r="I9" s="44" t="s">
        <v>286</v>
      </c>
      <c r="K9" s="127" t="s">
        <v>139</v>
      </c>
    </row>
    <row r="10" spans="3:11" ht="15" customHeight="1">
      <c r="C10" s="214" t="s">
        <v>280</v>
      </c>
      <c r="D10" s="215" t="s">
        <v>334</v>
      </c>
      <c r="E10" s="64"/>
      <c r="F10" s="89"/>
      <c r="I10" s="44" t="s">
        <v>286</v>
      </c>
      <c r="K10" s="127" t="s">
        <v>139</v>
      </c>
    </row>
    <row r="11" spans="3:11" ht="15" customHeight="1">
      <c r="C11" s="12" t="s">
        <v>287</v>
      </c>
      <c r="D11" s="51"/>
      <c r="F11" s="59"/>
      <c r="G11" s="13"/>
      <c r="H11" s="16"/>
      <c r="I11" s="44"/>
    </row>
    <row r="12" spans="3:11" ht="15" customHeight="1">
      <c r="C12" s="60" t="s">
        <v>277</v>
      </c>
      <c r="D12" s="62" t="s">
        <v>333</v>
      </c>
      <c r="E12" s="61"/>
      <c r="F12" s="88"/>
      <c r="G12" s="13"/>
      <c r="H12" s="16"/>
      <c r="I12" s="44" t="s">
        <v>286</v>
      </c>
      <c r="K12" s="127" t="s">
        <v>139</v>
      </c>
    </row>
    <row r="13" spans="3:11" ht="15" customHeight="1">
      <c r="C13" s="212" t="s">
        <v>278</v>
      </c>
      <c r="D13" s="73" t="s">
        <v>333</v>
      </c>
      <c r="E13" s="26"/>
      <c r="F13" s="91"/>
      <c r="I13" s="44" t="s">
        <v>286</v>
      </c>
      <c r="K13" s="127" t="s">
        <v>139</v>
      </c>
    </row>
    <row r="14" spans="3:11" ht="15" customHeight="1">
      <c r="C14" s="212" t="s">
        <v>279</v>
      </c>
      <c r="D14" s="73" t="s">
        <v>334</v>
      </c>
      <c r="E14" s="73"/>
      <c r="F14" s="213"/>
      <c r="I14" s="44" t="s">
        <v>286</v>
      </c>
      <c r="K14" s="127" t="s">
        <v>139</v>
      </c>
    </row>
    <row r="15" spans="3:11" ht="15" customHeight="1">
      <c r="C15" s="214" t="s">
        <v>280</v>
      </c>
      <c r="D15" s="215" t="s">
        <v>334</v>
      </c>
      <c r="E15" s="64"/>
      <c r="F15" s="89"/>
      <c r="I15" s="44" t="s">
        <v>286</v>
      </c>
      <c r="K15" s="127" t="s">
        <v>139</v>
      </c>
    </row>
    <row r="17" spans="3:11" ht="26.25">
      <c r="C17" s="7" t="s">
        <v>66</v>
      </c>
    </row>
    <row r="18" spans="3:11">
      <c r="C18" s="60" t="s">
        <v>288</v>
      </c>
      <c r="D18" s="62" t="s">
        <v>36</v>
      </c>
      <c r="E18" s="61"/>
      <c r="F18" s="88"/>
      <c r="I18" s="44" t="s">
        <v>290</v>
      </c>
      <c r="K18" s="127" t="s">
        <v>139</v>
      </c>
    </row>
    <row r="19" spans="3:11">
      <c r="C19" s="214" t="s">
        <v>289</v>
      </c>
      <c r="D19" s="65" t="s">
        <v>36</v>
      </c>
      <c r="E19" s="64"/>
      <c r="F19" s="89"/>
      <c r="I19" s="44" t="s">
        <v>290</v>
      </c>
      <c r="K19" s="127" t="s">
        <v>139</v>
      </c>
    </row>
    <row r="20" spans="3:11" ht="14.25" customHeight="1">
      <c r="C20" s="268" t="s">
        <v>410</v>
      </c>
      <c r="D20" s="167" t="s">
        <v>36</v>
      </c>
      <c r="F20" s="216">
        <f>SUM(F18:F19)</f>
        <v>0</v>
      </c>
    </row>
    <row r="22" spans="3:11" ht="26.25">
      <c r="C22" s="7" t="s">
        <v>281</v>
      </c>
    </row>
    <row r="23" spans="3:11">
      <c r="C23" s="217" t="s">
        <v>281</v>
      </c>
      <c r="D23" s="218" t="s">
        <v>37</v>
      </c>
      <c r="E23" s="204"/>
      <c r="F23" s="219"/>
      <c r="I23" s="44" t="s">
        <v>291</v>
      </c>
      <c r="K23" s="127" t="s">
        <v>139</v>
      </c>
    </row>
    <row r="25" spans="3:11" ht="26.25">
      <c r="C25" s="7" t="s">
        <v>292</v>
      </c>
    </row>
    <row r="26" spans="3:11">
      <c r="C26" s="217" t="s">
        <v>282</v>
      </c>
      <c r="D26" s="218" t="s">
        <v>37</v>
      </c>
      <c r="E26" s="204"/>
      <c r="F26" s="219"/>
      <c r="I26" s="44" t="s">
        <v>293</v>
      </c>
      <c r="K26" s="127" t="s">
        <v>139</v>
      </c>
    </row>
  </sheetData>
  <sheetProtection insertRows="0"/>
  <pageMargins left="0.25" right="0.25" top="0.75" bottom="0.75" header="0.3" footer="0.3"/>
  <pageSetup paperSize="9" scale="61" fitToHeight="0" orientation="portrait" r:id="rId1"/>
  <headerFooter alignWithMargins="0"/>
  <rowBreaks count="1" manualBreakCount="1">
    <brk id="4" min="2"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4A8F-27B0-4161-9765-8C1756A32147}">
  <sheetPr codeName="Sheet11">
    <pageSetUpPr fitToPage="1"/>
  </sheetPr>
  <dimension ref="A1:K127"/>
  <sheetViews>
    <sheetView zoomScaleNormal="100" workbookViewId="0"/>
  </sheetViews>
  <sheetFormatPr defaultColWidth="9.140625" defaultRowHeight="15"/>
  <cols>
    <col min="1" max="1" width="1.85546875" style="8" customWidth="1"/>
    <col min="2" max="2" width="1.85546875" style="27" customWidth="1"/>
    <col min="3" max="3" width="101.140625" style="27" bestFit="1" customWidth="1"/>
    <col min="4" max="4" width="22" style="27" bestFit="1" customWidth="1"/>
    <col min="5" max="5" width="2.28515625" style="27" customWidth="1"/>
    <col min="6" max="6" width="19" style="27" customWidth="1"/>
    <col min="7" max="7" width="1.85546875" style="27" customWidth="1"/>
    <col min="8" max="8" width="1.85546875" style="18" customWidth="1"/>
    <col min="9" max="9" width="17.140625" style="78" customWidth="1"/>
    <col min="10" max="10" width="1.85546875" style="18" customWidth="1"/>
    <col min="11" max="11" width="20.28515625" style="18" customWidth="1"/>
    <col min="12" max="12" width="1.28515625" style="18" customWidth="1"/>
    <col min="13" max="16384" width="9.140625" style="18"/>
  </cols>
  <sheetData>
    <row r="1" spans="1:11" ht="57" customHeight="1">
      <c r="C1" s="160" t="s">
        <v>124</v>
      </c>
      <c r="D1" s="160"/>
      <c r="E1" s="160"/>
      <c r="F1" s="160"/>
      <c r="G1" s="10"/>
      <c r="H1" s="48"/>
      <c r="I1" s="80"/>
    </row>
    <row r="2" spans="1:11" ht="39.950000000000003" customHeight="1">
      <c r="C2" s="159" t="s">
        <v>167</v>
      </c>
      <c r="D2" s="159"/>
      <c r="E2" s="159"/>
      <c r="F2" s="159"/>
      <c r="G2" s="11"/>
      <c r="H2" s="49"/>
      <c r="I2" s="80"/>
    </row>
    <row r="3" spans="1:11" ht="30" customHeight="1">
      <c r="C3" s="13"/>
      <c r="D3" s="51" t="s">
        <v>56</v>
      </c>
      <c r="E3" s="47"/>
      <c r="F3" s="220" t="s">
        <v>264</v>
      </c>
      <c r="G3" s="13"/>
      <c r="H3" s="16"/>
      <c r="I3" s="150" t="s">
        <v>55</v>
      </c>
      <c r="K3" s="134" t="s">
        <v>138</v>
      </c>
    </row>
    <row r="4" spans="1:11" ht="26.25">
      <c r="C4" s="79" t="s">
        <v>216</v>
      </c>
    </row>
    <row r="5" spans="1:11" s="77" customFormat="1">
      <c r="A5" s="8"/>
      <c r="B5" s="57"/>
      <c r="C5" s="12" t="s">
        <v>313</v>
      </c>
      <c r="D5" s="26"/>
      <c r="E5" s="26"/>
      <c r="F5" s="231"/>
      <c r="G5" s="57"/>
      <c r="I5" s="189"/>
    </row>
    <row r="6" spans="1:11" s="77" customFormat="1">
      <c r="A6" s="8"/>
      <c r="B6" s="57"/>
      <c r="C6" s="227" t="s">
        <v>150</v>
      </c>
      <c r="D6" s="186" t="s">
        <v>233</v>
      </c>
      <c r="E6" s="66"/>
      <c r="F6" s="232"/>
      <c r="G6" s="57"/>
      <c r="I6" s="190" t="s">
        <v>217</v>
      </c>
      <c r="K6" s="127"/>
    </row>
    <row r="7" spans="1:11" s="77" customFormat="1">
      <c r="A7" s="8"/>
      <c r="B7" s="57"/>
      <c r="C7" s="228" t="s">
        <v>318</v>
      </c>
      <c r="D7" s="208" t="s">
        <v>233</v>
      </c>
      <c r="E7" s="68"/>
      <c r="F7" s="187"/>
      <c r="G7" s="57"/>
      <c r="I7" s="190" t="s">
        <v>217</v>
      </c>
      <c r="K7" s="127"/>
    </row>
    <row r="8" spans="1:11" s="77" customFormat="1">
      <c r="A8" s="8"/>
      <c r="B8" s="57"/>
      <c r="C8" s="229" t="s">
        <v>263</v>
      </c>
      <c r="D8" s="208" t="s">
        <v>233</v>
      </c>
      <c r="E8" s="68"/>
      <c r="F8" s="187"/>
      <c r="G8" s="57"/>
      <c r="I8" s="236" t="s">
        <v>62</v>
      </c>
      <c r="K8" s="127"/>
    </row>
    <row r="9" spans="1:11" s="77" customFormat="1">
      <c r="A9" s="8"/>
      <c r="B9" s="57"/>
      <c r="C9" s="229" t="s">
        <v>314</v>
      </c>
      <c r="D9" s="208" t="s">
        <v>233</v>
      </c>
      <c r="E9" s="68"/>
      <c r="F9" s="187"/>
      <c r="G9" s="57"/>
      <c r="I9" s="236" t="s">
        <v>62</v>
      </c>
      <c r="K9" s="127"/>
    </row>
    <row r="10" spans="1:11" s="77" customFormat="1">
      <c r="A10" s="8"/>
      <c r="B10" s="57"/>
      <c r="C10" s="230" t="s">
        <v>315</v>
      </c>
      <c r="D10" s="209" t="s">
        <v>233</v>
      </c>
      <c r="E10" s="70"/>
      <c r="F10" s="188"/>
      <c r="G10" s="57"/>
      <c r="I10" s="190" t="s">
        <v>217</v>
      </c>
      <c r="K10" s="127"/>
    </row>
    <row r="11" spans="1:11" s="77" customFormat="1">
      <c r="A11" s="8"/>
      <c r="B11" s="57"/>
      <c r="C11" s="12" t="s">
        <v>316</v>
      </c>
      <c r="D11" s="208"/>
      <c r="E11" s="130"/>
      <c r="F11" s="231"/>
      <c r="G11" s="57"/>
      <c r="I11" s="189"/>
    </row>
    <row r="12" spans="1:11">
      <c r="C12" s="227" t="s">
        <v>150</v>
      </c>
      <c r="D12" s="186" t="s">
        <v>233</v>
      </c>
      <c r="E12" s="61"/>
      <c r="F12" s="232"/>
      <c r="I12" s="190" t="s">
        <v>218</v>
      </c>
      <c r="K12" s="127"/>
    </row>
    <row r="13" spans="1:11">
      <c r="C13" s="228" t="s">
        <v>318</v>
      </c>
      <c r="D13" s="208" t="s">
        <v>233</v>
      </c>
      <c r="E13" s="26"/>
      <c r="F13" s="187"/>
      <c r="I13" s="190" t="s">
        <v>218</v>
      </c>
      <c r="K13" s="127"/>
    </row>
    <row r="14" spans="1:11">
      <c r="C14" s="229" t="s">
        <v>263</v>
      </c>
      <c r="D14" s="208" t="s">
        <v>233</v>
      </c>
      <c r="E14" s="26"/>
      <c r="F14" s="187"/>
      <c r="I14" s="236" t="s">
        <v>62</v>
      </c>
      <c r="K14" s="127"/>
    </row>
    <row r="15" spans="1:11">
      <c r="C15" s="229" t="s">
        <v>314</v>
      </c>
      <c r="D15" s="208" t="s">
        <v>233</v>
      </c>
      <c r="E15" s="26"/>
      <c r="F15" s="187"/>
      <c r="I15" s="236" t="s">
        <v>62</v>
      </c>
      <c r="K15" s="127"/>
    </row>
    <row r="16" spans="1:11">
      <c r="C16" s="230" t="s">
        <v>315</v>
      </c>
      <c r="D16" s="209" t="s">
        <v>233</v>
      </c>
      <c r="E16" s="64"/>
      <c r="F16" s="188"/>
      <c r="I16" s="190" t="s">
        <v>218</v>
      </c>
      <c r="K16" s="127"/>
    </row>
    <row r="17" spans="3:11">
      <c r="C17" s="12" t="s">
        <v>317</v>
      </c>
      <c r="D17" s="208"/>
      <c r="E17" s="26"/>
      <c r="F17" s="231"/>
      <c r="I17" s="190"/>
      <c r="K17" s="77"/>
    </row>
    <row r="18" spans="3:11">
      <c r="C18" s="227" t="s">
        <v>150</v>
      </c>
      <c r="D18" s="186" t="s">
        <v>233</v>
      </c>
      <c r="E18" s="61"/>
      <c r="F18" s="232"/>
      <c r="I18" s="190" t="s">
        <v>219</v>
      </c>
      <c r="K18" s="127"/>
    </row>
    <row r="19" spans="3:11">
      <c r="C19" s="228" t="s">
        <v>318</v>
      </c>
      <c r="D19" s="208" t="s">
        <v>233</v>
      </c>
      <c r="E19" s="26"/>
      <c r="F19" s="187"/>
      <c r="I19" s="190" t="s">
        <v>219</v>
      </c>
      <c r="K19" s="127"/>
    </row>
    <row r="20" spans="3:11">
      <c r="C20" s="229" t="s">
        <v>263</v>
      </c>
      <c r="D20" s="208" t="s">
        <v>233</v>
      </c>
      <c r="E20" s="26"/>
      <c r="F20" s="187"/>
      <c r="I20" s="236" t="s">
        <v>62</v>
      </c>
      <c r="K20" s="127"/>
    </row>
    <row r="21" spans="3:11">
      <c r="C21" s="229" t="s">
        <v>314</v>
      </c>
      <c r="D21" s="208" t="s">
        <v>233</v>
      </c>
      <c r="E21" s="26"/>
      <c r="F21" s="187"/>
      <c r="I21" s="236" t="s">
        <v>62</v>
      </c>
      <c r="K21" s="127"/>
    </row>
    <row r="22" spans="3:11">
      <c r="C22" s="230" t="s">
        <v>315</v>
      </c>
      <c r="D22" s="209" t="s">
        <v>233</v>
      </c>
      <c r="E22" s="64"/>
      <c r="F22" s="188"/>
      <c r="I22" s="190" t="s">
        <v>219</v>
      </c>
      <c r="K22" s="127"/>
    </row>
    <row r="24" spans="3:11" ht="26.25">
      <c r="C24" s="79" t="s">
        <v>228</v>
      </c>
    </row>
    <row r="25" spans="3:11">
      <c r="C25" s="12" t="s">
        <v>313</v>
      </c>
      <c r="D25" s="26"/>
      <c r="E25" s="26"/>
      <c r="F25" s="231"/>
      <c r="I25" s="189"/>
    </row>
    <row r="26" spans="3:11">
      <c r="C26" s="227" t="s">
        <v>150</v>
      </c>
      <c r="D26" s="186" t="s">
        <v>233</v>
      </c>
      <c r="E26" s="66"/>
      <c r="F26" s="232"/>
      <c r="I26" s="190" t="s">
        <v>234</v>
      </c>
      <c r="K26" s="127"/>
    </row>
    <row r="27" spans="3:11">
      <c r="C27" s="228" t="s">
        <v>318</v>
      </c>
      <c r="D27" s="208" t="s">
        <v>233</v>
      </c>
      <c r="E27" s="68"/>
      <c r="F27" s="187"/>
      <c r="I27" s="190" t="s">
        <v>234</v>
      </c>
      <c r="K27" s="127"/>
    </row>
    <row r="28" spans="3:11">
      <c r="C28" s="229" t="s">
        <v>263</v>
      </c>
      <c r="D28" s="208" t="s">
        <v>233</v>
      </c>
      <c r="E28" s="68"/>
      <c r="F28" s="187"/>
      <c r="I28" s="236" t="s">
        <v>62</v>
      </c>
      <c r="K28" s="127"/>
    </row>
    <row r="29" spans="3:11">
      <c r="C29" s="229" t="s">
        <v>314</v>
      </c>
      <c r="D29" s="208" t="s">
        <v>233</v>
      </c>
      <c r="E29" s="68"/>
      <c r="F29" s="187"/>
      <c r="I29" s="236" t="s">
        <v>62</v>
      </c>
      <c r="K29" s="127"/>
    </row>
    <row r="30" spans="3:11">
      <c r="C30" s="230" t="s">
        <v>315</v>
      </c>
      <c r="D30" s="209" t="s">
        <v>233</v>
      </c>
      <c r="E30" s="70"/>
      <c r="F30" s="188"/>
      <c r="I30" s="190" t="s">
        <v>234</v>
      </c>
      <c r="K30" s="127"/>
    </row>
    <row r="31" spans="3:11">
      <c r="C31" s="12" t="s">
        <v>316</v>
      </c>
      <c r="D31" s="208"/>
      <c r="E31" s="130"/>
      <c r="F31" s="231"/>
      <c r="I31" s="189"/>
    </row>
    <row r="32" spans="3:11">
      <c r="C32" s="227" t="s">
        <v>150</v>
      </c>
      <c r="D32" s="186" t="s">
        <v>233</v>
      </c>
      <c r="E32" s="61"/>
      <c r="F32" s="232"/>
      <c r="I32" s="190" t="s">
        <v>235</v>
      </c>
      <c r="K32" s="127"/>
    </row>
    <row r="33" spans="3:11">
      <c r="C33" s="228" t="s">
        <v>318</v>
      </c>
      <c r="D33" s="208" t="s">
        <v>233</v>
      </c>
      <c r="E33" s="26"/>
      <c r="F33" s="187"/>
      <c r="I33" s="190" t="s">
        <v>235</v>
      </c>
      <c r="K33" s="127"/>
    </row>
    <row r="34" spans="3:11">
      <c r="C34" s="229" t="s">
        <v>263</v>
      </c>
      <c r="D34" s="208" t="s">
        <v>233</v>
      </c>
      <c r="E34" s="26"/>
      <c r="F34" s="187"/>
      <c r="I34" s="236" t="s">
        <v>62</v>
      </c>
      <c r="K34" s="127"/>
    </row>
    <row r="35" spans="3:11">
      <c r="C35" s="229" t="s">
        <v>314</v>
      </c>
      <c r="D35" s="208" t="s">
        <v>233</v>
      </c>
      <c r="E35" s="26"/>
      <c r="F35" s="187"/>
      <c r="I35" s="236" t="s">
        <v>62</v>
      </c>
      <c r="K35" s="127"/>
    </row>
    <row r="36" spans="3:11">
      <c r="C36" s="230" t="s">
        <v>315</v>
      </c>
      <c r="D36" s="209" t="s">
        <v>233</v>
      </c>
      <c r="E36" s="64"/>
      <c r="F36" s="188"/>
      <c r="I36" s="190" t="s">
        <v>235</v>
      </c>
      <c r="K36" s="127"/>
    </row>
    <row r="37" spans="3:11">
      <c r="C37" s="12" t="s">
        <v>317</v>
      </c>
      <c r="D37" s="208"/>
      <c r="E37" s="26"/>
      <c r="F37" s="231"/>
      <c r="I37" s="190"/>
    </row>
    <row r="38" spans="3:11">
      <c r="C38" s="227" t="s">
        <v>150</v>
      </c>
      <c r="D38" s="186" t="s">
        <v>233</v>
      </c>
      <c r="E38" s="61"/>
      <c r="F38" s="232"/>
      <c r="I38" s="190" t="s">
        <v>236</v>
      </c>
      <c r="K38" s="127"/>
    </row>
    <row r="39" spans="3:11">
      <c r="C39" s="228" t="s">
        <v>318</v>
      </c>
      <c r="D39" s="208" t="s">
        <v>233</v>
      </c>
      <c r="E39" s="26"/>
      <c r="F39" s="187"/>
      <c r="I39" s="190" t="s">
        <v>236</v>
      </c>
      <c r="K39" s="127"/>
    </row>
    <row r="40" spans="3:11">
      <c r="C40" s="229" t="s">
        <v>263</v>
      </c>
      <c r="D40" s="208" t="s">
        <v>233</v>
      </c>
      <c r="E40" s="26"/>
      <c r="F40" s="187"/>
      <c r="I40" s="236" t="s">
        <v>62</v>
      </c>
      <c r="K40" s="127"/>
    </row>
    <row r="41" spans="3:11">
      <c r="C41" s="229" t="s">
        <v>314</v>
      </c>
      <c r="D41" s="208" t="s">
        <v>233</v>
      </c>
      <c r="E41" s="26"/>
      <c r="F41" s="187"/>
      <c r="I41" s="236" t="s">
        <v>62</v>
      </c>
      <c r="K41" s="127"/>
    </row>
    <row r="42" spans="3:11">
      <c r="C42" s="230" t="s">
        <v>315</v>
      </c>
      <c r="D42" s="209" t="s">
        <v>233</v>
      </c>
      <c r="E42" s="64"/>
      <c r="F42" s="188"/>
      <c r="I42" s="190" t="s">
        <v>236</v>
      </c>
      <c r="K42" s="127"/>
    </row>
    <row r="43" spans="3:11">
      <c r="C43" s="191"/>
    </row>
    <row r="44" spans="3:11" ht="26.25">
      <c r="C44" s="79" t="s">
        <v>266</v>
      </c>
    </row>
    <row r="45" spans="3:11">
      <c r="C45" s="196" t="s">
        <v>238</v>
      </c>
      <c r="D45" s="57"/>
      <c r="F45" s="57"/>
      <c r="I45" s="189"/>
    </row>
    <row r="46" spans="3:11">
      <c r="C46" s="137" t="s">
        <v>4</v>
      </c>
      <c r="D46" s="197" t="s">
        <v>240</v>
      </c>
      <c r="E46" s="61"/>
      <c r="F46" s="200"/>
      <c r="I46" s="190" t="s">
        <v>242</v>
      </c>
      <c r="K46" s="127"/>
    </row>
    <row r="47" spans="3:11">
      <c r="C47" s="131" t="s">
        <v>312</v>
      </c>
      <c r="D47" s="202" t="s">
        <v>240</v>
      </c>
      <c r="E47" s="26"/>
      <c r="F47" s="81"/>
      <c r="I47" s="190" t="s">
        <v>242</v>
      </c>
      <c r="K47" s="127"/>
    </row>
    <row r="48" spans="3:11">
      <c r="C48" s="131" t="s">
        <v>5</v>
      </c>
      <c r="D48" s="202" t="s">
        <v>240</v>
      </c>
      <c r="E48" s="26"/>
      <c r="F48" s="81"/>
      <c r="I48" s="190" t="s">
        <v>242</v>
      </c>
      <c r="K48" s="127"/>
    </row>
    <row r="49" spans="3:11">
      <c r="C49" s="131" t="s">
        <v>111</v>
      </c>
      <c r="D49" s="202" t="s">
        <v>240</v>
      </c>
      <c r="E49" s="26"/>
      <c r="F49" s="81"/>
      <c r="I49" s="190" t="s">
        <v>242</v>
      </c>
      <c r="K49" s="127"/>
    </row>
    <row r="50" spans="3:11">
      <c r="C50" s="131" t="s">
        <v>48</v>
      </c>
      <c r="D50" s="202" t="s">
        <v>240</v>
      </c>
      <c r="E50" s="26"/>
      <c r="F50" s="81"/>
      <c r="I50" s="190" t="s">
        <v>242</v>
      </c>
      <c r="K50" s="127"/>
    </row>
    <row r="51" spans="3:11">
      <c r="C51" s="131" t="s">
        <v>47</v>
      </c>
      <c r="D51" s="203" t="s">
        <v>240</v>
      </c>
      <c r="E51" s="26"/>
      <c r="F51" s="201"/>
      <c r="I51" s="190" t="s">
        <v>242</v>
      </c>
      <c r="K51" s="127"/>
    </row>
    <row r="52" spans="3:11">
      <c r="C52" s="131" t="s">
        <v>46</v>
      </c>
      <c r="D52" s="202" t="s">
        <v>240</v>
      </c>
      <c r="E52" s="26"/>
      <c r="F52" s="81"/>
      <c r="I52" s="190" t="s">
        <v>242</v>
      </c>
      <c r="K52" s="127"/>
    </row>
    <row r="53" spans="3:11">
      <c r="C53" s="132" t="s">
        <v>170</v>
      </c>
      <c r="D53" s="198" t="s">
        <v>240</v>
      </c>
      <c r="E53" s="64"/>
      <c r="F53" s="82"/>
      <c r="I53" s="190" t="s">
        <v>242</v>
      </c>
      <c r="K53" s="127"/>
    </row>
    <row r="54" spans="3:11">
      <c r="C54" s="196" t="s">
        <v>237</v>
      </c>
    </row>
    <row r="55" spans="3:11">
      <c r="C55" s="226" t="s">
        <v>220</v>
      </c>
      <c r="D55" s="86" t="s">
        <v>240</v>
      </c>
      <c r="E55" s="61"/>
      <c r="F55" s="138">
        <f>SUM(F56:F60)</f>
        <v>0</v>
      </c>
      <c r="I55" s="190" t="s">
        <v>241</v>
      </c>
      <c r="K55" s="127"/>
    </row>
    <row r="56" spans="3:11">
      <c r="C56" s="233" t="s">
        <v>150</v>
      </c>
      <c r="D56" s="74" t="s">
        <v>240</v>
      </c>
      <c r="E56" s="26"/>
      <c r="F56" s="81"/>
      <c r="I56" s="190" t="s">
        <v>241</v>
      </c>
      <c r="K56" s="127"/>
    </row>
    <row r="57" spans="3:11">
      <c r="C57" s="234" t="s">
        <v>318</v>
      </c>
      <c r="D57" s="74" t="s">
        <v>240</v>
      </c>
      <c r="E57" s="26"/>
      <c r="F57" s="81"/>
      <c r="I57" s="190" t="s">
        <v>241</v>
      </c>
      <c r="K57" s="127"/>
    </row>
    <row r="58" spans="3:11">
      <c r="C58" s="229" t="s">
        <v>263</v>
      </c>
      <c r="D58" s="74" t="s">
        <v>240</v>
      </c>
      <c r="E58" s="26"/>
      <c r="F58" s="81"/>
      <c r="I58" s="236" t="s">
        <v>62</v>
      </c>
      <c r="K58" s="127"/>
    </row>
    <row r="59" spans="3:11">
      <c r="C59" s="229" t="s">
        <v>314</v>
      </c>
      <c r="D59" s="74" t="s">
        <v>240</v>
      </c>
      <c r="E59" s="26"/>
      <c r="F59" s="81"/>
      <c r="I59" s="236" t="s">
        <v>62</v>
      </c>
      <c r="K59" s="127"/>
    </row>
    <row r="60" spans="3:11">
      <c r="C60" s="235" t="s">
        <v>315</v>
      </c>
      <c r="D60" s="75" t="s">
        <v>240</v>
      </c>
      <c r="E60" s="64"/>
      <c r="F60" s="82"/>
      <c r="I60" s="190" t="s">
        <v>241</v>
      </c>
      <c r="K60" s="127"/>
    </row>
    <row r="61" spans="3:11">
      <c r="C61" s="206" t="s">
        <v>239</v>
      </c>
      <c r="D61" s="199" t="s">
        <v>240</v>
      </c>
      <c r="E61" s="204"/>
      <c r="F61" s="129"/>
      <c r="I61" s="190" t="s">
        <v>242</v>
      </c>
      <c r="K61" s="127"/>
    </row>
    <row r="62" spans="3:11">
      <c r="C62" s="191"/>
    </row>
    <row r="63" spans="3:11" ht="26.25">
      <c r="C63" s="79" t="s">
        <v>267</v>
      </c>
    </row>
    <row r="64" spans="3:11">
      <c r="C64" s="195" t="s">
        <v>238</v>
      </c>
      <c r="D64" s="57"/>
      <c r="F64" s="57"/>
      <c r="I64" s="189"/>
    </row>
    <row r="65" spans="3:11">
      <c r="C65" s="137" t="s">
        <v>4</v>
      </c>
      <c r="D65" s="186" t="s">
        <v>233</v>
      </c>
      <c r="E65" s="61"/>
      <c r="F65" s="200"/>
      <c r="I65" s="190" t="s">
        <v>244</v>
      </c>
      <c r="K65" s="127"/>
    </row>
    <row r="66" spans="3:11">
      <c r="C66" s="131" t="s">
        <v>312</v>
      </c>
      <c r="D66" s="208" t="s">
        <v>233</v>
      </c>
      <c r="E66" s="26"/>
      <c r="F66" s="81"/>
      <c r="I66" s="190" t="s">
        <v>244</v>
      </c>
      <c r="K66" s="127"/>
    </row>
    <row r="67" spans="3:11">
      <c r="C67" s="131" t="s">
        <v>5</v>
      </c>
      <c r="D67" s="208" t="s">
        <v>233</v>
      </c>
      <c r="E67" s="26"/>
      <c r="F67" s="81"/>
      <c r="I67" s="190" t="s">
        <v>244</v>
      </c>
      <c r="K67" s="127"/>
    </row>
    <row r="68" spans="3:11">
      <c r="C68" s="131" t="s">
        <v>111</v>
      </c>
      <c r="D68" s="208" t="s">
        <v>233</v>
      </c>
      <c r="E68" s="26"/>
      <c r="F68" s="81"/>
      <c r="I68" s="190" t="s">
        <v>244</v>
      </c>
      <c r="K68" s="127"/>
    </row>
    <row r="69" spans="3:11">
      <c r="C69" s="131" t="s">
        <v>48</v>
      </c>
      <c r="D69" s="208" t="s">
        <v>233</v>
      </c>
      <c r="E69" s="26"/>
      <c r="F69" s="81"/>
      <c r="I69" s="190" t="s">
        <v>244</v>
      </c>
      <c r="K69" s="127"/>
    </row>
    <row r="70" spans="3:11">
      <c r="C70" s="131" t="s">
        <v>47</v>
      </c>
      <c r="D70" s="208" t="s">
        <v>233</v>
      </c>
      <c r="E70" s="26"/>
      <c r="F70" s="201"/>
      <c r="I70" s="205" t="s">
        <v>244</v>
      </c>
      <c r="K70" s="127"/>
    </row>
    <row r="71" spans="3:11">
      <c r="C71" s="131" t="s">
        <v>46</v>
      </c>
      <c r="D71" s="208" t="s">
        <v>233</v>
      </c>
      <c r="E71" s="26"/>
      <c r="F71" s="81"/>
      <c r="I71" s="190" t="s">
        <v>244</v>
      </c>
      <c r="K71" s="127"/>
    </row>
    <row r="72" spans="3:11">
      <c r="C72" s="132" t="s">
        <v>170</v>
      </c>
      <c r="D72" s="209" t="s">
        <v>233</v>
      </c>
      <c r="E72" s="64"/>
      <c r="F72" s="82"/>
      <c r="I72" s="190" t="s">
        <v>244</v>
      </c>
      <c r="K72" s="127"/>
    </row>
    <row r="73" spans="3:11">
      <c r="C73" s="195" t="s">
        <v>237</v>
      </c>
    </row>
    <row r="74" spans="3:11">
      <c r="C74" s="226" t="s">
        <v>221</v>
      </c>
      <c r="D74" s="186" t="s">
        <v>233</v>
      </c>
      <c r="E74" s="61"/>
      <c r="F74" s="138">
        <f>SUM(F75:F79)</f>
        <v>0</v>
      </c>
      <c r="I74" s="190" t="s">
        <v>243</v>
      </c>
    </row>
    <row r="75" spans="3:11">
      <c r="C75" s="233" t="s">
        <v>150</v>
      </c>
      <c r="D75" s="208" t="s">
        <v>233</v>
      </c>
      <c r="E75" s="26"/>
      <c r="F75" s="81"/>
      <c r="I75" s="190" t="s">
        <v>243</v>
      </c>
    </row>
    <row r="76" spans="3:11">
      <c r="C76" s="234" t="s">
        <v>318</v>
      </c>
      <c r="D76" s="208" t="s">
        <v>233</v>
      </c>
      <c r="E76" s="26"/>
      <c r="F76" s="81"/>
      <c r="I76" s="190" t="s">
        <v>243</v>
      </c>
      <c r="K76" s="127"/>
    </row>
    <row r="77" spans="3:11">
      <c r="C77" s="229" t="s">
        <v>263</v>
      </c>
      <c r="D77" s="208" t="s">
        <v>233</v>
      </c>
      <c r="E77" s="26"/>
      <c r="F77" s="81"/>
      <c r="I77" s="236" t="s">
        <v>62</v>
      </c>
      <c r="K77" s="127"/>
    </row>
    <row r="78" spans="3:11">
      <c r="C78" s="229" t="s">
        <v>314</v>
      </c>
      <c r="D78" s="208" t="s">
        <v>233</v>
      </c>
      <c r="E78" s="26"/>
      <c r="F78" s="81"/>
      <c r="I78" s="236" t="s">
        <v>62</v>
      </c>
      <c r="K78" s="127"/>
    </row>
    <row r="79" spans="3:11">
      <c r="C79" s="235" t="s">
        <v>315</v>
      </c>
      <c r="D79" s="209" t="s">
        <v>233</v>
      </c>
      <c r="E79" s="64"/>
      <c r="F79" s="82"/>
      <c r="I79" s="190" t="s">
        <v>243</v>
      </c>
      <c r="K79" s="127"/>
    </row>
    <row r="80" spans="3:11">
      <c r="C80" s="206" t="s">
        <v>239</v>
      </c>
      <c r="D80" s="210" t="s">
        <v>233</v>
      </c>
      <c r="E80" s="204"/>
      <c r="F80" s="129"/>
      <c r="I80" s="190" t="s">
        <v>242</v>
      </c>
      <c r="K80" s="127"/>
    </row>
    <row r="81" spans="3:11">
      <c r="C81" s="191"/>
    </row>
    <row r="82" spans="3:11" ht="26.25">
      <c r="C82" s="79" t="s">
        <v>229</v>
      </c>
    </row>
    <row r="83" spans="3:11">
      <c r="C83" s="137" t="s">
        <v>222</v>
      </c>
      <c r="D83" s="86" t="s">
        <v>37</v>
      </c>
      <c r="E83" s="61"/>
      <c r="F83" s="87"/>
      <c r="I83" s="190" t="s">
        <v>245</v>
      </c>
      <c r="K83" s="127"/>
    </row>
    <row r="84" spans="3:11">
      <c r="C84" s="132" t="s">
        <v>223</v>
      </c>
      <c r="D84" s="75" t="s">
        <v>37</v>
      </c>
      <c r="E84" s="64"/>
      <c r="F84" s="82"/>
      <c r="I84" s="190" t="s">
        <v>245</v>
      </c>
      <c r="K84" s="127"/>
    </row>
    <row r="85" spans="3:11">
      <c r="C85" s="191"/>
    </row>
    <row r="86" spans="3:11" ht="26.25">
      <c r="C86" s="79" t="s">
        <v>151</v>
      </c>
    </row>
    <row r="87" spans="3:11">
      <c r="C87" s="196" t="s">
        <v>238</v>
      </c>
      <c r="D87" s="57"/>
      <c r="F87" s="57"/>
      <c r="G87" s="57"/>
      <c r="H87" s="77"/>
      <c r="I87" s="189"/>
    </row>
    <row r="88" spans="3:11" ht="15" customHeight="1">
      <c r="C88" s="137" t="s">
        <v>4</v>
      </c>
      <c r="D88" s="86" t="s">
        <v>186</v>
      </c>
      <c r="E88" s="61"/>
      <c r="F88" s="87"/>
      <c r="G88" s="57"/>
      <c r="H88" s="77"/>
      <c r="I88" s="190" t="s">
        <v>247</v>
      </c>
      <c r="K88" s="127"/>
    </row>
    <row r="89" spans="3:11">
      <c r="C89" s="131" t="s">
        <v>312</v>
      </c>
      <c r="D89" s="74" t="s">
        <v>186</v>
      </c>
      <c r="E89" s="26"/>
      <c r="F89" s="81"/>
      <c r="G89" s="57"/>
      <c r="H89" s="77"/>
      <c r="I89" s="190" t="s">
        <v>247</v>
      </c>
      <c r="K89" s="127"/>
    </row>
    <row r="90" spans="3:11">
      <c r="C90" s="131" t="s">
        <v>5</v>
      </c>
      <c r="D90" s="74" t="s">
        <v>186</v>
      </c>
      <c r="E90" s="26"/>
      <c r="F90" s="81"/>
      <c r="G90" s="57"/>
      <c r="H90" s="77"/>
      <c r="I90" s="190" t="s">
        <v>247</v>
      </c>
      <c r="K90" s="127"/>
    </row>
    <row r="91" spans="3:11">
      <c r="C91" s="131" t="s">
        <v>111</v>
      </c>
      <c r="D91" s="74" t="s">
        <v>186</v>
      </c>
      <c r="E91" s="26"/>
      <c r="F91" s="81"/>
      <c r="G91" s="57"/>
      <c r="H91" s="77"/>
      <c r="I91" s="190" t="s">
        <v>247</v>
      </c>
      <c r="K91" s="127"/>
    </row>
    <row r="92" spans="3:11">
      <c r="C92" s="131" t="s">
        <v>48</v>
      </c>
      <c r="D92" s="74" t="s">
        <v>186</v>
      </c>
      <c r="E92" s="26"/>
      <c r="F92" s="81"/>
      <c r="G92" s="57"/>
      <c r="H92" s="77"/>
      <c r="I92" s="190" t="s">
        <v>247</v>
      </c>
      <c r="K92" s="127"/>
    </row>
    <row r="93" spans="3:11">
      <c r="C93" s="131" t="s">
        <v>47</v>
      </c>
      <c r="D93" s="74" t="s">
        <v>186</v>
      </c>
      <c r="E93" s="26"/>
      <c r="F93" s="81"/>
      <c r="G93" s="57"/>
      <c r="H93" s="77"/>
      <c r="I93" s="190" t="s">
        <v>247</v>
      </c>
      <c r="K93" s="127"/>
    </row>
    <row r="94" spans="3:11">
      <c r="C94" s="131" t="s">
        <v>46</v>
      </c>
      <c r="D94" s="74" t="s">
        <v>186</v>
      </c>
      <c r="E94" s="26"/>
      <c r="F94" s="81"/>
      <c r="G94" s="57"/>
      <c r="H94" s="77"/>
      <c r="I94" s="190" t="s">
        <v>247</v>
      </c>
      <c r="K94" s="127"/>
    </row>
    <row r="95" spans="3:11">
      <c r="C95" s="132" t="s">
        <v>170</v>
      </c>
      <c r="D95" s="75" t="s">
        <v>186</v>
      </c>
      <c r="E95" s="64"/>
      <c r="F95" s="82"/>
      <c r="G95" s="57"/>
      <c r="H95" s="77"/>
      <c r="I95" s="190" t="s">
        <v>247</v>
      </c>
      <c r="K95" s="127"/>
    </row>
    <row r="96" spans="3:11">
      <c r="C96" s="196" t="s">
        <v>237</v>
      </c>
    </row>
    <row r="97" spans="3:11">
      <c r="C97" s="226" t="s">
        <v>268</v>
      </c>
      <c r="D97" s="86" t="s">
        <v>186</v>
      </c>
      <c r="E97" s="61"/>
      <c r="F97" s="138">
        <f>SUM(F98:F102)</f>
        <v>0</v>
      </c>
      <c r="G97" s="57"/>
      <c r="H97" s="77"/>
      <c r="I97" s="190" t="s">
        <v>246</v>
      </c>
    </row>
    <row r="98" spans="3:11">
      <c r="C98" s="233" t="s">
        <v>150</v>
      </c>
      <c r="D98" s="74" t="s">
        <v>186</v>
      </c>
      <c r="E98" s="26"/>
      <c r="F98" s="81"/>
      <c r="G98" s="57"/>
      <c r="H98" s="77"/>
      <c r="I98" s="190" t="s">
        <v>246</v>
      </c>
      <c r="K98" s="127"/>
    </row>
    <row r="99" spans="3:11">
      <c r="C99" s="234" t="s">
        <v>318</v>
      </c>
      <c r="D99" s="74" t="s">
        <v>186</v>
      </c>
      <c r="E99" s="26"/>
      <c r="F99" s="81"/>
      <c r="G99" s="57"/>
      <c r="H99" s="77"/>
      <c r="I99" s="190" t="s">
        <v>246</v>
      </c>
      <c r="K99" s="127"/>
    </row>
    <row r="100" spans="3:11">
      <c r="C100" s="229" t="s">
        <v>263</v>
      </c>
      <c r="D100" s="74" t="s">
        <v>186</v>
      </c>
      <c r="E100" s="26"/>
      <c r="F100" s="81"/>
      <c r="G100" s="57"/>
      <c r="H100" s="77"/>
      <c r="I100" s="236" t="s">
        <v>62</v>
      </c>
      <c r="K100" s="127"/>
    </row>
    <row r="101" spans="3:11">
      <c r="C101" s="229" t="s">
        <v>314</v>
      </c>
      <c r="D101" s="74" t="s">
        <v>186</v>
      </c>
      <c r="E101" s="26"/>
      <c r="F101" s="81"/>
      <c r="G101" s="57"/>
      <c r="H101" s="77"/>
      <c r="I101" s="236" t="s">
        <v>62</v>
      </c>
      <c r="K101" s="127"/>
    </row>
    <row r="102" spans="3:11">
      <c r="C102" s="235" t="s">
        <v>315</v>
      </c>
      <c r="D102" s="75" t="s">
        <v>186</v>
      </c>
      <c r="E102" s="64"/>
      <c r="F102" s="82"/>
      <c r="G102" s="57"/>
      <c r="H102" s="77"/>
      <c r="I102" s="190" t="s">
        <v>246</v>
      </c>
      <c r="K102" s="127"/>
    </row>
    <row r="103" spans="3:11" ht="15" customHeight="1">
      <c r="C103" s="7"/>
    </row>
    <row r="104" spans="3:11" ht="26.25">
      <c r="C104" s="79" t="s">
        <v>230</v>
      </c>
      <c r="I104" s="190"/>
    </row>
    <row r="105" spans="3:11">
      <c r="C105" s="196" t="s">
        <v>238</v>
      </c>
      <c r="D105" s="57"/>
      <c r="F105" s="57"/>
      <c r="G105" s="57"/>
      <c r="H105" s="77"/>
      <c r="I105" s="190"/>
    </row>
    <row r="106" spans="3:11">
      <c r="C106" s="137" t="s">
        <v>4</v>
      </c>
      <c r="D106" s="86" t="s">
        <v>186</v>
      </c>
      <c r="E106" s="61"/>
      <c r="F106" s="87"/>
      <c r="G106" s="57"/>
      <c r="H106" s="77"/>
      <c r="I106" s="190" t="s">
        <v>249</v>
      </c>
      <c r="K106" s="127"/>
    </row>
    <row r="107" spans="3:11">
      <c r="C107" s="131" t="s">
        <v>312</v>
      </c>
      <c r="D107" s="74" t="s">
        <v>186</v>
      </c>
      <c r="E107" s="26"/>
      <c r="F107" s="81"/>
      <c r="G107" s="57"/>
      <c r="H107" s="77"/>
      <c r="I107" s="190" t="s">
        <v>249</v>
      </c>
      <c r="K107" s="127"/>
    </row>
    <row r="108" spans="3:11">
      <c r="C108" s="131" t="s">
        <v>5</v>
      </c>
      <c r="D108" s="74" t="s">
        <v>186</v>
      </c>
      <c r="E108" s="26"/>
      <c r="F108" s="81"/>
      <c r="G108" s="57"/>
      <c r="H108" s="77"/>
      <c r="I108" s="190" t="s">
        <v>249</v>
      </c>
      <c r="K108" s="127"/>
    </row>
    <row r="109" spans="3:11">
      <c r="C109" s="131" t="s">
        <v>111</v>
      </c>
      <c r="D109" s="74" t="s">
        <v>186</v>
      </c>
      <c r="E109" s="26"/>
      <c r="F109" s="81"/>
      <c r="G109" s="57"/>
      <c r="H109" s="77"/>
      <c r="I109" s="190" t="s">
        <v>249</v>
      </c>
      <c r="K109" s="127"/>
    </row>
    <row r="110" spans="3:11">
      <c r="C110" s="131" t="s">
        <v>48</v>
      </c>
      <c r="D110" s="74" t="s">
        <v>186</v>
      </c>
      <c r="E110" s="26"/>
      <c r="F110" s="81"/>
      <c r="G110" s="57"/>
      <c r="H110" s="77"/>
      <c r="I110" s="190" t="s">
        <v>249</v>
      </c>
      <c r="K110" s="127"/>
    </row>
    <row r="111" spans="3:11">
      <c r="C111" s="131" t="s">
        <v>47</v>
      </c>
      <c r="D111" s="74" t="s">
        <v>186</v>
      </c>
      <c r="E111" s="26"/>
      <c r="F111" s="81"/>
      <c r="G111" s="57"/>
      <c r="H111" s="77"/>
      <c r="I111" s="190" t="s">
        <v>249</v>
      </c>
      <c r="K111" s="127"/>
    </row>
    <row r="112" spans="3:11">
      <c r="C112" s="131" t="s">
        <v>46</v>
      </c>
      <c r="D112" s="74" t="s">
        <v>186</v>
      </c>
      <c r="E112" s="26"/>
      <c r="F112" s="81"/>
      <c r="G112" s="57"/>
      <c r="H112" s="77"/>
      <c r="I112" s="190" t="s">
        <v>249</v>
      </c>
      <c r="K112" s="127"/>
    </row>
    <row r="113" spans="3:11">
      <c r="C113" s="132" t="s">
        <v>170</v>
      </c>
      <c r="D113" s="75" t="s">
        <v>186</v>
      </c>
      <c r="E113" s="64"/>
      <c r="F113" s="82"/>
      <c r="G113" s="57"/>
      <c r="H113" s="77"/>
      <c r="I113" s="190" t="s">
        <v>249</v>
      </c>
      <c r="K113" s="127"/>
    </row>
    <row r="114" spans="3:11">
      <c r="C114" s="196" t="s">
        <v>237</v>
      </c>
      <c r="I114" s="190"/>
    </row>
    <row r="115" spans="3:11">
      <c r="C115" s="226" t="s">
        <v>224</v>
      </c>
      <c r="D115" s="86" t="s">
        <v>186</v>
      </c>
      <c r="E115" s="61"/>
      <c r="F115" s="138">
        <f>SUM(F116:F120)</f>
        <v>0</v>
      </c>
      <c r="G115" s="57"/>
      <c r="H115" s="77"/>
      <c r="I115" s="190" t="s">
        <v>248</v>
      </c>
      <c r="K115" s="127"/>
    </row>
    <row r="116" spans="3:11">
      <c r="C116" s="233" t="s">
        <v>150</v>
      </c>
      <c r="D116" s="74" t="s">
        <v>186</v>
      </c>
      <c r="E116" s="26"/>
      <c r="F116" s="81"/>
      <c r="G116" s="57"/>
      <c r="H116" s="77"/>
      <c r="I116" s="190" t="s">
        <v>248</v>
      </c>
      <c r="K116" s="127"/>
    </row>
    <row r="117" spans="3:11">
      <c r="C117" s="234" t="s">
        <v>318</v>
      </c>
      <c r="D117" s="74" t="s">
        <v>186</v>
      </c>
      <c r="E117" s="26"/>
      <c r="F117" s="81"/>
      <c r="G117" s="57"/>
      <c r="H117" s="77"/>
      <c r="I117" s="190" t="s">
        <v>248</v>
      </c>
      <c r="K117" s="127"/>
    </row>
    <row r="118" spans="3:11">
      <c r="C118" s="229" t="s">
        <v>263</v>
      </c>
      <c r="D118" s="74" t="s">
        <v>186</v>
      </c>
      <c r="E118" s="26"/>
      <c r="F118" s="81"/>
      <c r="G118" s="57"/>
      <c r="H118" s="77"/>
      <c r="I118" s="236" t="s">
        <v>62</v>
      </c>
      <c r="K118" s="127"/>
    </row>
    <row r="119" spans="3:11">
      <c r="C119" s="229" t="s">
        <v>314</v>
      </c>
      <c r="D119" s="74" t="s">
        <v>186</v>
      </c>
      <c r="E119" s="26"/>
      <c r="F119" s="81"/>
      <c r="G119" s="57"/>
      <c r="H119" s="77"/>
      <c r="I119" s="236" t="s">
        <v>62</v>
      </c>
      <c r="K119" s="127"/>
    </row>
    <row r="120" spans="3:11">
      <c r="C120" s="235" t="s">
        <v>315</v>
      </c>
      <c r="D120" s="75" t="s">
        <v>186</v>
      </c>
      <c r="E120" s="64"/>
      <c r="F120" s="82"/>
      <c r="G120" s="57"/>
      <c r="H120" s="77"/>
      <c r="I120" s="190" t="s">
        <v>248</v>
      </c>
      <c r="K120" s="127"/>
    </row>
    <row r="121" spans="3:11">
      <c r="C121" s="191"/>
      <c r="I121" s="190"/>
    </row>
    <row r="122" spans="3:11" ht="26.25">
      <c r="C122" s="79" t="s">
        <v>231</v>
      </c>
      <c r="I122" s="190"/>
    </row>
    <row r="123" spans="3:11">
      <c r="C123" s="151" t="s">
        <v>232</v>
      </c>
      <c r="I123" s="190"/>
    </row>
    <row r="124" spans="3:11">
      <c r="C124" s="192" t="s">
        <v>225</v>
      </c>
      <c r="D124" s="86" t="s">
        <v>251</v>
      </c>
      <c r="E124" s="61"/>
      <c r="F124" s="87"/>
      <c r="I124" s="190" t="s">
        <v>250</v>
      </c>
      <c r="K124" s="127"/>
    </row>
    <row r="125" spans="3:11">
      <c r="C125" s="193" t="s">
        <v>226</v>
      </c>
      <c r="D125" s="74" t="s">
        <v>251</v>
      </c>
      <c r="E125" s="26"/>
      <c r="F125" s="81"/>
      <c r="I125" s="190" t="s">
        <v>250</v>
      </c>
      <c r="K125" s="127"/>
    </row>
    <row r="126" spans="3:11">
      <c r="C126" s="194" t="s">
        <v>227</v>
      </c>
      <c r="D126" s="75" t="s">
        <v>251</v>
      </c>
      <c r="E126" s="64"/>
      <c r="F126" s="82"/>
      <c r="I126" s="190" t="s">
        <v>250</v>
      </c>
      <c r="K126" s="127"/>
    </row>
    <row r="127" spans="3:11">
      <c r="I127" s="190"/>
    </row>
  </sheetData>
  <sheetProtection insertRows="0"/>
  <conditionalFormatting sqref="C83:C84">
    <cfRule type="expression" dxfId="35" priority="93">
      <formula>INDEX(dms_CF_3.6.5, MATCH(dms_TradingName,dms_CF_TradingName))="Y"</formula>
    </cfRule>
  </conditionalFormatting>
  <conditionalFormatting sqref="C61">
    <cfRule type="expression" dxfId="34" priority="89">
      <formula>INDEX(dms_CF_3.6.5, MATCH(dms_TradingName,dms_CF_TradingName))="Y"</formula>
    </cfRule>
  </conditionalFormatting>
  <conditionalFormatting sqref="C80">
    <cfRule type="expression" dxfId="33" priority="81">
      <formula>INDEX(dms_CF_3.6.5, MATCH(dms_TradingName,dms_CF_TradingName))="Y"</formula>
    </cfRule>
  </conditionalFormatting>
  <conditionalFormatting sqref="C52:C60">
    <cfRule type="expression" dxfId="32" priority="39">
      <formula>INDEX(dms_CF_3.6.5, MATCH(dms_TradingName,dms_CF_TradingName))="Y"</formula>
    </cfRule>
  </conditionalFormatting>
  <conditionalFormatting sqref="C46:C51">
    <cfRule type="expression" dxfId="31" priority="38">
      <formula>INDEX(dms_CF_3.6.5, MATCH(dms_TradingName,dms_CF_TradingName))="Y"</formula>
    </cfRule>
  </conditionalFormatting>
  <conditionalFormatting sqref="C71:C74">
    <cfRule type="expression" dxfId="30" priority="37">
      <formula>INDEX(dms_CF_3.6.5, MATCH(dms_TradingName,dms_CF_TradingName))="Y"</formula>
    </cfRule>
  </conditionalFormatting>
  <conditionalFormatting sqref="C65:C70">
    <cfRule type="expression" dxfId="29" priority="36">
      <formula>INDEX(dms_CF_3.6.5, MATCH(dms_TradingName,dms_CF_TradingName))="Y"</formula>
    </cfRule>
  </conditionalFormatting>
  <conditionalFormatting sqref="C94:C95">
    <cfRule type="expression" dxfId="28" priority="35">
      <formula>INDEX(dms_CF_3.6.5, MATCH(dms_TradingName,dms_CF_TradingName))="Y"</formula>
    </cfRule>
  </conditionalFormatting>
  <conditionalFormatting sqref="C88:C93">
    <cfRule type="expression" dxfId="27" priority="34">
      <formula>INDEX(dms_CF_3.6.5, MATCH(dms_TradingName,dms_CF_TradingName))="Y"</formula>
    </cfRule>
  </conditionalFormatting>
  <conditionalFormatting sqref="C112:C113">
    <cfRule type="expression" dxfId="26" priority="33">
      <formula>INDEX(dms_CF_3.6.5, MATCH(dms_TradingName,dms_CF_TradingName))="Y"</formula>
    </cfRule>
  </conditionalFormatting>
  <conditionalFormatting sqref="C106:C111">
    <cfRule type="expression" dxfId="25" priority="32">
      <formula>INDEX(dms_CF_3.6.5, MATCH(dms_TradingName,dms_CF_TradingName))="Y"</formula>
    </cfRule>
  </conditionalFormatting>
  <conditionalFormatting sqref="C56">
    <cfRule type="expression" dxfId="24" priority="25">
      <formula>INDEX(dms_CF_3.6.5, MATCH(dms_TradingName,dms_CF_TradingName))="Y"</formula>
    </cfRule>
  </conditionalFormatting>
  <conditionalFormatting sqref="C57">
    <cfRule type="expression" dxfId="23" priority="24">
      <formula>INDEX(dms_CF_3.6.5, MATCH(dms_TradingName,dms_CF_TradingName))="Y"</formula>
    </cfRule>
  </conditionalFormatting>
  <conditionalFormatting sqref="C60">
    <cfRule type="expression" dxfId="22" priority="23">
      <formula>INDEX(dms_CF_3.6.5, MATCH(dms_TradingName,dms_CF_TradingName))="Y"</formula>
    </cfRule>
  </conditionalFormatting>
  <conditionalFormatting sqref="C58:C59">
    <cfRule type="expression" dxfId="21" priority="22">
      <formula>INDEX(dms_CF_3.6.5, MATCH(dms_TradingName,dms_CF_TradingName))="Y"</formula>
    </cfRule>
  </conditionalFormatting>
  <conditionalFormatting sqref="C8:C9">
    <cfRule type="expression" dxfId="20" priority="21">
      <formula>INDEX(dms_CF_3.6.5, MATCH(dms_TradingName,dms_CF_TradingName))="Y"</formula>
    </cfRule>
  </conditionalFormatting>
  <conditionalFormatting sqref="C14:C15">
    <cfRule type="expression" dxfId="19" priority="20">
      <formula>INDEX(dms_CF_3.6.5, MATCH(dms_TradingName,dms_CF_TradingName))="Y"</formula>
    </cfRule>
  </conditionalFormatting>
  <conditionalFormatting sqref="C20:C21">
    <cfRule type="expression" dxfId="18" priority="19">
      <formula>INDEX(dms_CF_3.6.5, MATCH(dms_TradingName,dms_CF_TradingName))="Y"</formula>
    </cfRule>
  </conditionalFormatting>
  <conditionalFormatting sqref="C28:C29">
    <cfRule type="expression" dxfId="17" priority="18">
      <formula>INDEX(dms_CF_3.6.5, MATCH(dms_TradingName,dms_CF_TradingName))="Y"</formula>
    </cfRule>
  </conditionalFormatting>
  <conditionalFormatting sqref="C34:C35">
    <cfRule type="expression" dxfId="16" priority="17">
      <formula>INDEX(dms_CF_3.6.5, MATCH(dms_TradingName,dms_CF_TradingName))="Y"</formula>
    </cfRule>
  </conditionalFormatting>
  <conditionalFormatting sqref="C40:C41">
    <cfRule type="expression" dxfId="15" priority="16">
      <formula>INDEX(dms_CF_3.6.5, MATCH(dms_TradingName,dms_CF_TradingName))="Y"</formula>
    </cfRule>
  </conditionalFormatting>
  <conditionalFormatting sqref="C75:C79">
    <cfRule type="expression" dxfId="14" priority="15">
      <formula>INDEX(dms_CF_3.6.5, MATCH(dms_TradingName,dms_CF_TradingName))="Y"</formula>
    </cfRule>
  </conditionalFormatting>
  <conditionalFormatting sqref="C75">
    <cfRule type="expression" dxfId="13" priority="14">
      <formula>INDEX(dms_CF_3.6.5, MATCH(dms_TradingName,dms_CF_TradingName))="Y"</formula>
    </cfRule>
  </conditionalFormatting>
  <conditionalFormatting sqref="C76">
    <cfRule type="expression" dxfId="12" priority="13">
      <formula>INDEX(dms_CF_3.6.5, MATCH(dms_TradingName,dms_CF_TradingName))="Y"</formula>
    </cfRule>
  </conditionalFormatting>
  <conditionalFormatting sqref="C79">
    <cfRule type="expression" dxfId="11" priority="12">
      <formula>INDEX(dms_CF_3.6.5, MATCH(dms_TradingName,dms_CF_TradingName))="Y"</formula>
    </cfRule>
  </conditionalFormatting>
  <conditionalFormatting sqref="C77:C78">
    <cfRule type="expression" dxfId="10" priority="11">
      <formula>INDEX(dms_CF_3.6.5, MATCH(dms_TradingName,dms_CF_TradingName))="Y"</formula>
    </cfRule>
  </conditionalFormatting>
  <conditionalFormatting sqref="C98:C102">
    <cfRule type="expression" dxfId="9" priority="10">
      <formula>INDEX(dms_CF_3.6.5, MATCH(dms_TradingName,dms_CF_TradingName))="Y"</formula>
    </cfRule>
  </conditionalFormatting>
  <conditionalFormatting sqref="C98">
    <cfRule type="expression" dxfId="8" priority="9">
      <formula>INDEX(dms_CF_3.6.5, MATCH(dms_TradingName,dms_CF_TradingName))="Y"</formula>
    </cfRule>
  </conditionalFormatting>
  <conditionalFormatting sqref="C99">
    <cfRule type="expression" dxfId="7" priority="8">
      <formula>INDEX(dms_CF_3.6.5, MATCH(dms_TradingName,dms_CF_TradingName))="Y"</formula>
    </cfRule>
  </conditionalFormatting>
  <conditionalFormatting sqref="C102">
    <cfRule type="expression" dxfId="6" priority="7">
      <formula>INDEX(dms_CF_3.6.5, MATCH(dms_TradingName,dms_CF_TradingName))="Y"</formula>
    </cfRule>
  </conditionalFormatting>
  <conditionalFormatting sqref="C100:C101">
    <cfRule type="expression" dxfId="5" priority="6">
      <formula>INDEX(dms_CF_3.6.5, MATCH(dms_TradingName,dms_CF_TradingName))="Y"</formula>
    </cfRule>
  </conditionalFormatting>
  <conditionalFormatting sqref="C116:C120">
    <cfRule type="expression" dxfId="4" priority="5">
      <formula>INDEX(dms_CF_3.6.5, MATCH(dms_TradingName,dms_CF_TradingName))="Y"</formula>
    </cfRule>
  </conditionalFormatting>
  <conditionalFormatting sqref="C116">
    <cfRule type="expression" dxfId="3" priority="4">
      <formula>INDEX(dms_CF_3.6.5, MATCH(dms_TradingName,dms_CF_TradingName))="Y"</formula>
    </cfRule>
  </conditionalFormatting>
  <conditionalFormatting sqref="C117">
    <cfRule type="expression" dxfId="2" priority="3">
      <formula>INDEX(dms_CF_3.6.5, MATCH(dms_TradingName,dms_CF_TradingName))="Y"</formula>
    </cfRule>
  </conditionalFormatting>
  <conditionalFormatting sqref="C120">
    <cfRule type="expression" dxfId="1" priority="2">
      <formula>INDEX(dms_CF_3.6.5, MATCH(dms_TradingName,dms_CF_TradingName))="Y"</formula>
    </cfRule>
  </conditionalFormatting>
  <conditionalFormatting sqref="C118:C119">
    <cfRule type="expression" dxfId="0" priority="1">
      <formula>INDEX(dms_CF_3.6.5, MATCH(dms_TradingName,dms_CF_TradingName))="Y"</formula>
    </cfRule>
  </conditionalFormatting>
  <pageMargins left="0.25" right="0.25" top="0.75" bottom="0.75" header="0.3" footer="0.3"/>
  <pageSetup paperSize="9" scale="61" fitToHeight="0" orientation="portrait" r:id="rId1"/>
  <headerFooter alignWithMargins="0"/>
  <rowBreaks count="1" manualBreakCount="1">
    <brk id="3" min="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052B-687B-4222-9BC8-CF6BDDD86BFB}">
  <sheetPr codeName="Sheet5">
    <tabColor rgb="FF5F9E88"/>
  </sheetPr>
  <dimension ref="B1:J14"/>
  <sheetViews>
    <sheetView workbookViewId="0"/>
  </sheetViews>
  <sheetFormatPr defaultColWidth="9.140625" defaultRowHeight="15"/>
  <cols>
    <col min="1" max="1" width="2.28515625" style="6" customWidth="1"/>
    <col min="2" max="2" width="40.7109375" style="6" customWidth="1"/>
    <col min="3" max="3" width="110.7109375" style="6" customWidth="1"/>
    <col min="4" max="4" width="100.7109375" style="6" customWidth="1"/>
    <col min="5" max="16384" width="9.140625" style="6"/>
  </cols>
  <sheetData>
    <row r="1" spans="2:10" ht="63.75" customHeight="1">
      <c r="B1" s="314" t="s">
        <v>265</v>
      </c>
      <c r="C1" s="314"/>
    </row>
    <row r="2" spans="2:10" ht="24" customHeight="1">
      <c r="B2" s="311" t="s">
        <v>49</v>
      </c>
      <c r="C2" s="312"/>
    </row>
    <row r="3" spans="2:10" ht="79.5" customHeight="1">
      <c r="B3" s="315" t="s">
        <v>181</v>
      </c>
      <c r="C3" s="315"/>
    </row>
    <row r="4" spans="2:10" ht="54" customHeight="1">
      <c r="B4" s="41" t="s">
        <v>124</v>
      </c>
      <c r="C4" s="41"/>
    </row>
    <row r="5" spans="2:10" ht="48" customHeight="1">
      <c r="B5" s="313" t="s">
        <v>109</v>
      </c>
      <c r="C5" s="313"/>
    </row>
    <row r="6" spans="2:10" ht="25.5" customHeight="1">
      <c r="B6" s="313" t="s">
        <v>108</v>
      </c>
      <c r="C6" s="313"/>
    </row>
    <row r="7" spans="2:10" ht="13.5" customHeight="1">
      <c r="B7" s="156"/>
      <c r="C7" s="156"/>
    </row>
    <row r="8" spans="2:10" ht="121.5" customHeight="1">
      <c r="B8" s="316" t="s">
        <v>437</v>
      </c>
      <c r="C8" s="316"/>
    </row>
    <row r="9" spans="2:10" ht="15" customHeight="1">
      <c r="B9" s="1"/>
      <c r="C9" s="2"/>
    </row>
    <row r="10" spans="2:10" s="31" customFormat="1" ht="21.95" customHeight="1">
      <c r="B10" s="311" t="s">
        <v>123</v>
      </c>
      <c r="C10" s="312"/>
      <c r="D10" s="23"/>
      <c r="E10" s="23"/>
      <c r="F10" s="23"/>
      <c r="G10" s="23"/>
      <c r="H10" s="23"/>
      <c r="I10" s="23"/>
      <c r="J10" s="23"/>
    </row>
    <row r="11" spans="2:10" s="31" customFormat="1" ht="10.5" customHeight="1">
      <c r="B11" s="113"/>
      <c r="C11" s="113"/>
      <c r="D11" s="23"/>
      <c r="E11" s="23"/>
      <c r="F11" s="23"/>
      <c r="G11" s="23"/>
      <c r="H11" s="23"/>
      <c r="I11" s="23"/>
      <c r="J11" s="23"/>
    </row>
    <row r="12" spans="2:10" s="31" customFormat="1" ht="30" customHeight="1">
      <c r="B12" s="310" t="s">
        <v>182</v>
      </c>
      <c r="C12" s="310"/>
    </row>
    <row r="13" spans="2:10" s="31" customFormat="1" ht="30" customHeight="1">
      <c r="B13" s="310" t="s">
        <v>183</v>
      </c>
      <c r="C13" s="310"/>
    </row>
    <row r="14" spans="2:10" s="31" customFormat="1" ht="10.5" customHeight="1">
      <c r="B14" s="114"/>
      <c r="C14" s="114"/>
    </row>
  </sheetData>
  <mergeCells count="9">
    <mergeCell ref="B12:C12"/>
    <mergeCell ref="B10:C10"/>
    <mergeCell ref="B13:C13"/>
    <mergeCell ref="B6:C6"/>
    <mergeCell ref="B1:C1"/>
    <mergeCell ref="B2:C2"/>
    <mergeCell ref="B3:C3"/>
    <mergeCell ref="B5:C5"/>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B1:G173"/>
  <sheetViews>
    <sheetView workbookViewId="0"/>
  </sheetViews>
  <sheetFormatPr defaultColWidth="9.140625" defaultRowHeight="15"/>
  <cols>
    <col min="1" max="1" width="2.28515625" style="31" customWidth="1"/>
    <col min="2" max="2" width="45.7109375" style="58" customWidth="1"/>
    <col min="3" max="3" width="110.7109375" style="58" customWidth="1"/>
    <col min="4" max="4" width="5.5703125" style="58" customWidth="1"/>
    <col min="5" max="5" width="68.140625" style="31" customWidth="1"/>
    <col min="6" max="6" width="26.7109375" style="31" customWidth="1"/>
    <col min="7" max="7" width="25.140625" style="31" customWidth="1"/>
    <col min="8" max="16384" width="9.140625" style="31"/>
  </cols>
  <sheetData>
    <row r="1" spans="2:4" ht="54" customHeight="1">
      <c r="B1" s="318" t="s">
        <v>124</v>
      </c>
      <c r="C1" s="318"/>
      <c r="D1" s="31"/>
    </row>
    <row r="2" spans="2:4" ht="46.5" customHeight="1">
      <c r="B2" s="317" t="s">
        <v>179</v>
      </c>
      <c r="C2" s="317"/>
      <c r="D2" s="31"/>
    </row>
    <row r="3" spans="2:4" ht="20.100000000000001" customHeight="1">
      <c r="B3" s="155" t="s">
        <v>50</v>
      </c>
      <c r="C3" s="156"/>
      <c r="D3" s="31"/>
    </row>
    <row r="4" spans="2:4" ht="38.1" customHeight="1">
      <c r="B4" s="317" t="s">
        <v>184</v>
      </c>
      <c r="C4" s="317"/>
      <c r="D4" s="31"/>
    </row>
    <row r="5" spans="2:4" ht="9" customHeight="1">
      <c r="B5" s="2"/>
      <c r="C5" s="3"/>
      <c r="D5" s="31"/>
    </row>
    <row r="6" spans="2:4" ht="21.95" customHeight="1">
      <c r="B6" s="107" t="s">
        <v>69</v>
      </c>
      <c r="C6" s="107" t="s">
        <v>70</v>
      </c>
      <c r="D6" s="31"/>
    </row>
    <row r="7" spans="2:4" ht="9" customHeight="1">
      <c r="B7" s="112"/>
      <c r="C7" s="112"/>
      <c r="D7" s="31"/>
    </row>
    <row r="8" spans="2:4" ht="18.75">
      <c r="B8" s="255" t="s">
        <v>117</v>
      </c>
    </row>
    <row r="9" spans="2:4" ht="30" customHeight="1">
      <c r="B9" s="256" t="s">
        <v>198</v>
      </c>
      <c r="C9" s="258" t="s">
        <v>337</v>
      </c>
    </row>
    <row r="10" spans="2:4" ht="30" customHeight="1">
      <c r="B10" s="223" t="s">
        <v>327</v>
      </c>
      <c r="C10" s="259" t="s">
        <v>338</v>
      </c>
    </row>
    <row r="11" spans="2:4" ht="45">
      <c r="B11" s="225" t="s">
        <v>122</v>
      </c>
      <c r="C11" s="258" t="s">
        <v>339</v>
      </c>
    </row>
    <row r="12" spans="2:4" ht="30" customHeight="1">
      <c r="B12" s="121" t="s">
        <v>195</v>
      </c>
      <c r="C12" s="259" t="s">
        <v>340</v>
      </c>
    </row>
    <row r="13" spans="2:4" ht="30" customHeight="1">
      <c r="B13" s="224" t="s">
        <v>82</v>
      </c>
      <c r="C13" s="258" t="s">
        <v>341</v>
      </c>
    </row>
    <row r="14" spans="2:4" ht="105">
      <c r="B14" s="121" t="s">
        <v>2</v>
      </c>
      <c r="C14" s="259" t="s">
        <v>342</v>
      </c>
    </row>
    <row r="15" spans="2:4" ht="30" customHeight="1">
      <c r="B15" s="225" t="s">
        <v>103</v>
      </c>
      <c r="C15" s="258" t="s">
        <v>343</v>
      </c>
    </row>
    <row r="16" spans="2:4" ht="30" customHeight="1">
      <c r="B16" s="223" t="s">
        <v>132</v>
      </c>
      <c r="C16" s="259" t="s">
        <v>344</v>
      </c>
    </row>
    <row r="17" spans="2:3" ht="60">
      <c r="B17" s="256" t="s">
        <v>0</v>
      </c>
      <c r="C17" s="258" t="s">
        <v>345</v>
      </c>
    </row>
    <row r="18" spans="2:3" ht="30" customHeight="1">
      <c r="B18" s="223" t="s">
        <v>176</v>
      </c>
      <c r="C18" s="259" t="s">
        <v>346</v>
      </c>
    </row>
    <row r="19" spans="2:3" ht="30" customHeight="1">
      <c r="B19" s="225" t="s">
        <v>118</v>
      </c>
      <c r="C19" s="258" t="s">
        <v>347</v>
      </c>
    </row>
    <row r="20" spans="2:3" ht="30" customHeight="1">
      <c r="B20" s="121" t="s">
        <v>120</v>
      </c>
      <c r="C20" s="259" t="s">
        <v>348</v>
      </c>
    </row>
    <row r="21" spans="2:3" ht="30" customHeight="1">
      <c r="B21" s="256" t="s">
        <v>335</v>
      </c>
      <c r="C21" s="258" t="s">
        <v>349</v>
      </c>
    </row>
    <row r="22" spans="2:3" ht="60">
      <c r="B22" s="260" t="s">
        <v>1</v>
      </c>
      <c r="C22" s="259" t="s">
        <v>350</v>
      </c>
    </row>
    <row r="23" spans="2:3" ht="60">
      <c r="B23" s="225" t="s">
        <v>140</v>
      </c>
      <c r="C23" s="258" t="s">
        <v>417</v>
      </c>
    </row>
    <row r="24" spans="2:3" ht="30">
      <c r="B24" s="260" t="s">
        <v>175</v>
      </c>
      <c r="C24" s="259" t="s">
        <v>441</v>
      </c>
    </row>
    <row r="25" spans="2:3" ht="30" customHeight="1">
      <c r="B25" s="225" t="s">
        <v>119</v>
      </c>
      <c r="C25" s="258" t="s">
        <v>351</v>
      </c>
    </row>
    <row r="26" spans="2:3" ht="30" customHeight="1">
      <c r="B26" s="261" t="s">
        <v>204</v>
      </c>
      <c r="C26" s="259" t="s">
        <v>352</v>
      </c>
    </row>
    <row r="27" spans="2:3" ht="30" customHeight="1">
      <c r="B27" s="257" t="s">
        <v>46</v>
      </c>
      <c r="C27" s="258" t="s">
        <v>352</v>
      </c>
    </row>
    <row r="28" spans="2:3" ht="30" customHeight="1">
      <c r="B28" s="261" t="s">
        <v>47</v>
      </c>
      <c r="C28" s="259" t="s">
        <v>352</v>
      </c>
    </row>
    <row r="29" spans="2:3" ht="30" customHeight="1">
      <c r="B29" s="257" t="s">
        <v>48</v>
      </c>
      <c r="C29" s="258" t="s">
        <v>352</v>
      </c>
    </row>
    <row r="30" spans="2:3" ht="30" customHeight="1">
      <c r="B30" s="121" t="s">
        <v>121</v>
      </c>
      <c r="C30" s="259" t="s">
        <v>353</v>
      </c>
    </row>
    <row r="32" spans="2:3" ht="18.75">
      <c r="B32" s="255" t="s">
        <v>68</v>
      </c>
    </row>
    <row r="33" spans="2:3" ht="105">
      <c r="B33" s="257" t="s">
        <v>158</v>
      </c>
      <c r="C33" s="258" t="s">
        <v>442</v>
      </c>
    </row>
    <row r="34" spans="2:3" ht="30">
      <c r="B34" s="261" t="s">
        <v>438</v>
      </c>
      <c r="C34" s="259" t="s">
        <v>443</v>
      </c>
    </row>
    <row r="36" spans="2:3" ht="18.75">
      <c r="B36" s="276" t="s">
        <v>214</v>
      </c>
    </row>
    <row r="37" spans="2:3" ht="30" customHeight="1">
      <c r="B37" s="258" t="s">
        <v>206</v>
      </c>
      <c r="C37" s="258" t="s">
        <v>397</v>
      </c>
    </row>
    <row r="38" spans="2:3" ht="30">
      <c r="B38" s="259" t="s">
        <v>212</v>
      </c>
      <c r="C38" s="259" t="s">
        <v>396</v>
      </c>
    </row>
    <row r="39" spans="2:3" ht="30">
      <c r="B39" s="258" t="s">
        <v>214</v>
      </c>
      <c r="C39" s="258" t="s">
        <v>399</v>
      </c>
    </row>
    <row r="40" spans="2:3" ht="45">
      <c r="B40" s="259" t="s">
        <v>122</v>
      </c>
      <c r="C40" s="259" t="s">
        <v>339</v>
      </c>
    </row>
    <row r="41" spans="2:3" ht="30" customHeight="1">
      <c r="B41" s="258" t="s">
        <v>121</v>
      </c>
      <c r="C41" s="258" t="s">
        <v>353</v>
      </c>
    </row>
    <row r="42" spans="2:3" ht="30" customHeight="1">
      <c r="B42" s="259" t="s">
        <v>119</v>
      </c>
      <c r="C42" s="259" t="s">
        <v>351</v>
      </c>
    </row>
    <row r="43" spans="2:3" ht="30" customHeight="1">
      <c r="B43" s="258" t="s">
        <v>120</v>
      </c>
      <c r="C43" s="258" t="s">
        <v>348</v>
      </c>
    </row>
    <row r="44" spans="2:3" ht="30">
      <c r="B44" s="260" t="s">
        <v>439</v>
      </c>
      <c r="C44" s="259" t="s">
        <v>443</v>
      </c>
    </row>
    <row r="46" spans="2:3" ht="18.75">
      <c r="B46" s="255" t="s">
        <v>78</v>
      </c>
    </row>
    <row r="47" spans="2:3" ht="30" customHeight="1">
      <c r="B47" s="224" t="s">
        <v>72</v>
      </c>
      <c r="C47" s="258" t="s">
        <v>354</v>
      </c>
    </row>
    <row r="48" spans="2:3" ht="30" customHeight="1">
      <c r="B48" s="260" t="s">
        <v>60</v>
      </c>
      <c r="C48" s="259" t="s">
        <v>355</v>
      </c>
    </row>
    <row r="49" spans="2:4" ht="30" customHeight="1">
      <c r="B49" s="224" t="s">
        <v>61</v>
      </c>
      <c r="C49" s="258" t="s">
        <v>356</v>
      </c>
    </row>
    <row r="50" spans="2:4" ht="135">
      <c r="B50" s="174" t="s">
        <v>197</v>
      </c>
      <c r="C50" s="259" t="s">
        <v>357</v>
      </c>
    </row>
    <row r="51" spans="2:4" ht="180">
      <c r="B51" s="224" t="s">
        <v>426</v>
      </c>
      <c r="C51" s="258" t="s">
        <v>358</v>
      </c>
    </row>
    <row r="52" spans="2:4" ht="75">
      <c r="B52" s="260" t="s">
        <v>105</v>
      </c>
      <c r="C52" s="259" t="s">
        <v>359</v>
      </c>
    </row>
    <row r="53" spans="2:4" ht="60">
      <c r="B53" s="224" t="s">
        <v>104</v>
      </c>
      <c r="C53" s="258" t="s">
        <v>360</v>
      </c>
    </row>
    <row r="54" spans="2:4" ht="30" customHeight="1">
      <c r="B54" s="222" t="s">
        <v>195</v>
      </c>
      <c r="C54" s="259" t="s">
        <v>340</v>
      </c>
    </row>
    <row r="55" spans="2:4" ht="30" customHeight="1">
      <c r="B55" s="221" t="s">
        <v>132</v>
      </c>
      <c r="C55" s="258" t="s">
        <v>344</v>
      </c>
    </row>
    <row r="56" spans="2:4" ht="30" customHeight="1">
      <c r="B56" s="260" t="s">
        <v>74</v>
      </c>
      <c r="C56" s="259" t="s">
        <v>444</v>
      </c>
    </row>
    <row r="57" spans="2:4" ht="30" customHeight="1">
      <c r="B57" s="224" t="s">
        <v>42</v>
      </c>
      <c r="C57" s="258" t="s">
        <v>361</v>
      </c>
    </row>
    <row r="58" spans="2:4" ht="30" customHeight="1">
      <c r="B58" s="260" t="s">
        <v>43</v>
      </c>
      <c r="C58" s="259" t="s">
        <v>362</v>
      </c>
    </row>
    <row r="59" spans="2:4" ht="30">
      <c r="B59" s="256" t="s">
        <v>175</v>
      </c>
      <c r="C59" s="258" t="s">
        <v>441</v>
      </c>
    </row>
    <row r="60" spans="2:4" ht="30">
      <c r="B60" s="260" t="s">
        <v>110</v>
      </c>
      <c r="C60" s="259" t="s">
        <v>445</v>
      </c>
    </row>
    <row r="61" spans="2:4" ht="75">
      <c r="B61" s="221" t="s">
        <v>205</v>
      </c>
      <c r="C61" s="258" t="s">
        <v>363</v>
      </c>
    </row>
    <row r="63" spans="2:4" ht="15" customHeight="1">
      <c r="B63" s="263" t="s">
        <v>294</v>
      </c>
      <c r="C63" s="112"/>
      <c r="D63" s="31"/>
    </row>
    <row r="64" spans="2:4" ht="30" customHeight="1">
      <c r="B64" s="256" t="s">
        <v>335</v>
      </c>
      <c r="C64" s="258" t="s">
        <v>349</v>
      </c>
      <c r="D64" s="31"/>
    </row>
    <row r="65" spans="2:7" ht="30">
      <c r="B65" s="260" t="s">
        <v>439</v>
      </c>
      <c r="C65" s="259" t="s">
        <v>443</v>
      </c>
      <c r="D65" s="31"/>
    </row>
    <row r="66" spans="2:7" ht="30" customHeight="1">
      <c r="B66" s="224" t="s">
        <v>440</v>
      </c>
      <c r="C66" s="258" t="s">
        <v>446</v>
      </c>
      <c r="D66" s="31"/>
    </row>
    <row r="67" spans="2:7" ht="30" customHeight="1">
      <c r="B67" s="260" t="s">
        <v>42</v>
      </c>
      <c r="C67" s="259" t="s">
        <v>361</v>
      </c>
    </row>
    <row r="68" spans="2:7" ht="30" customHeight="1">
      <c r="B68" s="224" t="s">
        <v>43</v>
      </c>
      <c r="C68" s="258" t="s">
        <v>362</v>
      </c>
    </row>
    <row r="69" spans="2:7" ht="30">
      <c r="B69" s="260" t="s">
        <v>281</v>
      </c>
      <c r="C69" s="259" t="s">
        <v>364</v>
      </c>
    </row>
    <row r="70" spans="2:7" ht="30">
      <c r="B70" s="224" t="s">
        <v>282</v>
      </c>
      <c r="C70" s="258" t="s">
        <v>398</v>
      </c>
    </row>
    <row r="71" spans="2:7" ht="45">
      <c r="B71" s="260" t="s">
        <v>66</v>
      </c>
      <c r="C71" s="259" t="s">
        <v>447</v>
      </c>
    </row>
    <row r="72" spans="2:7" ht="30" customHeight="1">
      <c r="B72" s="224" t="s">
        <v>63</v>
      </c>
      <c r="C72" s="258" t="s">
        <v>448</v>
      </c>
      <c r="D72" s="31"/>
      <c r="F72" s="27"/>
      <c r="G72" s="27"/>
    </row>
    <row r="73" spans="2:7" ht="30" customHeight="1">
      <c r="B73" s="260" t="s">
        <v>64</v>
      </c>
      <c r="C73" s="259" t="s">
        <v>449</v>
      </c>
      <c r="D73" s="31"/>
      <c r="F73" s="27"/>
      <c r="G73" s="27"/>
    </row>
    <row r="74" spans="2:7" ht="15" customHeight="1"/>
    <row r="75" spans="2:7" ht="23.25" customHeight="1">
      <c r="B75" s="255" t="s">
        <v>167</v>
      </c>
    </row>
    <row r="76" spans="2:7" ht="30" customHeight="1">
      <c r="B76" s="221" t="s">
        <v>305</v>
      </c>
      <c r="C76" s="258" t="s">
        <v>365</v>
      </c>
    </row>
    <row r="77" spans="2:7" ht="45">
      <c r="B77" s="174" t="s">
        <v>311</v>
      </c>
      <c r="C77" s="259" t="s">
        <v>366</v>
      </c>
    </row>
    <row r="78" spans="2:7" ht="30" customHeight="1">
      <c r="B78" s="221" t="s">
        <v>153</v>
      </c>
      <c r="C78" s="258" t="s">
        <v>367</v>
      </c>
    </row>
    <row r="79" spans="2:7" ht="45">
      <c r="B79" s="174" t="s">
        <v>122</v>
      </c>
      <c r="C79" s="259" t="s">
        <v>339</v>
      </c>
    </row>
    <row r="80" spans="2:7" ht="30">
      <c r="B80" s="221" t="s">
        <v>178</v>
      </c>
      <c r="C80" s="258" t="s">
        <v>368</v>
      </c>
    </row>
    <row r="81" spans="2:3" ht="30">
      <c r="B81" s="174" t="s">
        <v>154</v>
      </c>
      <c r="C81" s="259" t="s">
        <v>369</v>
      </c>
    </row>
    <row r="82" spans="2:3" ht="30">
      <c r="B82" s="221" t="s">
        <v>296</v>
      </c>
      <c r="C82" s="258" t="s">
        <v>370</v>
      </c>
    </row>
    <row r="83" spans="2:3" ht="30" customHeight="1">
      <c r="B83" s="174" t="s">
        <v>157</v>
      </c>
      <c r="C83" s="259" t="s">
        <v>371</v>
      </c>
    </row>
    <row r="84" spans="2:3" ht="30">
      <c r="B84" s="262" t="s">
        <v>298</v>
      </c>
      <c r="C84" s="258" t="s">
        <v>372</v>
      </c>
    </row>
    <row r="85" spans="2:3" ht="30">
      <c r="B85" s="174" t="s">
        <v>297</v>
      </c>
      <c r="C85" s="259" t="s">
        <v>373</v>
      </c>
    </row>
    <row r="86" spans="2:3" ht="45">
      <c r="B86" s="221" t="s">
        <v>254</v>
      </c>
      <c r="C86" s="258" t="s">
        <v>374</v>
      </c>
    </row>
    <row r="87" spans="2:3" ht="30">
      <c r="B87" s="174" t="s">
        <v>309</v>
      </c>
      <c r="C87" s="259" t="s">
        <v>375</v>
      </c>
    </row>
    <row r="88" spans="2:3" ht="30" customHeight="1">
      <c r="B88" s="221" t="s">
        <v>310</v>
      </c>
      <c r="C88" s="258" t="s">
        <v>376</v>
      </c>
    </row>
    <row r="89" spans="2:3" ht="30" customHeight="1">
      <c r="B89" s="174" t="s">
        <v>299</v>
      </c>
      <c r="C89" s="259" t="s">
        <v>377</v>
      </c>
    </row>
    <row r="90" spans="2:3" ht="30">
      <c r="B90" s="221" t="s">
        <v>300</v>
      </c>
      <c r="C90" s="258" t="s">
        <v>378</v>
      </c>
    </row>
    <row r="91" spans="2:3" ht="30">
      <c r="B91" s="174" t="s">
        <v>306</v>
      </c>
      <c r="C91" s="259" t="s">
        <v>379</v>
      </c>
    </row>
    <row r="92" spans="2:3" ht="30" customHeight="1">
      <c r="B92" s="221" t="s">
        <v>301</v>
      </c>
      <c r="C92" s="258" t="s">
        <v>450</v>
      </c>
    </row>
    <row r="93" spans="2:3" ht="30" customHeight="1">
      <c r="B93" s="174" t="s">
        <v>229</v>
      </c>
      <c r="C93" s="259" t="s">
        <v>380</v>
      </c>
    </row>
    <row r="94" spans="2:3" ht="30">
      <c r="B94" s="221" t="s">
        <v>152</v>
      </c>
      <c r="C94" s="258" t="s">
        <v>381</v>
      </c>
    </row>
    <row r="95" spans="2:3" ht="30" customHeight="1">
      <c r="B95" s="174" t="s">
        <v>132</v>
      </c>
      <c r="C95" s="259" t="s">
        <v>344</v>
      </c>
    </row>
    <row r="96" spans="2:3" ht="60">
      <c r="B96" s="221" t="s">
        <v>0</v>
      </c>
      <c r="C96" s="258" t="s">
        <v>345</v>
      </c>
    </row>
    <row r="97" spans="2:3" ht="30" customHeight="1">
      <c r="B97" s="174" t="s">
        <v>258</v>
      </c>
      <c r="C97" s="259" t="s">
        <v>382</v>
      </c>
    </row>
    <row r="98" spans="2:3" ht="30" customHeight="1">
      <c r="B98" s="221" t="s">
        <v>177</v>
      </c>
      <c r="C98" s="258" t="s">
        <v>383</v>
      </c>
    </row>
    <row r="99" spans="2:3" ht="30" customHeight="1">
      <c r="B99" s="174" t="s">
        <v>120</v>
      </c>
      <c r="C99" s="259" t="s">
        <v>348</v>
      </c>
    </row>
    <row r="100" spans="2:3" ht="30" customHeight="1">
      <c r="B100" s="221" t="s">
        <v>259</v>
      </c>
      <c r="C100" s="258" t="s">
        <v>384</v>
      </c>
    </row>
    <row r="101" spans="2:3" ht="30">
      <c r="B101" s="174" t="s">
        <v>308</v>
      </c>
      <c r="C101" s="259" t="s">
        <v>385</v>
      </c>
    </row>
    <row r="102" spans="2:3" ht="30" customHeight="1">
      <c r="B102" s="221" t="s">
        <v>302</v>
      </c>
      <c r="C102" s="258" t="s">
        <v>386</v>
      </c>
    </row>
    <row r="103" spans="2:3" ht="30" customHeight="1">
      <c r="B103" s="174" t="s">
        <v>260</v>
      </c>
      <c r="C103" s="259" t="s">
        <v>387</v>
      </c>
    </row>
    <row r="104" spans="2:3" ht="30" customHeight="1">
      <c r="B104" s="221" t="s">
        <v>255</v>
      </c>
      <c r="C104" s="258" t="s">
        <v>388</v>
      </c>
    </row>
    <row r="105" spans="2:3" ht="30" customHeight="1">
      <c r="B105" s="174" t="s">
        <v>256</v>
      </c>
      <c r="C105" s="259" t="s">
        <v>389</v>
      </c>
    </row>
    <row r="106" spans="2:3" ht="30">
      <c r="B106" s="221" t="s">
        <v>269</v>
      </c>
      <c r="C106" s="258" t="s">
        <v>451</v>
      </c>
    </row>
    <row r="107" spans="2:3" ht="30" customHeight="1">
      <c r="B107" s="174" t="s">
        <v>303</v>
      </c>
      <c r="C107" s="259" t="s">
        <v>390</v>
      </c>
    </row>
    <row r="108" spans="2:3" ht="30" customHeight="1">
      <c r="B108" s="221" t="s">
        <v>155</v>
      </c>
      <c r="C108" s="258" t="s">
        <v>452</v>
      </c>
    </row>
    <row r="109" spans="2:3" ht="30" customHeight="1">
      <c r="B109" s="174" t="s">
        <v>307</v>
      </c>
      <c r="C109" s="259" t="s">
        <v>391</v>
      </c>
    </row>
    <row r="110" spans="2:3" ht="30" customHeight="1">
      <c r="B110" s="221" t="s">
        <v>119</v>
      </c>
      <c r="C110" s="258" t="s">
        <v>351</v>
      </c>
    </row>
    <row r="111" spans="2:3" ht="30">
      <c r="B111" s="259" t="s">
        <v>336</v>
      </c>
      <c r="C111" s="259" t="s">
        <v>453</v>
      </c>
    </row>
    <row r="112" spans="2:3" ht="45">
      <c r="B112" s="221" t="s">
        <v>257</v>
      </c>
      <c r="C112" s="258" t="s">
        <v>392</v>
      </c>
    </row>
    <row r="113" spans="2:3" ht="30">
      <c r="B113" s="174" t="s">
        <v>304</v>
      </c>
      <c r="C113" s="259" t="s">
        <v>393</v>
      </c>
    </row>
    <row r="114" spans="2:3" ht="30" customHeight="1">
      <c r="B114" s="221" t="s">
        <v>156</v>
      </c>
      <c r="C114" s="258" t="s">
        <v>394</v>
      </c>
    </row>
    <row r="115" spans="2:3" ht="30" customHeight="1">
      <c r="B115" s="223" t="s">
        <v>170</v>
      </c>
      <c r="C115" s="259" t="s">
        <v>352</v>
      </c>
    </row>
    <row r="116" spans="2:3" ht="30" customHeight="1">
      <c r="B116" s="225" t="s">
        <v>46</v>
      </c>
      <c r="C116" s="258" t="s">
        <v>352</v>
      </c>
    </row>
    <row r="117" spans="2:3" ht="30" customHeight="1">
      <c r="B117" s="223" t="s">
        <v>47</v>
      </c>
      <c r="C117" s="259" t="s">
        <v>352</v>
      </c>
    </row>
    <row r="118" spans="2:3" ht="30" customHeight="1">
      <c r="B118" s="225" t="s">
        <v>48</v>
      </c>
      <c r="C118" s="258" t="s">
        <v>352</v>
      </c>
    </row>
    <row r="119" spans="2:3" ht="30" customHeight="1">
      <c r="B119" s="121" t="s">
        <v>169</v>
      </c>
      <c r="C119" s="259" t="s">
        <v>352</v>
      </c>
    </row>
    <row r="120" spans="2:3" ht="30" customHeight="1">
      <c r="B120" s="221" t="s">
        <v>121</v>
      </c>
      <c r="C120" s="258" t="s">
        <v>353</v>
      </c>
    </row>
    <row r="121" spans="2:3" ht="30">
      <c r="B121" s="259" t="s">
        <v>328</v>
      </c>
      <c r="C121" s="259" t="s">
        <v>395</v>
      </c>
    </row>
    <row r="122" spans="2:3">
      <c r="B122" s="31"/>
    </row>
    <row r="132" spans="2:2">
      <c r="B132" s="31"/>
    </row>
    <row r="133" spans="2:2">
      <c r="B133" s="31"/>
    </row>
    <row r="134" spans="2:2">
      <c r="B134" s="31"/>
    </row>
    <row r="135" spans="2:2">
      <c r="B135" s="31"/>
    </row>
    <row r="136" spans="2:2">
      <c r="B136" s="31"/>
    </row>
    <row r="137" spans="2:2">
      <c r="B137" s="31"/>
    </row>
    <row r="138" spans="2:2">
      <c r="B138" s="31"/>
    </row>
    <row r="139" spans="2:2">
      <c r="B139" s="31"/>
    </row>
    <row r="140" spans="2:2">
      <c r="B140" s="31"/>
    </row>
    <row r="141" spans="2:2">
      <c r="B141" s="31"/>
    </row>
    <row r="142" spans="2:2">
      <c r="B142" s="31"/>
    </row>
    <row r="143" spans="2:2">
      <c r="B143" s="31"/>
    </row>
    <row r="144" spans="2:2">
      <c r="B144" s="31"/>
    </row>
    <row r="145" spans="2:2">
      <c r="B145" s="31"/>
    </row>
    <row r="146" spans="2:2">
      <c r="B146" s="31"/>
    </row>
    <row r="147" spans="2:2">
      <c r="B147" s="31"/>
    </row>
    <row r="148" spans="2:2">
      <c r="B148" s="31"/>
    </row>
    <row r="149" spans="2:2">
      <c r="B149" s="31"/>
    </row>
    <row r="150" spans="2:2">
      <c r="B150" s="31"/>
    </row>
    <row r="151" spans="2:2">
      <c r="B151" s="31"/>
    </row>
    <row r="152" spans="2:2">
      <c r="B152" s="31"/>
    </row>
    <row r="153" spans="2:2">
      <c r="B153" s="31"/>
    </row>
    <row r="154" spans="2:2">
      <c r="B154" s="31"/>
    </row>
    <row r="155" spans="2:2">
      <c r="B155" s="31"/>
    </row>
    <row r="156" spans="2:2">
      <c r="B156" s="31"/>
    </row>
    <row r="157" spans="2:2">
      <c r="B157" s="31"/>
    </row>
    <row r="158" spans="2:2">
      <c r="B158" s="31"/>
    </row>
    <row r="159" spans="2:2">
      <c r="B159" s="31"/>
    </row>
    <row r="160" spans="2:2">
      <c r="B160" s="31"/>
    </row>
    <row r="161" spans="2:2">
      <c r="B161" s="31"/>
    </row>
    <row r="162" spans="2:2">
      <c r="B162" s="31"/>
    </row>
    <row r="163" spans="2:2">
      <c r="B163" s="31"/>
    </row>
    <row r="164" spans="2:2">
      <c r="B164" s="31"/>
    </row>
    <row r="165" spans="2:2">
      <c r="B165" s="31"/>
    </row>
    <row r="166" spans="2:2">
      <c r="B166" s="31"/>
    </row>
    <row r="167" spans="2:2">
      <c r="B167" s="31"/>
    </row>
    <row r="168" spans="2:2">
      <c r="B168" s="31"/>
    </row>
    <row r="169" spans="2:2">
      <c r="B169" s="31"/>
    </row>
    <row r="170" spans="2:2">
      <c r="B170" s="31"/>
    </row>
    <row r="171" spans="2:2">
      <c r="B171" s="31"/>
    </row>
    <row r="172" spans="2:2">
      <c r="B172" s="31"/>
    </row>
    <row r="173" spans="2:2">
      <c r="B173" s="31"/>
    </row>
  </sheetData>
  <sortState xmlns:xlrd2="http://schemas.microsoft.com/office/spreadsheetml/2017/richdata2" ref="B76:B122">
    <sortCondition ref="B78:B122"/>
  </sortState>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B716-0AC4-4FF9-B45D-F90D032950BE}">
  <sheetPr>
    <tabColor rgb="FF5F9E88"/>
    <pageSetUpPr fitToPage="1"/>
  </sheetPr>
  <dimension ref="A1:J359"/>
  <sheetViews>
    <sheetView workbookViewId="0"/>
  </sheetViews>
  <sheetFormatPr defaultColWidth="0" defaultRowHeight="15" zeroHeight="1"/>
  <cols>
    <col min="1" max="1" width="2.7109375" style="6" customWidth="1"/>
    <col min="2" max="2" width="25.140625" style="6" customWidth="1"/>
    <col min="3" max="3" width="44" style="147" customWidth="1"/>
    <col min="4" max="4" width="42" style="147" customWidth="1"/>
    <col min="5" max="5" width="1.42578125" style="6" customWidth="1"/>
    <col min="6" max="6" width="86.85546875" style="6" customWidth="1"/>
    <col min="7" max="7" width="2.42578125" style="6" customWidth="1"/>
    <col min="8" max="8" width="10.85546875" style="6" customWidth="1"/>
    <col min="9" max="9" width="20.42578125" style="6" customWidth="1"/>
    <col min="10" max="10" width="9.140625" style="6" customWidth="1"/>
    <col min="11" max="16384" width="9.140625" style="6" hidden="1"/>
  </cols>
  <sheetData>
    <row r="1" spans="1:8" ht="36">
      <c r="B1" s="41" t="s">
        <v>124</v>
      </c>
      <c r="C1" s="140"/>
      <c r="D1" s="140"/>
      <c r="E1" s="41"/>
      <c r="F1" s="41"/>
    </row>
    <row r="2" spans="1:8" ht="52.5" customHeight="1">
      <c r="B2" s="317" t="s">
        <v>67</v>
      </c>
      <c r="C2" s="317"/>
      <c r="D2" s="317"/>
      <c r="E2" s="317"/>
      <c r="F2" s="317"/>
    </row>
    <row r="3" spans="1:8" ht="18.75">
      <c r="B3" s="325" t="s">
        <v>51</v>
      </c>
      <c r="C3" s="325"/>
      <c r="D3" s="325"/>
      <c r="E3" s="325"/>
      <c r="F3" s="326"/>
    </row>
    <row r="4" spans="1:8" ht="5.25" customHeight="1">
      <c r="A4" s="32"/>
      <c r="B4" s="19"/>
      <c r="C4" s="141"/>
      <c r="D4" s="141"/>
      <c r="E4" s="4"/>
      <c r="F4" s="4"/>
      <c r="G4" s="4"/>
      <c r="H4" s="4"/>
    </row>
    <row r="5" spans="1:8" ht="22.5" customHeight="1">
      <c r="A5" s="3"/>
      <c r="B5" s="33" t="s">
        <v>52</v>
      </c>
      <c r="C5" s="142" t="s">
        <v>53</v>
      </c>
      <c r="D5" s="142" t="s">
        <v>54</v>
      </c>
      <c r="E5" s="4"/>
      <c r="F5" s="33" t="s">
        <v>45</v>
      </c>
      <c r="G5" s="4"/>
      <c r="H5" s="4"/>
    </row>
    <row r="6" spans="1:8" ht="8.25" customHeight="1">
      <c r="A6" s="3"/>
      <c r="B6" s="20"/>
      <c r="C6" s="143"/>
      <c r="D6" s="143"/>
      <c r="E6" s="4"/>
      <c r="F6" s="20"/>
      <c r="G6" s="4"/>
      <c r="H6" s="4"/>
    </row>
    <row r="7" spans="1:8" ht="21" customHeight="1">
      <c r="A7" s="3"/>
      <c r="B7" s="139" t="s">
        <v>118</v>
      </c>
      <c r="C7" s="270" t="s">
        <v>118</v>
      </c>
      <c r="D7" s="327" t="s">
        <v>261</v>
      </c>
      <c r="E7" s="4"/>
      <c r="F7" s="270" t="s">
        <v>161</v>
      </c>
      <c r="G7" s="4"/>
      <c r="H7" s="4"/>
    </row>
    <row r="8" spans="1:8" ht="26.25" customHeight="1">
      <c r="A8" s="3"/>
      <c r="B8" s="139"/>
      <c r="C8" s="270"/>
      <c r="D8" s="327"/>
      <c r="E8" s="4"/>
      <c r="F8" s="270" t="s">
        <v>77</v>
      </c>
      <c r="G8" s="4"/>
      <c r="H8" s="4"/>
    </row>
    <row r="9" spans="1:8" ht="2.25" customHeight="1">
      <c r="A9" s="3"/>
      <c r="B9" s="139"/>
      <c r="C9" s="270"/>
      <c r="D9" s="143"/>
      <c r="E9" s="143"/>
      <c r="F9" s="143"/>
      <c r="G9" s="4"/>
      <c r="H9" s="4"/>
    </row>
    <row r="10" spans="1:8">
      <c r="A10" s="3"/>
      <c r="B10" s="139"/>
      <c r="C10" s="270"/>
      <c r="D10" s="324" t="s">
        <v>454</v>
      </c>
      <c r="E10" s="4"/>
      <c r="F10" s="270" t="s">
        <v>202</v>
      </c>
      <c r="G10" s="4"/>
      <c r="H10" s="4"/>
    </row>
    <row r="11" spans="1:8">
      <c r="A11" s="3"/>
      <c r="B11" s="139"/>
      <c r="C11" s="270"/>
      <c r="D11" s="324"/>
      <c r="E11" s="4"/>
      <c r="F11" s="270" t="s">
        <v>134</v>
      </c>
      <c r="G11" s="4"/>
      <c r="H11" s="4"/>
    </row>
    <row r="12" spans="1:8" ht="2.25" customHeight="1">
      <c r="A12" s="3"/>
      <c r="B12" s="139"/>
      <c r="C12" s="270"/>
      <c r="D12" s="269"/>
      <c r="E12" s="4"/>
      <c r="F12" s="269"/>
      <c r="G12" s="4"/>
      <c r="H12" s="4"/>
    </row>
    <row r="13" spans="1:8">
      <c r="A13" s="3"/>
      <c r="B13" s="139"/>
      <c r="C13" s="270"/>
      <c r="D13" s="271" t="s">
        <v>455</v>
      </c>
      <c r="E13" s="4"/>
      <c r="F13" s="123" t="s">
        <v>456</v>
      </c>
      <c r="G13" s="4"/>
      <c r="H13" s="4"/>
    </row>
    <row r="14" spans="1:8">
      <c r="A14" s="3"/>
      <c r="B14" s="139"/>
      <c r="C14" s="270"/>
      <c r="D14" s="270"/>
      <c r="E14" s="4"/>
      <c r="F14" s="123" t="s">
        <v>77</v>
      </c>
      <c r="G14" s="4"/>
      <c r="H14" s="4"/>
    </row>
    <row r="15" spans="1:8" ht="2.25" customHeight="1">
      <c r="A15" s="3"/>
      <c r="B15" s="139"/>
      <c r="C15" s="270"/>
      <c r="D15" s="269"/>
      <c r="E15" s="4"/>
      <c r="F15" s="269"/>
      <c r="G15" s="4"/>
      <c r="H15" s="4"/>
    </row>
    <row r="16" spans="1:8">
      <c r="A16" s="3"/>
      <c r="B16" s="139"/>
      <c r="C16" s="270"/>
      <c r="D16" s="271" t="s">
        <v>457</v>
      </c>
      <c r="E16" s="4"/>
      <c r="F16" s="123" t="s">
        <v>458</v>
      </c>
      <c r="G16" s="4"/>
      <c r="H16" s="4"/>
    </row>
    <row r="17" spans="1:8">
      <c r="A17" s="3"/>
      <c r="B17" s="139"/>
      <c r="C17" s="270"/>
      <c r="D17" s="270"/>
      <c r="E17" s="4"/>
      <c r="F17" s="123" t="s">
        <v>77</v>
      </c>
      <c r="G17" s="4"/>
      <c r="H17" s="4"/>
    </row>
    <row r="18" spans="1:8" ht="2.25" customHeight="1">
      <c r="A18" s="3"/>
      <c r="B18" s="139"/>
      <c r="C18" s="270"/>
      <c r="D18" s="269"/>
      <c r="E18" s="4"/>
      <c r="F18" s="269"/>
      <c r="G18" s="4"/>
      <c r="H18" s="4"/>
    </row>
    <row r="19" spans="1:8">
      <c r="A19" s="3"/>
      <c r="B19" s="139"/>
      <c r="C19" s="270"/>
      <c r="D19" s="271" t="s">
        <v>459</v>
      </c>
      <c r="F19" s="123" t="s">
        <v>456</v>
      </c>
      <c r="G19" s="4"/>
      <c r="H19" s="4"/>
    </row>
    <row r="20" spans="1:8">
      <c r="A20" s="3"/>
      <c r="B20" s="115"/>
      <c r="C20" s="270"/>
      <c r="D20" s="270"/>
      <c r="F20" s="123" t="s">
        <v>77</v>
      </c>
      <c r="G20" s="4"/>
      <c r="H20" s="4"/>
    </row>
    <row r="21" spans="1:8" ht="2.25" customHeight="1">
      <c r="A21" s="3"/>
      <c r="B21" s="115"/>
      <c r="C21" s="270"/>
      <c r="D21" s="269"/>
      <c r="E21" s="4"/>
      <c r="F21" s="269"/>
      <c r="G21" s="4"/>
      <c r="H21" s="4"/>
    </row>
    <row r="22" spans="1:8">
      <c r="A22" s="3"/>
      <c r="B22" s="139"/>
      <c r="C22" s="270"/>
      <c r="D22" s="271" t="s">
        <v>460</v>
      </c>
      <c r="F22" s="123" t="s">
        <v>458</v>
      </c>
      <c r="G22" s="4"/>
      <c r="H22" s="4"/>
    </row>
    <row r="23" spans="1:8">
      <c r="A23" s="3"/>
      <c r="B23" s="115"/>
      <c r="C23" s="270"/>
      <c r="D23" s="270"/>
      <c r="F23" s="123" t="s">
        <v>77</v>
      </c>
      <c r="G23" s="4"/>
      <c r="H23" s="4"/>
    </row>
    <row r="24" spans="1:8" ht="2.25" customHeight="1">
      <c r="A24" s="3"/>
      <c r="B24" s="115"/>
      <c r="C24" s="270"/>
      <c r="D24" s="269"/>
      <c r="E24" s="4"/>
      <c r="F24" s="269"/>
      <c r="G24" s="4"/>
      <c r="H24" s="4"/>
    </row>
    <row r="25" spans="1:8" ht="45">
      <c r="A25" s="3"/>
      <c r="B25" s="115"/>
      <c r="C25" s="270"/>
      <c r="D25" s="271" t="s">
        <v>461</v>
      </c>
      <c r="E25" s="4"/>
      <c r="F25" s="270" t="s">
        <v>135</v>
      </c>
      <c r="G25" s="4"/>
      <c r="H25" s="4"/>
    </row>
    <row r="26" spans="1:8">
      <c r="A26" s="3"/>
      <c r="B26" s="115"/>
      <c r="C26" s="270"/>
      <c r="D26" s="270"/>
      <c r="E26" s="4"/>
      <c r="F26" s="270" t="s">
        <v>77</v>
      </c>
      <c r="G26" s="4"/>
      <c r="H26" s="4"/>
    </row>
    <row r="27" spans="1:8" ht="2.25" customHeight="1">
      <c r="A27" s="3"/>
      <c r="B27" s="115"/>
      <c r="C27" s="270"/>
      <c r="D27" s="269"/>
      <c r="E27" s="4"/>
      <c r="F27" s="269"/>
      <c r="G27" s="4"/>
      <c r="H27" s="4"/>
    </row>
    <row r="28" spans="1:8" ht="45">
      <c r="A28" s="3"/>
      <c r="B28" s="115"/>
      <c r="C28" s="270"/>
      <c r="D28" s="271" t="s">
        <v>462</v>
      </c>
      <c r="E28" s="4"/>
      <c r="F28" s="270" t="s">
        <v>135</v>
      </c>
      <c r="G28" s="4"/>
      <c r="H28" s="4"/>
    </row>
    <row r="29" spans="1:8">
      <c r="A29" s="3"/>
      <c r="B29" s="115"/>
      <c r="C29" s="270"/>
      <c r="D29" s="270"/>
      <c r="E29" s="4"/>
      <c r="F29" s="270" t="s">
        <v>77</v>
      </c>
      <c r="G29" s="4"/>
      <c r="H29" s="4"/>
    </row>
    <row r="30" spans="1:8" ht="2.25" customHeight="1">
      <c r="A30" s="3"/>
      <c r="B30" s="115"/>
      <c r="C30" s="270"/>
      <c r="D30" s="269"/>
      <c r="E30" s="4"/>
      <c r="F30" s="269"/>
      <c r="G30" s="4"/>
      <c r="H30" s="4"/>
    </row>
    <row r="31" spans="1:8">
      <c r="A31" s="3"/>
      <c r="B31" s="115"/>
      <c r="C31" s="270"/>
      <c r="D31" s="271" t="s">
        <v>463</v>
      </c>
      <c r="E31" s="4"/>
      <c r="F31" s="270" t="s">
        <v>161</v>
      </c>
      <c r="G31" s="4"/>
      <c r="H31" s="4"/>
    </row>
    <row r="32" spans="1:8" ht="45">
      <c r="A32" s="3"/>
      <c r="B32" s="115"/>
      <c r="C32" s="270"/>
      <c r="D32" s="271"/>
      <c r="E32" s="4"/>
      <c r="F32" s="270" t="s">
        <v>203</v>
      </c>
      <c r="G32" s="4"/>
      <c r="H32" s="4"/>
    </row>
    <row r="33" spans="1:9">
      <c r="A33" s="3"/>
      <c r="B33" s="115"/>
      <c r="C33" s="270"/>
      <c r="D33" s="270"/>
      <c r="E33" s="4"/>
      <c r="F33" s="270" t="s">
        <v>77</v>
      </c>
      <c r="G33" s="4"/>
      <c r="H33" s="4"/>
    </row>
    <row r="34" spans="1:9" ht="2.25" customHeight="1">
      <c r="A34" s="3"/>
      <c r="B34" s="115"/>
      <c r="C34" s="270"/>
      <c r="D34" s="269"/>
      <c r="E34" s="4"/>
      <c r="F34" s="269"/>
      <c r="G34" s="4"/>
      <c r="H34" s="4"/>
    </row>
    <row r="35" spans="1:9">
      <c r="A35" s="3"/>
      <c r="B35" s="115"/>
      <c r="C35" s="270"/>
      <c r="D35" s="324" t="s">
        <v>464</v>
      </c>
      <c r="E35" s="4"/>
      <c r="F35" s="270" t="s">
        <v>161</v>
      </c>
      <c r="G35" s="4"/>
      <c r="H35" s="4"/>
    </row>
    <row r="36" spans="1:9" ht="75">
      <c r="A36" s="3"/>
      <c r="B36" s="115"/>
      <c r="C36" s="270"/>
      <c r="D36" s="324"/>
      <c r="E36" s="4"/>
      <c r="F36" s="270" t="s">
        <v>201</v>
      </c>
      <c r="G36" s="4"/>
      <c r="H36" s="4"/>
    </row>
    <row r="37" spans="1:9">
      <c r="A37" s="3"/>
      <c r="B37" s="115"/>
      <c r="C37" s="270"/>
      <c r="D37" s="270"/>
      <c r="E37" s="4"/>
      <c r="F37" s="270" t="s">
        <v>77</v>
      </c>
      <c r="G37" s="4"/>
      <c r="H37" s="4"/>
    </row>
    <row r="38" spans="1:9" ht="2.25" customHeight="1">
      <c r="A38" s="3"/>
      <c r="B38" s="115"/>
      <c r="C38" s="270"/>
      <c r="D38" s="269"/>
      <c r="E38" s="4"/>
      <c r="F38" s="269"/>
      <c r="G38" s="4"/>
      <c r="H38" s="4"/>
    </row>
    <row r="39" spans="1:9" ht="17.25" customHeight="1">
      <c r="A39" s="3"/>
      <c r="B39" s="115"/>
      <c r="C39" s="270"/>
      <c r="D39" s="324" t="s">
        <v>465</v>
      </c>
      <c r="E39" s="4"/>
      <c r="F39" s="270" t="s">
        <v>161</v>
      </c>
      <c r="G39" s="4"/>
      <c r="H39" s="4"/>
    </row>
    <row r="40" spans="1:9" ht="300">
      <c r="A40" s="3"/>
      <c r="B40" s="115"/>
      <c r="C40" s="270"/>
      <c r="D40" s="324"/>
      <c r="E40" s="4"/>
      <c r="F40" s="125" t="s">
        <v>401</v>
      </c>
      <c r="G40" s="4"/>
      <c r="H40" s="4"/>
      <c r="I40" s="5"/>
    </row>
    <row r="41" spans="1:9" ht="2.25" customHeight="1">
      <c r="A41" s="3"/>
      <c r="B41" s="115"/>
      <c r="C41" s="270"/>
      <c r="D41" s="269"/>
      <c r="E41" s="4"/>
      <c r="F41" s="269"/>
      <c r="G41" s="4"/>
      <c r="H41" s="4"/>
    </row>
    <row r="42" spans="1:9">
      <c r="A42" s="3"/>
      <c r="B42" s="115"/>
      <c r="C42" s="270"/>
      <c r="D42" s="324" t="s">
        <v>466</v>
      </c>
      <c r="E42" s="4"/>
      <c r="F42" s="122" t="s">
        <v>71</v>
      </c>
      <c r="G42" s="4"/>
      <c r="H42" s="4"/>
    </row>
    <row r="43" spans="1:9">
      <c r="A43" s="3"/>
      <c r="B43" s="115"/>
      <c r="C43" s="270"/>
      <c r="D43" s="324"/>
      <c r="E43" s="4"/>
      <c r="F43" s="270" t="s">
        <v>160</v>
      </c>
      <c r="G43" s="4"/>
      <c r="H43" s="4"/>
    </row>
    <row r="44" spans="1:9">
      <c r="A44" s="3"/>
      <c r="B44" s="115"/>
      <c r="C44" s="270"/>
      <c r="D44" s="270"/>
      <c r="E44" s="4"/>
      <c r="F44" s="123" t="s">
        <v>149</v>
      </c>
      <c r="G44" s="4"/>
      <c r="H44" s="4"/>
    </row>
    <row r="45" spans="1:9" ht="2.25" customHeight="1">
      <c r="A45" s="3"/>
      <c r="B45" s="115"/>
      <c r="C45" s="270"/>
      <c r="D45" s="269"/>
      <c r="E45" s="4"/>
      <c r="F45" s="269"/>
      <c r="G45" s="4"/>
      <c r="H45" s="4"/>
    </row>
    <row r="46" spans="1:9" ht="15" customHeight="1">
      <c r="A46" s="3"/>
      <c r="B46" s="115"/>
      <c r="C46" s="270"/>
      <c r="D46" s="270" t="s">
        <v>200</v>
      </c>
      <c r="E46" s="4"/>
      <c r="F46" s="270" t="s">
        <v>411</v>
      </c>
      <c r="G46" s="4"/>
      <c r="H46" s="4"/>
    </row>
    <row r="47" spans="1:9" ht="15" customHeight="1">
      <c r="A47" s="3"/>
      <c r="B47" s="115"/>
      <c r="C47" s="270"/>
      <c r="D47" s="270"/>
      <c r="E47" s="4"/>
      <c r="F47" s="122" t="s">
        <v>71</v>
      </c>
      <c r="G47" s="4"/>
      <c r="H47" s="4"/>
    </row>
    <row r="48" spans="1:9" ht="15" customHeight="1">
      <c r="A48" s="3"/>
      <c r="B48" s="115"/>
      <c r="C48" s="270"/>
      <c r="D48" s="270"/>
      <c r="E48" s="4"/>
      <c r="F48" s="123" t="s">
        <v>149</v>
      </c>
      <c r="G48" s="4"/>
      <c r="H48" s="4"/>
    </row>
    <row r="49" spans="1:8" ht="2.25" customHeight="1">
      <c r="A49" s="3"/>
      <c r="B49" s="115"/>
      <c r="C49" s="270"/>
      <c r="D49" s="269"/>
      <c r="E49" s="4"/>
      <c r="F49" s="23"/>
      <c r="G49" s="4"/>
      <c r="H49" s="4"/>
    </row>
    <row r="50" spans="1:8" ht="15" customHeight="1">
      <c r="A50" s="3"/>
      <c r="B50" s="115"/>
      <c r="C50" s="270"/>
      <c r="D50" s="324" t="s">
        <v>406</v>
      </c>
      <c r="E50" s="4"/>
      <c r="F50" s="270" t="s">
        <v>411</v>
      </c>
      <c r="G50" s="4"/>
      <c r="H50" s="4"/>
    </row>
    <row r="51" spans="1:8" ht="15" customHeight="1">
      <c r="A51" s="3"/>
      <c r="B51" s="115"/>
      <c r="C51" s="270"/>
      <c r="D51" s="324"/>
      <c r="E51" s="4"/>
      <c r="F51" s="122" t="s">
        <v>71</v>
      </c>
      <c r="G51" s="4"/>
      <c r="H51" s="4"/>
    </row>
    <row r="52" spans="1:8" ht="15" customHeight="1">
      <c r="A52" s="3"/>
      <c r="B52" s="115"/>
      <c r="C52" s="270"/>
      <c r="D52" s="270"/>
      <c r="E52" s="4"/>
      <c r="F52" s="123" t="s">
        <v>149</v>
      </c>
      <c r="G52" s="4"/>
      <c r="H52" s="4"/>
    </row>
    <row r="53" spans="1:8" ht="2.25" customHeight="1">
      <c r="A53" s="3"/>
      <c r="B53" s="115"/>
      <c r="C53" s="270"/>
      <c r="D53" s="269"/>
      <c r="E53" s="4"/>
      <c r="F53" s="23"/>
      <c r="G53" s="4"/>
      <c r="H53" s="4"/>
    </row>
    <row r="54" spans="1:8">
      <c r="A54" s="3"/>
      <c r="B54" s="115"/>
      <c r="C54" s="270"/>
      <c r="D54" s="270" t="s">
        <v>140</v>
      </c>
      <c r="E54" s="4"/>
      <c r="F54" s="270" t="s">
        <v>160</v>
      </c>
      <c r="G54" s="4"/>
      <c r="H54" s="4"/>
    </row>
    <row r="55" spans="1:8">
      <c r="A55" s="3"/>
      <c r="B55" s="115"/>
      <c r="C55" s="270"/>
      <c r="D55" s="270"/>
      <c r="E55" s="4"/>
      <c r="F55" s="122" t="s">
        <v>159</v>
      </c>
      <c r="G55" s="4"/>
      <c r="H55" s="4"/>
    </row>
    <row r="56" spans="1:8">
      <c r="A56" s="3"/>
      <c r="B56" s="115"/>
      <c r="C56" s="270"/>
      <c r="D56" s="270"/>
      <c r="E56" s="4"/>
      <c r="F56" s="123" t="s">
        <v>77</v>
      </c>
      <c r="G56" s="4"/>
      <c r="H56" s="4"/>
    </row>
    <row r="57" spans="1:8" ht="2.25" customHeight="1">
      <c r="A57" s="3"/>
      <c r="B57" s="115"/>
      <c r="C57" s="270"/>
      <c r="D57" s="269"/>
      <c r="E57" s="4"/>
      <c r="F57" s="28"/>
      <c r="G57" s="4"/>
      <c r="H57" s="4"/>
    </row>
    <row r="58" spans="1:8">
      <c r="A58" s="3"/>
      <c r="B58" s="115"/>
      <c r="C58" s="270"/>
      <c r="D58" s="270" t="s">
        <v>193</v>
      </c>
      <c r="E58" s="4"/>
      <c r="F58" s="123" t="s">
        <v>330</v>
      </c>
      <c r="G58" s="4"/>
      <c r="H58" s="4"/>
    </row>
    <row r="59" spans="1:8">
      <c r="A59" s="3"/>
      <c r="B59" s="115"/>
      <c r="C59" s="270"/>
      <c r="D59" s="270"/>
      <c r="E59" s="4"/>
      <c r="F59" s="122" t="s">
        <v>77</v>
      </c>
      <c r="G59" s="4"/>
      <c r="H59" s="4"/>
    </row>
    <row r="60" spans="1:8" ht="2.25" customHeight="1">
      <c r="A60" s="3"/>
      <c r="B60" s="115"/>
      <c r="C60" s="270"/>
      <c r="D60" s="269"/>
      <c r="E60" s="4"/>
      <c r="F60" s="23"/>
      <c r="G60" s="4"/>
      <c r="H60" s="4"/>
    </row>
    <row r="61" spans="1:8">
      <c r="A61" s="3"/>
      <c r="B61" s="115"/>
      <c r="C61" s="270"/>
      <c r="D61" s="324" t="s">
        <v>467</v>
      </c>
      <c r="E61" s="4"/>
      <c r="F61" s="270" t="s">
        <v>161</v>
      </c>
      <c r="G61" s="4"/>
      <c r="H61" s="4"/>
    </row>
    <row r="62" spans="1:8">
      <c r="A62" s="3"/>
      <c r="B62" s="115"/>
      <c r="C62" s="270"/>
      <c r="D62" s="324"/>
      <c r="E62" s="4"/>
      <c r="F62" s="122" t="s">
        <v>415</v>
      </c>
      <c r="G62" s="4"/>
      <c r="H62" s="4"/>
    </row>
    <row r="63" spans="1:8" ht="9" customHeight="1">
      <c r="A63" s="3"/>
      <c r="B63" s="269"/>
      <c r="C63" s="269"/>
      <c r="D63" s="269"/>
      <c r="E63" s="4"/>
      <c r="F63" s="22"/>
      <c r="G63" s="4"/>
      <c r="H63" s="4"/>
    </row>
    <row r="64" spans="1:8" ht="15" customHeight="1">
      <c r="A64" s="32"/>
      <c r="B64" s="139" t="s">
        <v>68</v>
      </c>
      <c r="C64" s="144" t="s">
        <v>331</v>
      </c>
      <c r="D64" s="320" t="s">
        <v>190</v>
      </c>
      <c r="F64" s="270" t="s">
        <v>160</v>
      </c>
      <c r="H64" s="4"/>
    </row>
    <row r="65" spans="1:9" ht="15" customHeight="1">
      <c r="A65" s="32"/>
      <c r="B65" s="115"/>
      <c r="C65" s="144"/>
      <c r="D65" s="321"/>
      <c r="F65" s="122" t="s">
        <v>71</v>
      </c>
      <c r="H65" s="4"/>
    </row>
    <row r="66" spans="1:9" ht="15" customHeight="1">
      <c r="A66" s="32"/>
      <c r="B66" s="115"/>
      <c r="C66" s="144"/>
      <c r="D66" s="321"/>
      <c r="F66" s="123" t="s">
        <v>403</v>
      </c>
      <c r="H66" s="4"/>
    </row>
    <row r="67" spans="1:9" ht="9" customHeight="1">
      <c r="A67" s="32"/>
      <c r="B67" s="22"/>
      <c r="C67" s="145"/>
      <c r="F67" s="269"/>
    </row>
    <row r="68" spans="1:9" ht="18.75">
      <c r="A68" s="32"/>
      <c r="B68" s="139" t="s">
        <v>427</v>
      </c>
      <c r="C68" s="115"/>
      <c r="D68" s="320" t="s">
        <v>261</v>
      </c>
      <c r="F68" s="270" t="s">
        <v>161</v>
      </c>
      <c r="I68" s="28"/>
    </row>
    <row r="69" spans="1:9" ht="30.75" customHeight="1">
      <c r="A69" s="32"/>
      <c r="B69" s="139"/>
      <c r="C69" s="115"/>
      <c r="D69" s="320"/>
      <c r="F69" s="123" t="s">
        <v>149</v>
      </c>
      <c r="I69" s="28"/>
    </row>
    <row r="70" spans="1:9" ht="2.25" customHeight="1">
      <c r="A70" s="32"/>
      <c r="B70" s="139"/>
      <c r="C70" s="115"/>
      <c r="D70" s="148"/>
      <c r="F70" s="269"/>
      <c r="I70" s="28"/>
    </row>
    <row r="71" spans="1:9" ht="18.75">
      <c r="A71" s="32"/>
      <c r="B71" s="139"/>
      <c r="C71" s="115"/>
      <c r="D71" s="320" t="s">
        <v>400</v>
      </c>
      <c r="F71" s="270" t="s">
        <v>332</v>
      </c>
      <c r="I71" s="28"/>
    </row>
    <row r="72" spans="1:9" ht="15" customHeight="1">
      <c r="A72" s="32"/>
      <c r="B72" s="139"/>
      <c r="C72" s="115"/>
      <c r="D72" s="320"/>
      <c r="F72" s="123" t="s">
        <v>149</v>
      </c>
      <c r="I72" s="28"/>
    </row>
    <row r="73" spans="1:9" ht="2.25" customHeight="1">
      <c r="A73" s="32"/>
      <c r="B73" s="139"/>
      <c r="C73" s="148"/>
      <c r="D73" s="148"/>
      <c r="F73" s="269"/>
      <c r="I73" s="28"/>
    </row>
    <row r="74" spans="1:9" ht="15" customHeight="1">
      <c r="A74" s="32"/>
      <c r="B74" s="139"/>
      <c r="C74" s="115" t="s">
        <v>468</v>
      </c>
      <c r="D74" s="125" t="s">
        <v>208</v>
      </c>
      <c r="F74" s="270" t="s">
        <v>58</v>
      </c>
      <c r="I74" s="28"/>
    </row>
    <row r="75" spans="1:9" ht="15" customHeight="1">
      <c r="A75" s="32"/>
      <c r="B75" s="115"/>
      <c r="C75" s="144"/>
      <c r="D75" s="146"/>
      <c r="F75" s="122" t="s">
        <v>180</v>
      </c>
    </row>
    <row r="76" spans="1:9" ht="15" customHeight="1">
      <c r="A76" s="32"/>
      <c r="B76" s="115"/>
      <c r="C76" s="144"/>
      <c r="D76" s="146"/>
      <c r="F76" s="270" t="s">
        <v>469</v>
      </c>
    </row>
    <row r="77" spans="1:9" ht="2.25" customHeight="1">
      <c r="A77" s="32"/>
      <c r="B77" s="115"/>
      <c r="C77" s="144"/>
      <c r="F77" s="23"/>
    </row>
    <row r="78" spans="1:9" ht="15" customHeight="1">
      <c r="A78" s="32"/>
      <c r="B78" s="115"/>
      <c r="C78" s="144"/>
      <c r="D78" s="125" t="s">
        <v>209</v>
      </c>
      <c r="F78" s="270" t="s">
        <v>58</v>
      </c>
    </row>
    <row r="79" spans="1:9" ht="15" customHeight="1">
      <c r="A79" s="32"/>
      <c r="B79" s="115"/>
      <c r="C79" s="144"/>
      <c r="D79" s="146"/>
      <c r="F79" s="122" t="s">
        <v>180</v>
      </c>
    </row>
    <row r="80" spans="1:9" ht="15" customHeight="1">
      <c r="A80" s="32"/>
      <c r="B80" s="115"/>
      <c r="C80" s="144"/>
      <c r="D80" s="146"/>
      <c r="F80" s="270" t="s">
        <v>469</v>
      </c>
    </row>
    <row r="81" spans="1:6" ht="9" customHeight="1">
      <c r="A81" s="32"/>
      <c r="B81" s="22"/>
      <c r="C81" s="145"/>
      <c r="F81" s="269"/>
    </row>
    <row r="82" spans="1:6">
      <c r="B82" s="139" t="s">
        <v>78</v>
      </c>
      <c r="C82" s="125" t="s">
        <v>136</v>
      </c>
      <c r="D82" s="125" t="s">
        <v>60</v>
      </c>
      <c r="F82" s="270" t="s">
        <v>125</v>
      </c>
    </row>
    <row r="83" spans="1:6">
      <c r="B83" s="124"/>
      <c r="C83" s="146"/>
      <c r="D83" s="125"/>
      <c r="F83" s="270" t="s">
        <v>77</v>
      </c>
    </row>
    <row r="84" spans="1:6" ht="2.25" customHeight="1">
      <c r="B84" s="124"/>
      <c r="C84" s="146"/>
    </row>
    <row r="85" spans="1:6">
      <c r="B85" s="139"/>
      <c r="C85" s="125"/>
      <c r="D85" s="125" t="s">
        <v>61</v>
      </c>
      <c r="F85" s="270" t="s">
        <v>125</v>
      </c>
    </row>
    <row r="86" spans="1:6">
      <c r="B86" s="124"/>
      <c r="C86" s="146"/>
      <c r="D86" s="125"/>
      <c r="F86" s="270" t="s">
        <v>77</v>
      </c>
    </row>
    <row r="87" spans="1:6" ht="2.25" customHeight="1">
      <c r="B87" s="124"/>
    </row>
    <row r="88" spans="1:6" ht="14.25" customHeight="1">
      <c r="B88" s="124"/>
      <c r="C88" s="125" t="s">
        <v>72</v>
      </c>
      <c r="D88" s="125" t="s">
        <v>215</v>
      </c>
      <c r="F88" s="122" t="s">
        <v>71</v>
      </c>
    </row>
    <row r="89" spans="1:6" ht="14.25" customHeight="1">
      <c r="B89" s="124"/>
      <c r="C89" s="125"/>
      <c r="D89" s="125"/>
      <c r="F89" s="122" t="s">
        <v>77</v>
      </c>
    </row>
    <row r="90" spans="1:6" ht="2.25" customHeight="1">
      <c r="B90" s="124"/>
      <c r="C90" s="125"/>
      <c r="D90" s="148"/>
      <c r="F90" s="28"/>
    </row>
    <row r="91" spans="1:6" ht="45" customHeight="1">
      <c r="B91" s="124"/>
      <c r="C91" s="126"/>
      <c r="D91" s="126" t="s">
        <v>162</v>
      </c>
      <c r="F91" s="133" t="s">
        <v>164</v>
      </c>
    </row>
    <row r="92" spans="1:6" ht="14.25" customHeight="1">
      <c r="B92" s="124"/>
      <c r="C92" s="125"/>
      <c r="D92" s="125"/>
      <c r="F92" s="122" t="s">
        <v>77</v>
      </c>
    </row>
    <row r="93" spans="1:6" ht="2.25" customHeight="1">
      <c r="B93" s="124"/>
      <c r="C93" s="146"/>
      <c r="D93" s="148"/>
      <c r="F93" s="136"/>
    </row>
    <row r="94" spans="1:6" ht="60">
      <c r="B94" s="124"/>
      <c r="C94" s="146"/>
      <c r="D94" s="126" t="s">
        <v>163</v>
      </c>
      <c r="F94" s="133" t="s">
        <v>165</v>
      </c>
    </row>
    <row r="95" spans="1:6">
      <c r="B95" s="124"/>
      <c r="C95" s="146"/>
      <c r="D95" s="126"/>
      <c r="F95" s="122" t="s">
        <v>77</v>
      </c>
    </row>
    <row r="96" spans="1:6" ht="2.25" customHeight="1">
      <c r="B96" s="124"/>
    </row>
    <row r="97" spans="2:6">
      <c r="B97" s="124"/>
      <c r="C97" s="146" t="s">
        <v>409</v>
      </c>
      <c r="D97" s="125" t="s">
        <v>188</v>
      </c>
      <c r="F97" s="270" t="s">
        <v>77</v>
      </c>
    </row>
    <row r="98" spans="2:6">
      <c r="B98" s="124"/>
      <c r="C98" s="146"/>
      <c r="D98" s="146"/>
      <c r="F98" s="122" t="s">
        <v>71</v>
      </c>
    </row>
    <row r="99" spans="2:6" ht="2.25" customHeight="1">
      <c r="B99" s="124"/>
    </row>
    <row r="100" spans="2:6">
      <c r="B100" s="124"/>
      <c r="C100" s="125" t="s">
        <v>272</v>
      </c>
      <c r="D100" s="125" t="s">
        <v>42</v>
      </c>
      <c r="F100" s="270" t="s">
        <v>77</v>
      </c>
    </row>
    <row r="101" spans="2:6">
      <c r="B101" s="124"/>
      <c r="C101" s="146"/>
      <c r="D101" s="146"/>
      <c r="F101" s="122" t="s">
        <v>71</v>
      </c>
    </row>
    <row r="102" spans="2:6" ht="2.25" customHeight="1">
      <c r="B102" s="124"/>
      <c r="C102" s="146"/>
    </row>
    <row r="103" spans="2:6">
      <c r="B103" s="124"/>
      <c r="C103" s="125"/>
      <c r="D103" s="125" t="s">
        <v>43</v>
      </c>
      <c r="F103" s="270" t="s">
        <v>77</v>
      </c>
    </row>
    <row r="104" spans="2:6">
      <c r="B104" s="124"/>
      <c r="C104" s="146"/>
      <c r="D104" s="146"/>
      <c r="F104" s="122" t="s">
        <v>71</v>
      </c>
    </row>
    <row r="105" spans="2:6" ht="2.25" customHeight="1">
      <c r="B105" s="124"/>
    </row>
    <row r="106" spans="2:6" ht="30">
      <c r="B106" s="124"/>
      <c r="C106" s="125" t="s">
        <v>271</v>
      </c>
      <c r="D106" s="133" t="s">
        <v>42</v>
      </c>
      <c r="F106" s="270" t="s">
        <v>166</v>
      </c>
    </row>
    <row r="107" spans="2:6">
      <c r="B107" s="124"/>
      <c r="C107" s="146"/>
      <c r="D107" s="125"/>
      <c r="F107" s="122" t="s">
        <v>71</v>
      </c>
    </row>
    <row r="108" spans="2:6" ht="2.25" customHeight="1">
      <c r="B108" s="124"/>
      <c r="C108" s="146"/>
      <c r="D108" s="148"/>
      <c r="F108" s="28"/>
    </row>
    <row r="109" spans="2:6">
      <c r="B109" s="124"/>
      <c r="C109" s="146"/>
      <c r="D109" s="125" t="s">
        <v>43</v>
      </c>
      <c r="F109" s="270" t="s">
        <v>166</v>
      </c>
    </row>
    <row r="110" spans="2:6">
      <c r="B110" s="124"/>
      <c r="C110" s="146"/>
      <c r="D110" s="146"/>
      <c r="F110" s="122" t="s">
        <v>71</v>
      </c>
    </row>
    <row r="111" spans="2:6" ht="2.25" customHeight="1">
      <c r="B111" s="124"/>
      <c r="C111" s="146"/>
      <c r="F111" s="28"/>
    </row>
    <row r="112" spans="2:6">
      <c r="B112" s="124"/>
      <c r="C112" s="146"/>
      <c r="D112" s="125" t="s">
        <v>185</v>
      </c>
      <c r="F112" s="270" t="s">
        <v>166</v>
      </c>
    </row>
    <row r="113" spans="2:6">
      <c r="B113" s="124"/>
      <c r="C113" s="146"/>
      <c r="D113" s="146"/>
      <c r="F113" s="122" t="s">
        <v>71</v>
      </c>
    </row>
    <row r="114" spans="2:6" ht="2.25" customHeight="1">
      <c r="B114" s="124"/>
      <c r="C114" s="146"/>
      <c r="F114" s="28"/>
    </row>
    <row r="115" spans="2:6">
      <c r="B115" s="124"/>
      <c r="C115" s="146"/>
      <c r="D115" s="125" t="s">
        <v>470</v>
      </c>
      <c r="F115" s="122" t="s">
        <v>125</v>
      </c>
    </row>
    <row r="116" spans="2:6">
      <c r="B116" s="124"/>
      <c r="C116" s="146"/>
      <c r="D116" s="146"/>
      <c r="F116" s="270" t="s">
        <v>166</v>
      </c>
    </row>
    <row r="117" spans="2:6" ht="2.25" customHeight="1">
      <c r="B117" s="124"/>
    </row>
    <row r="118" spans="2:6">
      <c r="B118" s="124"/>
      <c r="C118" s="321" t="s">
        <v>471</v>
      </c>
      <c r="D118" s="133" t="s">
        <v>42</v>
      </c>
      <c r="E118" s="5"/>
      <c r="F118" s="175" t="s">
        <v>137</v>
      </c>
    </row>
    <row r="119" spans="2:6" ht="15" customHeight="1">
      <c r="B119" s="124"/>
      <c r="C119" s="321"/>
      <c r="D119" s="125"/>
      <c r="F119" s="122" t="s">
        <v>71</v>
      </c>
    </row>
    <row r="120" spans="2:6" ht="2.25" customHeight="1">
      <c r="B120" s="124"/>
      <c r="C120" s="146"/>
      <c r="D120" s="148"/>
      <c r="F120" s="28"/>
    </row>
    <row r="121" spans="2:6" ht="15" customHeight="1">
      <c r="B121" s="124"/>
      <c r="C121" s="146"/>
      <c r="D121" s="125" t="s">
        <v>43</v>
      </c>
      <c r="F121" s="122" t="s">
        <v>137</v>
      </c>
    </row>
    <row r="122" spans="2:6" ht="15" customHeight="1">
      <c r="B122" s="124"/>
      <c r="C122" s="146"/>
      <c r="D122" s="146"/>
      <c r="F122" s="122" t="s">
        <v>71</v>
      </c>
    </row>
    <row r="123" spans="2:6" ht="2.25" customHeight="1">
      <c r="B123" s="124"/>
      <c r="C123" s="146"/>
      <c r="F123" s="28"/>
    </row>
    <row r="124" spans="2:6" ht="15" customHeight="1">
      <c r="B124" s="124"/>
      <c r="C124" s="146"/>
      <c r="D124" s="125" t="s">
        <v>185</v>
      </c>
      <c r="F124" s="122" t="s">
        <v>137</v>
      </c>
    </row>
    <row r="125" spans="2:6" ht="15" customHeight="1">
      <c r="B125" s="124"/>
      <c r="C125" s="146"/>
      <c r="D125" s="146"/>
      <c r="F125" s="122" t="s">
        <v>71</v>
      </c>
    </row>
    <row r="126" spans="2:6" ht="2.25" customHeight="1">
      <c r="B126" s="124"/>
      <c r="C126" s="146"/>
      <c r="F126" s="28"/>
    </row>
    <row r="127" spans="2:6" ht="15" customHeight="1">
      <c r="B127" s="124"/>
      <c r="C127" s="146"/>
      <c r="D127" s="125" t="s">
        <v>470</v>
      </c>
      <c r="F127" s="122" t="s">
        <v>125</v>
      </c>
    </row>
    <row r="128" spans="2:6" ht="15" customHeight="1">
      <c r="B128" s="124"/>
      <c r="C128" s="146"/>
      <c r="D128" s="146"/>
      <c r="F128" s="122" t="s">
        <v>137</v>
      </c>
    </row>
    <row r="129" spans="2:6" ht="6.95" customHeight="1"/>
    <row r="130" spans="2:6">
      <c r="B130" s="254" t="s">
        <v>294</v>
      </c>
      <c r="C130" s="125" t="s">
        <v>284</v>
      </c>
      <c r="D130" s="125" t="s">
        <v>333</v>
      </c>
      <c r="F130" s="270" t="s">
        <v>58</v>
      </c>
    </row>
    <row r="131" spans="2:6">
      <c r="B131" s="253"/>
      <c r="C131" s="125"/>
      <c r="D131" s="125"/>
      <c r="F131" s="270" t="s">
        <v>77</v>
      </c>
    </row>
    <row r="132" spans="2:6" ht="2.25" customHeight="1">
      <c r="B132" s="253"/>
      <c r="C132" s="125"/>
      <c r="D132" s="148"/>
      <c r="F132" s="269"/>
    </row>
    <row r="133" spans="2:6">
      <c r="B133" s="253"/>
      <c r="C133" s="125"/>
      <c r="D133" s="125" t="s">
        <v>334</v>
      </c>
      <c r="F133" s="270" t="s">
        <v>58</v>
      </c>
    </row>
    <row r="134" spans="2:6">
      <c r="B134" s="253"/>
      <c r="C134" s="125"/>
      <c r="D134" s="125"/>
      <c r="F134" s="270" t="s">
        <v>77</v>
      </c>
    </row>
    <row r="135" spans="2:6" ht="2.25" customHeight="1">
      <c r="B135" s="253"/>
      <c r="C135" s="148"/>
      <c r="D135" s="148"/>
      <c r="F135" s="269"/>
    </row>
    <row r="136" spans="2:6">
      <c r="B136" s="253"/>
      <c r="C136" s="146" t="s">
        <v>66</v>
      </c>
      <c r="D136" s="125" t="s">
        <v>36</v>
      </c>
      <c r="F136" s="122" t="s">
        <v>71</v>
      </c>
    </row>
    <row r="137" spans="2:6">
      <c r="B137" s="253"/>
      <c r="C137" s="146"/>
      <c r="D137" s="125"/>
      <c r="F137" s="270" t="s">
        <v>77</v>
      </c>
    </row>
    <row r="138" spans="2:6" ht="2.25" customHeight="1">
      <c r="B138" s="253"/>
      <c r="D138" s="148"/>
      <c r="F138" s="269"/>
    </row>
    <row r="139" spans="2:6">
      <c r="B139" s="253"/>
      <c r="C139" s="125" t="s">
        <v>281</v>
      </c>
      <c r="D139" s="125" t="s">
        <v>37</v>
      </c>
      <c r="F139" s="270" t="s">
        <v>77</v>
      </c>
    </row>
    <row r="140" spans="2:6" ht="2.25" customHeight="1">
      <c r="B140" s="124"/>
      <c r="F140" s="28"/>
    </row>
    <row r="141" spans="2:6">
      <c r="B141" s="253"/>
      <c r="C141" s="125" t="s">
        <v>292</v>
      </c>
      <c r="D141" s="125" t="s">
        <v>37</v>
      </c>
      <c r="F141" s="270" t="s">
        <v>77</v>
      </c>
    </row>
    <row r="142" spans="2:6" ht="7.5" customHeight="1">
      <c r="B142" s="147"/>
    </row>
    <row r="143" spans="2:6" s="277" customFormat="1">
      <c r="B143" s="237" t="s">
        <v>167</v>
      </c>
      <c r="C143" s="322" t="s">
        <v>216</v>
      </c>
      <c r="D143" s="239" t="s">
        <v>472</v>
      </c>
      <c r="E143" s="240"/>
      <c r="F143" s="270" t="s">
        <v>233</v>
      </c>
    </row>
    <row r="144" spans="2:6" s="277" customFormat="1">
      <c r="B144" s="237"/>
      <c r="C144" s="322"/>
      <c r="D144" s="239"/>
      <c r="E144" s="240"/>
      <c r="F144" s="122" t="s">
        <v>71</v>
      </c>
    </row>
    <row r="145" spans="2:6" s="277" customFormat="1">
      <c r="B145" s="242"/>
      <c r="C145" s="238"/>
      <c r="D145" s="239"/>
      <c r="E145" s="240"/>
      <c r="F145" s="122" t="s">
        <v>77</v>
      </c>
    </row>
    <row r="146" spans="2:6" s="277" customFormat="1" ht="2.25" customHeight="1">
      <c r="B146" s="237"/>
      <c r="C146" s="238"/>
      <c r="D146" s="243"/>
      <c r="E146" s="240"/>
      <c r="F146" s="244"/>
    </row>
    <row r="147" spans="2:6" s="277" customFormat="1">
      <c r="B147" s="237"/>
      <c r="C147" s="238"/>
      <c r="D147" s="239" t="s">
        <v>473</v>
      </c>
      <c r="E147" s="240"/>
      <c r="F147" s="270" t="s">
        <v>233</v>
      </c>
    </row>
    <row r="148" spans="2:6" s="277" customFormat="1">
      <c r="B148" s="237"/>
      <c r="C148" s="238"/>
      <c r="D148" s="239"/>
      <c r="E148" s="240"/>
      <c r="F148" s="122" t="s">
        <v>71</v>
      </c>
    </row>
    <row r="149" spans="2:6" s="277" customFormat="1" ht="30" hidden="1">
      <c r="B149" s="242"/>
      <c r="C149" s="238"/>
      <c r="D149" s="239"/>
      <c r="E149" s="240"/>
      <c r="F149" s="245" t="s">
        <v>320</v>
      </c>
    </row>
    <row r="150" spans="2:6" s="277" customFormat="1" ht="30">
      <c r="B150" s="242"/>
      <c r="C150" s="238"/>
      <c r="D150" s="239"/>
      <c r="E150" s="240"/>
      <c r="F150" s="245" t="s">
        <v>320</v>
      </c>
    </row>
    <row r="151" spans="2:6" s="277" customFormat="1" ht="2.25" customHeight="1">
      <c r="B151" s="237"/>
      <c r="C151" s="238"/>
      <c r="D151" s="243"/>
      <c r="E151" s="240"/>
      <c r="F151" s="244"/>
    </row>
    <row r="152" spans="2:6" s="277" customFormat="1">
      <c r="B152" s="237"/>
      <c r="C152" s="238"/>
      <c r="D152" s="239" t="s">
        <v>474</v>
      </c>
      <c r="E152" s="240"/>
      <c r="F152" s="270" t="s">
        <v>233</v>
      </c>
    </row>
    <row r="153" spans="2:6" s="277" customFormat="1">
      <c r="B153" s="237"/>
      <c r="C153" s="238"/>
      <c r="D153" s="239"/>
      <c r="E153" s="240"/>
      <c r="F153" s="122" t="s">
        <v>71</v>
      </c>
    </row>
    <row r="154" spans="2:6" s="277" customFormat="1">
      <c r="B154" s="242"/>
      <c r="C154" s="238"/>
      <c r="D154" s="239"/>
      <c r="E154" s="240"/>
      <c r="F154" s="242" t="s">
        <v>319</v>
      </c>
    </row>
    <row r="155" spans="2:6" s="277" customFormat="1" ht="2.25" customHeight="1">
      <c r="B155" s="237"/>
      <c r="C155" s="238"/>
      <c r="D155" s="243"/>
      <c r="E155" s="240"/>
      <c r="F155" s="244"/>
    </row>
    <row r="156" spans="2:6" s="277" customFormat="1">
      <c r="B156" s="237"/>
      <c r="C156" s="238"/>
      <c r="D156" s="319" t="s">
        <v>475</v>
      </c>
      <c r="E156" s="240"/>
      <c r="F156" s="270" t="s">
        <v>233</v>
      </c>
    </row>
    <row r="157" spans="2:6" s="277" customFormat="1">
      <c r="B157" s="237"/>
      <c r="C157" s="238"/>
      <c r="D157" s="319"/>
      <c r="E157" s="240"/>
      <c r="F157" s="122" t="s">
        <v>71</v>
      </c>
    </row>
    <row r="158" spans="2:6" s="277" customFormat="1">
      <c r="B158" s="242"/>
      <c r="C158" s="238"/>
      <c r="D158" s="319"/>
      <c r="E158" s="240"/>
      <c r="F158" s="241" t="s">
        <v>319</v>
      </c>
    </row>
    <row r="159" spans="2:6" s="277" customFormat="1" ht="2.25" customHeight="1">
      <c r="B159" s="237"/>
      <c r="C159" s="238"/>
      <c r="D159" s="243"/>
      <c r="E159" s="240"/>
      <c r="F159" s="244"/>
    </row>
    <row r="160" spans="2:6" s="277" customFormat="1">
      <c r="B160" s="237"/>
      <c r="C160" s="238"/>
      <c r="D160" s="239" t="s">
        <v>476</v>
      </c>
      <c r="E160" s="240"/>
      <c r="F160" s="270" t="s">
        <v>233</v>
      </c>
    </row>
    <row r="161" spans="2:6" s="277" customFormat="1">
      <c r="B161" s="237"/>
      <c r="C161" s="238"/>
      <c r="D161" s="239"/>
      <c r="E161" s="240"/>
      <c r="F161" s="122" t="s">
        <v>71</v>
      </c>
    </row>
    <row r="162" spans="2:6" s="277" customFormat="1">
      <c r="B162" s="242"/>
      <c r="C162" s="238"/>
      <c r="D162" s="239"/>
      <c r="E162" s="240"/>
      <c r="F162" s="242" t="s">
        <v>77</v>
      </c>
    </row>
    <row r="163" spans="2:6" ht="2.25" customHeight="1">
      <c r="B163" s="124"/>
    </row>
    <row r="164" spans="2:6" s="277" customFormat="1">
      <c r="B164" s="237"/>
      <c r="C164" s="320" t="s">
        <v>228</v>
      </c>
      <c r="D164" s="239" t="s">
        <v>472</v>
      </c>
      <c r="E164" s="240"/>
      <c r="F164" s="270" t="s">
        <v>233</v>
      </c>
    </row>
    <row r="165" spans="2:6" s="277" customFormat="1">
      <c r="B165" s="237"/>
      <c r="C165" s="320"/>
      <c r="D165" s="239"/>
      <c r="E165" s="240"/>
      <c r="F165" s="122" t="s">
        <v>71</v>
      </c>
    </row>
    <row r="166" spans="2:6" s="277" customFormat="1">
      <c r="B166" s="242"/>
      <c r="C166" s="238"/>
      <c r="D166" s="239"/>
      <c r="E166" s="240"/>
      <c r="F166" s="122" t="s">
        <v>77</v>
      </c>
    </row>
    <row r="167" spans="2:6" s="277" customFormat="1" ht="2.25" customHeight="1">
      <c r="B167" s="237"/>
      <c r="C167" s="238"/>
      <c r="D167" s="243"/>
      <c r="E167" s="240"/>
      <c r="F167" s="244"/>
    </row>
    <row r="168" spans="2:6" s="277" customFormat="1">
      <c r="B168" s="237"/>
      <c r="C168" s="238"/>
      <c r="D168" s="239" t="s">
        <v>473</v>
      </c>
      <c r="E168" s="240"/>
      <c r="F168" s="270" t="s">
        <v>233</v>
      </c>
    </row>
    <row r="169" spans="2:6" s="277" customFormat="1">
      <c r="B169" s="237"/>
      <c r="C169" s="238"/>
      <c r="D169" s="239"/>
      <c r="E169" s="240"/>
      <c r="F169" s="122" t="s">
        <v>71</v>
      </c>
    </row>
    <row r="170" spans="2:6" s="277" customFormat="1" ht="30">
      <c r="B170" s="242"/>
      <c r="C170" s="238"/>
      <c r="D170" s="239"/>
      <c r="E170" s="240"/>
      <c r="F170" s="245" t="s">
        <v>320</v>
      </c>
    </row>
    <row r="171" spans="2:6" s="277" customFormat="1" ht="2.25" customHeight="1">
      <c r="B171" s="237"/>
      <c r="C171" s="238"/>
      <c r="D171" s="243"/>
      <c r="E171" s="240"/>
      <c r="F171" s="244"/>
    </row>
    <row r="172" spans="2:6" s="277" customFormat="1">
      <c r="B172" s="237"/>
      <c r="C172" s="238"/>
      <c r="D172" s="239" t="s">
        <v>474</v>
      </c>
      <c r="E172" s="240"/>
      <c r="F172" s="270" t="s">
        <v>233</v>
      </c>
    </row>
    <row r="173" spans="2:6" s="277" customFormat="1">
      <c r="B173" s="237"/>
      <c r="C173" s="238"/>
      <c r="D173" s="239"/>
      <c r="E173" s="240"/>
      <c r="F173" s="122" t="s">
        <v>71</v>
      </c>
    </row>
    <row r="174" spans="2:6" s="277" customFormat="1">
      <c r="B174" s="242"/>
      <c r="C174" s="238"/>
      <c r="D174" s="239"/>
      <c r="E174" s="240"/>
      <c r="F174" s="242" t="s">
        <v>319</v>
      </c>
    </row>
    <row r="175" spans="2:6" s="277" customFormat="1" ht="2.25" customHeight="1">
      <c r="B175" s="237"/>
      <c r="C175" s="238"/>
      <c r="D175" s="243"/>
      <c r="E175" s="240"/>
      <c r="F175" s="244"/>
    </row>
    <row r="176" spans="2:6" s="277" customFormat="1" ht="15" customHeight="1">
      <c r="B176" s="237"/>
      <c r="C176" s="238"/>
      <c r="D176" s="319" t="s">
        <v>475</v>
      </c>
      <c r="E176" s="240"/>
      <c r="F176" s="270" t="s">
        <v>233</v>
      </c>
    </row>
    <row r="177" spans="2:6" s="277" customFormat="1" ht="15" customHeight="1">
      <c r="B177" s="237"/>
      <c r="C177" s="238"/>
      <c r="D177" s="319"/>
      <c r="E177" s="240"/>
      <c r="F177" s="122" t="s">
        <v>71</v>
      </c>
    </row>
    <row r="178" spans="2:6" s="277" customFormat="1">
      <c r="B178" s="242"/>
      <c r="C178" s="238"/>
      <c r="D178" s="319"/>
      <c r="E178" s="240"/>
      <c r="F178" s="241" t="s">
        <v>319</v>
      </c>
    </row>
    <row r="179" spans="2:6" s="277" customFormat="1" ht="2.25" customHeight="1">
      <c r="B179" s="237"/>
      <c r="C179" s="238"/>
      <c r="D179" s="243"/>
      <c r="E179" s="240"/>
      <c r="F179" s="244"/>
    </row>
    <row r="180" spans="2:6" s="277" customFormat="1">
      <c r="B180" s="237"/>
      <c r="C180" s="238"/>
      <c r="D180" s="239" t="s">
        <v>476</v>
      </c>
      <c r="E180" s="240"/>
      <c r="F180" s="270" t="s">
        <v>233</v>
      </c>
    </row>
    <row r="181" spans="2:6" s="277" customFormat="1">
      <c r="B181" s="237"/>
      <c r="C181" s="238"/>
      <c r="D181" s="239"/>
      <c r="E181" s="240"/>
      <c r="F181" s="122" t="s">
        <v>71</v>
      </c>
    </row>
    <row r="182" spans="2:6" s="277" customFormat="1">
      <c r="B182" s="242"/>
      <c r="C182" s="238"/>
      <c r="D182" s="239"/>
      <c r="E182" s="240"/>
      <c r="F182" s="242" t="s">
        <v>77</v>
      </c>
    </row>
    <row r="183" spans="2:6" ht="2.25" customHeight="1">
      <c r="B183" s="124"/>
    </row>
    <row r="184" spans="2:6" s="277" customFormat="1">
      <c r="B184" s="237"/>
      <c r="C184" s="323" t="s">
        <v>266</v>
      </c>
      <c r="D184" s="239" t="s">
        <v>321</v>
      </c>
      <c r="E184" s="240"/>
      <c r="F184" s="241" t="s">
        <v>71</v>
      </c>
    </row>
    <row r="185" spans="2:6" s="277" customFormat="1">
      <c r="B185" s="242"/>
      <c r="C185" s="323"/>
      <c r="D185" s="239"/>
      <c r="E185" s="240"/>
      <c r="F185" s="242" t="s">
        <v>77</v>
      </c>
    </row>
    <row r="186" spans="2:6" s="277" customFormat="1" ht="2.25" customHeight="1">
      <c r="B186" s="237"/>
      <c r="C186" s="238"/>
      <c r="D186" s="243"/>
      <c r="E186" s="240"/>
      <c r="F186" s="244"/>
    </row>
    <row r="187" spans="2:6" s="277" customFormat="1">
      <c r="B187" s="237"/>
      <c r="C187" s="238"/>
      <c r="D187" s="239" t="s">
        <v>324</v>
      </c>
      <c r="E187" s="240"/>
      <c r="F187" s="241" t="s">
        <v>71</v>
      </c>
    </row>
    <row r="188" spans="2:6" s="277" customFormat="1" ht="30">
      <c r="B188" s="242"/>
      <c r="C188" s="238"/>
      <c r="D188" s="239"/>
      <c r="E188" s="240"/>
      <c r="F188" s="245" t="s">
        <v>320</v>
      </c>
    </row>
    <row r="189" spans="2:6" s="277" customFormat="1" ht="2.25" customHeight="1">
      <c r="B189" s="237"/>
      <c r="C189" s="238"/>
      <c r="D189" s="243"/>
      <c r="E189" s="240"/>
      <c r="F189" s="244"/>
    </row>
    <row r="190" spans="2:6" s="277" customFormat="1">
      <c r="B190" s="237"/>
      <c r="C190" s="238"/>
      <c r="D190" s="239" t="s">
        <v>322</v>
      </c>
      <c r="E190" s="240"/>
      <c r="F190" s="241" t="s">
        <v>71</v>
      </c>
    </row>
    <row r="191" spans="2:6" s="277" customFormat="1">
      <c r="B191" s="242"/>
      <c r="C191" s="238"/>
      <c r="D191" s="239"/>
      <c r="E191" s="240"/>
      <c r="F191" s="242" t="s">
        <v>319</v>
      </c>
    </row>
    <row r="192" spans="2:6" s="277" customFormat="1" ht="2.25" customHeight="1">
      <c r="B192" s="237"/>
      <c r="C192" s="238"/>
      <c r="D192" s="243"/>
      <c r="E192" s="240"/>
      <c r="F192" s="244"/>
    </row>
    <row r="193" spans="2:6" s="277" customFormat="1">
      <c r="B193" s="237"/>
      <c r="C193" s="238"/>
      <c r="D193" s="319" t="s">
        <v>323</v>
      </c>
      <c r="E193" s="240"/>
      <c r="F193" s="241" t="s">
        <v>71</v>
      </c>
    </row>
    <row r="194" spans="2:6" s="277" customFormat="1">
      <c r="B194" s="242"/>
      <c r="C194" s="238"/>
      <c r="D194" s="319"/>
      <c r="E194" s="240"/>
      <c r="F194" s="241" t="s">
        <v>319</v>
      </c>
    </row>
    <row r="195" spans="2:6" s="277" customFormat="1" ht="2.25" customHeight="1">
      <c r="B195" s="237"/>
      <c r="C195" s="238"/>
      <c r="D195" s="243"/>
      <c r="E195" s="240"/>
      <c r="F195" s="244"/>
    </row>
    <row r="196" spans="2:6" s="277" customFormat="1">
      <c r="B196" s="237"/>
      <c r="C196" s="238"/>
      <c r="D196" s="239" t="s">
        <v>325</v>
      </c>
      <c r="E196" s="240"/>
      <c r="F196" s="241" t="s">
        <v>71</v>
      </c>
    </row>
    <row r="197" spans="2:6" s="277" customFormat="1">
      <c r="B197" s="242"/>
      <c r="C197" s="238"/>
      <c r="D197" s="239"/>
      <c r="E197" s="240"/>
      <c r="F197" s="242" t="s">
        <v>77</v>
      </c>
    </row>
    <row r="198" spans="2:6" ht="2.25" customHeight="1">
      <c r="B198" s="124"/>
    </row>
    <row r="199" spans="2:6" s="277" customFormat="1">
      <c r="B199" s="237"/>
      <c r="C199" s="320" t="s">
        <v>267</v>
      </c>
      <c r="D199" s="239" t="s">
        <v>472</v>
      </c>
      <c r="E199" s="240"/>
      <c r="F199" s="270" t="s">
        <v>233</v>
      </c>
    </row>
    <row r="200" spans="2:6" s="277" customFormat="1">
      <c r="B200" s="237"/>
      <c r="C200" s="320"/>
      <c r="D200" s="239"/>
      <c r="E200" s="240"/>
      <c r="F200" s="122" t="s">
        <v>71</v>
      </c>
    </row>
    <row r="201" spans="2:6" s="277" customFormat="1">
      <c r="B201" s="242"/>
      <c r="C201" s="238"/>
      <c r="D201" s="239"/>
      <c r="E201" s="240"/>
      <c r="F201" s="122" t="s">
        <v>77</v>
      </c>
    </row>
    <row r="202" spans="2:6" s="277" customFormat="1" ht="2.25" customHeight="1">
      <c r="B202" s="237"/>
      <c r="C202" s="238"/>
      <c r="D202" s="243"/>
      <c r="E202" s="240"/>
      <c r="F202" s="244"/>
    </row>
    <row r="203" spans="2:6" s="277" customFormat="1">
      <c r="B203" s="237"/>
      <c r="C203" s="238"/>
      <c r="D203" s="239" t="s">
        <v>473</v>
      </c>
      <c r="E203" s="240"/>
      <c r="F203" s="270" t="s">
        <v>233</v>
      </c>
    </row>
    <row r="204" spans="2:6" s="277" customFormat="1">
      <c r="B204" s="237"/>
      <c r="C204" s="238"/>
      <c r="D204" s="239"/>
      <c r="E204" s="240"/>
      <c r="F204" s="122" t="s">
        <v>71</v>
      </c>
    </row>
    <row r="205" spans="2:6" s="277" customFormat="1" ht="30">
      <c r="B205" s="242"/>
      <c r="C205" s="238"/>
      <c r="D205" s="239"/>
      <c r="E205" s="240"/>
      <c r="F205" s="245" t="s">
        <v>320</v>
      </c>
    </row>
    <row r="206" spans="2:6" s="277" customFormat="1" ht="2.25" customHeight="1">
      <c r="B206" s="237"/>
      <c r="C206" s="238"/>
      <c r="D206" s="243"/>
      <c r="E206" s="240"/>
      <c r="F206" s="244"/>
    </row>
    <row r="207" spans="2:6" s="277" customFormat="1">
      <c r="B207" s="237"/>
      <c r="C207" s="238"/>
      <c r="D207" s="239" t="s">
        <v>474</v>
      </c>
      <c r="E207" s="240"/>
      <c r="F207" s="270" t="s">
        <v>233</v>
      </c>
    </row>
    <row r="208" spans="2:6" s="277" customFormat="1">
      <c r="B208" s="237"/>
      <c r="C208" s="238"/>
      <c r="D208" s="239"/>
      <c r="E208" s="240"/>
      <c r="F208" s="122" t="s">
        <v>71</v>
      </c>
    </row>
    <row r="209" spans="2:6" s="277" customFormat="1">
      <c r="B209" s="242"/>
      <c r="C209" s="238"/>
      <c r="D209" s="239"/>
      <c r="E209" s="240"/>
      <c r="F209" s="242" t="s">
        <v>319</v>
      </c>
    </row>
    <row r="210" spans="2:6" s="277" customFormat="1" ht="2.25" customHeight="1">
      <c r="B210" s="237"/>
      <c r="C210" s="238"/>
      <c r="D210" s="243"/>
      <c r="E210" s="240"/>
      <c r="F210" s="244"/>
    </row>
    <row r="211" spans="2:6" s="277" customFormat="1" ht="15" customHeight="1">
      <c r="B211" s="237"/>
      <c r="C211" s="238"/>
      <c r="D211" s="319" t="s">
        <v>475</v>
      </c>
      <c r="E211" s="240"/>
      <c r="F211" s="270" t="s">
        <v>233</v>
      </c>
    </row>
    <row r="212" spans="2:6" s="277" customFormat="1">
      <c r="B212" s="237"/>
      <c r="C212" s="238"/>
      <c r="D212" s="319"/>
      <c r="E212" s="240"/>
      <c r="F212" s="122" t="s">
        <v>71</v>
      </c>
    </row>
    <row r="213" spans="2:6" s="277" customFormat="1">
      <c r="B213" s="242"/>
      <c r="C213" s="238"/>
      <c r="D213" s="319"/>
      <c r="E213" s="240"/>
      <c r="F213" s="241" t="s">
        <v>319</v>
      </c>
    </row>
    <row r="214" spans="2:6" s="277" customFormat="1" ht="2.25" customHeight="1">
      <c r="B214" s="237"/>
      <c r="C214" s="238"/>
      <c r="D214" s="243"/>
      <c r="E214" s="240"/>
      <c r="F214" s="244"/>
    </row>
    <row r="215" spans="2:6" s="277" customFormat="1">
      <c r="B215" s="237"/>
      <c r="C215" s="238"/>
      <c r="D215" s="239" t="s">
        <v>476</v>
      </c>
      <c r="E215" s="240"/>
      <c r="F215" s="270" t="s">
        <v>233</v>
      </c>
    </row>
    <row r="216" spans="2:6" s="277" customFormat="1">
      <c r="B216" s="237"/>
      <c r="C216" s="238"/>
      <c r="D216" s="239"/>
      <c r="E216" s="240"/>
      <c r="F216" s="122" t="s">
        <v>71</v>
      </c>
    </row>
    <row r="217" spans="2:6" s="277" customFormat="1">
      <c r="B217" s="242"/>
      <c r="C217" s="238"/>
      <c r="D217" s="239"/>
      <c r="E217" s="240"/>
      <c r="F217" s="242" t="s">
        <v>77</v>
      </c>
    </row>
    <row r="218" spans="2:6" ht="2.25" customHeight="1">
      <c r="B218" s="124"/>
    </row>
    <row r="219" spans="2:6">
      <c r="B219" s="124"/>
      <c r="C219" s="125" t="s">
        <v>229</v>
      </c>
      <c r="D219" s="146" t="s">
        <v>37</v>
      </c>
      <c r="F219" s="270" t="s">
        <v>273</v>
      </c>
    </row>
    <row r="220" spans="2:6">
      <c r="B220" s="124"/>
      <c r="C220" s="146"/>
      <c r="D220" s="146"/>
      <c r="F220" s="122" t="s">
        <v>274</v>
      </c>
    </row>
    <row r="221" spans="2:6">
      <c r="B221" s="124"/>
      <c r="C221" s="146"/>
      <c r="D221" s="146"/>
      <c r="F221" s="122" t="s">
        <v>326</v>
      </c>
    </row>
    <row r="222" spans="2:6" ht="2.25" customHeight="1">
      <c r="B222" s="124"/>
    </row>
    <row r="223" spans="2:6">
      <c r="B223" s="124"/>
      <c r="C223" s="125" t="s">
        <v>151</v>
      </c>
      <c r="D223" s="125" t="s">
        <v>186</v>
      </c>
      <c r="F223" s="270" t="s">
        <v>160</v>
      </c>
    </row>
    <row r="224" spans="2:6">
      <c r="B224" s="124"/>
      <c r="C224" s="146"/>
      <c r="D224" s="146"/>
      <c r="F224" s="122" t="s">
        <v>71</v>
      </c>
    </row>
    <row r="225" spans="2:6">
      <c r="B225" s="124"/>
      <c r="C225" s="146"/>
      <c r="D225" s="146"/>
      <c r="F225" s="122" t="s">
        <v>134</v>
      </c>
    </row>
    <row r="226" spans="2:6" ht="2.25" customHeight="1">
      <c r="B226" s="124"/>
    </row>
    <row r="227" spans="2:6">
      <c r="B227" s="124"/>
      <c r="C227" s="125" t="s">
        <v>230</v>
      </c>
      <c r="D227" s="125" t="s">
        <v>186</v>
      </c>
      <c r="F227" s="270" t="s">
        <v>160</v>
      </c>
    </row>
    <row r="228" spans="2:6">
      <c r="B228" s="124"/>
      <c r="C228" s="146"/>
      <c r="D228" s="146"/>
      <c r="F228" s="122" t="s">
        <v>71</v>
      </c>
    </row>
    <row r="229" spans="2:6">
      <c r="B229" s="124"/>
      <c r="C229" s="146"/>
      <c r="D229" s="146"/>
      <c r="F229" s="122" t="s">
        <v>134</v>
      </c>
    </row>
    <row r="230" spans="2:6" ht="2.25" customHeight="1">
      <c r="B230" s="124"/>
    </row>
    <row r="231" spans="2:6">
      <c r="B231" s="124"/>
      <c r="C231" s="125" t="s">
        <v>231</v>
      </c>
      <c r="D231" s="125" t="s">
        <v>251</v>
      </c>
      <c r="F231" s="270" t="s">
        <v>160</v>
      </c>
    </row>
    <row r="232" spans="2:6">
      <c r="B232" s="124"/>
      <c r="C232" s="146"/>
      <c r="D232" s="146"/>
      <c r="F232" s="122" t="s">
        <v>71</v>
      </c>
    </row>
    <row r="233" spans="2:6">
      <c r="B233" s="124"/>
      <c r="C233" s="146"/>
      <c r="D233" s="146"/>
      <c r="F233" s="122" t="s">
        <v>134</v>
      </c>
    </row>
    <row r="234" spans="2:6"/>
    <row r="235" spans="2:6"/>
    <row r="236" spans="2:6"/>
    <row r="237" spans="2:6"/>
    <row r="238" spans="2:6"/>
    <row r="239" spans="2:6"/>
    <row r="240" spans="2:6"/>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sheetData>
  <mergeCells count="21">
    <mergeCell ref="D71:D72"/>
    <mergeCell ref="B2:F2"/>
    <mergeCell ref="B3:F3"/>
    <mergeCell ref="D7:D8"/>
    <mergeCell ref="D10:D11"/>
    <mergeCell ref="D35:D36"/>
    <mergeCell ref="D39:D40"/>
    <mergeCell ref="D42:D43"/>
    <mergeCell ref="D50:D51"/>
    <mergeCell ref="D61:D62"/>
    <mergeCell ref="D64:D66"/>
    <mergeCell ref="D68:D69"/>
    <mergeCell ref="D193:D194"/>
    <mergeCell ref="C199:C200"/>
    <mergeCell ref="D211:D213"/>
    <mergeCell ref="C118:C119"/>
    <mergeCell ref="C143:C144"/>
    <mergeCell ref="D156:D158"/>
    <mergeCell ref="C164:C165"/>
    <mergeCell ref="D176:D178"/>
    <mergeCell ref="C184:C185"/>
  </mergeCells>
  <pageMargins left="0.25" right="0.25" top="0.75" bottom="0.75" header="0.3" footer="0.3"/>
  <pageSetup paperSize="9" scale="4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F86-8F18-41BB-A7CC-D9AE0007E78A}">
  <sheetPr codeName="Sheet4">
    <tabColor rgb="FF5F9E88"/>
  </sheetPr>
  <dimension ref="B1:O7"/>
  <sheetViews>
    <sheetView workbookViewId="0"/>
  </sheetViews>
  <sheetFormatPr defaultColWidth="9.140625" defaultRowHeight="15"/>
  <cols>
    <col min="1" max="1" width="2.5703125" style="3" customWidth="1"/>
    <col min="2" max="2" width="20" style="3" customWidth="1"/>
    <col min="3" max="3" width="35.28515625" style="3" bestFit="1" customWidth="1"/>
    <col min="4" max="4" width="30" style="3" bestFit="1" customWidth="1"/>
    <col min="5" max="5" width="40" style="96" bestFit="1" customWidth="1"/>
    <col min="6" max="6" width="3.85546875" style="3" customWidth="1"/>
    <col min="7" max="7" width="14.5703125" style="3" customWidth="1"/>
    <col min="8" max="8" width="35.28515625" style="3" bestFit="1" customWidth="1"/>
    <col min="9" max="9" width="20.28515625" style="3" bestFit="1" customWidth="1"/>
    <col min="10" max="10" width="18.5703125" style="96" customWidth="1"/>
    <col min="11" max="11" width="2.85546875" style="3" customWidth="1"/>
    <col min="12" max="12" width="9.140625" style="3"/>
    <col min="13" max="13" width="1.85546875" style="3" customWidth="1"/>
    <col min="14" max="16384" width="9.140625" style="3"/>
  </cols>
  <sheetData>
    <row r="1" spans="2:15" ht="54" customHeight="1">
      <c r="B1" s="41" t="s">
        <v>124</v>
      </c>
      <c r="C1" s="41"/>
      <c r="D1" s="41"/>
      <c r="E1" s="41"/>
      <c r="F1" s="41"/>
      <c r="G1" s="95"/>
      <c r="H1" s="95"/>
    </row>
    <row r="2" spans="2:15" s="4" customFormat="1" ht="21.95" customHeight="1">
      <c r="B2" s="328" t="s">
        <v>83</v>
      </c>
      <c r="C2" s="329"/>
      <c r="D2" s="329"/>
      <c r="E2" s="329"/>
      <c r="F2" s="329"/>
      <c r="G2" s="329"/>
      <c r="H2" s="329"/>
      <c r="I2" s="329"/>
      <c r="J2" s="329"/>
      <c r="K2" s="329"/>
      <c r="L2" s="330"/>
      <c r="N2" s="21"/>
      <c r="O2" s="97"/>
    </row>
    <row r="3" spans="2:15" s="4" customFormat="1" ht="9" customHeight="1">
      <c r="E3" s="21"/>
      <c r="F3" s="98"/>
      <c r="G3" s="98"/>
      <c r="J3" s="21"/>
      <c r="N3" s="21"/>
      <c r="O3" s="97"/>
    </row>
    <row r="4" spans="2:15" s="4" customFormat="1" ht="20.100000000000001" customHeight="1">
      <c r="B4" s="33" t="s">
        <v>52</v>
      </c>
      <c r="C4" s="33" t="s">
        <v>84</v>
      </c>
      <c r="D4" s="33" t="s">
        <v>85</v>
      </c>
      <c r="E4" s="33" t="s">
        <v>86</v>
      </c>
      <c r="G4" s="33" t="s">
        <v>52</v>
      </c>
      <c r="H4" s="33" t="s">
        <v>84</v>
      </c>
      <c r="I4" s="33" t="s">
        <v>85</v>
      </c>
      <c r="J4" s="33" t="s">
        <v>86</v>
      </c>
      <c r="L4" s="33" t="s">
        <v>87</v>
      </c>
    </row>
    <row r="5" spans="2:15" ht="9" customHeight="1">
      <c r="B5" s="4"/>
      <c r="C5" s="98"/>
      <c r="D5" s="98"/>
      <c r="E5" s="21"/>
      <c r="F5" s="4"/>
      <c r="G5" s="4"/>
      <c r="H5" s="4"/>
    </row>
    <row r="6" spans="2:15" ht="25.5" customHeight="1">
      <c r="B6" s="250" t="s">
        <v>167</v>
      </c>
      <c r="C6" s="250" t="s">
        <v>151</v>
      </c>
      <c r="D6" s="250" t="s">
        <v>168</v>
      </c>
      <c r="E6" s="251" t="s">
        <v>477</v>
      </c>
      <c r="F6" s="21" t="s">
        <v>329</v>
      </c>
      <c r="G6" s="250" t="s">
        <v>167</v>
      </c>
      <c r="H6" s="250" t="s">
        <v>151</v>
      </c>
      <c r="I6" s="250" t="s">
        <v>252</v>
      </c>
      <c r="J6" s="251" t="s">
        <v>253</v>
      </c>
      <c r="K6" s="4"/>
      <c r="L6" s="252" t="b">
        <f>AND('Export services'!F97=SUM('Export services'!F88:F95))</f>
        <v>1</v>
      </c>
    </row>
    <row r="7" spans="2:15" ht="25.5" customHeight="1">
      <c r="B7" s="250" t="s">
        <v>167</v>
      </c>
      <c r="C7" s="250" t="s">
        <v>230</v>
      </c>
      <c r="D7" s="250" t="s">
        <v>168</v>
      </c>
      <c r="E7" s="251" t="s">
        <v>477</v>
      </c>
      <c r="F7" s="21" t="s">
        <v>329</v>
      </c>
      <c r="G7" s="250" t="s">
        <v>167</v>
      </c>
      <c r="H7" s="250" t="s">
        <v>230</v>
      </c>
      <c r="I7" s="250" t="s">
        <v>252</v>
      </c>
      <c r="J7" s="251" t="s">
        <v>253</v>
      </c>
      <c r="K7" s="4"/>
      <c r="L7" s="252" t="b">
        <f>AND('Export services'!F115=SUM('Export services'!F106:F113))</f>
        <v>1</v>
      </c>
    </row>
  </sheetData>
  <mergeCells count="1">
    <mergeCell ref="B2:L2"/>
  </mergeCells>
  <conditionalFormatting sqref="L6:L7">
    <cfRule type="cellIs" dxfId="42"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AE82"/>
  <sheetViews>
    <sheetView zoomScale="85" zoomScaleNormal="85" workbookViewId="0"/>
  </sheetViews>
  <sheetFormatPr defaultColWidth="9.140625" defaultRowHeight="15"/>
  <cols>
    <col min="1" max="1" width="1.85546875" style="8" customWidth="1"/>
    <col min="2" max="2" width="1.85546875" style="6" customWidth="1"/>
    <col min="3" max="3" width="26.5703125" style="6" customWidth="1"/>
    <col min="4" max="4" width="17.85546875" style="6" customWidth="1"/>
    <col min="5" max="5" width="17" style="6" customWidth="1"/>
    <col min="6" max="6" width="19.28515625" style="6" customWidth="1"/>
    <col min="7" max="7" width="15.5703125" style="6" customWidth="1"/>
    <col min="8" max="8" width="22.42578125" style="6" customWidth="1"/>
    <col min="9" max="9" width="24.28515625" style="6" customWidth="1"/>
    <col min="10" max="10" width="29.28515625" style="6" customWidth="1"/>
    <col min="11" max="11" width="27.28515625" style="6" customWidth="1"/>
    <col min="12" max="12" width="35.140625" style="6" bestFit="1" customWidth="1"/>
    <col min="13" max="13" width="19" style="6" customWidth="1"/>
    <col min="14" max="14" width="15.7109375" style="6" customWidth="1"/>
    <col min="15" max="15" width="23.140625" style="6" customWidth="1"/>
    <col min="16" max="17" width="15.7109375" style="6" customWidth="1"/>
    <col min="18" max="18" width="22.85546875" style="6" customWidth="1"/>
    <col min="19" max="20" width="1.85546875" style="9" customWidth="1"/>
    <col min="21" max="21" width="16.5703125" style="9" customWidth="1"/>
    <col min="22" max="22" width="1.85546875" style="9" customWidth="1"/>
    <col min="23" max="23" width="20.7109375" style="8" customWidth="1"/>
    <col min="24" max="30" width="5.42578125" style="8" customWidth="1"/>
    <col min="31" max="31" width="16.140625" style="8" customWidth="1"/>
    <col min="32" max="53" width="9.140625" style="8" customWidth="1"/>
    <col min="54" max="16384" width="9.140625" style="8"/>
  </cols>
  <sheetData>
    <row r="1" spans="1:31" ht="59.25" customHeight="1">
      <c r="C1" s="160" t="s">
        <v>124</v>
      </c>
      <c r="E1" s="160"/>
      <c r="F1" s="41"/>
      <c r="G1" s="41"/>
      <c r="H1" s="41"/>
      <c r="I1" s="41"/>
      <c r="J1" s="41"/>
      <c r="K1" s="41"/>
      <c r="L1" s="41"/>
      <c r="M1" s="41"/>
      <c r="N1" s="41"/>
      <c r="O1" s="41"/>
      <c r="P1" s="41"/>
      <c r="Q1" s="41"/>
      <c r="R1" s="41"/>
      <c r="S1" s="41"/>
      <c r="T1" s="42"/>
      <c r="U1" s="38"/>
      <c r="V1" s="38"/>
      <c r="W1" s="35"/>
      <c r="X1" s="35"/>
      <c r="Y1" s="35"/>
      <c r="Z1" s="35"/>
      <c r="AA1" s="35"/>
      <c r="AB1" s="35"/>
      <c r="AC1" s="35"/>
      <c r="AD1" s="35"/>
    </row>
    <row r="2" spans="1:31" ht="37.5" customHeight="1">
      <c r="C2" s="159" t="s">
        <v>118</v>
      </c>
      <c r="E2" s="159"/>
      <c r="F2" s="5"/>
      <c r="G2" s="5"/>
      <c r="H2" s="5"/>
      <c r="I2" s="5"/>
      <c r="J2" s="5"/>
      <c r="K2" s="5"/>
      <c r="L2" s="5"/>
      <c r="M2" s="5"/>
      <c r="N2" s="5"/>
      <c r="O2" s="5"/>
      <c r="P2" s="5"/>
      <c r="Q2" s="5"/>
      <c r="R2" s="5"/>
      <c r="S2" s="301"/>
      <c r="T2" s="39"/>
      <c r="U2" s="8"/>
      <c r="V2" s="8"/>
      <c r="X2" s="36"/>
      <c r="Y2" s="36"/>
      <c r="Z2" s="36"/>
      <c r="AA2" s="36"/>
      <c r="AB2" s="36"/>
      <c r="AC2" s="36"/>
      <c r="AD2" s="36"/>
      <c r="AE2" s="43"/>
    </row>
    <row r="3" spans="1:31" ht="11.25" customHeight="1" thickBot="1">
      <c r="C3" s="159"/>
      <c r="E3" s="159"/>
      <c r="F3" s="5"/>
      <c r="G3" s="5"/>
      <c r="H3" s="5"/>
      <c r="I3" s="5"/>
      <c r="J3" s="5"/>
      <c r="K3" s="5"/>
      <c r="L3" s="5"/>
      <c r="M3" s="5"/>
      <c r="N3" s="5"/>
      <c r="O3" s="5"/>
      <c r="P3" s="5"/>
      <c r="Q3" s="5"/>
      <c r="R3" s="5"/>
      <c r="S3" s="301"/>
      <c r="T3" s="39"/>
      <c r="U3" s="46"/>
      <c r="V3" s="46"/>
      <c r="W3" s="46"/>
      <c r="X3" s="36"/>
      <c r="Y3" s="36"/>
      <c r="Z3" s="36"/>
      <c r="AA3" s="36"/>
      <c r="AB3" s="36"/>
      <c r="AC3" s="36"/>
      <c r="AD3" s="36"/>
      <c r="AE3" s="43"/>
    </row>
    <row r="4" spans="1:31" s="46" customFormat="1" ht="35.25" customHeight="1" thickBot="1">
      <c r="A4" s="8"/>
      <c r="B4" s="25"/>
      <c r="C4" s="278" t="s">
        <v>261</v>
      </c>
      <c r="D4" s="278"/>
      <c r="E4" s="278"/>
      <c r="F4" s="278"/>
      <c r="G4" s="278"/>
      <c r="H4" s="278"/>
      <c r="I4" s="278"/>
      <c r="J4" s="207" t="s">
        <v>262</v>
      </c>
      <c r="K4" s="25"/>
      <c r="L4" s="5"/>
      <c r="M4" s="5"/>
      <c r="N4" s="25"/>
      <c r="O4" s="25"/>
      <c r="P4" s="25"/>
      <c r="Q4" s="25"/>
      <c r="R4" s="25"/>
      <c r="S4" s="301"/>
      <c r="T4" s="39"/>
      <c r="U4" s="134" t="s">
        <v>55</v>
      </c>
      <c r="V4" s="149"/>
      <c r="W4" s="134" t="s">
        <v>138</v>
      </c>
    </row>
    <row r="5" spans="1:31" s="46" customFormat="1">
      <c r="A5" s="8"/>
      <c r="B5" s="25"/>
      <c r="C5" s="25"/>
      <c r="D5" s="25"/>
      <c r="E5" s="25"/>
      <c r="F5" s="25"/>
      <c r="G5" s="25"/>
      <c r="H5" s="25"/>
      <c r="I5" s="25"/>
      <c r="J5" s="25"/>
      <c r="K5" s="25"/>
      <c r="L5" s="5"/>
      <c r="M5" s="5"/>
      <c r="N5" s="25"/>
      <c r="O5" s="25"/>
      <c r="P5" s="25"/>
      <c r="Q5" s="25"/>
      <c r="R5" s="25"/>
      <c r="S5" s="301"/>
      <c r="T5" s="39"/>
    </row>
    <row r="6" spans="1:31" ht="62.25" customHeight="1">
      <c r="C6" s="168" t="s">
        <v>198</v>
      </c>
      <c r="D6" s="264" t="s">
        <v>455</v>
      </c>
      <c r="E6" s="264" t="s">
        <v>457</v>
      </c>
      <c r="F6" s="264" t="s">
        <v>459</v>
      </c>
      <c r="G6" s="264" t="s">
        <v>460</v>
      </c>
      <c r="H6" s="264" t="s">
        <v>327</v>
      </c>
      <c r="I6" s="264" t="s">
        <v>176</v>
      </c>
      <c r="J6" s="264" t="s">
        <v>0</v>
      </c>
      <c r="K6" s="264" t="s">
        <v>1</v>
      </c>
      <c r="L6" s="264" t="s">
        <v>2</v>
      </c>
      <c r="M6" s="264" t="s">
        <v>211</v>
      </c>
      <c r="N6" s="264" t="s">
        <v>200</v>
      </c>
      <c r="O6" s="264" t="s">
        <v>406</v>
      </c>
      <c r="P6" s="264" t="s">
        <v>140</v>
      </c>
      <c r="Q6" s="264" t="s">
        <v>193</v>
      </c>
      <c r="R6" s="267" t="s">
        <v>408</v>
      </c>
      <c r="S6" s="29"/>
      <c r="T6" s="302"/>
      <c r="U6" s="332" t="s">
        <v>276</v>
      </c>
      <c r="V6" s="8"/>
      <c r="W6" s="56"/>
      <c r="X6" s="105"/>
      <c r="Y6" s="44"/>
      <c r="Z6" s="44"/>
      <c r="AA6" s="44"/>
      <c r="AB6" s="44"/>
      <c r="AC6" s="44"/>
    </row>
    <row r="7" spans="1:31" ht="32.25" customHeight="1">
      <c r="C7" s="279"/>
      <c r="D7" s="280" t="s">
        <v>456</v>
      </c>
      <c r="E7" s="280" t="s">
        <v>458</v>
      </c>
      <c r="F7" s="280" t="s">
        <v>456</v>
      </c>
      <c r="G7" s="280" t="s">
        <v>458</v>
      </c>
      <c r="H7" s="281"/>
      <c r="I7" s="281"/>
      <c r="J7" s="281" t="s">
        <v>126</v>
      </c>
      <c r="K7" s="281" t="s">
        <v>126</v>
      </c>
      <c r="L7" s="281" t="s">
        <v>126</v>
      </c>
      <c r="M7" s="282" t="s">
        <v>185</v>
      </c>
      <c r="N7" s="283" t="s">
        <v>407</v>
      </c>
      <c r="O7" s="283" t="s">
        <v>407</v>
      </c>
      <c r="P7" s="282" t="s">
        <v>189</v>
      </c>
      <c r="Q7" s="282" t="s">
        <v>194</v>
      </c>
      <c r="R7" s="284"/>
      <c r="S7" s="34"/>
      <c r="T7" s="303"/>
      <c r="U7" s="332"/>
      <c r="V7" s="8"/>
    </row>
    <row r="8" spans="1:31" ht="15" customHeight="1">
      <c r="C8" s="285" t="s">
        <v>478</v>
      </c>
      <c r="D8" s="286"/>
      <c r="E8" s="286"/>
      <c r="F8" s="286"/>
      <c r="G8" s="286"/>
      <c r="H8" s="287" t="s">
        <v>478</v>
      </c>
      <c r="I8" s="287" t="s">
        <v>478</v>
      </c>
      <c r="J8" s="288" t="s">
        <v>479</v>
      </c>
      <c r="K8" s="288" t="s">
        <v>479</v>
      </c>
      <c r="L8" s="288" t="s">
        <v>479</v>
      </c>
      <c r="M8" s="265"/>
      <c r="N8" s="265"/>
      <c r="O8" s="265"/>
      <c r="P8" s="265"/>
      <c r="Q8" s="288"/>
      <c r="R8" s="289" t="s">
        <v>478</v>
      </c>
      <c r="S8" s="290"/>
      <c r="T8" s="304"/>
      <c r="U8" s="332"/>
      <c r="V8" s="37"/>
      <c r="W8" s="127" t="s">
        <v>139</v>
      </c>
      <c r="X8" s="37"/>
      <c r="Y8" s="37"/>
      <c r="Z8" s="37"/>
      <c r="AA8" s="37"/>
      <c r="AB8" s="37"/>
      <c r="AC8" s="37"/>
    </row>
    <row r="9" spans="1:31" ht="15" customHeight="1">
      <c r="C9" s="291" t="s">
        <v>478</v>
      </c>
      <c r="D9" s="292"/>
      <c r="E9" s="292"/>
      <c r="F9" s="292"/>
      <c r="G9" s="292"/>
      <c r="H9" s="293" t="s">
        <v>478</v>
      </c>
      <c r="I9" s="293" t="s">
        <v>478</v>
      </c>
      <c r="J9" s="294" t="s">
        <v>479</v>
      </c>
      <c r="K9" s="294" t="s">
        <v>479</v>
      </c>
      <c r="L9" s="294" t="s">
        <v>479</v>
      </c>
      <c r="M9" s="266"/>
      <c r="N9" s="266"/>
      <c r="O9" s="266"/>
      <c r="P9" s="266"/>
      <c r="Q9" s="294"/>
      <c r="R9" s="295" t="s">
        <v>478</v>
      </c>
      <c r="S9" s="290"/>
      <c r="T9" s="304"/>
      <c r="U9" s="332"/>
      <c r="V9" s="8"/>
      <c r="W9" s="127" t="s">
        <v>139</v>
      </c>
      <c r="Y9" s="9"/>
      <c r="Z9" s="9"/>
      <c r="AA9" s="9"/>
      <c r="AB9" s="9"/>
      <c r="AC9" s="9"/>
    </row>
    <row r="10" spans="1:31" ht="15" customHeight="1">
      <c r="C10" s="291" t="s">
        <v>478</v>
      </c>
      <c r="D10" s="292"/>
      <c r="E10" s="292"/>
      <c r="F10" s="292"/>
      <c r="G10" s="292"/>
      <c r="H10" s="293" t="s">
        <v>478</v>
      </c>
      <c r="I10" s="293" t="s">
        <v>478</v>
      </c>
      <c r="J10" s="294" t="s">
        <v>479</v>
      </c>
      <c r="K10" s="294" t="s">
        <v>479</v>
      </c>
      <c r="L10" s="294" t="s">
        <v>479</v>
      </c>
      <c r="M10" s="266"/>
      <c r="N10" s="266"/>
      <c r="O10" s="266"/>
      <c r="P10" s="266"/>
      <c r="Q10" s="294"/>
      <c r="R10" s="295" t="s">
        <v>478</v>
      </c>
      <c r="S10" s="290"/>
      <c r="T10" s="304"/>
      <c r="U10" s="332"/>
      <c r="V10" s="8"/>
      <c r="W10" s="127" t="s">
        <v>139</v>
      </c>
      <c r="Y10" s="9"/>
      <c r="Z10" s="9"/>
      <c r="AA10" s="9"/>
      <c r="AB10" s="9"/>
      <c r="AC10" s="9"/>
    </row>
    <row r="11" spans="1:31" ht="15" customHeight="1">
      <c r="C11" s="291" t="s">
        <v>478</v>
      </c>
      <c r="D11" s="292"/>
      <c r="E11" s="292"/>
      <c r="F11" s="292"/>
      <c r="G11" s="292"/>
      <c r="H11" s="293" t="s">
        <v>478</v>
      </c>
      <c r="I11" s="293" t="s">
        <v>478</v>
      </c>
      <c r="J11" s="294" t="s">
        <v>479</v>
      </c>
      <c r="K11" s="294" t="s">
        <v>479</v>
      </c>
      <c r="L11" s="294" t="s">
        <v>479</v>
      </c>
      <c r="M11" s="266"/>
      <c r="N11" s="266"/>
      <c r="O11" s="266"/>
      <c r="P11" s="266"/>
      <c r="Q11" s="294"/>
      <c r="R11" s="295" t="s">
        <v>478</v>
      </c>
      <c r="S11" s="290"/>
      <c r="T11" s="304"/>
      <c r="U11" s="332"/>
      <c r="V11" s="8"/>
      <c r="W11" s="127" t="s">
        <v>139</v>
      </c>
      <c r="Y11" s="9"/>
      <c r="Z11" s="9"/>
      <c r="AA11" s="9"/>
      <c r="AB11" s="9"/>
      <c r="AC11" s="9"/>
    </row>
    <row r="12" spans="1:31" ht="15" customHeight="1">
      <c r="C12" s="296" t="s">
        <v>478</v>
      </c>
      <c r="D12" s="246"/>
      <c r="E12" s="246"/>
      <c r="F12" s="246"/>
      <c r="G12" s="246"/>
      <c r="H12" s="297" t="s">
        <v>478</v>
      </c>
      <c r="I12" s="297" t="s">
        <v>478</v>
      </c>
      <c r="J12" s="108" t="s">
        <v>479</v>
      </c>
      <c r="K12" s="108" t="s">
        <v>479</v>
      </c>
      <c r="L12" s="108" t="s">
        <v>479</v>
      </c>
      <c r="M12" s="45"/>
      <c r="N12" s="45"/>
      <c r="O12" s="45"/>
      <c r="P12" s="45"/>
      <c r="Q12" s="108"/>
      <c r="R12" s="298" t="s">
        <v>478</v>
      </c>
      <c r="S12" s="290"/>
      <c r="T12" s="304"/>
      <c r="U12" s="332"/>
      <c r="V12" s="8"/>
      <c r="W12" s="127" t="s">
        <v>139</v>
      </c>
      <c r="Y12" s="9"/>
      <c r="Z12" s="9"/>
      <c r="AA12" s="9"/>
      <c r="AB12" s="9"/>
      <c r="AC12" s="9"/>
    </row>
    <row r="13" spans="1:31">
      <c r="C13" s="94" t="s">
        <v>199</v>
      </c>
      <c r="S13" s="6"/>
      <c r="T13" s="8"/>
      <c r="U13" s="8"/>
      <c r="V13" s="8"/>
    </row>
    <row r="14" spans="1:31">
      <c r="S14" s="6"/>
      <c r="T14" s="8"/>
      <c r="U14" s="8"/>
      <c r="V14" s="8"/>
    </row>
    <row r="15" spans="1:31">
      <c r="J15" s="109" t="s">
        <v>0</v>
      </c>
      <c r="K15" s="109" t="s">
        <v>1</v>
      </c>
      <c r="L15" s="109" t="s">
        <v>2</v>
      </c>
      <c r="S15" s="6"/>
      <c r="T15" s="8"/>
      <c r="U15" s="8"/>
      <c r="V15" s="8"/>
    </row>
    <row r="16" spans="1:31">
      <c r="I16" s="28"/>
      <c r="J16" s="18" t="s">
        <v>4</v>
      </c>
      <c r="K16" s="18" t="s">
        <v>35</v>
      </c>
      <c r="L16" s="8"/>
      <c r="S16" s="6"/>
      <c r="T16" s="8"/>
      <c r="U16" s="8"/>
      <c r="V16" s="8"/>
    </row>
    <row r="17" spans="3:22">
      <c r="J17" s="18" t="s">
        <v>3</v>
      </c>
      <c r="K17" s="18" t="s">
        <v>6</v>
      </c>
      <c r="L17" s="18" t="s">
        <v>16</v>
      </c>
      <c r="S17" s="6"/>
      <c r="T17" s="8"/>
      <c r="U17" s="8"/>
      <c r="V17" s="8"/>
    </row>
    <row r="18" spans="3:22">
      <c r="D18" s="28"/>
      <c r="E18" s="28"/>
      <c r="J18" s="18" t="s">
        <v>5</v>
      </c>
      <c r="K18" s="18" t="s">
        <v>6</v>
      </c>
      <c r="L18" s="18" t="s">
        <v>17</v>
      </c>
      <c r="S18" s="6"/>
      <c r="T18" s="8"/>
      <c r="U18" s="8"/>
      <c r="V18" s="8"/>
    </row>
    <row r="19" spans="3:22">
      <c r="J19" s="18" t="s">
        <v>111</v>
      </c>
      <c r="K19" s="18" t="s">
        <v>6</v>
      </c>
      <c r="L19" s="18" t="s">
        <v>18</v>
      </c>
      <c r="S19" s="6"/>
      <c r="T19" s="8"/>
      <c r="U19" s="8"/>
      <c r="V19" s="8"/>
    </row>
    <row r="20" spans="3:22">
      <c r="J20" s="18" t="s">
        <v>170</v>
      </c>
      <c r="K20" s="18" t="s">
        <v>7</v>
      </c>
      <c r="L20" s="18" t="s">
        <v>19</v>
      </c>
      <c r="S20" s="6"/>
      <c r="T20" s="8"/>
      <c r="U20" s="8"/>
      <c r="V20" s="8"/>
    </row>
    <row r="21" spans="3:22">
      <c r="J21" s="18" t="s">
        <v>169</v>
      </c>
      <c r="K21" s="18" t="s">
        <v>7</v>
      </c>
      <c r="L21" s="18" t="s">
        <v>20</v>
      </c>
      <c r="S21" s="6"/>
      <c r="T21" s="8"/>
      <c r="U21" s="8"/>
      <c r="V21" s="8"/>
    </row>
    <row r="22" spans="3:22">
      <c r="J22" s="18" t="s">
        <v>46</v>
      </c>
      <c r="K22" s="18" t="s">
        <v>7</v>
      </c>
      <c r="L22" s="18" t="s">
        <v>21</v>
      </c>
      <c r="S22" s="6"/>
      <c r="T22" s="8"/>
      <c r="U22" s="8"/>
      <c r="V22" s="8"/>
    </row>
    <row r="23" spans="3:22">
      <c r="J23" s="18" t="s">
        <v>47</v>
      </c>
      <c r="K23" s="18" t="s">
        <v>7</v>
      </c>
      <c r="L23" s="18" t="s">
        <v>22</v>
      </c>
      <c r="S23" s="6"/>
      <c r="T23" s="8"/>
      <c r="U23" s="8"/>
      <c r="V23" s="8"/>
    </row>
    <row r="24" spans="3:22">
      <c r="J24" s="18" t="s">
        <v>48</v>
      </c>
      <c r="K24" s="18" t="s">
        <v>7</v>
      </c>
      <c r="L24" s="18" t="s">
        <v>112</v>
      </c>
      <c r="S24" s="6"/>
      <c r="T24" s="8"/>
      <c r="U24" s="8"/>
      <c r="V24" s="8"/>
    </row>
    <row r="25" spans="3:22">
      <c r="C25" s="269"/>
      <c r="J25" s="8"/>
      <c r="K25" s="18" t="s">
        <v>8</v>
      </c>
      <c r="L25" s="8"/>
      <c r="S25" s="6"/>
      <c r="T25" s="8"/>
      <c r="U25" s="8"/>
      <c r="V25" s="8"/>
    </row>
    <row r="26" spans="3:22">
      <c r="C26" s="269"/>
      <c r="J26" s="8"/>
      <c r="K26" s="18" t="s">
        <v>9</v>
      </c>
      <c r="L26" s="8"/>
      <c r="S26" s="6"/>
      <c r="T26" s="8"/>
      <c r="U26" s="8"/>
      <c r="V26" s="8"/>
    </row>
    <row r="27" spans="3:22">
      <c r="C27" s="269"/>
      <c r="J27" s="8"/>
      <c r="K27" s="18" t="s">
        <v>10</v>
      </c>
      <c r="L27" s="8"/>
      <c r="S27" s="6"/>
      <c r="T27" s="8"/>
      <c r="U27" s="8"/>
      <c r="V27" s="8"/>
    </row>
    <row r="28" spans="3:22">
      <c r="C28" s="269"/>
      <c r="J28" s="8"/>
      <c r="K28" s="18" t="s">
        <v>11</v>
      </c>
      <c r="L28" s="18" t="s">
        <v>23</v>
      </c>
      <c r="S28" s="6"/>
      <c r="T28" s="8"/>
      <c r="U28" s="8"/>
      <c r="V28" s="8"/>
    </row>
    <row r="29" spans="3:22">
      <c r="C29" s="299"/>
      <c r="J29" s="8"/>
      <c r="K29" s="18" t="s">
        <v>11</v>
      </c>
      <c r="L29" s="18" t="s">
        <v>24</v>
      </c>
      <c r="S29" s="6"/>
      <c r="T29" s="8"/>
      <c r="U29" s="8"/>
      <c r="V29" s="8"/>
    </row>
    <row r="30" spans="3:22">
      <c r="C30" s="299"/>
      <c r="J30" s="8"/>
      <c r="K30" s="18" t="s">
        <v>12</v>
      </c>
      <c r="L30" s="18" t="s">
        <v>25</v>
      </c>
      <c r="S30" s="6"/>
      <c r="T30" s="8"/>
      <c r="U30" s="8"/>
      <c r="V30" s="8"/>
    </row>
    <row r="31" spans="3:22">
      <c r="C31" s="299"/>
      <c r="J31" s="8"/>
      <c r="K31" s="18" t="s">
        <v>12</v>
      </c>
      <c r="L31" s="18" t="s">
        <v>26</v>
      </c>
      <c r="S31" s="6"/>
      <c r="T31" s="8"/>
      <c r="U31" s="8"/>
      <c r="V31" s="8"/>
    </row>
    <row r="32" spans="3:22">
      <c r="C32" s="299"/>
      <c r="J32" s="8"/>
      <c r="K32" s="18" t="s">
        <v>12</v>
      </c>
      <c r="L32" s="18" t="s">
        <v>27</v>
      </c>
      <c r="S32" s="6"/>
      <c r="T32" s="8"/>
      <c r="U32" s="8"/>
      <c r="V32" s="8"/>
    </row>
    <row r="33" spans="3:22">
      <c r="C33" s="299"/>
      <c r="J33" s="8"/>
      <c r="K33" s="18" t="s">
        <v>12</v>
      </c>
      <c r="L33" s="18" t="s">
        <v>28</v>
      </c>
      <c r="S33" s="6"/>
      <c r="T33" s="8"/>
      <c r="U33" s="8"/>
      <c r="V33" s="8"/>
    </row>
    <row r="34" spans="3:22">
      <c r="C34" s="331"/>
      <c r="J34" s="8"/>
      <c r="K34" s="18" t="s">
        <v>12</v>
      </c>
      <c r="L34" s="18" t="s">
        <v>29</v>
      </c>
      <c r="S34" s="6"/>
      <c r="T34" s="8"/>
      <c r="U34" s="8"/>
      <c r="V34" s="8"/>
    </row>
    <row r="35" spans="3:22">
      <c r="C35" s="331"/>
      <c r="J35" s="8"/>
      <c r="K35" s="18" t="s">
        <v>13</v>
      </c>
      <c r="L35" s="8"/>
      <c r="S35" s="6"/>
      <c r="T35" s="8"/>
      <c r="U35" s="8"/>
      <c r="V35" s="8"/>
    </row>
    <row r="36" spans="3:22">
      <c r="C36" s="331"/>
      <c r="J36" s="8"/>
      <c r="K36" s="18" t="s">
        <v>14</v>
      </c>
      <c r="L36" s="18" t="s">
        <v>30</v>
      </c>
      <c r="S36" s="6"/>
      <c r="T36" s="8"/>
      <c r="U36" s="8"/>
      <c r="V36" s="8"/>
    </row>
    <row r="37" spans="3:22">
      <c r="C37" s="299"/>
      <c r="J37" s="8"/>
      <c r="K37" s="18" t="s">
        <v>14</v>
      </c>
      <c r="L37" s="18" t="s">
        <v>31</v>
      </c>
      <c r="S37" s="6"/>
      <c r="T37" s="8"/>
      <c r="U37" s="8"/>
      <c r="V37" s="8"/>
    </row>
    <row r="38" spans="3:22">
      <c r="C38" s="269"/>
      <c r="J38" s="8"/>
      <c r="K38" s="18" t="s">
        <v>14</v>
      </c>
      <c r="L38" s="18" t="s">
        <v>32</v>
      </c>
      <c r="S38" s="6"/>
      <c r="T38" s="8"/>
      <c r="U38" s="8"/>
      <c r="V38" s="8"/>
    </row>
    <row r="39" spans="3:22">
      <c r="C39" s="299"/>
      <c r="J39" s="8"/>
      <c r="K39" s="18" t="s">
        <v>14</v>
      </c>
      <c r="L39" s="18" t="s">
        <v>33</v>
      </c>
      <c r="S39" s="6"/>
      <c r="T39" s="8"/>
      <c r="U39" s="8"/>
      <c r="V39" s="8"/>
    </row>
    <row r="40" spans="3:22">
      <c r="C40" s="299"/>
      <c r="J40" s="8"/>
      <c r="K40" s="18" t="s">
        <v>15</v>
      </c>
      <c r="L40" s="8"/>
      <c r="S40" s="6"/>
      <c r="T40" s="8"/>
      <c r="U40" s="8"/>
      <c r="V40" s="8"/>
    </row>
    <row r="41" spans="3:22">
      <c r="C41" s="299"/>
      <c r="J41" s="8"/>
      <c r="K41" s="18" t="s">
        <v>141</v>
      </c>
      <c r="L41" s="8"/>
      <c r="S41" s="6"/>
      <c r="T41" s="8"/>
      <c r="U41" s="8"/>
      <c r="V41" s="8"/>
    </row>
    <row r="42" spans="3:22">
      <c r="C42" s="299"/>
      <c r="J42" s="8"/>
      <c r="K42" s="18" t="s">
        <v>142</v>
      </c>
      <c r="L42" s="8"/>
      <c r="S42" s="6"/>
      <c r="T42" s="8"/>
      <c r="U42" s="8"/>
      <c r="V42" s="8"/>
    </row>
    <row r="43" spans="3:22">
      <c r="C43" s="299"/>
      <c r="J43" s="8"/>
      <c r="K43" s="18" t="s">
        <v>143</v>
      </c>
      <c r="L43" s="8"/>
      <c r="S43" s="6"/>
      <c r="T43" s="8"/>
      <c r="U43" s="8"/>
      <c r="V43" s="8"/>
    </row>
    <row r="44" spans="3:22">
      <c r="C44" s="269"/>
      <c r="J44" s="8"/>
      <c r="K44" s="18" t="s">
        <v>144</v>
      </c>
      <c r="L44" s="8"/>
      <c r="S44" s="6"/>
      <c r="T44" s="8"/>
      <c r="U44" s="8"/>
      <c r="V44" s="8"/>
    </row>
    <row r="45" spans="3:22">
      <c r="C45" s="269"/>
      <c r="J45" s="8"/>
      <c r="K45" s="18" t="s">
        <v>145</v>
      </c>
      <c r="L45" s="8"/>
      <c r="S45" s="6"/>
      <c r="T45" s="8"/>
      <c r="U45" s="8"/>
      <c r="V45" s="8"/>
    </row>
    <row r="46" spans="3:22">
      <c r="C46" s="269"/>
      <c r="J46" s="8"/>
      <c r="K46" s="18" t="s">
        <v>146</v>
      </c>
      <c r="L46" s="8"/>
      <c r="S46" s="6"/>
      <c r="T46" s="8"/>
      <c r="U46" s="8"/>
      <c r="V46" s="8"/>
    </row>
    <row r="47" spans="3:22">
      <c r="C47" s="269"/>
      <c r="J47" s="8"/>
      <c r="K47" s="18" t="s">
        <v>147</v>
      </c>
      <c r="L47" s="8"/>
      <c r="S47" s="6"/>
      <c r="T47" s="8"/>
      <c r="U47" s="8"/>
      <c r="V47" s="8"/>
    </row>
    <row r="48" spans="3:22">
      <c r="C48" s="269"/>
      <c r="J48" s="8"/>
      <c r="K48" s="18" t="s">
        <v>192</v>
      </c>
      <c r="L48" s="8"/>
      <c r="S48" s="6"/>
      <c r="T48" s="8"/>
      <c r="U48" s="8"/>
      <c r="V48" s="8"/>
    </row>
    <row r="49" spans="3:22">
      <c r="C49" s="269"/>
      <c r="J49" s="8"/>
      <c r="K49" s="18" t="s">
        <v>148</v>
      </c>
      <c r="L49" s="8"/>
      <c r="S49" s="6"/>
      <c r="T49" s="8"/>
      <c r="U49" s="8"/>
      <c r="V49" s="8"/>
    </row>
    <row r="50" spans="3:22">
      <c r="C50" s="269"/>
      <c r="S50" s="6"/>
      <c r="T50" s="8"/>
      <c r="U50" s="8"/>
      <c r="V50" s="8"/>
    </row>
    <row r="51" spans="3:22">
      <c r="C51" s="269"/>
      <c r="S51" s="6"/>
      <c r="T51" s="8"/>
      <c r="U51" s="8"/>
      <c r="V51" s="8"/>
    </row>
    <row r="52" spans="3:22">
      <c r="C52" s="269"/>
      <c r="S52" s="6"/>
      <c r="T52" s="8"/>
      <c r="U52" s="8"/>
      <c r="V52" s="8"/>
    </row>
    <row r="53" spans="3:22">
      <c r="C53" s="269"/>
      <c r="S53" s="6"/>
      <c r="T53" s="8"/>
      <c r="U53" s="8"/>
      <c r="V53" s="8"/>
    </row>
    <row r="54" spans="3:22">
      <c r="C54" s="269"/>
      <c r="S54" s="6"/>
      <c r="T54" s="8"/>
      <c r="U54" s="8"/>
      <c r="V54" s="8"/>
    </row>
    <row r="55" spans="3:22">
      <c r="C55" s="269"/>
      <c r="S55" s="6"/>
      <c r="T55" s="8"/>
      <c r="U55" s="8"/>
      <c r="V55" s="8"/>
    </row>
    <row r="56" spans="3:22">
      <c r="C56" s="300"/>
      <c r="S56" s="6"/>
      <c r="T56" s="8"/>
      <c r="U56" s="8"/>
      <c r="V56" s="8"/>
    </row>
    <row r="57" spans="3:22">
      <c r="C57" s="173"/>
    </row>
    <row r="58" spans="3:22">
      <c r="C58" s="173"/>
    </row>
    <row r="59" spans="3:22">
      <c r="C59" s="173"/>
    </row>
    <row r="60" spans="3:22">
      <c r="C60" s="169"/>
    </row>
    <row r="61" spans="3:22">
      <c r="C61" s="169"/>
      <c r="L61" s="28"/>
      <c r="M61" s="28"/>
    </row>
    <row r="62" spans="3:22">
      <c r="C62" s="169"/>
      <c r="L62" s="28"/>
      <c r="M62" s="28"/>
    </row>
    <row r="63" spans="3:22">
      <c r="C63" s="169"/>
    </row>
    <row r="64" spans="3:22">
      <c r="C64" s="169"/>
    </row>
    <row r="65" spans="3:3">
      <c r="C65" s="169"/>
    </row>
    <row r="66" spans="3:3">
      <c r="C66" s="169"/>
    </row>
    <row r="67" spans="3:3">
      <c r="C67" s="169"/>
    </row>
    <row r="68" spans="3:3">
      <c r="C68" s="172"/>
    </row>
    <row r="69" spans="3:3">
      <c r="C69" s="172"/>
    </row>
    <row r="70" spans="3:3">
      <c r="C70" s="169"/>
    </row>
    <row r="71" spans="3:3">
      <c r="C71" s="169"/>
    </row>
    <row r="72" spans="3:3">
      <c r="C72" s="171"/>
    </row>
    <row r="73" spans="3:3">
      <c r="C73" s="171"/>
    </row>
    <row r="74" spans="3:3">
      <c r="C74" s="169"/>
    </row>
    <row r="75" spans="3:3">
      <c r="C75" s="169"/>
    </row>
    <row r="76" spans="3:3">
      <c r="C76" s="170"/>
    </row>
    <row r="77" spans="3:3">
      <c r="C77" s="171"/>
    </row>
    <row r="78" spans="3:3">
      <c r="C78" s="171"/>
    </row>
    <row r="79" spans="3:3">
      <c r="C79" s="169"/>
    </row>
    <row r="80" spans="3:3">
      <c r="C80" s="169"/>
    </row>
    <row r="81" spans="3:3">
      <c r="C81" s="170"/>
    </row>
    <row r="82" spans="3:3">
      <c r="C82" s="171"/>
    </row>
  </sheetData>
  <mergeCells count="2">
    <mergeCell ref="C34:C36"/>
    <mergeCell ref="U6:U12"/>
  </mergeCells>
  <phoneticPr fontId="97" type="noConversion"/>
  <pageMargins left="0.25" right="0.25" top="0.75" bottom="0.75" header="0.3" footer="0.3"/>
  <pageSetup paperSize="9" scale="5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86751-4316-4639-BC15-59FE22E014E1}">
  <sheetPr codeName="Sheet9">
    <pageSetUpPr fitToPage="1"/>
  </sheetPr>
  <dimension ref="A1:K18"/>
  <sheetViews>
    <sheetView zoomScaleNormal="100" workbookViewId="0"/>
  </sheetViews>
  <sheetFormatPr defaultColWidth="9.140625" defaultRowHeight="12.6" customHeight="1"/>
  <cols>
    <col min="1" max="1" width="1.85546875" style="8" customWidth="1"/>
    <col min="2" max="2" width="3.140625" style="25" customWidth="1"/>
    <col min="3" max="3" width="15.28515625" style="25" customWidth="1"/>
    <col min="4" max="6" width="30.5703125" style="25" customWidth="1"/>
    <col min="7" max="7" width="2" style="25" customWidth="1"/>
    <col min="8" max="8" width="1.85546875" style="46" customWidth="1"/>
    <col min="9" max="9" width="14" style="46" customWidth="1"/>
    <col min="10" max="10" width="1.28515625" style="46" customWidth="1"/>
    <col min="11" max="11" width="21.28515625" style="46" customWidth="1"/>
    <col min="12" max="16384" width="9.140625" style="46"/>
  </cols>
  <sheetData>
    <row r="1" spans="2:11" ht="54.75" customHeight="1">
      <c r="B1" s="50"/>
      <c r="C1" s="160" t="s">
        <v>124</v>
      </c>
      <c r="D1" s="160"/>
      <c r="E1" s="160"/>
      <c r="F1" s="160"/>
    </row>
    <row r="2" spans="2:11" ht="39.950000000000003" customHeight="1">
      <c r="B2" s="128"/>
      <c r="C2" s="159" t="s">
        <v>68</v>
      </c>
      <c r="D2" s="159"/>
      <c r="E2" s="159"/>
      <c r="F2" s="159"/>
    </row>
    <row r="3" spans="2:11" ht="35.25" customHeight="1">
      <c r="I3" s="134" t="s">
        <v>55</v>
      </c>
      <c r="J3" s="135"/>
      <c r="K3" s="134" t="s">
        <v>138</v>
      </c>
    </row>
    <row r="4" spans="2:11" ht="35.25" customHeight="1">
      <c r="C4" s="7" t="s">
        <v>210</v>
      </c>
      <c r="D4" s="7"/>
      <c r="E4" s="7"/>
      <c r="F4" s="7"/>
    </row>
    <row r="5" spans="2:11" ht="45" customHeight="1">
      <c r="D5" s="162" t="s">
        <v>172</v>
      </c>
      <c r="E5" s="161" t="s">
        <v>191</v>
      </c>
      <c r="F5" s="163" t="s">
        <v>57</v>
      </c>
    </row>
    <row r="6" spans="2:11" ht="27" customHeight="1">
      <c r="C6" s="40" t="s">
        <v>34</v>
      </c>
      <c r="D6" s="177" t="s">
        <v>190</v>
      </c>
      <c r="E6" s="178" t="s">
        <v>190</v>
      </c>
      <c r="F6" s="179" t="s">
        <v>190</v>
      </c>
    </row>
    <row r="7" spans="2:11" ht="15" customHeight="1">
      <c r="C7" s="110">
        <v>44743</v>
      </c>
      <c r="D7" s="164"/>
      <c r="E7" s="157"/>
      <c r="F7" s="52"/>
      <c r="I7" s="53" t="s">
        <v>196</v>
      </c>
      <c r="K7" s="127" t="s">
        <v>139</v>
      </c>
    </row>
    <row r="8" spans="2:11" ht="15" customHeight="1">
      <c r="C8" s="110">
        <v>45109</v>
      </c>
      <c r="D8" s="164"/>
      <c r="E8" s="157"/>
      <c r="F8" s="52"/>
      <c r="I8" s="53" t="s">
        <v>196</v>
      </c>
      <c r="K8" s="127" t="s">
        <v>139</v>
      </c>
    </row>
    <row r="9" spans="2:11" ht="15" customHeight="1">
      <c r="C9" s="110" t="s">
        <v>173</v>
      </c>
      <c r="D9" s="165"/>
      <c r="E9" s="157"/>
      <c r="F9" s="54"/>
      <c r="I9" s="53" t="s">
        <v>196</v>
      </c>
      <c r="K9" s="127" t="s">
        <v>139</v>
      </c>
    </row>
    <row r="10" spans="2:11" ht="15" customHeight="1">
      <c r="C10" s="110" t="s">
        <v>173</v>
      </c>
      <c r="D10" s="165"/>
      <c r="E10" s="157"/>
      <c r="F10" s="54"/>
      <c r="I10" s="53" t="s">
        <v>196</v>
      </c>
      <c r="K10" s="127" t="s">
        <v>139</v>
      </c>
    </row>
    <row r="11" spans="2:11" ht="15" customHeight="1">
      <c r="C11" s="110" t="s">
        <v>174</v>
      </c>
      <c r="D11" s="165"/>
      <c r="E11" s="157"/>
      <c r="F11" s="54"/>
      <c r="I11" s="53" t="s">
        <v>196</v>
      </c>
      <c r="K11" s="127" t="s">
        <v>139</v>
      </c>
    </row>
    <row r="12" spans="2:11" ht="15" customHeight="1">
      <c r="C12" s="110" t="s">
        <v>174</v>
      </c>
      <c r="D12" s="165"/>
      <c r="E12" s="157"/>
      <c r="F12" s="54"/>
      <c r="I12" s="53" t="s">
        <v>196</v>
      </c>
      <c r="K12" s="127" t="s">
        <v>139</v>
      </c>
    </row>
    <row r="13" spans="2:11" ht="15" customHeight="1">
      <c r="C13" s="110" t="s">
        <v>173</v>
      </c>
      <c r="D13" s="165"/>
      <c r="E13" s="157"/>
      <c r="F13" s="54"/>
      <c r="I13" s="53" t="s">
        <v>196</v>
      </c>
      <c r="K13" s="127" t="s">
        <v>139</v>
      </c>
    </row>
    <row r="14" spans="2:11" ht="15" customHeight="1">
      <c r="C14" s="110" t="s">
        <v>173</v>
      </c>
      <c r="D14" s="165"/>
      <c r="E14" s="157"/>
      <c r="F14" s="54"/>
      <c r="I14" s="53" t="s">
        <v>196</v>
      </c>
      <c r="K14" s="127" t="s">
        <v>139</v>
      </c>
    </row>
    <row r="15" spans="2:11" ht="15" customHeight="1">
      <c r="C15" s="110">
        <v>45105</v>
      </c>
      <c r="D15" s="165"/>
      <c r="E15" s="157"/>
      <c r="F15" s="54"/>
      <c r="I15" s="53" t="s">
        <v>196</v>
      </c>
      <c r="K15" s="127" t="s">
        <v>139</v>
      </c>
    </row>
    <row r="16" spans="2:11" ht="15" customHeight="1">
      <c r="C16" s="110">
        <v>44376</v>
      </c>
      <c r="D16" s="165"/>
      <c r="E16" s="157"/>
      <c r="F16" s="54"/>
      <c r="I16" s="53" t="s">
        <v>196</v>
      </c>
      <c r="K16" s="127" t="s">
        <v>139</v>
      </c>
    </row>
    <row r="17" spans="3:11" ht="15" customHeight="1">
      <c r="C17" s="111">
        <v>44377</v>
      </c>
      <c r="D17" s="166"/>
      <c r="E17" s="158"/>
      <c r="F17" s="55"/>
      <c r="I17" s="53" t="s">
        <v>196</v>
      </c>
      <c r="K17" s="127" t="s">
        <v>139</v>
      </c>
    </row>
    <row r="18" spans="3:11" ht="15" customHeight="1"/>
  </sheetData>
  <sheetProtection insertRows="0"/>
  <conditionalFormatting sqref="B2">
    <cfRule type="containsText" dxfId="41" priority="4" operator="containsText" text="Unsure">
      <formula>NOT(ISERROR(SEARCH("Unsure",B2)))</formula>
    </cfRule>
    <cfRule type="containsText" dxfId="40" priority="5" operator="containsText" text="Yes">
      <formula>NOT(ISERROR(SEARCH("Yes",B2)))</formula>
    </cfRule>
    <cfRule type="containsText" dxfId="39" priority="6" operator="containsText" text="No">
      <formula>NOT(ISERROR(SEARCH("No",B2)))</formula>
    </cfRule>
  </conditionalFormatting>
  <pageMargins left="0.25" right="0.25" top="0.75" bottom="0.75" header="0.3" footer="0.3"/>
  <pageSetup paperSize="9" scale="69"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R24"/>
  <sheetViews>
    <sheetView zoomScaleNormal="100" workbookViewId="0"/>
  </sheetViews>
  <sheetFormatPr defaultColWidth="9.140625" defaultRowHeight="12.6" customHeight="1"/>
  <cols>
    <col min="1" max="1" width="1.85546875" style="8" customWidth="1"/>
    <col min="2" max="2" width="3.140625" style="25" customWidth="1"/>
    <col min="3" max="3" width="11.7109375" style="25" customWidth="1"/>
    <col min="4" max="4" width="13.140625" style="25" customWidth="1"/>
    <col min="5" max="5" width="15.7109375" style="25" customWidth="1"/>
    <col min="6" max="6" width="11.85546875" style="25" customWidth="1"/>
    <col min="7" max="7" width="15.7109375" style="25" customWidth="1"/>
    <col min="8" max="8" width="11.85546875" style="25" customWidth="1"/>
    <col min="9" max="9" width="15.7109375" style="25" customWidth="1"/>
    <col min="10" max="10" width="11.85546875" style="25" customWidth="1"/>
    <col min="11" max="11" width="15.7109375" style="25" customWidth="1"/>
    <col min="12" max="12" width="11.85546875" style="24" customWidth="1"/>
    <col min="13" max="13" width="15.7109375" style="24" customWidth="1"/>
    <col min="14" max="14" width="2" style="25" customWidth="1"/>
    <col min="15" max="15" width="1.85546875" style="46" customWidth="1"/>
    <col min="16" max="16" width="14" style="46" customWidth="1"/>
    <col min="17" max="17" width="1.28515625" style="46" customWidth="1"/>
    <col min="18" max="18" width="18.7109375" style="46" customWidth="1"/>
    <col min="19" max="16384" width="9.140625" style="46"/>
  </cols>
  <sheetData>
    <row r="1" spans="2:18" ht="53.25" customHeight="1">
      <c r="B1" s="50"/>
      <c r="C1" s="160" t="s">
        <v>124</v>
      </c>
      <c r="E1" s="160"/>
      <c r="F1" s="160"/>
      <c r="G1" s="160"/>
      <c r="H1" s="160"/>
      <c r="I1" s="160"/>
      <c r="J1" s="160"/>
      <c r="K1" s="30"/>
      <c r="L1" s="10"/>
      <c r="M1" s="6"/>
    </row>
    <row r="2" spans="2:18" ht="51" customHeight="1" thickBot="1">
      <c r="B2" s="128"/>
      <c r="C2" s="159" t="s">
        <v>427</v>
      </c>
      <c r="E2" s="159"/>
      <c r="L2" s="25"/>
      <c r="M2" s="25"/>
    </row>
    <row r="3" spans="2:18" ht="23.25" customHeight="1">
      <c r="C3" s="278" t="s">
        <v>261</v>
      </c>
      <c r="D3" s="278"/>
      <c r="E3" s="278"/>
      <c r="F3" s="278"/>
      <c r="G3" s="278"/>
      <c r="H3" s="278"/>
      <c r="I3" s="278"/>
      <c r="J3" s="278"/>
      <c r="K3" s="278"/>
      <c r="L3" s="278"/>
      <c r="M3" s="247" t="s">
        <v>262</v>
      </c>
      <c r="P3" s="333" t="s">
        <v>55</v>
      </c>
      <c r="Q3" s="135"/>
      <c r="R3" s="333" t="s">
        <v>138</v>
      </c>
    </row>
    <row r="4" spans="2:18" ht="23.25" customHeight="1" thickBot="1">
      <c r="C4" s="278" t="s">
        <v>402</v>
      </c>
      <c r="D4" s="278"/>
      <c r="E4" s="278"/>
      <c r="F4" s="278"/>
      <c r="G4" s="278"/>
      <c r="H4" s="278"/>
      <c r="I4" s="278"/>
      <c r="J4" s="278"/>
      <c r="K4" s="278"/>
      <c r="L4" s="278"/>
      <c r="M4" s="248" t="s">
        <v>275</v>
      </c>
      <c r="P4" s="334"/>
      <c r="R4" s="334"/>
    </row>
    <row r="5" spans="2:18" ht="12.75" customHeight="1">
      <c r="C5" s="176"/>
    </row>
    <row r="6" spans="2:18" ht="29.25" customHeight="1">
      <c r="C6" s="7" t="str">
        <f>IF(M4="None","Not required",CONCATENATE(M4, " impact"))</f>
        <v>Not required</v>
      </c>
      <c r="D6" s="7"/>
      <c r="H6" s="24"/>
      <c r="I6" s="24"/>
      <c r="J6" s="24"/>
      <c r="K6" s="24"/>
      <c r="L6" s="25"/>
      <c r="M6" s="25"/>
    </row>
    <row r="7" spans="2:18" ht="29.25" customHeight="1">
      <c r="D7" s="335" t="s">
        <v>4</v>
      </c>
      <c r="E7" s="336"/>
      <c r="F7" s="336" t="s">
        <v>3</v>
      </c>
      <c r="G7" s="336"/>
      <c r="H7" s="336" t="s">
        <v>5</v>
      </c>
      <c r="I7" s="336"/>
      <c r="J7" s="336" t="s">
        <v>111</v>
      </c>
      <c r="K7" s="336"/>
      <c r="L7" s="336" t="s">
        <v>207</v>
      </c>
      <c r="M7" s="337"/>
    </row>
    <row r="8" spans="2:18" ht="29.25" customHeight="1">
      <c r="C8" s="40" t="s">
        <v>34</v>
      </c>
      <c r="D8" s="177" t="s">
        <v>208</v>
      </c>
      <c r="E8" s="178" t="s">
        <v>209</v>
      </c>
      <c r="F8" s="178" t="s">
        <v>208</v>
      </c>
      <c r="G8" s="178" t="s">
        <v>209</v>
      </c>
      <c r="H8" s="178" t="s">
        <v>208</v>
      </c>
      <c r="I8" s="178" t="s">
        <v>209</v>
      </c>
      <c r="J8" s="178" t="s">
        <v>208</v>
      </c>
      <c r="K8" s="178" t="s">
        <v>209</v>
      </c>
      <c r="L8" s="178" t="s">
        <v>208</v>
      </c>
      <c r="M8" s="179" t="s">
        <v>209</v>
      </c>
    </row>
    <row r="9" spans="2:18" ht="15" customHeight="1">
      <c r="C9" s="180">
        <v>44743</v>
      </c>
      <c r="D9" s="181"/>
      <c r="E9" s="182"/>
      <c r="F9" s="182"/>
      <c r="G9" s="182"/>
      <c r="H9" s="182"/>
      <c r="I9" s="182"/>
      <c r="J9" s="182"/>
      <c r="K9" s="182"/>
      <c r="L9" s="182"/>
      <c r="M9" s="183"/>
      <c r="P9" s="53" t="s">
        <v>196</v>
      </c>
      <c r="R9" s="127" t="s">
        <v>139</v>
      </c>
    </row>
    <row r="10" spans="2:18" ht="15" customHeight="1">
      <c r="C10" s="110">
        <v>45109</v>
      </c>
      <c r="D10" s="165"/>
      <c r="E10" s="184"/>
      <c r="F10" s="184"/>
      <c r="G10" s="184"/>
      <c r="H10" s="184"/>
      <c r="I10" s="184"/>
      <c r="J10" s="184"/>
      <c r="K10" s="184"/>
      <c r="L10" s="184"/>
      <c r="M10" s="54"/>
      <c r="P10" s="53" t="s">
        <v>196</v>
      </c>
      <c r="R10" s="127" t="s">
        <v>139</v>
      </c>
    </row>
    <row r="11" spans="2:18" ht="15" customHeight="1">
      <c r="C11" s="110" t="s">
        <v>173</v>
      </c>
      <c r="D11" s="165"/>
      <c r="E11" s="184"/>
      <c r="F11" s="184"/>
      <c r="G11" s="184"/>
      <c r="H11" s="184"/>
      <c r="I11" s="184"/>
      <c r="J11" s="184"/>
      <c r="K11" s="184"/>
      <c r="L11" s="184"/>
      <c r="M11" s="54"/>
      <c r="P11" s="53" t="s">
        <v>196</v>
      </c>
      <c r="R11" s="127" t="s">
        <v>139</v>
      </c>
    </row>
    <row r="12" spans="2:18" ht="15" customHeight="1">
      <c r="C12" s="110" t="s">
        <v>173</v>
      </c>
      <c r="D12" s="165"/>
      <c r="E12" s="184"/>
      <c r="F12" s="184"/>
      <c r="G12" s="184"/>
      <c r="H12" s="184"/>
      <c r="I12" s="184"/>
      <c r="J12" s="184"/>
      <c r="K12" s="184"/>
      <c r="L12" s="184"/>
      <c r="M12" s="54"/>
      <c r="P12" s="53" t="s">
        <v>196</v>
      </c>
      <c r="R12" s="127" t="s">
        <v>139</v>
      </c>
    </row>
    <row r="13" spans="2:18" ht="15" customHeight="1">
      <c r="C13" s="110" t="s">
        <v>174</v>
      </c>
      <c r="D13" s="165"/>
      <c r="E13" s="184"/>
      <c r="F13" s="184"/>
      <c r="G13" s="184"/>
      <c r="H13" s="184"/>
      <c r="I13" s="184"/>
      <c r="J13" s="184"/>
      <c r="K13" s="184"/>
      <c r="L13" s="184"/>
      <c r="M13" s="54"/>
      <c r="P13" s="53" t="s">
        <v>196</v>
      </c>
      <c r="R13" s="127" t="s">
        <v>139</v>
      </c>
    </row>
    <row r="14" spans="2:18" ht="15" customHeight="1">
      <c r="C14" s="110" t="s">
        <v>174</v>
      </c>
      <c r="D14" s="165"/>
      <c r="E14" s="184"/>
      <c r="F14" s="184"/>
      <c r="G14" s="184"/>
      <c r="H14" s="184"/>
      <c r="I14" s="184"/>
      <c r="J14" s="184"/>
      <c r="K14" s="184"/>
      <c r="L14" s="184"/>
      <c r="M14" s="54"/>
      <c r="P14" s="53" t="s">
        <v>196</v>
      </c>
      <c r="R14" s="127" t="s">
        <v>139</v>
      </c>
    </row>
    <row r="15" spans="2:18" ht="15" customHeight="1">
      <c r="C15" s="110" t="s">
        <v>173</v>
      </c>
      <c r="D15" s="165"/>
      <c r="E15" s="184"/>
      <c r="F15" s="184"/>
      <c r="G15" s="184"/>
      <c r="H15" s="184"/>
      <c r="I15" s="184"/>
      <c r="J15" s="184"/>
      <c r="K15" s="184"/>
      <c r="L15" s="184"/>
      <c r="M15" s="54"/>
      <c r="P15" s="53" t="s">
        <v>196</v>
      </c>
      <c r="R15" s="127" t="s">
        <v>139</v>
      </c>
    </row>
    <row r="16" spans="2:18" ht="15" customHeight="1">
      <c r="C16" s="110" t="s">
        <v>173</v>
      </c>
      <c r="D16" s="165"/>
      <c r="E16" s="184"/>
      <c r="F16" s="184"/>
      <c r="G16" s="184"/>
      <c r="H16" s="184"/>
      <c r="I16" s="184"/>
      <c r="J16" s="184"/>
      <c r="K16" s="184"/>
      <c r="L16" s="184"/>
      <c r="M16" s="54"/>
      <c r="P16" s="53" t="s">
        <v>196</v>
      </c>
      <c r="R16" s="127" t="s">
        <v>139</v>
      </c>
    </row>
    <row r="17" spans="3:18" ht="15" customHeight="1">
      <c r="C17" s="110">
        <v>45085</v>
      </c>
      <c r="D17" s="165"/>
      <c r="E17" s="184"/>
      <c r="F17" s="184"/>
      <c r="G17" s="184"/>
      <c r="H17" s="184"/>
      <c r="I17" s="184"/>
      <c r="J17" s="184"/>
      <c r="K17" s="184"/>
      <c r="L17" s="184"/>
      <c r="M17" s="54"/>
      <c r="P17" s="53" t="s">
        <v>196</v>
      </c>
      <c r="R17" s="127" t="s">
        <v>139</v>
      </c>
    </row>
    <row r="18" spans="3:18" ht="15" customHeight="1">
      <c r="C18" s="110">
        <v>44376</v>
      </c>
      <c r="D18" s="165"/>
      <c r="E18" s="184"/>
      <c r="F18" s="184"/>
      <c r="G18" s="184"/>
      <c r="H18" s="184"/>
      <c r="I18" s="184"/>
      <c r="J18" s="184"/>
      <c r="K18" s="184"/>
      <c r="L18" s="184"/>
      <c r="M18" s="54"/>
      <c r="P18" s="53" t="s">
        <v>196</v>
      </c>
      <c r="R18" s="127" t="s">
        <v>139</v>
      </c>
    </row>
    <row r="19" spans="3:18" ht="15" customHeight="1">
      <c r="C19" s="111">
        <v>44377</v>
      </c>
      <c r="D19" s="166"/>
      <c r="E19" s="185"/>
      <c r="F19" s="185"/>
      <c r="G19" s="185"/>
      <c r="H19" s="185"/>
      <c r="I19" s="185"/>
      <c r="J19" s="185"/>
      <c r="K19" s="185"/>
      <c r="L19" s="185"/>
      <c r="M19" s="55"/>
      <c r="P19" s="53" t="s">
        <v>196</v>
      </c>
      <c r="R19" s="127" t="s">
        <v>139</v>
      </c>
    </row>
    <row r="20" spans="3:18" ht="15" customHeight="1">
      <c r="C20" s="176"/>
    </row>
    <row r="22" spans="3:18" ht="12.6" customHeight="1">
      <c r="C22" s="249" t="s">
        <v>275</v>
      </c>
    </row>
    <row r="23" spans="3:18" ht="12.6" customHeight="1">
      <c r="C23" s="249" t="s">
        <v>206</v>
      </c>
    </row>
    <row r="24" spans="3:18" ht="12.6" customHeight="1">
      <c r="C24" s="249" t="s">
        <v>212</v>
      </c>
    </row>
  </sheetData>
  <sheetProtection insertRows="0"/>
  <mergeCells count="7">
    <mergeCell ref="R3:R4"/>
    <mergeCell ref="D7:E7"/>
    <mergeCell ref="F7:G7"/>
    <mergeCell ref="H7:I7"/>
    <mergeCell ref="J7:K7"/>
    <mergeCell ref="L7:M7"/>
    <mergeCell ref="P3:P4"/>
  </mergeCells>
  <phoneticPr fontId="91" type="noConversion"/>
  <conditionalFormatting sqref="B2:C2">
    <cfRule type="containsText" dxfId="38" priority="26" operator="containsText" text="Unsure">
      <formula>NOT(ISERROR(SEARCH("Unsure",B2)))</formula>
    </cfRule>
    <cfRule type="containsText" dxfId="37" priority="27" operator="containsText" text="Yes">
      <formula>NOT(ISERROR(SEARCH("Yes",B2)))</formula>
    </cfRule>
    <cfRule type="containsText" dxfId="36" priority="28" operator="containsText" text="No">
      <formula>NOT(ISERROR(SEARCH("No",B2)))</formula>
    </cfRule>
  </conditionalFormatting>
  <dataValidations count="1">
    <dataValidation type="list" allowBlank="1" showInputMessage="1" showErrorMessage="1" sqref="M4" xr:uid="{07C2AC56-8994-46A1-B426-B39B1476C5E2}">
      <formula1>$C$22:$C$24</formula1>
    </dataValidation>
  </dataValidations>
  <pageMargins left="0.25" right="0.25" top="0.75" bottom="0.75" header="0.3" footer="0.3"/>
  <pageSetup paperSize="9" scale="6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L81"/>
  <sheetViews>
    <sheetView zoomScaleNormal="100" workbookViewId="0"/>
  </sheetViews>
  <sheetFormatPr defaultColWidth="9.140625" defaultRowHeight="15"/>
  <cols>
    <col min="1" max="1" width="1.85546875" style="8" customWidth="1"/>
    <col min="2" max="2" width="1.85546875" style="27" customWidth="1"/>
    <col min="3" max="3" width="82.5703125" style="27" customWidth="1"/>
    <col min="4" max="4" width="21" style="27" bestFit="1" customWidth="1"/>
    <col min="5" max="5" width="2.28515625" style="27" customWidth="1"/>
    <col min="6" max="6" width="22.140625" style="27" customWidth="1"/>
    <col min="7" max="7" width="1.85546875" style="27" customWidth="1"/>
    <col min="8" max="8" width="1.85546875" style="18" customWidth="1"/>
    <col min="9" max="9" width="17.140625" style="78" customWidth="1"/>
    <col min="10" max="10" width="1.85546875" style="18" customWidth="1"/>
    <col min="11" max="11" width="20" style="18" customWidth="1"/>
    <col min="12" max="12" width="1.28515625" style="18" customWidth="1"/>
    <col min="13" max="16384" width="9.140625" style="18"/>
  </cols>
  <sheetData>
    <row r="1" spans="3:11" ht="57" customHeight="1">
      <c r="C1" s="160" t="s">
        <v>124</v>
      </c>
      <c r="D1" s="160"/>
      <c r="E1" s="160"/>
      <c r="F1" s="160"/>
      <c r="G1" s="10"/>
      <c r="H1" s="48"/>
      <c r="I1" s="80"/>
    </row>
    <row r="2" spans="3:11" ht="39.950000000000003" customHeight="1">
      <c r="C2" s="159" t="s">
        <v>78</v>
      </c>
      <c r="D2" s="159"/>
      <c r="E2" s="159"/>
      <c r="F2" s="159"/>
      <c r="G2" s="11"/>
      <c r="H2" s="49"/>
      <c r="I2" s="80"/>
    </row>
    <row r="3" spans="3:11" ht="30" customHeight="1">
      <c r="C3" s="13"/>
      <c r="D3" s="51" t="s">
        <v>56</v>
      </c>
      <c r="E3" s="47"/>
      <c r="F3" s="47"/>
      <c r="G3" s="13"/>
      <c r="H3" s="16"/>
      <c r="I3" s="150" t="s">
        <v>55</v>
      </c>
      <c r="K3" s="134" t="s">
        <v>138</v>
      </c>
    </row>
    <row r="4" spans="3:11" ht="26.25" customHeight="1">
      <c r="C4" s="7" t="s">
        <v>127</v>
      </c>
      <c r="F4" s="220" t="s">
        <v>264</v>
      </c>
    </row>
    <row r="5" spans="3:11" ht="15" customHeight="1">
      <c r="C5" s="12" t="s">
        <v>59</v>
      </c>
      <c r="D5" s="51"/>
      <c r="F5" s="59"/>
      <c r="G5" s="13"/>
      <c r="H5" s="16"/>
      <c r="I5" s="44"/>
    </row>
    <row r="6" spans="3:11">
      <c r="C6" s="60" t="s">
        <v>60</v>
      </c>
      <c r="D6" s="62" t="s">
        <v>125</v>
      </c>
      <c r="E6" s="61"/>
      <c r="F6" s="88"/>
      <c r="G6" s="13"/>
      <c r="H6" s="16"/>
      <c r="I6" s="44" t="s">
        <v>62</v>
      </c>
      <c r="K6" s="127"/>
    </row>
    <row r="7" spans="3:11">
      <c r="C7" s="63" t="s">
        <v>61</v>
      </c>
      <c r="D7" s="65" t="s">
        <v>125</v>
      </c>
      <c r="E7" s="64"/>
      <c r="F7" s="89"/>
      <c r="I7" s="44" t="s">
        <v>62</v>
      </c>
      <c r="K7" s="127"/>
    </row>
    <row r="8" spans="3:11" ht="17.25" customHeight="1">
      <c r="C8" s="68"/>
      <c r="D8" s="73"/>
      <c r="E8" s="73"/>
      <c r="F8" s="73"/>
      <c r="I8" s="44"/>
    </row>
    <row r="9" spans="3:11" ht="35.25" customHeight="1">
      <c r="C9" s="7" t="s">
        <v>171</v>
      </c>
      <c r="D9" s="51"/>
      <c r="F9" s="59"/>
    </row>
    <row r="10" spans="3:11">
      <c r="C10" s="305" t="s">
        <v>88</v>
      </c>
      <c r="D10" s="62"/>
      <c r="E10" s="61"/>
      <c r="F10" s="102"/>
      <c r="I10" s="105"/>
      <c r="J10" s="36"/>
      <c r="K10" s="127"/>
    </row>
    <row r="11" spans="3:11">
      <c r="C11" s="100" t="s">
        <v>89</v>
      </c>
      <c r="D11" s="69" t="s">
        <v>187</v>
      </c>
      <c r="E11" s="26"/>
      <c r="F11" s="91"/>
      <c r="I11" s="106" t="s">
        <v>101</v>
      </c>
      <c r="J11" s="36"/>
      <c r="K11" s="127" t="s">
        <v>139</v>
      </c>
    </row>
    <row r="12" spans="3:11">
      <c r="C12" s="100" t="s">
        <v>90</v>
      </c>
      <c r="D12" s="69" t="s">
        <v>187</v>
      </c>
      <c r="E12" s="26"/>
      <c r="F12" s="91"/>
      <c r="I12" s="106" t="s">
        <v>101</v>
      </c>
      <c r="J12" s="36"/>
      <c r="K12" s="127" t="s">
        <v>139</v>
      </c>
    </row>
    <row r="13" spans="3:11">
      <c r="C13" s="100" t="s">
        <v>91</v>
      </c>
      <c r="D13" s="69" t="s">
        <v>187</v>
      </c>
      <c r="E13" s="26"/>
      <c r="F13" s="91"/>
      <c r="I13" s="106" t="s">
        <v>101</v>
      </c>
      <c r="J13" s="36"/>
      <c r="K13" s="127" t="s">
        <v>139</v>
      </c>
    </row>
    <row r="14" spans="3:11">
      <c r="C14" s="306" t="s">
        <v>92</v>
      </c>
      <c r="D14" s="69"/>
      <c r="E14" s="26"/>
      <c r="F14" s="99"/>
      <c r="I14" s="105"/>
      <c r="J14" s="36"/>
      <c r="K14" s="127"/>
    </row>
    <row r="15" spans="3:11">
      <c r="C15" s="100" t="s">
        <v>93</v>
      </c>
      <c r="D15" s="69" t="s">
        <v>187</v>
      </c>
      <c r="E15" s="26"/>
      <c r="F15" s="91"/>
      <c r="I15" s="106" t="s">
        <v>101</v>
      </c>
      <c r="J15" s="36"/>
      <c r="K15" s="127" t="s">
        <v>139</v>
      </c>
    </row>
    <row r="16" spans="3:11">
      <c r="C16" s="100" t="s">
        <v>94</v>
      </c>
      <c r="D16" s="69" t="s">
        <v>187</v>
      </c>
      <c r="E16" s="26"/>
      <c r="F16" s="91"/>
      <c r="I16" s="106" t="s">
        <v>101</v>
      </c>
      <c r="J16" s="36"/>
      <c r="K16" s="127" t="s">
        <v>139</v>
      </c>
    </row>
    <row r="17" spans="3:12">
      <c r="C17" s="100" t="s">
        <v>95</v>
      </c>
      <c r="D17" s="69" t="s">
        <v>187</v>
      </c>
      <c r="E17" s="26"/>
      <c r="F17" s="91"/>
      <c r="I17" s="106" t="s">
        <v>101</v>
      </c>
      <c r="J17" s="36"/>
      <c r="K17" s="127" t="s">
        <v>139</v>
      </c>
    </row>
    <row r="18" spans="3:12">
      <c r="C18" s="306" t="s">
        <v>96</v>
      </c>
      <c r="D18" s="69"/>
      <c r="E18" s="69"/>
      <c r="F18" s="103"/>
      <c r="I18" s="105"/>
      <c r="J18" s="36"/>
      <c r="K18" s="127"/>
    </row>
    <row r="19" spans="3:12">
      <c r="C19" s="100" t="s">
        <v>97</v>
      </c>
      <c r="D19" s="69" t="s">
        <v>187</v>
      </c>
      <c r="E19" s="26"/>
      <c r="F19" s="91"/>
      <c r="I19" s="106" t="s">
        <v>101</v>
      </c>
      <c r="J19" s="36"/>
      <c r="K19" s="127" t="s">
        <v>139</v>
      </c>
    </row>
    <row r="20" spans="3:12">
      <c r="C20" s="100" t="s">
        <v>98</v>
      </c>
      <c r="D20" s="69" t="s">
        <v>187</v>
      </c>
      <c r="E20" s="26"/>
      <c r="F20" s="91"/>
      <c r="I20" s="106" t="s">
        <v>101</v>
      </c>
      <c r="J20" s="36"/>
      <c r="K20" s="127" t="s">
        <v>139</v>
      </c>
    </row>
    <row r="21" spans="3:12">
      <c r="C21" s="101" t="s">
        <v>99</v>
      </c>
      <c r="D21" s="71" t="s">
        <v>187</v>
      </c>
      <c r="E21" s="64"/>
      <c r="F21" s="89"/>
      <c r="I21" s="106" t="s">
        <v>101</v>
      </c>
      <c r="J21" s="36"/>
      <c r="K21" s="127" t="s">
        <v>139</v>
      </c>
    </row>
    <row r="22" spans="3:12" ht="14.25" customHeight="1">
      <c r="C22" s="307" t="s">
        <v>100</v>
      </c>
      <c r="J22" s="78"/>
      <c r="K22" s="78"/>
    </row>
    <row r="23" spans="3:12" ht="15" customHeight="1">
      <c r="C23" s="104"/>
      <c r="F23" s="14"/>
      <c r="J23" s="78"/>
      <c r="K23" s="78"/>
    </row>
    <row r="24" spans="3:12" ht="26.25" customHeight="1">
      <c r="C24" s="79" t="s">
        <v>409</v>
      </c>
      <c r="D24" s="51"/>
      <c r="F24" s="76"/>
      <c r="L24" s="90"/>
    </row>
    <row r="25" spans="3:12">
      <c r="C25" s="60" t="s">
        <v>38</v>
      </c>
      <c r="D25" s="62" t="s">
        <v>188</v>
      </c>
      <c r="E25" s="72"/>
      <c r="F25" s="88"/>
      <c r="I25" s="44" t="s">
        <v>133</v>
      </c>
      <c r="K25" s="127" t="s">
        <v>139</v>
      </c>
      <c r="L25" s="90"/>
    </row>
    <row r="26" spans="3:12">
      <c r="C26" s="67" t="s">
        <v>39</v>
      </c>
      <c r="D26" s="167" t="s">
        <v>188</v>
      </c>
      <c r="E26" s="73"/>
      <c r="F26" s="81"/>
      <c r="I26" s="44" t="s">
        <v>133</v>
      </c>
      <c r="K26" s="127" t="s">
        <v>139</v>
      </c>
      <c r="L26" s="90"/>
    </row>
    <row r="27" spans="3:12">
      <c r="C27" s="67" t="s">
        <v>40</v>
      </c>
      <c r="D27" s="167" t="s">
        <v>188</v>
      </c>
      <c r="E27" s="73"/>
      <c r="F27" s="81"/>
      <c r="I27" s="44" t="s">
        <v>133</v>
      </c>
      <c r="K27" s="127" t="s">
        <v>139</v>
      </c>
      <c r="L27" s="90"/>
    </row>
    <row r="28" spans="3:12">
      <c r="C28" s="67" t="s">
        <v>41</v>
      </c>
      <c r="D28" s="167" t="s">
        <v>188</v>
      </c>
      <c r="E28" s="73"/>
      <c r="F28" s="81"/>
      <c r="I28" s="44" t="s">
        <v>133</v>
      </c>
      <c r="K28" s="127" t="s">
        <v>139</v>
      </c>
      <c r="L28" s="90"/>
    </row>
    <row r="29" spans="3:12">
      <c r="C29" s="67" t="s">
        <v>79</v>
      </c>
      <c r="D29" s="167" t="s">
        <v>188</v>
      </c>
      <c r="E29" s="73"/>
      <c r="F29" s="81"/>
      <c r="I29" s="78" t="s">
        <v>62</v>
      </c>
      <c r="K29" s="127" t="s">
        <v>139</v>
      </c>
      <c r="L29" s="90"/>
    </row>
    <row r="30" spans="3:12">
      <c r="C30" s="67" t="s">
        <v>80</v>
      </c>
      <c r="D30" s="167" t="s">
        <v>188</v>
      </c>
      <c r="E30" s="73"/>
      <c r="F30" s="81"/>
      <c r="I30" s="78" t="s">
        <v>62</v>
      </c>
      <c r="K30" s="127" t="s">
        <v>139</v>
      </c>
      <c r="L30" s="90"/>
    </row>
    <row r="31" spans="3:12">
      <c r="C31" s="63" t="s">
        <v>81</v>
      </c>
      <c r="D31" s="65" t="s">
        <v>188</v>
      </c>
      <c r="E31" s="65"/>
      <c r="F31" s="82"/>
      <c r="I31" s="78" t="s">
        <v>62</v>
      </c>
      <c r="K31" s="127" t="s">
        <v>139</v>
      </c>
      <c r="L31" s="90"/>
    </row>
    <row r="32" spans="3:12" ht="15" customHeight="1">
      <c r="K32" s="90"/>
      <c r="L32" s="90"/>
    </row>
    <row r="33" spans="3:12" ht="26.25" customHeight="1">
      <c r="C33" s="79" t="s">
        <v>272</v>
      </c>
      <c r="F33" s="76"/>
      <c r="K33" s="90"/>
      <c r="L33" s="90"/>
    </row>
    <row r="34" spans="3:12" ht="15" customHeight="1">
      <c r="C34" s="83" t="s">
        <v>76</v>
      </c>
      <c r="D34" s="51"/>
      <c r="E34" s="73"/>
      <c r="F34" s="17"/>
      <c r="K34" s="90"/>
    </row>
    <row r="35" spans="3:12">
      <c r="C35" s="92" t="s">
        <v>110</v>
      </c>
      <c r="D35" s="86" t="s">
        <v>42</v>
      </c>
      <c r="E35" s="72"/>
      <c r="F35" s="87"/>
      <c r="I35" s="78" t="s">
        <v>102</v>
      </c>
      <c r="K35" s="127" t="s">
        <v>139</v>
      </c>
    </row>
    <row r="36" spans="3:12">
      <c r="C36" s="93" t="s">
        <v>113</v>
      </c>
      <c r="D36" s="74" t="s">
        <v>42</v>
      </c>
      <c r="E36" s="73"/>
      <c r="F36" s="81"/>
      <c r="I36" s="78" t="s">
        <v>102</v>
      </c>
      <c r="K36" s="127" t="s">
        <v>139</v>
      </c>
      <c r="L36" s="90"/>
    </row>
    <row r="37" spans="3:12">
      <c r="C37" s="63" t="s">
        <v>114</v>
      </c>
      <c r="D37" s="75" t="s">
        <v>42</v>
      </c>
      <c r="E37" s="65"/>
      <c r="F37" s="82"/>
      <c r="I37" s="78" t="s">
        <v>102</v>
      </c>
      <c r="K37" s="127" t="s">
        <v>139</v>
      </c>
    </row>
    <row r="38" spans="3:12">
      <c r="C38" s="84" t="s">
        <v>75</v>
      </c>
      <c r="D38" s="51"/>
      <c r="E38" s="68"/>
      <c r="F38" s="15"/>
    </row>
    <row r="39" spans="3:12">
      <c r="C39" s="85" t="s">
        <v>115</v>
      </c>
      <c r="D39" s="86" t="s">
        <v>43</v>
      </c>
      <c r="E39" s="66"/>
      <c r="F39" s="87"/>
      <c r="I39" s="78" t="s">
        <v>102</v>
      </c>
      <c r="K39" s="127" t="s">
        <v>139</v>
      </c>
    </row>
    <row r="40" spans="3:12">
      <c r="C40" s="63" t="s">
        <v>116</v>
      </c>
      <c r="D40" s="75" t="s">
        <v>43</v>
      </c>
      <c r="E40" s="70"/>
      <c r="F40" s="82"/>
      <c r="I40" s="78" t="s">
        <v>102</v>
      </c>
      <c r="K40" s="127" t="s">
        <v>139</v>
      </c>
    </row>
    <row r="41" spans="3:12" ht="15" customHeight="1"/>
    <row r="42" spans="3:12" ht="26.25" customHeight="1">
      <c r="C42" s="79" t="s">
        <v>271</v>
      </c>
      <c r="D42" s="51"/>
      <c r="F42" s="76"/>
    </row>
    <row r="43" spans="3:12">
      <c r="C43" s="308" t="s">
        <v>44</v>
      </c>
      <c r="D43" s="51"/>
      <c r="E43" s="73"/>
      <c r="F43" s="17"/>
    </row>
    <row r="44" spans="3:12">
      <c r="C44" s="285" t="s">
        <v>478</v>
      </c>
      <c r="D44" s="86" t="s">
        <v>42</v>
      </c>
      <c r="E44" s="72"/>
      <c r="F44" s="87"/>
      <c r="I44" s="78" t="s">
        <v>102</v>
      </c>
      <c r="K44" s="127" t="s">
        <v>139</v>
      </c>
    </row>
    <row r="45" spans="3:12">
      <c r="C45" s="291" t="s">
        <v>478</v>
      </c>
      <c r="D45" s="74" t="s">
        <v>42</v>
      </c>
      <c r="E45" s="73"/>
      <c r="F45" s="81"/>
      <c r="I45" s="78" t="s">
        <v>102</v>
      </c>
      <c r="K45" s="127" t="s">
        <v>139</v>
      </c>
    </row>
    <row r="46" spans="3:12">
      <c r="C46" s="291" t="s">
        <v>478</v>
      </c>
      <c r="D46" s="74" t="s">
        <v>42</v>
      </c>
      <c r="E46" s="73"/>
      <c r="F46" s="81"/>
      <c r="I46" s="78" t="s">
        <v>102</v>
      </c>
      <c r="K46" s="127" t="s">
        <v>139</v>
      </c>
    </row>
    <row r="47" spans="3:12">
      <c r="C47" s="291" t="s">
        <v>478</v>
      </c>
      <c r="D47" s="74" t="s">
        <v>42</v>
      </c>
      <c r="E47" s="73"/>
      <c r="F47" s="81"/>
      <c r="I47" s="78" t="s">
        <v>102</v>
      </c>
      <c r="K47" s="127" t="s">
        <v>139</v>
      </c>
    </row>
    <row r="48" spans="3:12">
      <c r="C48" s="296" t="s">
        <v>478</v>
      </c>
      <c r="D48" s="75" t="s">
        <v>42</v>
      </c>
      <c r="E48" s="65"/>
      <c r="F48" s="82"/>
      <c r="I48" s="78" t="s">
        <v>102</v>
      </c>
      <c r="K48" s="127" t="s">
        <v>139</v>
      </c>
    </row>
    <row r="49" spans="3:11">
      <c r="C49" s="309" t="s">
        <v>106</v>
      </c>
      <c r="D49" s="74"/>
      <c r="E49" s="68"/>
      <c r="F49" s="68"/>
    </row>
    <row r="50" spans="3:11">
      <c r="C50" s="285" t="s">
        <v>478</v>
      </c>
      <c r="D50" s="86" t="s">
        <v>43</v>
      </c>
      <c r="E50" s="66"/>
      <c r="F50" s="87"/>
      <c r="I50" s="78" t="s">
        <v>102</v>
      </c>
      <c r="K50" s="127" t="s">
        <v>139</v>
      </c>
    </row>
    <row r="51" spans="3:11">
      <c r="C51" s="291" t="s">
        <v>478</v>
      </c>
      <c r="D51" s="74" t="s">
        <v>43</v>
      </c>
      <c r="E51" s="68"/>
      <c r="F51" s="81"/>
      <c r="I51" s="78" t="s">
        <v>102</v>
      </c>
      <c r="K51" s="127" t="s">
        <v>139</v>
      </c>
    </row>
    <row r="52" spans="3:11">
      <c r="C52" s="291" t="s">
        <v>478</v>
      </c>
      <c r="D52" s="74" t="s">
        <v>43</v>
      </c>
      <c r="E52" s="68"/>
      <c r="F52" s="81"/>
      <c r="I52" s="78" t="s">
        <v>102</v>
      </c>
      <c r="K52" s="127" t="s">
        <v>139</v>
      </c>
    </row>
    <row r="53" spans="3:11">
      <c r="C53" s="291" t="s">
        <v>478</v>
      </c>
      <c r="D53" s="74" t="s">
        <v>43</v>
      </c>
      <c r="E53" s="68"/>
      <c r="F53" s="81"/>
      <c r="I53" s="78" t="s">
        <v>102</v>
      </c>
      <c r="K53" s="127" t="s">
        <v>139</v>
      </c>
    </row>
    <row r="54" spans="3:11">
      <c r="C54" s="296" t="s">
        <v>478</v>
      </c>
      <c r="D54" s="75" t="s">
        <v>43</v>
      </c>
      <c r="E54" s="70"/>
      <c r="F54" s="82"/>
      <c r="I54" s="78" t="s">
        <v>102</v>
      </c>
      <c r="K54" s="127" t="s">
        <v>139</v>
      </c>
    </row>
    <row r="55" spans="3:11">
      <c r="C55" s="309" t="s">
        <v>270</v>
      </c>
      <c r="D55" s="74"/>
      <c r="E55" s="68"/>
      <c r="F55" s="68"/>
    </row>
    <row r="56" spans="3:11">
      <c r="C56" s="285" t="s">
        <v>478</v>
      </c>
      <c r="D56" s="86" t="s">
        <v>185</v>
      </c>
      <c r="E56" s="66"/>
      <c r="F56" s="87"/>
      <c r="I56" s="78" t="s">
        <v>102</v>
      </c>
      <c r="K56" s="127" t="s">
        <v>139</v>
      </c>
    </row>
    <row r="57" spans="3:11">
      <c r="C57" s="291" t="s">
        <v>478</v>
      </c>
      <c r="D57" s="74" t="s">
        <v>185</v>
      </c>
      <c r="E57" s="68"/>
      <c r="F57" s="81"/>
      <c r="I57" s="78" t="s">
        <v>102</v>
      </c>
      <c r="K57" s="127" t="s">
        <v>139</v>
      </c>
    </row>
    <row r="58" spans="3:11">
      <c r="C58" s="291" t="s">
        <v>478</v>
      </c>
      <c r="D58" s="74" t="s">
        <v>185</v>
      </c>
      <c r="E58" s="68"/>
      <c r="F58" s="81"/>
      <c r="I58" s="78" t="s">
        <v>102</v>
      </c>
      <c r="K58" s="127" t="s">
        <v>139</v>
      </c>
    </row>
    <row r="59" spans="3:11">
      <c r="C59" s="291" t="s">
        <v>478</v>
      </c>
      <c r="D59" s="74" t="s">
        <v>185</v>
      </c>
      <c r="E59" s="68"/>
      <c r="F59" s="81"/>
      <c r="I59" s="78" t="s">
        <v>102</v>
      </c>
      <c r="K59" s="127" t="s">
        <v>139</v>
      </c>
    </row>
    <row r="60" spans="3:11">
      <c r="C60" s="296" t="s">
        <v>478</v>
      </c>
      <c r="D60" s="75" t="s">
        <v>185</v>
      </c>
      <c r="E60" s="70"/>
      <c r="F60" s="82"/>
      <c r="I60" s="78" t="s">
        <v>102</v>
      </c>
      <c r="K60" s="127" t="s">
        <v>139</v>
      </c>
    </row>
    <row r="61" spans="3:11" ht="15" customHeight="1"/>
    <row r="62" spans="3:11" ht="26.25" customHeight="1">
      <c r="C62" s="79" t="s">
        <v>128</v>
      </c>
      <c r="D62" s="51"/>
      <c r="F62" s="76"/>
    </row>
    <row r="63" spans="3:11">
      <c r="C63" s="151" t="s">
        <v>107</v>
      </c>
      <c r="D63" s="51"/>
      <c r="F63" s="76"/>
    </row>
    <row r="64" spans="3:11">
      <c r="C64" s="83" t="s">
        <v>44</v>
      </c>
      <c r="D64" s="51"/>
      <c r="E64" s="73"/>
      <c r="F64" s="17"/>
    </row>
    <row r="65" spans="3:11">
      <c r="C65" s="285" t="s">
        <v>478</v>
      </c>
      <c r="D65" s="86" t="s">
        <v>42</v>
      </c>
      <c r="E65" s="72"/>
      <c r="F65" s="87"/>
      <c r="I65" s="78" t="s">
        <v>102</v>
      </c>
      <c r="K65" s="127" t="s">
        <v>139</v>
      </c>
    </row>
    <row r="66" spans="3:11">
      <c r="C66" s="291" t="s">
        <v>478</v>
      </c>
      <c r="D66" s="74" t="s">
        <v>42</v>
      </c>
      <c r="E66" s="73"/>
      <c r="F66" s="81"/>
      <c r="I66" s="78" t="s">
        <v>102</v>
      </c>
      <c r="K66" s="127" t="s">
        <v>139</v>
      </c>
    </row>
    <row r="67" spans="3:11">
      <c r="C67" s="291" t="s">
        <v>478</v>
      </c>
      <c r="D67" s="74" t="s">
        <v>42</v>
      </c>
      <c r="E67" s="73"/>
      <c r="F67" s="81"/>
      <c r="I67" s="78" t="s">
        <v>102</v>
      </c>
      <c r="K67" s="127" t="s">
        <v>139</v>
      </c>
    </row>
    <row r="68" spans="3:11">
      <c r="C68" s="291" t="s">
        <v>478</v>
      </c>
      <c r="D68" s="74" t="s">
        <v>42</v>
      </c>
      <c r="E68" s="73"/>
      <c r="F68" s="81"/>
      <c r="I68" s="78" t="s">
        <v>102</v>
      </c>
      <c r="K68" s="127" t="s">
        <v>139</v>
      </c>
    </row>
    <row r="69" spans="3:11">
      <c r="C69" s="296" t="s">
        <v>478</v>
      </c>
      <c r="D69" s="75" t="s">
        <v>42</v>
      </c>
      <c r="E69" s="65"/>
      <c r="F69" s="82"/>
      <c r="I69" s="78" t="s">
        <v>102</v>
      </c>
      <c r="K69" s="127" t="s">
        <v>139</v>
      </c>
    </row>
    <row r="70" spans="3:11">
      <c r="C70" s="309" t="s">
        <v>106</v>
      </c>
      <c r="D70" s="74"/>
      <c r="E70" s="68"/>
      <c r="F70" s="68"/>
    </row>
    <row r="71" spans="3:11">
      <c r="C71" s="285" t="s">
        <v>478</v>
      </c>
      <c r="D71" s="86" t="s">
        <v>43</v>
      </c>
      <c r="E71" s="66"/>
      <c r="F71" s="87"/>
      <c r="I71" s="78" t="s">
        <v>102</v>
      </c>
      <c r="K71" s="127" t="s">
        <v>139</v>
      </c>
    </row>
    <row r="72" spans="3:11">
      <c r="C72" s="291" t="s">
        <v>478</v>
      </c>
      <c r="D72" s="74" t="s">
        <v>43</v>
      </c>
      <c r="E72" s="68"/>
      <c r="F72" s="81"/>
      <c r="I72" s="78" t="s">
        <v>102</v>
      </c>
      <c r="K72" s="127" t="s">
        <v>139</v>
      </c>
    </row>
    <row r="73" spans="3:11">
      <c r="C73" s="291" t="s">
        <v>478</v>
      </c>
      <c r="D73" s="74" t="s">
        <v>43</v>
      </c>
      <c r="E73" s="68"/>
      <c r="F73" s="81"/>
      <c r="I73" s="78" t="s">
        <v>102</v>
      </c>
      <c r="K73" s="127" t="s">
        <v>139</v>
      </c>
    </row>
    <row r="74" spans="3:11">
      <c r="C74" s="291" t="s">
        <v>478</v>
      </c>
      <c r="D74" s="74" t="s">
        <v>43</v>
      </c>
      <c r="E74" s="68"/>
      <c r="F74" s="81"/>
      <c r="I74" s="78" t="s">
        <v>102</v>
      </c>
      <c r="K74" s="127" t="s">
        <v>139</v>
      </c>
    </row>
    <row r="75" spans="3:11">
      <c r="C75" s="296" t="s">
        <v>478</v>
      </c>
      <c r="D75" s="75" t="s">
        <v>43</v>
      </c>
      <c r="E75" s="70"/>
      <c r="F75" s="82"/>
      <c r="I75" s="78" t="s">
        <v>102</v>
      </c>
      <c r="K75" s="127" t="s">
        <v>139</v>
      </c>
    </row>
    <row r="76" spans="3:11">
      <c r="C76" s="309" t="s">
        <v>65</v>
      </c>
      <c r="D76" s="74"/>
      <c r="E76" s="68"/>
      <c r="F76" s="68"/>
    </row>
    <row r="77" spans="3:11">
      <c r="C77" s="285" t="s">
        <v>478</v>
      </c>
      <c r="D77" s="86" t="s">
        <v>185</v>
      </c>
      <c r="E77" s="66"/>
      <c r="F77" s="87"/>
      <c r="I77" s="78" t="s">
        <v>102</v>
      </c>
      <c r="K77" s="127" t="s">
        <v>139</v>
      </c>
    </row>
    <row r="78" spans="3:11">
      <c r="C78" s="291" t="s">
        <v>478</v>
      </c>
      <c r="D78" s="74" t="s">
        <v>185</v>
      </c>
      <c r="E78" s="68"/>
      <c r="F78" s="81"/>
      <c r="I78" s="78" t="s">
        <v>102</v>
      </c>
      <c r="K78" s="127" t="s">
        <v>139</v>
      </c>
    </row>
    <row r="79" spans="3:11">
      <c r="C79" s="291" t="s">
        <v>478</v>
      </c>
      <c r="D79" s="74" t="s">
        <v>185</v>
      </c>
      <c r="E79" s="68"/>
      <c r="F79" s="81"/>
      <c r="I79" s="78" t="s">
        <v>102</v>
      </c>
      <c r="K79" s="127" t="s">
        <v>139</v>
      </c>
    </row>
    <row r="80" spans="3:11">
      <c r="C80" s="291" t="s">
        <v>478</v>
      </c>
      <c r="D80" s="74" t="s">
        <v>185</v>
      </c>
      <c r="E80" s="68"/>
      <c r="F80" s="81"/>
      <c r="I80" s="78" t="s">
        <v>102</v>
      </c>
      <c r="K80" s="127" t="s">
        <v>139</v>
      </c>
    </row>
    <row r="81" spans="3:11">
      <c r="C81" s="296" t="s">
        <v>478</v>
      </c>
      <c r="D81" s="75" t="s">
        <v>185</v>
      </c>
      <c r="E81" s="70"/>
      <c r="F81" s="82"/>
      <c r="I81" s="78" t="s">
        <v>102</v>
      </c>
      <c r="K81" s="127" t="s">
        <v>139</v>
      </c>
    </row>
  </sheetData>
  <sheetProtection insertRows="0"/>
  <phoneticPr fontId="91" type="noConversion"/>
  <pageMargins left="0.25" right="0.25" top="0.75" bottom="0.75" header="0.3" footer="0.3"/>
  <pageSetup paperSize="9" scale="61" fitToHeight="0" orientation="portrait" r:id="rId1"/>
  <headerFooter alignWithMargins="0"/>
  <rowBreaks count="2" manualBreakCount="2">
    <brk id="3" min="2" max="8" man="1"/>
    <brk id="23" min="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Changes summary</vt:lpstr>
      <vt:lpstr>Introduction</vt:lpstr>
      <vt:lpstr>Definitions</vt:lpstr>
      <vt:lpstr>Validations</vt:lpstr>
      <vt:lpstr>Checks and Totals</vt:lpstr>
      <vt:lpstr>Interruptions to supply</vt:lpstr>
      <vt:lpstr>Call Centre</vt:lpstr>
      <vt:lpstr>Momentary interruptions</vt:lpstr>
      <vt:lpstr>Other service measures</vt:lpstr>
      <vt:lpstr>Service outcomes</vt:lpstr>
      <vt:lpstr>Export services</vt:lpstr>
      <vt:lpstr>'Call Centre'!Print_Area</vt:lpstr>
      <vt:lpstr>'Export services'!Print_Area</vt:lpstr>
      <vt:lpstr>'Interruptions to supply'!Print_Area</vt:lpstr>
      <vt:lpstr>'Momentary interruptions'!Print_Area</vt:lpstr>
      <vt:lpstr>'Other service measures'!Print_Area</vt:lpstr>
      <vt:lpstr>'Service outcomes'!Print_Area</vt:lpstr>
      <vt:lpstr>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2023-01-23T07:54:23Z</dcterms:created>
  <dcterms:modified xsi:type="dcterms:W3CDTF">2024-04-16T11:18:11Z</dcterms:modified>
</cp:coreProperties>
</file>