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10.bin" ContentType="application/vnd.openxmlformats-officedocument.spreadsheetml.customProperty"/>
  <Override PartName="/xl/pivotTables/pivotTable2.xml" ContentType="application/vnd.openxmlformats-officedocument.spreadsheetml.pivotTable+xml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powernetworks.sharepoint.com/sites/Reset2025/Shared Documents/General/Reg Proposal documentation/Attachments/5. Capex/5.10 Fleet/"/>
    </mc:Choice>
  </mc:AlternateContent>
  <xr:revisionPtr revIDLastSave="0" documentId="8_{13EE5C6C-DDEB-4635-BA9E-15A58145070F}" xr6:coauthVersionLast="47" xr6:coauthVersionMax="47" xr10:uidLastSave="{00000000-0000-0000-0000-000000000000}"/>
  <bookViews>
    <workbookView xWindow="-15030" yWindow="-16320" windowWidth="29040" windowHeight="15720" firstSheet="2" activeTab="11" xr2:uid="{A00F8BAA-6550-42CF-AA18-9B6E7DA5CD84}"/>
  </bookViews>
  <sheets>
    <sheet name="Data Cost" sheetId="1" state="hidden" r:id="rId1"/>
    <sheet name="Data Quantities" sheetId="7" state="hidden" r:id="rId2"/>
    <sheet name="Output" sheetId="15" r:id="rId3"/>
    <sheet name="Final Decision 20-25" sheetId="10" r:id="rId4"/>
    <sheet name="Base" sheetId="11" r:id="rId5"/>
    <sheet name="Trend - RPG" sheetId="12" r:id="rId6"/>
    <sheet name="Trend - Network Uplift" sheetId="13" r:id="rId7"/>
    <sheet name="Step - EV" sheetId="14" r:id="rId8"/>
    <sheet name="Unit Rates" sheetId="5" r:id="rId9"/>
    <sheet name="RCP20-25 Quantity Fct" sheetId="8" state="hidden" r:id="rId10"/>
    <sheet name="RCP20-25 Cost Fct" sheetId="2" state="hidden" r:id="rId11"/>
    <sheet name="Replacement Quantities" sheetId="4" r:id="rId12"/>
  </sheets>
  <definedNames>
    <definedName name="_xlnm._FilterDatabase" localSheetId="0" hidden="1">'Data Cost'!$A$1:$I$2272</definedName>
    <definedName name="_xlnm._FilterDatabase" localSheetId="1" hidden="1">'Data Quantities'!$A$1:$J$1381</definedName>
  </definedNames>
  <calcPr calcId="191028"/>
  <pivotCaches>
    <pivotCache cacheId="2" r:id="rId13"/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6" i="7" l="1"/>
  <c r="E437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3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E979" i="7"/>
  <c r="E978" i="7"/>
  <c r="E977" i="7"/>
  <c r="E976" i="7"/>
  <c r="E975" i="7"/>
  <c r="E974" i="7"/>
  <c r="E973" i="7"/>
  <c r="E972" i="7"/>
  <c r="E971" i="7"/>
  <c r="E970" i="7"/>
  <c r="E969" i="7"/>
  <c r="E968" i="7"/>
  <c r="E967" i="7"/>
  <c r="E966" i="7"/>
  <c r="E965" i="7"/>
  <c r="E964" i="7"/>
  <c r="E963" i="7"/>
  <c r="E962" i="7"/>
  <c r="E961" i="7"/>
  <c r="E960" i="7"/>
  <c r="E959" i="7"/>
  <c r="E958" i="7"/>
  <c r="E957" i="7"/>
  <c r="E956" i="7"/>
  <c r="E955" i="7"/>
  <c r="E954" i="7"/>
  <c r="E953" i="7"/>
  <c r="E952" i="7"/>
  <c r="E951" i="7"/>
  <c r="E950" i="7"/>
  <c r="E949" i="7"/>
  <c r="E948" i="7"/>
  <c r="E947" i="7"/>
  <c r="E929" i="7"/>
  <c r="E928" i="7"/>
  <c r="E927" i="7"/>
  <c r="E926" i="7"/>
  <c r="E925" i="7"/>
  <c r="E924" i="7"/>
  <c r="E923" i="7"/>
  <c r="E922" i="7"/>
  <c r="E921" i="7"/>
  <c r="E920" i="7"/>
  <c r="E918" i="7"/>
  <c r="E917" i="7"/>
  <c r="E916" i="7"/>
  <c r="E915" i="7"/>
  <c r="E914" i="7"/>
  <c r="E913" i="7"/>
  <c r="E912" i="7"/>
  <c r="E911" i="7"/>
  <c r="E910" i="7"/>
  <c r="E909" i="7"/>
  <c r="E908" i="7"/>
  <c r="E907" i="7"/>
  <c r="E906" i="7"/>
  <c r="E905" i="7"/>
  <c r="E904" i="7"/>
  <c r="E903" i="7"/>
  <c r="E902" i="7"/>
  <c r="E901" i="7"/>
  <c r="E900" i="7"/>
  <c r="E899" i="7"/>
  <c r="E898" i="7"/>
  <c r="E897" i="7"/>
  <c r="E896" i="7"/>
  <c r="E895" i="7"/>
  <c r="E894" i="7"/>
  <c r="E893" i="7"/>
  <c r="E892" i="7"/>
  <c r="E891" i="7"/>
  <c r="E890" i="7"/>
  <c r="E889" i="7"/>
  <c r="E888" i="7"/>
  <c r="E887" i="7"/>
  <c r="E886" i="7"/>
  <c r="E885" i="7"/>
  <c r="E884" i="7"/>
  <c r="E883" i="7"/>
  <c r="E882" i="7"/>
  <c r="E881" i="7"/>
  <c r="E880" i="7"/>
  <c r="E879" i="7"/>
  <c r="E878" i="7"/>
  <c r="E877" i="7"/>
  <c r="E876" i="7"/>
  <c r="E875" i="7"/>
  <c r="E874" i="7"/>
  <c r="E873" i="7"/>
  <c r="E872" i="7"/>
  <c r="E871" i="7"/>
  <c r="E870" i="7"/>
  <c r="E869" i="7"/>
  <c r="E868" i="7"/>
  <c r="E867" i="7"/>
  <c r="E866" i="7"/>
  <c r="E865" i="7"/>
  <c r="E864" i="7"/>
  <c r="E863" i="7"/>
  <c r="E862" i="7"/>
  <c r="E861" i="7"/>
  <c r="E860" i="7"/>
  <c r="E859" i="7"/>
  <c r="E858" i="7"/>
  <c r="E857" i="7"/>
  <c r="E856" i="7"/>
  <c r="E855" i="7"/>
  <c r="E848" i="7"/>
  <c r="E847" i="7"/>
  <c r="E846" i="7"/>
  <c r="E845" i="7"/>
  <c r="E844" i="7"/>
  <c r="E843" i="7"/>
  <c r="E842" i="7"/>
  <c r="E841" i="7"/>
  <c r="E840" i="7"/>
  <c r="E839" i="7"/>
  <c r="E838" i="7"/>
  <c r="E837" i="7"/>
  <c r="E836" i="7"/>
  <c r="E835" i="7"/>
  <c r="E834" i="7"/>
  <c r="E833" i="7"/>
  <c r="E832" i="7"/>
  <c r="E831" i="7"/>
  <c r="E830" i="7"/>
  <c r="E829" i="7"/>
  <c r="E828" i="7"/>
  <c r="E827" i="7"/>
  <c r="E826" i="7"/>
  <c r="E825" i="7"/>
  <c r="E824" i="7"/>
  <c r="E823" i="7"/>
  <c r="E822" i="7"/>
  <c r="E821" i="7"/>
  <c r="E820" i="7"/>
  <c r="E819" i="7"/>
  <c r="E818" i="7"/>
  <c r="E817" i="7"/>
  <c r="E816" i="7"/>
  <c r="E815" i="7"/>
  <c r="E814" i="7"/>
  <c r="E813" i="7"/>
  <c r="E812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I40" i="2"/>
  <c r="I41" i="2" s="1"/>
  <c r="E40" i="2" l="1"/>
</calcChain>
</file>

<file path=xl/sharedStrings.xml><?xml version="1.0" encoding="utf-8"?>
<sst xmlns="http://schemas.openxmlformats.org/spreadsheetml/2006/main" count="25304" uniqueCount="2374">
  <si>
    <t>Year</t>
  </si>
  <si>
    <t>WBS element</t>
  </si>
  <si>
    <t>WBS element Description</t>
  </si>
  <si>
    <t>Order Description</t>
  </si>
  <si>
    <t>All Cost</t>
  </si>
  <si>
    <t>Fleet Number</t>
  </si>
  <si>
    <t>Asset Class</t>
  </si>
  <si>
    <t>AER Category</t>
  </si>
  <si>
    <t>AER Detailed Category</t>
  </si>
  <si>
    <t>2020/21</t>
  </si>
  <si>
    <t>Hino 500GT 1322 Cab Chassis Wingfield</t>
  </si>
  <si>
    <t>Hino 50</t>
  </si>
  <si>
    <t>EWP - 4x2</t>
  </si>
  <si>
    <t>EWP</t>
  </si>
  <si>
    <t>EWP - &lt; 14 Metre</t>
  </si>
  <si>
    <t>1.5 Tonne Trailer - Drone Inspection</t>
  </si>
  <si>
    <t>1.5 Ton</t>
  </si>
  <si>
    <t>Trailer - Small</t>
  </si>
  <si>
    <t>Trailers</t>
  </si>
  <si>
    <t>Small Trailer with Equipment</t>
  </si>
  <si>
    <t>Hino FM 2632 6x4 Cab Chasis - Murray Bri</t>
  </si>
  <si>
    <t>Hino FM</t>
  </si>
  <si>
    <t>EWP - 6x4 Plus</t>
  </si>
  <si>
    <t>EWP - &gt;14 Metre</t>
  </si>
  <si>
    <t>Hino FM 2632 6x4 Cab Chasis - Mt.Barker</t>
  </si>
  <si>
    <t>Altec TA55S EWP - Murray Bridge</t>
  </si>
  <si>
    <t>Altec T</t>
  </si>
  <si>
    <t>Altec TA55S EWP - Mount Barker</t>
  </si>
  <si>
    <t>Hydraulic Hose Upgrade Kits</t>
  </si>
  <si>
    <t>Hydraul</t>
  </si>
  <si>
    <t>Other</t>
  </si>
  <si>
    <t>Hino FM2632 6x4 Cab Chassis - Morph Vale</t>
  </si>
  <si>
    <t>Hino 1628 4X2 Crew Cab - Mt Barker</t>
  </si>
  <si>
    <t>Hino 16</t>
  </si>
  <si>
    <t>2019 IVMS G07 Heavy Units Phase 2</t>
  </si>
  <si>
    <t>2019 IV</t>
  </si>
  <si>
    <t>Altec TA45S Emergency Bleed Down Upgrade</t>
  </si>
  <si>
    <t>Hino FG 4X2 Cab Chassis - Wingfield Dept</t>
  </si>
  <si>
    <t>Hino FG</t>
  </si>
  <si>
    <t>Mercedes Sprinter - Marleston North</t>
  </si>
  <si>
    <t>Mercede</t>
  </si>
  <si>
    <t>Commercial Vans</t>
  </si>
  <si>
    <t>Light Commercial</t>
  </si>
  <si>
    <t>Commercial Vans-Large</t>
  </si>
  <si>
    <t>Altec TA45 EWP - Clare Depot</t>
  </si>
  <si>
    <t>EWP - 4x4</t>
  </si>
  <si>
    <t>F12-025 Isuzu D-Max 4x2 Extra Cab Chassi</t>
  </si>
  <si>
    <t>F12-025</t>
  </si>
  <si>
    <t>4x2 Light Commercial</t>
  </si>
  <si>
    <t>Light Commercial 4x2-Heavy</t>
  </si>
  <si>
    <t>F12-026 - Ford Ranger 4x2 Dual Cab Ute</t>
  </si>
  <si>
    <t>F12-026</t>
  </si>
  <si>
    <t>Ford Ranger 4x4 E/Cab Pod</t>
  </si>
  <si>
    <t>Ford Ra</t>
  </si>
  <si>
    <t>4x4 Light Commercial</t>
  </si>
  <si>
    <t>Light Commercial 4x4-Medium</t>
  </si>
  <si>
    <t>Ford Ranger 4x4 Tray Top</t>
  </si>
  <si>
    <t>IVMS - 2019 Installs - Industrial Units</t>
  </si>
  <si>
    <t xml:space="preserve">IVMS - </t>
  </si>
  <si>
    <t>M71-006 Hino FM 2632 6 x 4 5.2m Cab Chas</t>
  </si>
  <si>
    <t>M71-006</t>
  </si>
  <si>
    <t>GMJ LLF16/350 EWP - Port Lincoln</t>
  </si>
  <si>
    <t>GMJ LLF</t>
  </si>
  <si>
    <t>2019 IVMS G07 Heavy Units Phase 1 Instal</t>
  </si>
  <si>
    <t>Additional Capital Work 2</t>
  </si>
  <si>
    <t>Additio</t>
  </si>
  <si>
    <t>MAN TGM 18.340 Centre seat replacement</t>
  </si>
  <si>
    <t>MAN TGM</t>
  </si>
  <si>
    <t>Hino 500 FC1124 &amp; Civil Flatbed</t>
  </si>
  <si>
    <t>Commercial Trucks</t>
  </si>
  <si>
    <t>Heavy Commercial</t>
  </si>
  <si>
    <t>Commercial Truck-Tipper/Traytops</t>
  </si>
  <si>
    <t>LLF 16 Metre GMJ slew interlock upgrade</t>
  </si>
  <si>
    <t xml:space="preserve">LLF 16 </t>
  </si>
  <si>
    <t>X02-015 Tadano Crane</t>
  </si>
  <si>
    <t>X02-015</t>
  </si>
  <si>
    <t>Crane</t>
  </si>
  <si>
    <t>Cranes-Small</t>
  </si>
  <si>
    <t>X02-016 Tadano Crane</t>
  </si>
  <si>
    <t>X02-016</t>
  </si>
  <si>
    <t>X02-017 Tadano Crane</t>
  </si>
  <si>
    <t>X02-017</t>
  </si>
  <si>
    <t>S06-000 Cable Carrier - C. Sidwell</t>
  </si>
  <si>
    <t>S06-000</t>
  </si>
  <si>
    <t>Trailer-Cable Carrier / Hauling Equipment-Small</t>
  </si>
  <si>
    <t>F66-085 Toyota Landcruiser - A. Gemma</t>
  </si>
  <si>
    <t>F66-085</t>
  </si>
  <si>
    <t>Light Commercial 4x4-Heavy</t>
  </si>
  <si>
    <t>F17-046 Ford Range - D. Martin</t>
  </si>
  <si>
    <t>F17-046</t>
  </si>
  <si>
    <t>M71-005 Hino FM 2632 6X4 - Port Pirie</t>
  </si>
  <si>
    <t>M71-005</t>
  </si>
  <si>
    <t>W32-034 GMJ 16m EWP - Port Pirie</t>
  </si>
  <si>
    <t>W32-034</t>
  </si>
  <si>
    <t>EWP - &gt; 14 Metre</t>
  </si>
  <si>
    <t>M72-017 MAN TGM 4X4 - Cleve</t>
  </si>
  <si>
    <t>M72-017</t>
  </si>
  <si>
    <t>W21-073 GMJ SW500/14 EWP - Cleve</t>
  </si>
  <si>
    <t>W21-073</t>
  </si>
  <si>
    <t>M69-038 MAN TGM 4X4 - Ceduna</t>
  </si>
  <si>
    <t>M69-038</t>
  </si>
  <si>
    <t>W40-068 Altec EWP - Ceduna</t>
  </si>
  <si>
    <t>W40-068</t>
  </si>
  <si>
    <t>M69-040 MAN TGM 4x4 - Angle Park</t>
  </si>
  <si>
    <t>M69-040</t>
  </si>
  <si>
    <t>M69-041 MAN TGM 4x4 - Murray Bridge</t>
  </si>
  <si>
    <t>M69-041</t>
  </si>
  <si>
    <t>M69-042 MAN TGM 4x4 - TBC</t>
  </si>
  <si>
    <t>M69-042</t>
  </si>
  <si>
    <t>N65-000 Hino FM2632 6x4 - Port Lincoln</t>
  </si>
  <si>
    <t>N65-000</t>
  </si>
  <si>
    <t>Cranes-Large</t>
  </si>
  <si>
    <t>X40-005 Fassi Crane - Port Lincoln</t>
  </si>
  <si>
    <t>X40-005</t>
  </si>
  <si>
    <t>N65-001 Hino FM2632 6x4 Cab Chassis</t>
  </si>
  <si>
    <t>N65-001</t>
  </si>
  <si>
    <t>X40-006 Fassi 295 Crane - Barmera</t>
  </si>
  <si>
    <t>X40-006</t>
  </si>
  <si>
    <t>F70-077  Holden Coloardo - P. Webber</t>
  </si>
  <si>
    <t>F70-077</t>
  </si>
  <si>
    <t>D66-000 Toyota Rav 4 - G. Cox</t>
  </si>
  <si>
    <t>D66-000</t>
  </si>
  <si>
    <t>TEC</t>
  </si>
  <si>
    <t>D23-002 Ford Mustag- D. Schmidt</t>
  </si>
  <si>
    <t>D23-002</t>
  </si>
  <si>
    <t>F70-079 Holden Colorado - A. Rudnicki</t>
  </si>
  <si>
    <t>F70-079</t>
  </si>
  <si>
    <t>D16-002 Hyundai Santa Fe - P. Erwin</t>
  </si>
  <si>
    <t>D16-002</t>
  </si>
  <si>
    <t>F72-126 Ford Ranger - T. Piantadosi</t>
  </si>
  <si>
    <t>F72-126</t>
  </si>
  <si>
    <t>E71-017 Isuzu Dmax - P. Knight</t>
  </si>
  <si>
    <t>E71-017</t>
  </si>
  <si>
    <t>Light Commercial 4x4-Light</t>
  </si>
  <si>
    <t>F75-127 Ford Ranger - D. Warner</t>
  </si>
  <si>
    <t>F75-127</t>
  </si>
  <si>
    <t>D66-001 Toyota Rav 4 Hybrid - K. Jones</t>
  </si>
  <si>
    <t>D66-001</t>
  </si>
  <si>
    <t>N55-002 MAN TGM 4x4 - Victor Harbour</t>
  </si>
  <si>
    <t>N55-002</t>
  </si>
  <si>
    <t>N55-001 MAN TGM 4x4 - Gumeracha</t>
  </si>
  <si>
    <t>N55-001</t>
  </si>
  <si>
    <t>N55-000 MAN TGM 4x4 - Morphett Vale</t>
  </si>
  <si>
    <t>N55-000</t>
  </si>
  <si>
    <t>T44-002 8T Generator Trailer C. Sidwell</t>
  </si>
  <si>
    <t>T44-002</t>
  </si>
  <si>
    <t>Trailer-Medium (3.0T to 8.0T)</t>
  </si>
  <si>
    <t>T44-003 8T Generator Trailer C. Sidwell</t>
  </si>
  <si>
    <t>T44-003</t>
  </si>
  <si>
    <t>G46-084 Mercedes Benz Sprinter - L. Agar</t>
  </si>
  <si>
    <t>G46-084</t>
  </si>
  <si>
    <t>G46-085 Mercedes Benz Srinter - D. Webst</t>
  </si>
  <si>
    <t>G46-085</t>
  </si>
  <si>
    <t>G46-086 Mercedes Benz Srinter - S. Kuche</t>
  </si>
  <si>
    <t>G46-086</t>
  </si>
  <si>
    <t>G46-087 Mercedes Benz Srinter - T. Moore</t>
  </si>
  <si>
    <t>G46-087</t>
  </si>
  <si>
    <t>M27-008 Hino FG 1628</t>
  </si>
  <si>
    <t>M27-008</t>
  </si>
  <si>
    <t>M71-007 Hino FM2632 6x4</t>
  </si>
  <si>
    <t>M71-007</t>
  </si>
  <si>
    <t>W21-074 GMJ SW500.14N EWP</t>
  </si>
  <si>
    <t>W21-074</t>
  </si>
  <si>
    <t>W32-035 GMJ LLF16.350 EWP</t>
  </si>
  <si>
    <t>W32-035</t>
  </si>
  <si>
    <t>F12-024 Isuzu DMAX - T. Hage</t>
  </si>
  <si>
    <t>F12-024</t>
  </si>
  <si>
    <t>T44-004 8T Generator Trailer C. Sidwell</t>
  </si>
  <si>
    <t>T44-004</t>
  </si>
  <si>
    <t>T44-005 8T Generator Trailer C. Sidwell</t>
  </si>
  <si>
    <t>T44-005</t>
  </si>
  <si>
    <t>F75-129 Ford Ranger</t>
  </si>
  <si>
    <t>F75-129</t>
  </si>
  <si>
    <t>F85-012 Isuzu Dmax - J. Shillitoe</t>
  </si>
  <si>
    <t>F85-012</t>
  </si>
  <si>
    <t>F17-047 Ford Ranger - K. Thompson</t>
  </si>
  <si>
    <t>F17-047</t>
  </si>
  <si>
    <t>F17-048 Ford Ranger - G. Gabbert</t>
  </si>
  <si>
    <t>F17-048</t>
  </si>
  <si>
    <t>F75-130 Ford Ranger – M. Smith</t>
  </si>
  <si>
    <t>F75-130</t>
  </si>
  <si>
    <t>F75-131 Ford Ranger – S. Wilden</t>
  </si>
  <si>
    <t>F75-131</t>
  </si>
  <si>
    <t>F75-135 Ford Ranger – J. Swiatnik</t>
  </si>
  <si>
    <t>F75-135</t>
  </si>
  <si>
    <t>T88-045 2.8 T Tandem Axle Trailer</t>
  </si>
  <si>
    <t>T88-045</t>
  </si>
  <si>
    <t>T81-022 3.5T Glove &amp; Barrier Trailer</t>
  </si>
  <si>
    <t>T81-022</t>
  </si>
  <si>
    <t>F83-099 Ford Ranger - S. Milde</t>
  </si>
  <si>
    <t>F83-099</t>
  </si>
  <si>
    <t>F75-133 Ford Ranger - N. Boatman</t>
  </si>
  <si>
    <t>F75-133</t>
  </si>
  <si>
    <t>F75-134 Ford Ranger - T. Clark</t>
  </si>
  <si>
    <t>F75-134</t>
  </si>
  <si>
    <t>F75-132 Ford Ranger - D. Zemitis</t>
  </si>
  <si>
    <t>F75-132</t>
  </si>
  <si>
    <t>P01-009 8FBE-18 Electric Forklift</t>
  </si>
  <si>
    <t>P01-009</t>
  </si>
  <si>
    <t>Forklift</t>
  </si>
  <si>
    <t>Forklifts-Small</t>
  </si>
  <si>
    <t>P31-016 8FDJ35 Diesel Forklift</t>
  </si>
  <si>
    <t>P31-016</t>
  </si>
  <si>
    <t>Forklifts-Large</t>
  </si>
  <si>
    <t>D23-003 Ford Mustang Bullit - R. Amato</t>
  </si>
  <si>
    <t>D23-003</t>
  </si>
  <si>
    <t>E61-058 Ford Ranger - D. Johnson</t>
  </si>
  <si>
    <t>E61-058</t>
  </si>
  <si>
    <t>M30-003 10YR NDT Inspection GMJSW500MEWP</t>
  </si>
  <si>
    <t>M30-003</t>
  </si>
  <si>
    <t>W21-026 10YR NDT Inspection GMJSW500MEWP</t>
  </si>
  <si>
    <t>W21-026</t>
  </si>
  <si>
    <t>E77-018 Isuzu Dmax - M. Smith</t>
  </si>
  <si>
    <t>E77-018</t>
  </si>
  <si>
    <t>D30-006 Ford Ranged XLT - S. Donaldson</t>
  </si>
  <si>
    <t>D30-006</t>
  </si>
  <si>
    <t>F75-136 Ford Ranger - T. Judd</t>
  </si>
  <si>
    <t>F75-136</t>
  </si>
  <si>
    <t>X02-018 Tandano TMZ RG66s Crane</t>
  </si>
  <si>
    <t>X02-018</t>
  </si>
  <si>
    <t>N55-003 Hino GT 1528 4x4 Cab Chassis</t>
  </si>
  <si>
    <t>N55-003</t>
  </si>
  <si>
    <t>F78-033 Isuzu Dmax - S. Mawhinney</t>
  </si>
  <si>
    <t>F78-033</t>
  </si>
  <si>
    <t>W40-070 Altec TA45 EWP - Angle Park TX</t>
  </si>
  <si>
    <t>W40-070</t>
  </si>
  <si>
    <t>W40-071 Altec TA45 EWP - Murray Bridge</t>
  </si>
  <si>
    <t>W40-071</t>
  </si>
  <si>
    <t>D69-000 Holden Camaro Coupe - R. Stobbe</t>
  </si>
  <si>
    <t>D69-000</t>
  </si>
  <si>
    <t>G46-089 Mercedes Benz Sprinter - B. Unde</t>
  </si>
  <si>
    <t>G46-089</t>
  </si>
  <si>
    <t>F17-049 Ford Ranger  - R. Pearce</t>
  </si>
  <si>
    <t>F17-049</t>
  </si>
  <si>
    <t>X02-021 Tadano Crane TMZR566S</t>
  </si>
  <si>
    <t>X02-021</t>
  </si>
  <si>
    <t>D42-003 Mazda CX9 Touring - P. Howard</t>
  </si>
  <si>
    <t>D42-003</t>
  </si>
  <si>
    <t>X02-019 Tandano TMZR566s Crane - Naracoo</t>
  </si>
  <si>
    <t>X02-019</t>
  </si>
  <si>
    <t>X02-020 Tandano TMZR566s Crane - Ceduna</t>
  </si>
  <si>
    <t>X02-020</t>
  </si>
  <si>
    <t>X02-026 Tandano TMZR566s Crane - Cleve</t>
  </si>
  <si>
    <t>X02-026</t>
  </si>
  <si>
    <t>N55-004 Hino GT 1528 x 4x4 Cab Chassis -</t>
  </si>
  <si>
    <t>N55-004</t>
  </si>
  <si>
    <t>N55-005 Hino GT 1528 x 4x4 Cab Chassis -</t>
  </si>
  <si>
    <t>N55-005</t>
  </si>
  <si>
    <t>N63-001 Hino FM2632 6x4 Cab Chassis - Cl</t>
  </si>
  <si>
    <t>N63-001</t>
  </si>
  <si>
    <t>N55-006 Hino GT 1528 x 4x4 Cab Chassis</t>
  </si>
  <si>
    <t>N55-006</t>
  </si>
  <si>
    <t>X02-022 Tandano TMZR566s Crane</t>
  </si>
  <si>
    <t>X02-022</t>
  </si>
  <si>
    <t>X02-023 Tandano TMZR566s Crane</t>
  </si>
  <si>
    <t>X02-023</t>
  </si>
  <si>
    <t>X02-024 Tandano TMZR564s Crane</t>
  </si>
  <si>
    <t>X02-024</t>
  </si>
  <si>
    <t>X02-025 Tandano TMZR564s Crane</t>
  </si>
  <si>
    <t>X02-025</t>
  </si>
  <si>
    <t>N18-001 Hino FG 1628 Cab Chassis</t>
  </si>
  <si>
    <t>N18-001</t>
  </si>
  <si>
    <t>N18-002 Hino FG 1628 Cab Chassis</t>
  </si>
  <si>
    <t>N18-002</t>
  </si>
  <si>
    <t>N55-007 Hino GT 1528 x 4x4 Cab Chassis</t>
  </si>
  <si>
    <t>N55-007</t>
  </si>
  <si>
    <t>N63-000 Hino FM2632 6x4 Cab Chassis</t>
  </si>
  <si>
    <t>N63-000</t>
  </si>
  <si>
    <t>P31-009 Forklift Mast Upgrade</t>
  </si>
  <si>
    <t>P31-009</t>
  </si>
  <si>
    <t>M78-000 Cab Chassis MEWP Major Inspectio</t>
  </si>
  <si>
    <t>M78-000</t>
  </si>
  <si>
    <t>EWP - 6x4 Plus - Rebuilds</t>
  </si>
  <si>
    <t>W78-000 Sherrin 24M MEWP Major Inspectio</t>
  </si>
  <si>
    <t>W78-000</t>
  </si>
  <si>
    <t>D50-002 Ford Everest Trend Wagon - G. Ro</t>
  </si>
  <si>
    <t>D50-002</t>
  </si>
  <si>
    <t>IVMS Hardware Replacement 2020</t>
  </si>
  <si>
    <t>IVMS Ha</t>
  </si>
  <si>
    <t>D05-006 Toyota Kluger GX - C. Hollis</t>
  </si>
  <si>
    <t>D05-006</t>
  </si>
  <si>
    <t>M26-048 Hino FG 1628 - Marleston Sth</t>
  </si>
  <si>
    <t>M26-048</t>
  </si>
  <si>
    <t>M26-047 Hino FG 1628 - Wingfield Depot</t>
  </si>
  <si>
    <t>M26-047</t>
  </si>
  <si>
    <t>M71-008 HinO FM2632 6x4 Cab Chassis</t>
  </si>
  <si>
    <t>M71-008</t>
  </si>
  <si>
    <t>EWP - &lt;14 Metre</t>
  </si>
  <si>
    <t>W40-072 Altec TA45s - Wingfield Depot</t>
  </si>
  <si>
    <t>W40-072</t>
  </si>
  <si>
    <t>W40-073 Altec TA45 - Enerven Depot</t>
  </si>
  <si>
    <t>W40-073</t>
  </si>
  <si>
    <t>W40-074 Altec TA45s - Marleston South</t>
  </si>
  <si>
    <t>W40-074</t>
  </si>
  <si>
    <t>W32-036 GMJ LLF16-350 - Wingfield Depot</t>
  </si>
  <si>
    <t>W32-036</t>
  </si>
  <si>
    <t>IVMS Hardware Instalation 2020</t>
  </si>
  <si>
    <t>D07-002 Subaru Forester - M. Napolitano</t>
  </si>
  <si>
    <t>D07-002</t>
  </si>
  <si>
    <t>E72-102 Toyota Hilux - A. Walters</t>
  </si>
  <si>
    <t>E72-102</t>
  </si>
  <si>
    <t>B09-011 Toyota Corolla Hybrid - T. Baban</t>
  </si>
  <si>
    <t>B09-011</t>
  </si>
  <si>
    <t>Passenger</t>
  </si>
  <si>
    <t>Car</t>
  </si>
  <si>
    <t>F55-000 Front Suspension Upgrade</t>
  </si>
  <si>
    <t>F55-000</t>
  </si>
  <si>
    <t>F55-001 Front Suspension Upgrade</t>
  </si>
  <si>
    <t>F55-001</t>
  </si>
  <si>
    <t>F55-002 Front Suspension Upgrade</t>
  </si>
  <si>
    <t>F55-002</t>
  </si>
  <si>
    <t>B72-025 Isuzu MUX - T. Farr</t>
  </si>
  <si>
    <t>B72-025</t>
  </si>
  <si>
    <t>C09-007 Mitsubishi Pajero Sport - G. Muh</t>
  </si>
  <si>
    <t>C09-007</t>
  </si>
  <si>
    <t>Passenger Wagon 4x4</t>
  </si>
  <si>
    <t>Passenger Wagon</t>
  </si>
  <si>
    <t>C11-067 Mitsubishi Pajero - L. Adams</t>
  </si>
  <si>
    <t>C11-067</t>
  </si>
  <si>
    <t>G31-027 Hyundai iLoad - K. Stubing</t>
  </si>
  <si>
    <t>G31-027</t>
  </si>
  <si>
    <t>Commercial Vans-Small</t>
  </si>
  <si>
    <t>E45-005 Isuzu Dmax - J. Bowen</t>
  </si>
  <si>
    <t>E45-005</t>
  </si>
  <si>
    <t>Light Commercial 4x2-Light</t>
  </si>
  <si>
    <t>D66-003 Toyota Rav 4 Cruiser Hybrid - S.</t>
  </si>
  <si>
    <t>D66-003</t>
  </si>
  <si>
    <t>F85-013 Isuzu Dmax - B. Burt</t>
  </si>
  <si>
    <t>F85-013</t>
  </si>
  <si>
    <t>F85-014 Isuzu Dmax - B. White</t>
  </si>
  <si>
    <t>F85-014</t>
  </si>
  <si>
    <t>G31-028 Hyuidai iLoad - W. Buckerfield</t>
  </si>
  <si>
    <t>G31-028</t>
  </si>
  <si>
    <t>E71-072 Ford Ranger - G. Klinberg</t>
  </si>
  <si>
    <t>E71-072</t>
  </si>
  <si>
    <t>E71-073 Ford Ranger - J. Semmler</t>
  </si>
  <si>
    <t>E71-073</t>
  </si>
  <si>
    <t>E72-104 Toyota Hilux - N. Millingston</t>
  </si>
  <si>
    <t>E72-104</t>
  </si>
  <si>
    <t>C09-008 Mitsubushi Pajero - T. Gregory</t>
  </si>
  <si>
    <t>C09-008</t>
  </si>
  <si>
    <t>E72-103 Toyota Hilux - C. McQueen</t>
  </si>
  <si>
    <t>E72-103</t>
  </si>
  <si>
    <t>T82-023 3.5T G&amp;B Trailer - D. Cobbledick</t>
  </si>
  <si>
    <t>T82-023</t>
  </si>
  <si>
    <t>F72-059 Toyota Hilux - A. Green</t>
  </si>
  <si>
    <t>F72-059</t>
  </si>
  <si>
    <t>F75-139 Ford Ranger - G. Perella</t>
  </si>
  <si>
    <t>F75-139</t>
  </si>
  <si>
    <t>F75-140 Ford Ranger - S. Diggens</t>
  </si>
  <si>
    <t>F75-140</t>
  </si>
  <si>
    <t>D12-003 Audi A4 - M. O'Connor</t>
  </si>
  <si>
    <t>D12-003</t>
  </si>
  <si>
    <t>T88-046 3.5 Tonne Tandem Trailer</t>
  </si>
  <si>
    <t>T88-046</t>
  </si>
  <si>
    <t>D70-000 Nissan Navara ST - G. Johnstone</t>
  </si>
  <si>
    <t>D70-000</t>
  </si>
  <si>
    <t>E61-059 Ford Ranger - A. Clarke</t>
  </si>
  <si>
    <t>E61-059</t>
  </si>
  <si>
    <t>Mitsubishi Pajero Sport - L. Howes</t>
  </si>
  <si>
    <t>Mitsubi</t>
  </si>
  <si>
    <t>F82-072 Toyota Hilux - S. Nicolle</t>
  </si>
  <si>
    <t>F82-072</t>
  </si>
  <si>
    <t>E77-019 Isuzu Dmax - P. Maxwell</t>
  </si>
  <si>
    <t>E77-019</t>
  </si>
  <si>
    <t>F75-142 Ford Ranger - S. Haehr</t>
  </si>
  <si>
    <t>F75-142</t>
  </si>
  <si>
    <t>F75-143 Ford Ranger - R. McCarthy</t>
  </si>
  <si>
    <t>F75-143</t>
  </si>
  <si>
    <t>E23-011 Isuzu Dmax - G. Beeching</t>
  </si>
  <si>
    <t>E23-011</t>
  </si>
  <si>
    <t>F82-071 Toyota Hilux - J. Fox</t>
  </si>
  <si>
    <t>F82-071</t>
  </si>
  <si>
    <t>T05-005 2T Single Axle Trailer Refurbish</t>
  </si>
  <si>
    <t>T05-005</t>
  </si>
  <si>
    <t>Trailer-Small (2.5 T and Less)</t>
  </si>
  <si>
    <t>D17-002 Audi Q5 - P. Le</t>
  </si>
  <si>
    <t>D17-002</t>
  </si>
  <si>
    <t>F82-074 Toyota Hilux - R. Evans</t>
  </si>
  <si>
    <t>F82-074</t>
  </si>
  <si>
    <t>D10-001 Mitsubishi ASX - K. Kerrigan</t>
  </si>
  <si>
    <t>D10-001</t>
  </si>
  <si>
    <t>D59-001 Mitsubshi Triton - C. Garcia</t>
  </si>
  <si>
    <t>D59-001</t>
  </si>
  <si>
    <t>U10-007 Reflective Delineator Board Kit</t>
  </si>
  <si>
    <t>U10-007</t>
  </si>
  <si>
    <t>Trailer - Large</t>
  </si>
  <si>
    <t>Large Trailer with Equipment</t>
  </si>
  <si>
    <t>D58-001 Mazda BT-50 XTR - A. Dilena</t>
  </si>
  <si>
    <t>D58-001</t>
  </si>
  <si>
    <t>X01-003 Ferrari 310 A2 MH Crane Rebuild</t>
  </si>
  <si>
    <t>X01-003</t>
  </si>
  <si>
    <t>Cranes-Small Material Handling</t>
  </si>
  <si>
    <t>X01-002 Ferrari 310 A2 Mat MH Crane Rbld</t>
  </si>
  <si>
    <t>X01-002</t>
  </si>
  <si>
    <t>X01-000 Ferrari 310 A2 Mat MH Crane Rbld</t>
  </si>
  <si>
    <t>X01-000</t>
  </si>
  <si>
    <t>M30-005 Cab Chassis Major Inspection</t>
  </si>
  <si>
    <t>M30-005</t>
  </si>
  <si>
    <t>W21-031 EWP Major Inspection</t>
  </si>
  <si>
    <t>W21-031</t>
  </si>
  <si>
    <t>EWP - 4x2 - Rebuilds</t>
  </si>
  <si>
    <t>T44-006 8T Tipper Trailer</t>
  </si>
  <si>
    <t>T44-006</t>
  </si>
  <si>
    <t>T44-007 8T Tipper Trailer</t>
  </si>
  <si>
    <t>T44-007</t>
  </si>
  <si>
    <t>T44-008 8T Tipper Trailer</t>
  </si>
  <si>
    <t>T44-008</t>
  </si>
  <si>
    <t>W21-032 EWP Major Inspection</t>
  </si>
  <si>
    <t>W21-032</t>
  </si>
  <si>
    <t>M30-006 Cab Chassis Major Inspection</t>
  </si>
  <si>
    <t>M30-006</t>
  </si>
  <si>
    <t>W21-033 EWP Major Inspection</t>
  </si>
  <si>
    <t>W21-033</t>
  </si>
  <si>
    <t>W76-000 EWP Major Inspection</t>
  </si>
  <si>
    <t>W76-000</t>
  </si>
  <si>
    <t>M80-000 Cab Chassis Major Inspection</t>
  </si>
  <si>
    <t>M80-000</t>
  </si>
  <si>
    <t>W77-000 EWP Major Inspection</t>
  </si>
  <si>
    <t>W77-000</t>
  </si>
  <si>
    <t>Volkswagen Tiguan Allspace - N. Morelli</t>
  </si>
  <si>
    <t>Volkswa</t>
  </si>
  <si>
    <t>D07-003 Subaru Forester - P. Siegmund</t>
  </si>
  <si>
    <t>D07-003</t>
  </si>
  <si>
    <t>M22-001 Hino FE 1426 - Enerven URD</t>
  </si>
  <si>
    <t>M22-001</t>
  </si>
  <si>
    <t>M22-002 Hino FE 1426 - Enerven URD</t>
  </si>
  <si>
    <t>M22-002</t>
  </si>
  <si>
    <t>W13-001 Altec AT37P - Enerven URD</t>
  </si>
  <si>
    <t>W13-001</t>
  </si>
  <si>
    <t>W13-002 Altec AT37P - Enerven URD</t>
  </si>
  <si>
    <t>W13-002</t>
  </si>
  <si>
    <t>D10-002 Mitsubishi ASX - M. Ditmar</t>
  </si>
  <si>
    <t>D10-002</t>
  </si>
  <si>
    <t>Fleet - Minor Capital Works Bucket 2021</t>
  </si>
  <si>
    <t>Fleet -</t>
  </si>
  <si>
    <t>A04-001 Tesla Model 3</t>
  </si>
  <si>
    <t>A04-001</t>
  </si>
  <si>
    <t>A04-000 Tesla Model 3</t>
  </si>
  <si>
    <t>A04-000</t>
  </si>
  <si>
    <t>A03-001 Hyundai Kona EV</t>
  </si>
  <si>
    <t>A03-001</t>
  </si>
  <si>
    <t>A03-002 Hyundai Kona EV</t>
  </si>
  <si>
    <t>A03-002</t>
  </si>
  <si>
    <t>A05-000 Kia Nero EV</t>
  </si>
  <si>
    <t>A05-000</t>
  </si>
  <si>
    <t>N82-007 Proline Crane Short Jib Extensio</t>
  </si>
  <si>
    <t>N82-007</t>
  </si>
  <si>
    <t>D71-000 BMW 220i M Sport - N. Rampersadh</t>
  </si>
  <si>
    <t>D71-000</t>
  </si>
  <si>
    <t>X40-004 Radio Remote Upgrade Fassi Crane</t>
  </si>
  <si>
    <t>X40-004</t>
  </si>
  <si>
    <t>M26-019 Replacement Door &amp; Install</t>
  </si>
  <si>
    <t>M26-019</t>
  </si>
  <si>
    <t>2021/22</t>
  </si>
  <si>
    <t>FT-000001-01</t>
  </si>
  <si>
    <t>N50-000 Flatbed with Crane</t>
  </si>
  <si>
    <t>Not assigned</t>
  </si>
  <si>
    <t>N50-000</t>
  </si>
  <si>
    <t>FT-000002-01</t>
  </si>
  <si>
    <t>X36-000 PALFINGER CRANE PK9.5</t>
  </si>
  <si>
    <t>X36-000</t>
  </si>
  <si>
    <t>FT-000005-01</t>
  </si>
  <si>
    <t>H60-007 (H61-003 Replacement)</t>
  </si>
  <si>
    <t>H60-007</t>
  </si>
  <si>
    <t>FT-000007-01</t>
  </si>
  <si>
    <t xml:space="preserve">D72-000 TEC Peter Chapple  </t>
  </si>
  <si>
    <t>D72-000</t>
  </si>
  <si>
    <t>FT-000008-01</t>
  </si>
  <si>
    <t>W13-003 Altec AT37P St Marys</t>
  </si>
  <si>
    <t>W13-003</t>
  </si>
  <si>
    <t>FT-000010-01</t>
  </si>
  <si>
    <t>F75-169 - Ford Ranger 4x4 2L</t>
  </si>
  <si>
    <t>F75-169</t>
  </si>
  <si>
    <t>FT-000011-01</t>
  </si>
  <si>
    <t>F75-168 - Ford Ranger 4x4 2L</t>
  </si>
  <si>
    <t>F75-168</t>
  </si>
  <si>
    <t>FT-000012-01</t>
  </si>
  <si>
    <t>F75-167 - Ford Ranger 4x4 2L</t>
  </si>
  <si>
    <t>F75-167</t>
  </si>
  <si>
    <t>FT-000013-01</t>
  </si>
  <si>
    <t>F75-162 - Ford Ranger 4x4 3.2L</t>
  </si>
  <si>
    <t>F75-162</t>
  </si>
  <si>
    <t>FT-000014-01</t>
  </si>
  <si>
    <t>F75-160 - Ford Ranger 4x4 3.2L</t>
  </si>
  <si>
    <t>F75-160</t>
  </si>
  <si>
    <t>FT-000015-01</t>
  </si>
  <si>
    <t>F75-158 - Ford Ranger 4x4 3.2L</t>
  </si>
  <si>
    <t>F75-158</t>
  </si>
  <si>
    <t>FT-000016-01</t>
  </si>
  <si>
    <t>F75-165 - Ford Ranger 4x4 2L</t>
  </si>
  <si>
    <t>F75-165</t>
  </si>
  <si>
    <t>FT-000017-01</t>
  </si>
  <si>
    <t>F75-164 - Ford Ranger 4x4 3.2L</t>
  </si>
  <si>
    <t>F75-164</t>
  </si>
  <si>
    <t>FT-000018-01</t>
  </si>
  <si>
    <t>F75-163 - Ford Ranger 4x4 3.2L</t>
  </si>
  <si>
    <t>F75-163</t>
  </si>
  <si>
    <t>FT-000019-01</t>
  </si>
  <si>
    <t>F75-159 - Ford Ranger 4x4 3.2L</t>
  </si>
  <si>
    <t>F75-159</t>
  </si>
  <si>
    <t>FT-000020-01</t>
  </si>
  <si>
    <t>F75-156 - Ford Ranger 4x4 3.2L</t>
  </si>
  <si>
    <t>F75-156</t>
  </si>
  <si>
    <t>FT-000021-01</t>
  </si>
  <si>
    <t>F75-166 - Ford Ranger 4x4 2L</t>
  </si>
  <si>
    <t>F75-166</t>
  </si>
  <si>
    <t>FT-000022-01</t>
  </si>
  <si>
    <t>F75-161 - Ford Ranger 4x4 3.2L</t>
  </si>
  <si>
    <t>F75-161</t>
  </si>
  <si>
    <t>FT-000023-01</t>
  </si>
  <si>
    <t>F75-155 - Ford Ranger 4x4 3.2L</t>
  </si>
  <si>
    <t>F75-155</t>
  </si>
  <si>
    <t>FT-000024-01</t>
  </si>
  <si>
    <t>F75-157 - Ford Ranger 4x4 3.2L</t>
  </si>
  <si>
    <t>F75-157</t>
  </si>
  <si>
    <t>FT-000025-01</t>
  </si>
  <si>
    <t>M83-000 Hino GT Angle Park</t>
  </si>
  <si>
    <t>M83-000</t>
  </si>
  <si>
    <t>FT-000026-01</t>
  </si>
  <si>
    <t>W84-001  Cela DT28 Angle Park</t>
  </si>
  <si>
    <t>W84-001</t>
  </si>
  <si>
    <t>FT-000027-01</t>
  </si>
  <si>
    <t>M26-049 Hino Morphett Vale</t>
  </si>
  <si>
    <t>M26-049</t>
  </si>
  <si>
    <t>FT-000028-01</t>
  </si>
  <si>
    <t>W40-075 Altec AT46P M Vale</t>
  </si>
  <si>
    <t>W40-075</t>
  </si>
  <si>
    <t>FT-000029-01</t>
  </si>
  <si>
    <t>M27-009 Hino FG Holden Hill</t>
  </si>
  <si>
    <t>M27-009</t>
  </si>
  <si>
    <t>FT-000030-01</t>
  </si>
  <si>
    <t>M27-010 Hino FG Wingfield</t>
  </si>
  <si>
    <t>M27-010</t>
  </si>
  <si>
    <t>FT-000032-01</t>
  </si>
  <si>
    <t>M74-001 Hino FM2632 Ferryden</t>
  </si>
  <si>
    <t>M74-001</t>
  </si>
  <si>
    <t>FT-000033-01</t>
  </si>
  <si>
    <t>B77-000 - Mitsubishi ASX</t>
  </si>
  <si>
    <t>B77-000</t>
  </si>
  <si>
    <t>FT-000034-01</t>
  </si>
  <si>
    <t>B77-001 - Mitsubishi ASX</t>
  </si>
  <si>
    <t>B77-001</t>
  </si>
  <si>
    <t>FT-000035-01</t>
  </si>
  <si>
    <t>B78-000 - Kia Cerato hatch</t>
  </si>
  <si>
    <t>B78-000</t>
  </si>
  <si>
    <t>FT-000036-01</t>
  </si>
  <si>
    <t>B78-001 - Kia Cerato Hatch</t>
  </si>
  <si>
    <t>B78-001</t>
  </si>
  <si>
    <t>FT-000037-01</t>
  </si>
  <si>
    <t>B78-002 - Kia Cerato Hatch</t>
  </si>
  <si>
    <t>B78-002</t>
  </si>
  <si>
    <t>FT-000038-01</t>
  </si>
  <si>
    <t>B79-000 - Kia Stonic</t>
  </si>
  <si>
    <t>B79-000</t>
  </si>
  <si>
    <t>FT-000039-01</t>
  </si>
  <si>
    <t>B79-001 - Kia Stonic</t>
  </si>
  <si>
    <t>B79-001</t>
  </si>
  <si>
    <t>FT-000040-01</t>
  </si>
  <si>
    <t>B79-002 - Kia Stonic</t>
  </si>
  <si>
    <t>B79-002</t>
  </si>
  <si>
    <t>FT-000041-01</t>
  </si>
  <si>
    <t>M26-050 Hino FG  St Marys</t>
  </si>
  <si>
    <t>M26-050</t>
  </si>
  <si>
    <t>FT-000042-01</t>
  </si>
  <si>
    <t>D13-001 TEC VW Passat Bruno C</t>
  </si>
  <si>
    <t>D13-001</t>
  </si>
  <si>
    <t>FT-000043-01</t>
  </si>
  <si>
    <t>D17-003 Patrick Makinson Audi</t>
  </si>
  <si>
    <t>D17-003</t>
  </si>
  <si>
    <t>FT-000044-01</t>
  </si>
  <si>
    <t>M27-011 Hino FG 1628 Wingfield</t>
  </si>
  <si>
    <t>M27-011</t>
  </si>
  <si>
    <t>FT-000046-01</t>
  </si>
  <si>
    <t>M26-052 Hino FG1628 Wingfield</t>
  </si>
  <si>
    <t>M26-052</t>
  </si>
  <si>
    <t>FT-000047-01</t>
  </si>
  <si>
    <t>W40-076 Altec AT46P St Marys</t>
  </si>
  <si>
    <t>W40-076</t>
  </si>
  <si>
    <t>FT-000048-01</t>
  </si>
  <si>
    <t>W40-077 Altec AT46P</t>
  </si>
  <si>
    <t>W40-077</t>
  </si>
  <si>
    <t>FT-000049-01</t>
  </si>
  <si>
    <t>W40-078 Altec AT46P Wingfield</t>
  </si>
  <si>
    <t>W40-078</t>
  </si>
  <si>
    <t>FT-000050-01</t>
  </si>
  <si>
    <t>D51-001 TEC - Damian Edwards</t>
  </si>
  <si>
    <t>D51-001</t>
  </si>
  <si>
    <t>FT-000056-01</t>
  </si>
  <si>
    <t>M71-010 Hino FM2632 Kingscote</t>
  </si>
  <si>
    <t>M71-010</t>
  </si>
  <si>
    <t>FT-000058-01</t>
  </si>
  <si>
    <t>M27-012 Hino FG1628 crew H/Hil</t>
  </si>
  <si>
    <t>M27-012</t>
  </si>
  <si>
    <t>FT-000063-01</t>
  </si>
  <si>
    <t>W40-079 Altec AT46P Elizabeth</t>
  </si>
  <si>
    <t>W40-079</t>
  </si>
  <si>
    <t>FT-000066-01</t>
  </si>
  <si>
    <t>N82-013 Hino FM2632 Naracoorte</t>
  </si>
  <si>
    <t>N82-013</t>
  </si>
  <si>
    <t>FT-000067-01</t>
  </si>
  <si>
    <t>D30-007 TEC Kevin Connell</t>
  </si>
  <si>
    <t>D30-007</t>
  </si>
  <si>
    <t>FT-000076-01</t>
  </si>
  <si>
    <t>F83-109-Unknown Driver-Ranger</t>
  </si>
  <si>
    <t>F83-109</t>
  </si>
  <si>
    <t>FT-000077-01</t>
  </si>
  <si>
    <t>F83-107-Unknown Driver-Ranger</t>
  </si>
  <si>
    <t>F83-107</t>
  </si>
  <si>
    <t>FT-000078-01</t>
  </si>
  <si>
    <t>F83-105-Unknown Driver-Ranger</t>
  </si>
  <si>
    <t>F83-105</t>
  </si>
  <si>
    <t>FT-000085-01</t>
  </si>
  <si>
    <t>F83-110-Unknown Driver-Ranger</t>
  </si>
  <si>
    <t>F83-110</t>
  </si>
  <si>
    <t>FT-000086-01</t>
  </si>
  <si>
    <t>F83-108-Unknown Driver-Ranger</t>
  </si>
  <si>
    <t>F83-108</t>
  </si>
  <si>
    <t>FT-000087-01</t>
  </si>
  <si>
    <t>F83-106-Unknown Driver-Ranger</t>
  </si>
  <si>
    <t>F83-106</t>
  </si>
  <si>
    <t>FT-000090-01</t>
  </si>
  <si>
    <t>F83-104-Unknown Driver-Ranger</t>
  </si>
  <si>
    <t>F83-104</t>
  </si>
  <si>
    <t>FT-000091-01</t>
  </si>
  <si>
    <t>F83-103-Unknown Driver-Ranger</t>
  </si>
  <si>
    <t>F83-103</t>
  </si>
  <si>
    <t>FT-000104-01</t>
  </si>
  <si>
    <t>B72-030 - Craig Nulty - MUX</t>
  </si>
  <si>
    <t>B72-030</t>
  </si>
  <si>
    <t>FT-000107-01</t>
  </si>
  <si>
    <t>D50-003 Max Altschwager</t>
  </si>
  <si>
    <t>D50-003</t>
  </si>
  <si>
    <t>FT-000108-01</t>
  </si>
  <si>
    <t>H78-000 Hino GT 1528</t>
  </si>
  <si>
    <t>H78-000</t>
  </si>
  <si>
    <t>FT-000110-01</t>
  </si>
  <si>
    <t>H62-002 Hino GT 1528 Crew Cab</t>
  </si>
  <si>
    <t>H62-002</t>
  </si>
  <si>
    <t>FT-000111-01</t>
  </si>
  <si>
    <t>N51-004 Hino GT 1528</t>
  </si>
  <si>
    <t>N51-004</t>
  </si>
  <si>
    <t>FT-000112-01</t>
  </si>
  <si>
    <t>H62-003 Hino GT 1528 Crew Cab</t>
  </si>
  <si>
    <t>H62-003</t>
  </si>
  <si>
    <t>FT-000113-01</t>
  </si>
  <si>
    <t>D05-009 New TEC Ben Birch</t>
  </si>
  <si>
    <t>D05-009</t>
  </si>
  <si>
    <t>FT-000125-01</t>
  </si>
  <si>
    <t>S30-000 RG Cable Carrier.</t>
  </si>
  <si>
    <t>S30-000</t>
  </si>
  <si>
    <t>Misc. Equipment</t>
  </si>
  <si>
    <t>FT-000128-01</t>
  </si>
  <si>
    <t>B43-007-Tim Franklin-Outlander</t>
  </si>
  <si>
    <t>B43-007</t>
  </si>
  <si>
    <t>FT-000130-01</t>
  </si>
  <si>
    <t>W13-004 Altec AT37P CBD</t>
  </si>
  <si>
    <t>W13-004</t>
  </si>
  <si>
    <t>FT-000151-01</t>
  </si>
  <si>
    <t>X04-006 Unic 506 Ferryden Park</t>
  </si>
  <si>
    <t>X04-006</t>
  </si>
  <si>
    <t>FT-000157-01</t>
  </si>
  <si>
    <t>M62-002 Hino GT 1528 Pt Pirie</t>
  </si>
  <si>
    <t>M62-002</t>
  </si>
  <si>
    <t>FT-000158-01</t>
  </si>
  <si>
    <t>M62-003 Hino GT 1528 Pt Pirie</t>
  </si>
  <si>
    <t>M62-003</t>
  </si>
  <si>
    <t>FT-000162-01</t>
  </si>
  <si>
    <t>M62-004 Hino GT 1528 Wudinna</t>
  </si>
  <si>
    <t>M62-004</t>
  </si>
  <si>
    <t>FT-000165-01</t>
  </si>
  <si>
    <t>M60-001 Hino GT 1528 Mt Barker</t>
  </si>
  <si>
    <t>M60-001</t>
  </si>
  <si>
    <t>FT-000169-01</t>
  </si>
  <si>
    <t>W40-080 Altec AT46P Victor Har</t>
  </si>
  <si>
    <t>W40-080</t>
  </si>
  <si>
    <t>FT-000172-01</t>
  </si>
  <si>
    <t>D05-010 Rod Mitchell TEC</t>
  </si>
  <si>
    <t>D05-010</t>
  </si>
  <si>
    <t>FT-000180-01</t>
  </si>
  <si>
    <t>X01-031 Ferrari 310 NDT</t>
  </si>
  <si>
    <t>X01-031</t>
  </si>
  <si>
    <t>FT-000181-01</t>
  </si>
  <si>
    <t>X01-034 Ferrari 321</t>
  </si>
  <si>
    <t>X01-034</t>
  </si>
  <si>
    <t>FT-000192-01</t>
  </si>
  <si>
    <t>F75-171-Callum Benger - Ranger</t>
  </si>
  <si>
    <t>F75-171</t>
  </si>
  <si>
    <t>FT-000194-01</t>
  </si>
  <si>
    <t>E71-085 - Josh Albanese-Ranger</t>
  </si>
  <si>
    <t>E71-085</t>
  </si>
  <si>
    <t>#</t>
  </si>
  <si>
    <t>Mercedes Sprinter - Angle Park Workshop</t>
  </si>
  <si>
    <t>F56-061 Toyota Landcruiser 70 Series</t>
  </si>
  <si>
    <t>F56-061</t>
  </si>
  <si>
    <t>B76-000 Toyota Rav4</t>
  </si>
  <si>
    <t>B76-000</t>
  </si>
  <si>
    <t>F56-062 Toyota Landcruiser 70 Series - C</t>
  </si>
  <si>
    <t>F56-062</t>
  </si>
  <si>
    <t>F56-063 Toyota Landcruiser 70 Series - W</t>
  </si>
  <si>
    <t>F56-063</t>
  </si>
  <si>
    <t>F75-137 Ford Ranger - C. Larkin</t>
  </si>
  <si>
    <t>F75-137</t>
  </si>
  <si>
    <t>F75-138 Ford Ranger - B. White</t>
  </si>
  <si>
    <t>F75-138</t>
  </si>
  <si>
    <t>F17-050 Ford Ranger - P. Shearer</t>
  </si>
  <si>
    <t>F17-050</t>
  </si>
  <si>
    <t>F12-027 Isuzu Dmax - J. Thompson</t>
  </si>
  <si>
    <t>F12-027</t>
  </si>
  <si>
    <t>F83-101 Ford Ranger - S. Milde</t>
  </si>
  <si>
    <t>F83-101</t>
  </si>
  <si>
    <t>F78-036 Isuzu Dmax - D. Baumer</t>
  </si>
  <si>
    <t>F78-036</t>
  </si>
  <si>
    <t>F78-034 Isuzu Dmax - S. Thompson</t>
  </si>
  <si>
    <t>F78-034</t>
  </si>
  <si>
    <t>F78-037 Isuzu Dmax  - T. Elsworthy</t>
  </si>
  <si>
    <t>F78-037</t>
  </si>
  <si>
    <t>F17-051 Ford Ranger - A. Jacka</t>
  </si>
  <si>
    <t>F17-051</t>
  </si>
  <si>
    <t>F12-028 Isuzu Dmax - M. Bulbrook</t>
  </si>
  <si>
    <t>F12-028</t>
  </si>
  <si>
    <t>E77-020 Isuzu Dmax - B. White</t>
  </si>
  <si>
    <t>E77-020</t>
  </si>
  <si>
    <t>F72-061 Toyota Hilux - S. Meyers</t>
  </si>
  <si>
    <t>F72-061</t>
  </si>
  <si>
    <t>F78-035 Isuzu Dman - D. Horsely</t>
  </si>
  <si>
    <t>F78-035</t>
  </si>
  <si>
    <t>F75-141 Ford Ranger - Z. Kurbatfinski</t>
  </si>
  <si>
    <t>F75-141</t>
  </si>
  <si>
    <t>F72-060 Toyota Hilux - M. Watherston</t>
  </si>
  <si>
    <t>F72-060</t>
  </si>
  <si>
    <t>F75-145 Ford Ranger - C. Smith</t>
  </si>
  <si>
    <t>F75-145</t>
  </si>
  <si>
    <t>F82-073 Toyota Hilux - C. Swan</t>
  </si>
  <si>
    <t>F82-073</t>
  </si>
  <si>
    <t>F72-062 Toyota Hilux -  M. Zubrinich</t>
  </si>
  <si>
    <t>F72-062</t>
  </si>
  <si>
    <t>F75-146 Ford Ranger - P. Leathley</t>
  </si>
  <si>
    <t>F75-146</t>
  </si>
  <si>
    <t>C19-012 Mitsubishi  Outlander - S. Houla</t>
  </si>
  <si>
    <t>C19-012</t>
  </si>
  <si>
    <t>F15-009 Toyota Hilux - J. Small</t>
  </si>
  <si>
    <t>F15-009</t>
  </si>
  <si>
    <t>F78-038 Isuzu Dman - G. Tucker</t>
  </si>
  <si>
    <t>F78-038</t>
  </si>
  <si>
    <t>E77-021 Isuzu Dmax - R. Hamilton</t>
  </si>
  <si>
    <t>E77-021</t>
  </si>
  <si>
    <t>F78-040 Isuzu DMax - C. Okeil</t>
  </si>
  <si>
    <t>F78-040</t>
  </si>
  <si>
    <t>F83-102 Ford Ranger - S. Jaggard</t>
  </si>
  <si>
    <t>F83-102</t>
  </si>
  <si>
    <t>F78-039 Isuzu Dmax - S. Renshaw</t>
  </si>
  <si>
    <t>F78-039</t>
  </si>
  <si>
    <t>T11-024 3T Enclosed Tanden Trailer</t>
  </si>
  <si>
    <t>T11-024</t>
  </si>
  <si>
    <t>T11-025 3T Enclosed Tanden Trailer</t>
  </si>
  <si>
    <t>T11-025</t>
  </si>
  <si>
    <t>D16-003 Hyundai Santa Fe - J. Caruso</t>
  </si>
  <si>
    <t>D16-003</t>
  </si>
  <si>
    <t>E72-105 Toyota Hilux - R. Thelan</t>
  </si>
  <si>
    <t>E72-105</t>
  </si>
  <si>
    <t>T93-002 45ft Drop Deck Trailer</t>
  </si>
  <si>
    <t>T93-002</t>
  </si>
  <si>
    <t>Trailer-Large (8T Plus)</t>
  </si>
  <si>
    <t>T93-001 45ft Drop Deck Trailer</t>
  </si>
  <si>
    <t>T93-001</t>
  </si>
  <si>
    <t>F85-015 Isuzu Dmax - C. Mitchell</t>
  </si>
  <si>
    <t>F85-015</t>
  </si>
  <si>
    <t>M30-007 Cab Chassis Major Inspection</t>
  </si>
  <si>
    <t>M30-007</t>
  </si>
  <si>
    <t>M82-000 Cab Chassis Major Inspection</t>
  </si>
  <si>
    <t>M82-000</t>
  </si>
  <si>
    <t>D24-008 Toyota Prado VX - M. Cornish</t>
  </si>
  <si>
    <t>D24-008</t>
  </si>
  <si>
    <t>F82-075 Toyota Hiluix - N. Fernando</t>
  </si>
  <si>
    <t>F82-075</t>
  </si>
  <si>
    <t>X40-001 Fassi 290 10 Year Rebuild</t>
  </si>
  <si>
    <t>X40-001</t>
  </si>
  <si>
    <t>H55-000 Isuzu FTS 139-260 4x4 Cab Chassi</t>
  </si>
  <si>
    <t>H55-000</t>
  </si>
  <si>
    <t>H79-005 Isuzu FTS 139-260 4x4 Cab + Tipp</t>
  </si>
  <si>
    <t>H79-005</t>
  </si>
  <si>
    <t>H42-000 Hino 716 MWB Truck + 3T Tipper B</t>
  </si>
  <si>
    <t>H42-000</t>
  </si>
  <si>
    <t>D24-009 Toyota Prado VX - T. Gregory</t>
  </si>
  <si>
    <t>D24-009</t>
  </si>
  <si>
    <t>N54-012 Isuzu 139-260 4x4 Cab Chassis</t>
  </si>
  <si>
    <t>N54-012</t>
  </si>
  <si>
    <t>X02-028 Tandano TMXR566s Crane</t>
  </si>
  <si>
    <t>X02-028</t>
  </si>
  <si>
    <t>D60-001 Mitsubishi Outlander M. Nolan</t>
  </si>
  <si>
    <t>D60-001</t>
  </si>
  <si>
    <t>F75-147 Ford Ranger - J. Porter</t>
  </si>
  <si>
    <t>F75-147</t>
  </si>
  <si>
    <t>G46-091 Mercedes Benz Sprinter - T. McLa</t>
  </si>
  <si>
    <t>G46-091</t>
  </si>
  <si>
    <t>X02-029 Tadano 566 Loading Crane</t>
  </si>
  <si>
    <t>X02-029</t>
  </si>
  <si>
    <t>N55-008 Hino GT 1528 - Wuddina</t>
  </si>
  <si>
    <t>N55-008</t>
  </si>
  <si>
    <t>F75-152 Ford Ranger - P. O'Reilley</t>
  </si>
  <si>
    <t>F75-152</t>
  </si>
  <si>
    <t>F75-148 Ford Ranger - E. Grabiec</t>
  </si>
  <si>
    <t>F75-148</t>
  </si>
  <si>
    <t>F55-006 Mercedes Benz Sprinter</t>
  </si>
  <si>
    <t>F55-006</t>
  </si>
  <si>
    <t>F55-007 Mercedes Benz Sprinter</t>
  </si>
  <si>
    <t>F55-007</t>
  </si>
  <si>
    <t>F78-041 Isuzu Dmax - M. Fry</t>
  </si>
  <si>
    <t>F78-041</t>
  </si>
  <si>
    <t>F56-064 Toyota Landcruiser 70 Series - F</t>
  </si>
  <si>
    <t>F56-064</t>
  </si>
  <si>
    <t>F56-065 Toyota Landcruiser 70 Series - R</t>
  </si>
  <si>
    <t>F56-065</t>
  </si>
  <si>
    <t>E77-022 Isuzu Dmax - D. Otaway</t>
  </si>
  <si>
    <t>E77-022</t>
  </si>
  <si>
    <t>N82-010 Hino FM 2632 - St. Marys</t>
  </si>
  <si>
    <t>N82-010</t>
  </si>
  <si>
    <t>N82-009 Hino FM 2632 - Kadina</t>
  </si>
  <si>
    <t>N82-009</t>
  </si>
  <si>
    <t>N82-008 Hino FM 2632 - Holden Hill</t>
  </si>
  <si>
    <t>N82-008</t>
  </si>
  <si>
    <t>N18-003 Hino FG 1628 - Elizabeth</t>
  </si>
  <si>
    <t>N18-003</t>
  </si>
  <si>
    <t>X41-014 Proline Crane Borer 1016 - St. M</t>
  </si>
  <si>
    <t>X41-014</t>
  </si>
  <si>
    <t>X41-013 Proline Crane Borer 1016 - Kadin</t>
  </si>
  <si>
    <t>X41-013</t>
  </si>
  <si>
    <t>X41-012 Proline Crane Borer 1016 - Holde</t>
  </si>
  <si>
    <t>X41-012</t>
  </si>
  <si>
    <t>X02-027 Tadano 566 Vehicle Loading Crane</t>
  </si>
  <si>
    <t>X02-027</t>
  </si>
  <si>
    <t>F75-154 Ford Ranger - J. Bowen</t>
  </si>
  <si>
    <t>F75-154</t>
  </si>
  <si>
    <t>F75-149 Ford Rnager - C. Webb</t>
  </si>
  <si>
    <t>F75-149</t>
  </si>
  <si>
    <t>F75-153 Ford Ranger - M. Ellis</t>
  </si>
  <si>
    <t>F75-153</t>
  </si>
  <si>
    <t>G34-059 Toyota Hiace - C. Kesell</t>
  </si>
  <si>
    <t>G34-059</t>
  </si>
  <si>
    <t>F66-087 Toyota Landcruiser 70S - A. Brau</t>
  </si>
  <si>
    <t>F66-087</t>
  </si>
  <si>
    <t>D06-005 Volkwagen Golf GTI - M.Vincent</t>
  </si>
  <si>
    <t>D06-005</t>
  </si>
  <si>
    <t>T86-004 3T Diesel Fuel Trailer</t>
  </si>
  <si>
    <t>T86-004</t>
  </si>
  <si>
    <t>F75-150 Ford Ranger - D. Warmington</t>
  </si>
  <si>
    <t>F75-150</t>
  </si>
  <si>
    <t>E65-007 Isuzu Dmax - B. Pollard</t>
  </si>
  <si>
    <t>E65-007</t>
  </si>
  <si>
    <t>F75-151 Ford Ranger - B. Martin</t>
  </si>
  <si>
    <t>F75-151</t>
  </si>
  <si>
    <t>E71-076 Ford Rager - J. Quinn</t>
  </si>
  <si>
    <t>E71-076</t>
  </si>
  <si>
    <t>E71-075 Ford Ranger - M. Davies</t>
  </si>
  <si>
    <t>E71-075</t>
  </si>
  <si>
    <t>E71-074 Ford Ranger - C. Hillam</t>
  </si>
  <si>
    <t>E71-074</t>
  </si>
  <si>
    <t>F72-065 Toyota Hilux - C. Rowe</t>
  </si>
  <si>
    <t>F72-065</t>
  </si>
  <si>
    <t>G34-060 Toyota HiAce - J. Brooks</t>
  </si>
  <si>
    <t>G34-060</t>
  </si>
  <si>
    <t>D37-004 Subaru Outback - C. Parsons</t>
  </si>
  <si>
    <t>D37-004</t>
  </si>
  <si>
    <t>D05-007 Toyota Kluger Hybrid - S. Gillen</t>
  </si>
  <si>
    <t>D05-007</t>
  </si>
  <si>
    <t>E77-023 Isuzu Dmax - T. Lindner</t>
  </si>
  <si>
    <t>E77-023</t>
  </si>
  <si>
    <t>E77-024 Isuzu Dmax - T. Lindner</t>
  </si>
  <si>
    <t>E77-024</t>
  </si>
  <si>
    <t>E77-025 Isuzu Dmax - T. Lindner</t>
  </si>
  <si>
    <t>E77-025</t>
  </si>
  <si>
    <t>E77-026 Isuzu Dmax - T. Lindner</t>
  </si>
  <si>
    <t>E77-026</t>
  </si>
  <si>
    <t>E77-028 Isuzu Dmax - T. Lindner</t>
  </si>
  <si>
    <t>E77-028</t>
  </si>
  <si>
    <t>D05-008 Toyota Kluger - D. Nyland</t>
  </si>
  <si>
    <t>D05-008</t>
  </si>
  <si>
    <t>X41-015 Proline Crane 1016</t>
  </si>
  <si>
    <t>X41-015</t>
  </si>
  <si>
    <t>X41-016 Proline Crane  1016</t>
  </si>
  <si>
    <t>X41-016</t>
  </si>
  <si>
    <t>N82-011 Hino FM2362 - Angaston Dpt.</t>
  </si>
  <si>
    <t>N82-011</t>
  </si>
  <si>
    <t>N82-012 Hino FM2362 - Mt Gambier Dpt.</t>
  </si>
  <si>
    <t>N82-012</t>
  </si>
  <si>
    <t>New TEC Peter Chapple  D72-000</t>
  </si>
  <si>
    <t>New TEC</t>
  </si>
  <si>
    <t>TEC - Damian Edwards</t>
  </si>
  <si>
    <t>TEC - D</t>
  </si>
  <si>
    <t>TEC Kevin Connell D30-007</t>
  </si>
  <si>
    <t>TEC Kev</t>
  </si>
  <si>
    <t>043-019 NDT Inspection</t>
  </si>
  <si>
    <t>043-019</t>
  </si>
  <si>
    <t>2022/23</t>
  </si>
  <si>
    <t>FT-000004-01</t>
  </si>
  <si>
    <t>M22-003 Hino FE 1426 St Marys</t>
  </si>
  <si>
    <t>M22-003</t>
  </si>
  <si>
    <t>FT-000006-01</t>
  </si>
  <si>
    <t>E22-051 - T Ruediger - Hilux</t>
  </si>
  <si>
    <t>E22-051</t>
  </si>
  <si>
    <t>FT-000031-01</t>
  </si>
  <si>
    <t>M71-009 Hin FM St Marys</t>
  </si>
  <si>
    <t>M71-009</t>
  </si>
  <si>
    <t>FT-000045-01</t>
  </si>
  <si>
    <t>M26-051 Hino FG1628 St Marys</t>
  </si>
  <si>
    <t>M26-051</t>
  </si>
  <si>
    <t>FT-000051-01</t>
  </si>
  <si>
    <t>W21-076 GMJ 14m Wingfield</t>
  </si>
  <si>
    <t>W21-076</t>
  </si>
  <si>
    <t>FT-000052-01</t>
  </si>
  <si>
    <t>W74-001 GMJ LLF19 ENERVEN</t>
  </si>
  <si>
    <t>W74-001</t>
  </si>
  <si>
    <t>FT-000053-01</t>
  </si>
  <si>
    <t>W21-077 GMJ 14m Wingfield</t>
  </si>
  <si>
    <t>W21-077</t>
  </si>
  <si>
    <t>FT-000054-01</t>
  </si>
  <si>
    <t>W21-075 GMJ 14m Holden Hill</t>
  </si>
  <si>
    <t>W21-075</t>
  </si>
  <si>
    <t>FT-000055-01</t>
  </si>
  <si>
    <t>W32-037 GMJ LLF16 St Marys</t>
  </si>
  <si>
    <t>W32-037</t>
  </si>
  <si>
    <t>FT-000057-01</t>
  </si>
  <si>
    <t>W32-038 GMJ LLF16 Kingscote</t>
  </si>
  <si>
    <t>W32-038</t>
  </si>
  <si>
    <t>FT-000059-01</t>
  </si>
  <si>
    <t>M26-053 Hino FG1628 Elizabeth</t>
  </si>
  <si>
    <t>M26-053</t>
  </si>
  <si>
    <t>FT-000061-01</t>
  </si>
  <si>
    <t>M71-011 Hino FM2632 Elizabeth</t>
  </si>
  <si>
    <t>M71-011</t>
  </si>
  <si>
    <t>FT-000062-01</t>
  </si>
  <si>
    <t>W21-078 GMJ 14m Holden Hill</t>
  </si>
  <si>
    <t>W21-078</t>
  </si>
  <si>
    <t>FT-000064-01</t>
  </si>
  <si>
    <t>X41-017 Naracoorte Augers</t>
  </si>
  <si>
    <t>X41-017</t>
  </si>
  <si>
    <t>FT-000069-01</t>
  </si>
  <si>
    <t>D63-001 TEC - Dan Popping</t>
  </si>
  <si>
    <t>D63-001</t>
  </si>
  <si>
    <t>FT-000071-01</t>
  </si>
  <si>
    <t>D63-002 TEC - Damien Harby</t>
  </si>
  <si>
    <t>D63-002</t>
  </si>
  <si>
    <t>FT-000075-01</t>
  </si>
  <si>
    <t>E71-077-Unknown driver-Ranger</t>
  </si>
  <si>
    <t>E71-077</t>
  </si>
  <si>
    <t>FT-000079-01</t>
  </si>
  <si>
    <t>E71-084-Unknown driver-Ranger</t>
  </si>
  <si>
    <t>E71-084</t>
  </si>
  <si>
    <t>FT-000080-01</t>
  </si>
  <si>
    <t>E71-083-Unknown driver-Ranger</t>
  </si>
  <si>
    <t>E71-083</t>
  </si>
  <si>
    <t>FT-000081-01</t>
  </si>
  <si>
    <t>E71-081-Unknown driver-Ranger</t>
  </si>
  <si>
    <t>E71-081</t>
  </si>
  <si>
    <t>FT-000082-01</t>
  </si>
  <si>
    <t>E71-080-Unknown driver-Ranger</t>
  </si>
  <si>
    <t>E71-080</t>
  </si>
  <si>
    <t>FT-000083-01</t>
  </si>
  <si>
    <t>C09-010-Steve Edwards-Pajero S</t>
  </si>
  <si>
    <t>C09-010</t>
  </si>
  <si>
    <t>FT-000084-01</t>
  </si>
  <si>
    <t>E70-014-Steve Edwards-Triton</t>
  </si>
  <si>
    <t>E70-014</t>
  </si>
  <si>
    <t>FT-000088-01</t>
  </si>
  <si>
    <t>E71-082-Unknown driver-Ranger</t>
  </si>
  <si>
    <t>E71-082</t>
  </si>
  <si>
    <t>FT-000089-01</t>
  </si>
  <si>
    <t>E71-079-Unknown driver-Ranger</t>
  </si>
  <si>
    <t>E71-079</t>
  </si>
  <si>
    <t>FT-000092-01</t>
  </si>
  <si>
    <t>E71-078-Unknown driver-Ranger</t>
  </si>
  <si>
    <t>E71-078</t>
  </si>
  <si>
    <t>FT-000094-01</t>
  </si>
  <si>
    <t>C24-026 - James case - MUX</t>
  </si>
  <si>
    <t>C24-026</t>
  </si>
  <si>
    <t>FT-000095-01</t>
  </si>
  <si>
    <t>B72-029 - Thomas Graham - MUX</t>
  </si>
  <si>
    <t>B72-029</t>
  </si>
  <si>
    <t>FT-000096-01</t>
  </si>
  <si>
    <t>E77-029 - Kevin Jones - D-Max</t>
  </si>
  <si>
    <t>E77-029</t>
  </si>
  <si>
    <t>FT-000098-01</t>
  </si>
  <si>
    <t>B72-027-Benjamin Pittard-MUX</t>
  </si>
  <si>
    <t>B72-027</t>
  </si>
  <si>
    <t>FT-000099-01</t>
  </si>
  <si>
    <t>B72-028 - Eric Wallace - MUX</t>
  </si>
  <si>
    <t>B72-028</t>
  </si>
  <si>
    <t>FT-000100-01</t>
  </si>
  <si>
    <t>B72-026 - Raymond Ramos - MUX</t>
  </si>
  <si>
    <t>B72-026</t>
  </si>
  <si>
    <t>FT-000103-01</t>
  </si>
  <si>
    <t>C09-011-Ntuthuko Tshuma-Paj s</t>
  </si>
  <si>
    <t>C09-011</t>
  </si>
  <si>
    <t>FT-000105-01</t>
  </si>
  <si>
    <t>C24-027- Ntuthuko Tshuma - MUX</t>
  </si>
  <si>
    <t>C24-027</t>
  </si>
  <si>
    <t>FT-000114-01</t>
  </si>
  <si>
    <t>E77-031 - Steve Jaggard - DMAX</t>
  </si>
  <si>
    <t>E77-031</t>
  </si>
  <si>
    <t>FT-000115-01</t>
  </si>
  <si>
    <t>E45-007-Simon Caulfield - DMAX</t>
  </si>
  <si>
    <t>E45-007</t>
  </si>
  <si>
    <t>FT-000116-01</t>
  </si>
  <si>
    <t>E72-108 - Adam Bracko - Hilux</t>
  </si>
  <si>
    <t>E72-108</t>
  </si>
  <si>
    <t>FT-000117-01</t>
  </si>
  <si>
    <t>E72-106 - Paul Malin - Hilux</t>
  </si>
  <si>
    <t>E72-106</t>
  </si>
  <si>
    <t>FT-000118-01</t>
  </si>
  <si>
    <t>E72-107 - Frank Greco - Hilux</t>
  </si>
  <si>
    <t>E72-107</t>
  </si>
  <si>
    <t>FT-000119-01</t>
  </si>
  <si>
    <t>E32-061 - Les Watkinson- Hilux</t>
  </si>
  <si>
    <t>E32-061</t>
  </si>
  <si>
    <t>FT-000120-01</t>
  </si>
  <si>
    <t>F82-079 - Paul Sampson - Hilux</t>
  </si>
  <si>
    <t>F82-079</t>
  </si>
  <si>
    <t>FT-000121-01</t>
  </si>
  <si>
    <t>F82-080 - Jahun Clarke - Hilux</t>
  </si>
  <si>
    <t>F82-080</t>
  </si>
  <si>
    <t>FT-000123-01</t>
  </si>
  <si>
    <t>F12-030 - David Luckett - Dmax</t>
  </si>
  <si>
    <t>F12-030</t>
  </si>
  <si>
    <t>FT-000124-01</t>
  </si>
  <si>
    <t>B72-031 - Greg Black - MUX 4x2</t>
  </si>
  <si>
    <t>B72-031</t>
  </si>
  <si>
    <t>FT-000126-01</t>
  </si>
  <si>
    <t>E45-008 - Nick Oborn - Dmax</t>
  </si>
  <si>
    <t>E45-008</t>
  </si>
  <si>
    <t>FT-000134-01</t>
  </si>
  <si>
    <t>T88-047 3T Tandem Trailer</t>
  </si>
  <si>
    <t>T88-047</t>
  </si>
  <si>
    <t>FT-000135-01</t>
  </si>
  <si>
    <t>T81-024 3T G&amp;B Trailer</t>
  </si>
  <si>
    <t>T81-024</t>
  </si>
  <si>
    <t>FT-000136-01</t>
  </si>
  <si>
    <t>T26-001 2.5T Generator Trailer</t>
  </si>
  <si>
    <t>T26-001</t>
  </si>
  <si>
    <t>FT-000137-01</t>
  </si>
  <si>
    <t>T88-048 3T Tandem Trailer</t>
  </si>
  <si>
    <t>T88-048</t>
  </si>
  <si>
    <t>FT-000138-01</t>
  </si>
  <si>
    <t>T05-021 2T Single Axle Trailer</t>
  </si>
  <si>
    <t>T05-021</t>
  </si>
  <si>
    <t>FT-000139-01</t>
  </si>
  <si>
    <t>D56-002 Subaru XV Saibeth Wall</t>
  </si>
  <si>
    <t>D56-002</t>
  </si>
  <si>
    <t>FT-000141-01</t>
  </si>
  <si>
    <t>C09-012-Graham Smith-Pajero Sp</t>
  </si>
  <si>
    <t>C09-012</t>
  </si>
  <si>
    <t>FT-000144-01</t>
  </si>
  <si>
    <t>B72-032 - Paul Williams - MUX</t>
  </si>
  <si>
    <t>B72-032</t>
  </si>
  <si>
    <t>FT-000146-01</t>
  </si>
  <si>
    <t>G46-095-James McClure-Sprinter</t>
  </si>
  <si>
    <t>G46-095</t>
  </si>
  <si>
    <t>FT-000147-01</t>
  </si>
  <si>
    <t>B76-001 - Craig Miller - Rav 4</t>
  </si>
  <si>
    <t>B76-001</t>
  </si>
  <si>
    <t>FT-000149-01</t>
  </si>
  <si>
    <t>F82-081 - Pat Madigan - Hilux</t>
  </si>
  <si>
    <t>F82-081</t>
  </si>
  <si>
    <t>FT-000150-01</t>
  </si>
  <si>
    <t>F82-082-Matthew Stigwood-Hilux</t>
  </si>
  <si>
    <t>F82-082</t>
  </si>
  <si>
    <t>FT-000152-01</t>
  </si>
  <si>
    <t>F82-083-Brian Mitchell-Hilux</t>
  </si>
  <si>
    <t>F82-083</t>
  </si>
  <si>
    <t>FT-000159-01</t>
  </si>
  <si>
    <t>M26-054 Hino FG 1628</t>
  </si>
  <si>
    <t>M26-054</t>
  </si>
  <si>
    <t>FT-000166-01</t>
  </si>
  <si>
    <t>E72-109 - P Cochrane - Hilux</t>
  </si>
  <si>
    <t>E72-109</t>
  </si>
  <si>
    <t>FT-000168-01</t>
  </si>
  <si>
    <t>M62-005 Hino GT Murray Bridge</t>
  </si>
  <si>
    <t>M62-005</t>
  </si>
  <si>
    <t>FT-000170-01</t>
  </si>
  <si>
    <t>A03-006-B Buesnel-Kona EV</t>
  </si>
  <si>
    <t>A03-006</t>
  </si>
  <si>
    <t>FT-000173-01</t>
  </si>
  <si>
    <t>F30-012 - Barry Hewitt - D-Max</t>
  </si>
  <si>
    <t>F30-012</t>
  </si>
  <si>
    <t>FT-000177-01</t>
  </si>
  <si>
    <t>X01-030 Ferrari 310 NDT</t>
  </si>
  <si>
    <t>X01-030</t>
  </si>
  <si>
    <t>FT-000178-01</t>
  </si>
  <si>
    <t>X01-005 Ferrari 310 NDT</t>
  </si>
  <si>
    <t>X01-005</t>
  </si>
  <si>
    <t>FT-000182-01</t>
  </si>
  <si>
    <t>D37-005 Caprice Davey TEC</t>
  </si>
  <si>
    <t>D37-005</t>
  </si>
  <si>
    <t>FT-000184-01</t>
  </si>
  <si>
    <t>W13-005 Altec AT37P MTB</t>
  </si>
  <si>
    <t>W13-005</t>
  </si>
  <si>
    <t>FT-000188-01</t>
  </si>
  <si>
    <t>A06-001-D Milligan-Ioniq PHEV</t>
  </si>
  <si>
    <t>A06-001</t>
  </si>
  <si>
    <t>FT-000189-01</t>
  </si>
  <si>
    <t>A03-004 - B Diercks - KONA EV</t>
  </si>
  <si>
    <t>A03-004</t>
  </si>
  <si>
    <t>FT-000190-01</t>
  </si>
  <si>
    <t>A04-002 - B Diercks - Tesla M3</t>
  </si>
  <si>
    <t>A04-002</t>
  </si>
  <si>
    <t>FT-000195-01</t>
  </si>
  <si>
    <t>E71-086 - Ryan Bruin - Ranger</t>
  </si>
  <si>
    <t>E71-086</t>
  </si>
  <si>
    <t>FT-000197-01</t>
  </si>
  <si>
    <t>E70-015 - Pat Tohl - Triton</t>
  </si>
  <si>
    <t>E70-015</t>
  </si>
  <si>
    <t>FT-000198-01</t>
  </si>
  <si>
    <t>F82-084-Darren Warmington-Hilu</t>
  </si>
  <si>
    <t>F82-084</t>
  </si>
  <si>
    <t>FT-000199-01</t>
  </si>
  <si>
    <t>F82-085 - Barry Hunter - Hilux</t>
  </si>
  <si>
    <t>F82-085</t>
  </si>
  <si>
    <t>FT-000200-01</t>
  </si>
  <si>
    <t>F82-086 - Luke Patching -Hilux</t>
  </si>
  <si>
    <t>F82-086</t>
  </si>
  <si>
    <t>FT-000201-01</t>
  </si>
  <si>
    <t>F82-087-Daniel Nicholls-Hilux</t>
  </si>
  <si>
    <t>F82-087</t>
  </si>
  <si>
    <t>FT-000202-01</t>
  </si>
  <si>
    <t>E72-110 - Colin McIver - Hilux</t>
  </si>
  <si>
    <t>E72-110</t>
  </si>
  <si>
    <t>FT-000204-01</t>
  </si>
  <si>
    <t>F78-047-Nicholas Lediaev-D-MAX</t>
  </si>
  <si>
    <t>F78-047</t>
  </si>
  <si>
    <t>FT-000205-01</t>
  </si>
  <si>
    <t>F78-046-Richard Goldner-D-MAX</t>
  </si>
  <si>
    <t>F78-046</t>
  </si>
  <si>
    <t>FT-000206-01</t>
  </si>
  <si>
    <t>F72-066 - Jason Noonan - Hilux</t>
  </si>
  <si>
    <t>F72-066</t>
  </si>
  <si>
    <t>FT-000207-01</t>
  </si>
  <si>
    <t>E77-034 - Stewart Green -D-Max</t>
  </si>
  <si>
    <t>E77-034</t>
  </si>
  <si>
    <t>FT-000208-01</t>
  </si>
  <si>
    <t>E77-032 - Michael Dohnt -D-Max</t>
  </si>
  <si>
    <t>E77-032</t>
  </si>
  <si>
    <t>FT-000209-01</t>
  </si>
  <si>
    <t>E77-033 - Mike Dethmore -D-Max</t>
  </si>
  <si>
    <t>E77-033</t>
  </si>
  <si>
    <t>FT-000210-01</t>
  </si>
  <si>
    <t>F78-044-William Dubock-D-Max</t>
  </si>
  <si>
    <t>F78-044</t>
  </si>
  <si>
    <t>FT-000211-01</t>
  </si>
  <si>
    <t>T35-019 Comp/Trailer B.Carter.</t>
  </si>
  <si>
    <t>T35-019</t>
  </si>
  <si>
    <t>FT-000212-01</t>
  </si>
  <si>
    <t>F72-067 - Brett White - Hilux</t>
  </si>
  <si>
    <t>F72-067</t>
  </si>
  <si>
    <t>FT-000214-01</t>
  </si>
  <si>
    <t>E32-062 - Michael Pix - Hilux</t>
  </si>
  <si>
    <t>E32-062</t>
  </si>
  <si>
    <t>FT-000219-01</t>
  </si>
  <si>
    <t>F85-016 - Paul Zakelj - D-Max</t>
  </si>
  <si>
    <t>F85-016</t>
  </si>
  <si>
    <t>FT-000220-01</t>
  </si>
  <si>
    <t>E70-016 - David Earl - Triton</t>
  </si>
  <si>
    <t>E70-016</t>
  </si>
  <si>
    <t>FT-000222-01</t>
  </si>
  <si>
    <t>F78-051 - Paul Knobloch - DMax</t>
  </si>
  <si>
    <t>F78-051</t>
  </si>
  <si>
    <t>FT-000223-01</t>
  </si>
  <si>
    <t>M26-055 Hino FG Angle Pk TX</t>
  </si>
  <si>
    <t>M26-055</t>
  </si>
  <si>
    <t>FT-000225-01</t>
  </si>
  <si>
    <t>F78-048 - Nick Lediaev - D-Max</t>
  </si>
  <si>
    <t>F78-048</t>
  </si>
  <si>
    <t>FT-000227-01</t>
  </si>
  <si>
    <t>F78-049 - Sam Hardy - D-Max</t>
  </si>
  <si>
    <t>F78-049</t>
  </si>
  <si>
    <t>FT-000228-01</t>
  </si>
  <si>
    <t>F78-050 - J Talanskas - D-max</t>
  </si>
  <si>
    <t>F78-050</t>
  </si>
  <si>
    <t>FT-000229-01</t>
  </si>
  <si>
    <t>F30-013 - Todd Lindner - D-Max</t>
  </si>
  <si>
    <t>F30-013</t>
  </si>
  <si>
    <t>FT-000231-01</t>
  </si>
  <si>
    <t>H62-005 Brett Carter L/Truck</t>
  </si>
  <si>
    <t>H62-005</t>
  </si>
  <si>
    <t>FT-000235-01</t>
  </si>
  <si>
    <t>H78-001 Morphett Vale Tipper</t>
  </si>
  <si>
    <t>H78-001</t>
  </si>
  <si>
    <t>FT-000236-01</t>
  </si>
  <si>
    <t>D73-000</t>
  </si>
  <si>
    <t>FT-000239-01</t>
  </si>
  <si>
    <t>F78-043 - Eddy Bakker - D-Max</t>
  </si>
  <si>
    <t>F78-043</t>
  </si>
  <si>
    <t>FT-000241-01</t>
  </si>
  <si>
    <t>T88-049 Tandem for C Sidwell.</t>
  </si>
  <si>
    <t>T88-049</t>
  </si>
  <si>
    <t>FT-000248-01</t>
  </si>
  <si>
    <t>M26-056 Hino FG M Vale</t>
  </si>
  <si>
    <t>M26-056</t>
  </si>
  <si>
    <t>FT-000249-01</t>
  </si>
  <si>
    <t>M26-057 Hino FG St Marys</t>
  </si>
  <si>
    <t>M26-057</t>
  </si>
  <si>
    <t>FT-000250-01</t>
  </si>
  <si>
    <t>M26-058 Hino FG Mt Barker</t>
  </si>
  <si>
    <t>M26-058</t>
  </si>
  <si>
    <t>FT-000257-01</t>
  </si>
  <si>
    <t>M62-013 Hino GT Pt Augusta</t>
  </si>
  <si>
    <t>M62-013</t>
  </si>
  <si>
    <t>FT-000258-01</t>
  </si>
  <si>
    <t>M62-012 Hino GT Streaky Bay</t>
  </si>
  <si>
    <t>M62-012</t>
  </si>
  <si>
    <t>FT-000266-01</t>
  </si>
  <si>
    <t>N82-014 Hino FM Pt Pirie</t>
  </si>
  <si>
    <t>N82-014</t>
  </si>
  <si>
    <t>FT-000267-01</t>
  </si>
  <si>
    <t>H44-005 Barmera Tipper</t>
  </si>
  <si>
    <t>H44-005</t>
  </si>
  <si>
    <t>FT-000268-01</t>
  </si>
  <si>
    <t>D03-008 Andrew Baker New TEC</t>
  </si>
  <si>
    <t>D03-008</t>
  </si>
  <si>
    <t>FT-000278-01</t>
  </si>
  <si>
    <t>X41-018 PROLINE 1016 PT PIRIE</t>
  </si>
  <si>
    <t>X41-018</t>
  </si>
  <si>
    <t>FT-000279-01</t>
  </si>
  <si>
    <t>F82-092 - C Sutherland - Hilux</t>
  </si>
  <si>
    <t>F82-092</t>
  </si>
  <si>
    <t>FT-000280-01</t>
  </si>
  <si>
    <t>E72-111 - S Manser - Hilux</t>
  </si>
  <si>
    <t>E72-111</t>
  </si>
  <si>
    <t>FT-000283-01</t>
  </si>
  <si>
    <t>F82-089 - C Sutherland - Hilux</t>
  </si>
  <si>
    <t>F82-089</t>
  </si>
  <si>
    <t>FT-000294-01</t>
  </si>
  <si>
    <t>P31-017 Warehouse Forklift</t>
  </si>
  <si>
    <t>P31-017</t>
  </si>
  <si>
    <t>FT-000298-01</t>
  </si>
  <si>
    <t>T35-020 Comp Trailer.</t>
  </si>
  <si>
    <t>T35-020</t>
  </si>
  <si>
    <t>FT-000299-01</t>
  </si>
  <si>
    <t>T05-022 Trailer P. Williams.</t>
  </si>
  <si>
    <t>T05-022</t>
  </si>
  <si>
    <t>FT-000300-01</t>
  </si>
  <si>
    <t>T88-050 Trailer J. Semmler.</t>
  </si>
  <si>
    <t>T88-050</t>
  </si>
  <si>
    <t>FT-000314-01</t>
  </si>
  <si>
    <t>T35-021 Comp for Wingfield</t>
  </si>
  <si>
    <t>T35-021</t>
  </si>
  <si>
    <t>FT-000316-01</t>
  </si>
  <si>
    <t>W40-083 Altec AT46P St Marys</t>
  </si>
  <si>
    <t>W40-083</t>
  </si>
  <si>
    <t>FT-000323-01</t>
  </si>
  <si>
    <t>W40-082 Altec AT46P M Vale</t>
  </si>
  <si>
    <t>W40-082</t>
  </si>
  <si>
    <t>FT-000326-01</t>
  </si>
  <si>
    <t>T32-020 for Stephen Milde</t>
  </si>
  <si>
    <t>T32-020</t>
  </si>
  <si>
    <t>FT-000327-01</t>
  </si>
  <si>
    <t>T09-022 For St Mary Depot</t>
  </si>
  <si>
    <t>T09-022</t>
  </si>
  <si>
    <t>FT-000330-01</t>
  </si>
  <si>
    <t>Naracoorte Kanga Q61-008</t>
  </si>
  <si>
    <t>Q61-008</t>
  </si>
  <si>
    <t>FT-000331-01</t>
  </si>
  <si>
    <t>Murray Bridge Kanga Q61-009</t>
  </si>
  <si>
    <t>Q61-009</t>
  </si>
  <si>
    <t>FT-000332-01</t>
  </si>
  <si>
    <t>Mt Gambier Kanga Q61-007</t>
  </si>
  <si>
    <t>Mt Gamb</t>
  </si>
  <si>
    <t>FT-000333-01</t>
  </si>
  <si>
    <t>T83-008 Mt Gambier</t>
  </si>
  <si>
    <t>T83-008</t>
  </si>
  <si>
    <t>FT-000334-01</t>
  </si>
  <si>
    <t>T83-009 Naracoorte Depot</t>
  </si>
  <si>
    <t>T83-009</t>
  </si>
  <si>
    <t>FT-000335-01</t>
  </si>
  <si>
    <t>T83-010 Murray Bridge</t>
  </si>
  <si>
    <t>T83-010</t>
  </si>
  <si>
    <t>FT-000339-01</t>
  </si>
  <si>
    <t>E71-087 - A Parsons - Ranger</t>
  </si>
  <si>
    <t>E71-087</t>
  </si>
  <si>
    <t>FT-000340-01</t>
  </si>
  <si>
    <t>P31-018 Marleston Forklift</t>
  </si>
  <si>
    <t>P31-018</t>
  </si>
  <si>
    <t>FT-000342-01</t>
  </si>
  <si>
    <t>J23-001 Crane Swap</t>
  </si>
  <si>
    <t>J23-001</t>
  </si>
  <si>
    <t>Commercial Truck-Substation/Line Trucks</t>
  </si>
  <si>
    <t>FT-000343-01</t>
  </si>
  <si>
    <t>T23-004 Tip Trailer Mt Gambier</t>
  </si>
  <si>
    <t>T23-004</t>
  </si>
  <si>
    <t>FT-000346-01</t>
  </si>
  <si>
    <t>H62-006 Line Truck Enerven</t>
  </si>
  <si>
    <t>H62-006</t>
  </si>
  <si>
    <t>FT-000347-01</t>
  </si>
  <si>
    <t>E71-088 - John Rowe - Ranger</t>
  </si>
  <si>
    <t>E71-088</t>
  </si>
  <si>
    <t>FT-000355-01</t>
  </si>
  <si>
    <t>043-022 Franna Ferryden Park</t>
  </si>
  <si>
    <t>043-022</t>
  </si>
  <si>
    <t>FT-000370-01</t>
  </si>
  <si>
    <t>E77-035 - Mark Mckell - D-Max</t>
  </si>
  <si>
    <t>E77-035</t>
  </si>
  <si>
    <t>FT-000377-01</t>
  </si>
  <si>
    <t>F83-111-John Rowe-Ranger</t>
  </si>
  <si>
    <t>F83-111</t>
  </si>
  <si>
    <t>FT-000390-01</t>
  </si>
  <si>
    <t>E77-038 - Cam Hillam - D-Max</t>
  </si>
  <si>
    <t>E77-038</t>
  </si>
  <si>
    <t>FT-000391-01</t>
  </si>
  <si>
    <t>E77-036 - D Moss - D-Max</t>
  </si>
  <si>
    <t>E77-036</t>
  </si>
  <si>
    <t>FT-000392-01</t>
  </si>
  <si>
    <t>E77-037 - C Whalen - D-Max</t>
  </si>
  <si>
    <t>E77-037</t>
  </si>
  <si>
    <t>FT-000399-01</t>
  </si>
  <si>
    <t>E77-039 - Luke Stevens - D-Max</t>
  </si>
  <si>
    <t>E77-039</t>
  </si>
  <si>
    <t>FT-000400-01</t>
  </si>
  <si>
    <t>Y06-017 Comp for V. Harbour</t>
  </si>
  <si>
    <t>Y06-017</t>
  </si>
  <si>
    <t>FT-000402-01</t>
  </si>
  <si>
    <t>E71-091 - L Stevens - Ranger</t>
  </si>
  <si>
    <t>E71-091</t>
  </si>
  <si>
    <t>FT-000403-01</t>
  </si>
  <si>
    <t>E71-092 - James Linke - Ranger</t>
  </si>
  <si>
    <t>E71-092</t>
  </si>
  <si>
    <t>FT-000404-01</t>
  </si>
  <si>
    <t>F83-112 - N Saunders - Ranger</t>
  </si>
  <si>
    <t>F83-112</t>
  </si>
  <si>
    <t>FT-000405-01</t>
  </si>
  <si>
    <t>F83-113 - D Wright - Ranger</t>
  </si>
  <si>
    <t>F83-113</t>
  </si>
  <si>
    <t>FT-000422-01</t>
  </si>
  <si>
    <t>E77-041 - B Lodge - D-max</t>
  </si>
  <si>
    <t>E77-041</t>
  </si>
  <si>
    <t>FT-000423-01</t>
  </si>
  <si>
    <t>E77-040- P Silvestro - D-Max</t>
  </si>
  <si>
    <t>E77-040</t>
  </si>
  <si>
    <t>FT-000442-01</t>
  </si>
  <si>
    <t>IVMS</t>
  </si>
  <si>
    <t>FT-000443-01</t>
  </si>
  <si>
    <t>Trailer Tracker</t>
  </si>
  <si>
    <t>Trailer</t>
  </si>
  <si>
    <t>FT-000444-01</t>
  </si>
  <si>
    <t>E71-094 - P Knight - Ranger</t>
  </si>
  <si>
    <t>E71-094</t>
  </si>
  <si>
    <t>FT-000447-01</t>
  </si>
  <si>
    <t>50 EV Chargers</t>
  </si>
  <si>
    <t>50 EV C</t>
  </si>
  <si>
    <t>FT-000460-01</t>
  </si>
  <si>
    <t>T83-011 Plant Trailer</t>
  </si>
  <si>
    <t>T83-011</t>
  </si>
  <si>
    <t>FT-000461-01</t>
  </si>
  <si>
    <t>Q61-010 Kanga for Enerven</t>
  </si>
  <si>
    <t>Q61-010</t>
  </si>
  <si>
    <t>FT-000469-01</t>
  </si>
  <si>
    <t>F83-117 - TBA Ranger</t>
  </si>
  <si>
    <t>F83-117</t>
  </si>
  <si>
    <t>FT-000470-01</t>
  </si>
  <si>
    <t>E71-097 - TBA - Ranger</t>
  </si>
  <si>
    <t>E71-097</t>
  </si>
  <si>
    <t>FT-000471-01</t>
  </si>
  <si>
    <t>E71-098 - TBA - Ranger</t>
  </si>
  <si>
    <t>E71-098</t>
  </si>
  <si>
    <t>FT-000472-01</t>
  </si>
  <si>
    <t>E71-099 - TBA - Ranger</t>
  </si>
  <si>
    <t>E71-099</t>
  </si>
  <si>
    <t>FT-000473-01</t>
  </si>
  <si>
    <t>E71-100 - TBA - Ranger</t>
  </si>
  <si>
    <t>E71-100</t>
  </si>
  <si>
    <t>FT-000474-01</t>
  </si>
  <si>
    <t>E71-101 - TBA - Ranger</t>
  </si>
  <si>
    <t>E71-101</t>
  </si>
  <si>
    <t>FT-000475-01</t>
  </si>
  <si>
    <t>E71-102 - TBA - Ranger</t>
  </si>
  <si>
    <t>E71-102</t>
  </si>
  <si>
    <t>FT-000477-01</t>
  </si>
  <si>
    <t>F83-115 - P Zakelj - Ranger</t>
  </si>
  <si>
    <t>F83-115</t>
  </si>
  <si>
    <t>FT-000478-01</t>
  </si>
  <si>
    <t>F83-116 - R Cummings - Ranger</t>
  </si>
  <si>
    <t>F83-116</t>
  </si>
  <si>
    <t>FT-000479-01</t>
  </si>
  <si>
    <t>F83-118 - TBA - Ranger</t>
  </si>
  <si>
    <t>F83-118</t>
  </si>
  <si>
    <t>FT-000480-01</t>
  </si>
  <si>
    <t>E31-016 - TBA - Ranger</t>
  </si>
  <si>
    <t>E31-016</t>
  </si>
  <si>
    <t>S74-004 Tecmack Cable Puller Refurbishme</t>
  </si>
  <si>
    <t>S74-004</t>
  </si>
  <si>
    <t>G46-090 Mercedes Benz Sprinter</t>
  </si>
  <si>
    <t>G46-090</t>
  </si>
  <si>
    <t>F82-076  Toyota Hilux - M. Furnell</t>
  </si>
  <si>
    <t>F82-076</t>
  </si>
  <si>
    <t>F56-066 Toyota Landcruiser 70 series - B</t>
  </si>
  <si>
    <t>F56-066</t>
  </si>
  <si>
    <t>F78-042 Isuzu Dmax -  G.  Dabinett</t>
  </si>
  <si>
    <t>F78-042</t>
  </si>
  <si>
    <t>F82-077 Toyota Hilux - S. Tansell</t>
  </si>
  <si>
    <t>F82-077</t>
  </si>
  <si>
    <t>F82-078 Toyota Hilux - P. Yendell</t>
  </si>
  <si>
    <t>F82-078</t>
  </si>
  <si>
    <t>G46-092 Mercedes Benz Sprinter - L. Rous</t>
  </si>
  <si>
    <t>G46-092</t>
  </si>
  <si>
    <t>F66-088 Toyota Landcruiser 70'S - A. De</t>
  </si>
  <si>
    <t>F66-088</t>
  </si>
  <si>
    <t>E77-027 Isuzu Dmax - T. Lindner</t>
  </si>
  <si>
    <t>E77-027</t>
  </si>
  <si>
    <t>G46-093 Mercedes Benz Sprinter - J. Mann</t>
  </si>
  <si>
    <t>G46-093</t>
  </si>
  <si>
    <t>G46-094 Mercedes BenzSprinter - G. Jones</t>
  </si>
  <si>
    <t>G46-094</t>
  </si>
  <si>
    <t>F72-064 Toyota Hilux - P.Jenkins</t>
  </si>
  <si>
    <t>F72-064</t>
  </si>
  <si>
    <t>W40-001 50004547</t>
  </si>
  <si>
    <t>W40-001</t>
  </si>
  <si>
    <t>TEC - Dan Popping</t>
  </si>
  <si>
    <t>TEC - Damien Harby D63-002</t>
  </si>
  <si>
    <t>e71-081-Unknown driver-Ranger</t>
  </si>
  <si>
    <t>e71-081</t>
  </si>
  <si>
    <t>e71-080-Unknown driver-Ranger</t>
  </si>
  <si>
    <t>e71-080</t>
  </si>
  <si>
    <t>D03-007 Andrew Baker New TEC</t>
  </si>
  <si>
    <t>D03-007</t>
  </si>
  <si>
    <t>?????</t>
  </si>
  <si>
    <t>T12-004</t>
  </si>
  <si>
    <t>Flat Bed/BC</t>
  </si>
  <si>
    <t>T05-006</t>
  </si>
  <si>
    <t>K32-003</t>
  </si>
  <si>
    <t>H62-004</t>
  </si>
  <si>
    <t>H61-003</t>
  </si>
  <si>
    <t>H79-001</t>
  </si>
  <si>
    <t>H78-002</t>
  </si>
  <si>
    <t>H76-007</t>
  </si>
  <si>
    <t>H78-003</t>
  </si>
  <si>
    <t>H76-009</t>
  </si>
  <si>
    <t>H78-004</t>
  </si>
  <si>
    <t>K32-005</t>
  </si>
  <si>
    <t>H78-006</t>
  </si>
  <si>
    <t>H76-008</t>
  </si>
  <si>
    <t>L15-002</t>
  </si>
  <si>
    <t>L15-000</t>
  </si>
  <si>
    <t>L15-003</t>
  </si>
  <si>
    <t>L15-001</t>
  </si>
  <si>
    <t>P04-000</t>
  </si>
  <si>
    <t>Additional</t>
  </si>
  <si>
    <t>P21-001</t>
  </si>
  <si>
    <t>Returned</t>
  </si>
  <si>
    <t>T05-012</t>
  </si>
  <si>
    <t>T05-023</t>
  </si>
  <si>
    <t>T35-001</t>
  </si>
  <si>
    <t>T05-009</t>
  </si>
  <si>
    <t>T93-003</t>
  </si>
  <si>
    <t>V52-002</t>
  </si>
  <si>
    <t>T05-024</t>
  </si>
  <si>
    <t>T05-008</t>
  </si>
  <si>
    <t>T10-000</t>
  </si>
  <si>
    <t>BC Trailers</t>
  </si>
  <si>
    <t>T82-003</t>
  </si>
  <si>
    <t>T88-052</t>
  </si>
  <si>
    <t>T88-051</t>
  </si>
  <si>
    <t>Rebuild</t>
  </si>
  <si>
    <t>X04-005</t>
  </si>
  <si>
    <t>DO NOT REPLACE</t>
  </si>
  <si>
    <t/>
  </si>
  <si>
    <t>X42-002</t>
  </si>
  <si>
    <t>N84-003</t>
  </si>
  <si>
    <t>W41-001</t>
  </si>
  <si>
    <t>W40-007</t>
  </si>
  <si>
    <t>M26-064</t>
  </si>
  <si>
    <t>M26-020</t>
  </si>
  <si>
    <t>M27-013</t>
  </si>
  <si>
    <t>M26-014</t>
  </si>
  <si>
    <t>W40-005</t>
  </si>
  <si>
    <t>W40-004</t>
  </si>
  <si>
    <t>M26-062</t>
  </si>
  <si>
    <t>M26-024</t>
  </si>
  <si>
    <t>M26-061</t>
  </si>
  <si>
    <t>M26-027</t>
  </si>
  <si>
    <t>M22-004</t>
  </si>
  <si>
    <t>M20-000</t>
  </si>
  <si>
    <t>W11-000</t>
  </si>
  <si>
    <t>M26-060</t>
  </si>
  <si>
    <t>M26-025</t>
  </si>
  <si>
    <t>M26-059</t>
  </si>
  <si>
    <t>M26-021</t>
  </si>
  <si>
    <t>M26-063</t>
  </si>
  <si>
    <t>M26-026</t>
  </si>
  <si>
    <t>M26-065</t>
  </si>
  <si>
    <t>M26-023</t>
  </si>
  <si>
    <t>M62-007</t>
  </si>
  <si>
    <t>M69-004</t>
  </si>
  <si>
    <t>M62-008</t>
  </si>
  <si>
    <t>M69-005</t>
  </si>
  <si>
    <t>M62-010</t>
  </si>
  <si>
    <t>M69-006</t>
  </si>
  <si>
    <t>M62-011</t>
  </si>
  <si>
    <t>M69-008</t>
  </si>
  <si>
    <t>M62-009</t>
  </si>
  <si>
    <t>M69-010</t>
  </si>
  <si>
    <t>M69-009</t>
  </si>
  <si>
    <t>W41-002</t>
  </si>
  <si>
    <t>W40-009</t>
  </si>
  <si>
    <t>M71-012</t>
  </si>
  <si>
    <t>M69-000</t>
  </si>
  <si>
    <t>M62-006</t>
  </si>
  <si>
    <t>M69-003</t>
  </si>
  <si>
    <t>W40-002</t>
  </si>
  <si>
    <t>W41-003</t>
  </si>
  <si>
    <t>W40-003</t>
  </si>
  <si>
    <t>W41-000</t>
  </si>
  <si>
    <t>W40-008</t>
  </si>
  <si>
    <t>M88-000</t>
  </si>
  <si>
    <t>W82-000</t>
  </si>
  <si>
    <t>D24-010</t>
  </si>
  <si>
    <t>D24-007</t>
  </si>
  <si>
    <t>D30-009</t>
  </si>
  <si>
    <t>D30-005</t>
  </si>
  <si>
    <t>D30-011</t>
  </si>
  <si>
    <t>D30-003</t>
  </si>
  <si>
    <t>D32-002</t>
  </si>
  <si>
    <t>D32-001</t>
  </si>
  <si>
    <t>D36-006</t>
  </si>
  <si>
    <t>D48-000</t>
  </si>
  <si>
    <t>D40-001</t>
  </si>
  <si>
    <t>D62-000</t>
  </si>
  <si>
    <t>D50-005</t>
  </si>
  <si>
    <t>D03-006</t>
  </si>
  <si>
    <t>D74-000</t>
  </si>
  <si>
    <t>D35-002</t>
  </si>
  <si>
    <t>D74-001</t>
  </si>
  <si>
    <t>D06-003</t>
  </si>
  <si>
    <t>D74-002</t>
  </si>
  <si>
    <t>D74-003</t>
  </si>
  <si>
    <t>D74-004</t>
  </si>
  <si>
    <t>D77-000</t>
  </si>
  <si>
    <t>D29-004</t>
  </si>
  <si>
    <t>LEFT CO</t>
  </si>
  <si>
    <t>D67-000</t>
  </si>
  <si>
    <t>D61-000</t>
  </si>
  <si>
    <t>D74-007</t>
  </si>
  <si>
    <t>D22-002</t>
  </si>
  <si>
    <t>D36-004</t>
  </si>
  <si>
    <t>PURCHASING</t>
  </si>
  <si>
    <t>D38-002</t>
  </si>
  <si>
    <t>NOT GOING AGAIN</t>
  </si>
  <si>
    <t>D08-001</t>
  </si>
  <si>
    <t>D03-003</t>
  </si>
  <si>
    <t>A02-012</t>
  </si>
  <si>
    <t>B16-131</t>
  </si>
  <si>
    <t>A02-013</t>
  </si>
  <si>
    <t>C19-006</t>
  </si>
  <si>
    <t>A02-014</t>
  </si>
  <si>
    <t>A02-006</t>
  </si>
  <si>
    <t>A02-015</t>
  </si>
  <si>
    <t>B16-137</t>
  </si>
  <si>
    <t>A02-016</t>
  </si>
  <si>
    <t>C19-007</t>
  </si>
  <si>
    <t>A02-017</t>
  </si>
  <si>
    <t>C24-021</t>
  </si>
  <si>
    <t>A02-018</t>
  </si>
  <si>
    <t>C19-005</t>
  </si>
  <si>
    <t>A02-019</t>
  </si>
  <si>
    <t>B16-138</t>
  </si>
  <si>
    <t>A03-007</t>
  </si>
  <si>
    <t>B16-139</t>
  </si>
  <si>
    <t>A03-008</t>
  </si>
  <si>
    <t>A02-008</t>
  </si>
  <si>
    <t>A05-001</t>
  </si>
  <si>
    <t>C08-009</t>
  </si>
  <si>
    <t>A05-002</t>
  </si>
  <si>
    <t>B08-012</t>
  </si>
  <si>
    <t>A07-000</t>
  </si>
  <si>
    <t>B16-134</t>
  </si>
  <si>
    <t>A07-001</t>
  </si>
  <si>
    <t>B08-013</t>
  </si>
  <si>
    <t>A08-000</t>
  </si>
  <si>
    <t>A02-007</t>
  </si>
  <si>
    <t>B72-034</t>
  </si>
  <si>
    <t>B72-007</t>
  </si>
  <si>
    <t>B72-035</t>
  </si>
  <si>
    <t>B72-006</t>
  </si>
  <si>
    <t>B72-036</t>
  </si>
  <si>
    <t>B51-004</t>
  </si>
  <si>
    <t>B72-037</t>
  </si>
  <si>
    <t>B16-136</t>
  </si>
  <si>
    <t>B72-038</t>
  </si>
  <si>
    <t>B72-016</t>
  </si>
  <si>
    <t>B76-002</t>
  </si>
  <si>
    <t>B35-006</t>
  </si>
  <si>
    <t>C09-013</t>
  </si>
  <si>
    <t>Substitute</t>
  </si>
  <si>
    <t>C09-014</t>
  </si>
  <si>
    <t>C09-015</t>
  </si>
  <si>
    <t>C09-016</t>
  </si>
  <si>
    <t>C09-017</t>
  </si>
  <si>
    <t>C09-018</t>
  </si>
  <si>
    <t>C09-019</t>
  </si>
  <si>
    <t>C09-020</t>
  </si>
  <si>
    <t>C09-021</t>
  </si>
  <si>
    <t>B16-133</t>
  </si>
  <si>
    <t>C09-022</t>
  </si>
  <si>
    <t>B51-003</t>
  </si>
  <si>
    <t>C09-023</t>
  </si>
  <si>
    <t>C24-019</t>
  </si>
  <si>
    <t>C24-033</t>
  </si>
  <si>
    <t>C24-022</t>
  </si>
  <si>
    <t>C24-034</t>
  </si>
  <si>
    <t>C24-010</t>
  </si>
  <si>
    <t>C24-035</t>
  </si>
  <si>
    <t>C24-014</t>
  </si>
  <si>
    <t>C24-036</t>
  </si>
  <si>
    <t>C24-018</t>
  </si>
  <si>
    <t>C24-037</t>
  </si>
  <si>
    <t>B72-012</t>
  </si>
  <si>
    <t>C24-038</t>
  </si>
  <si>
    <t>C24-020</t>
  </si>
  <si>
    <t>C24-039</t>
  </si>
  <si>
    <t>B72-014</t>
  </si>
  <si>
    <t>E32-064</t>
  </si>
  <si>
    <t>E32-056</t>
  </si>
  <si>
    <t>E40-009</t>
  </si>
  <si>
    <t>B16-135</t>
  </si>
  <si>
    <t>E70 - 017</t>
  </si>
  <si>
    <t>C24-015</t>
  </si>
  <si>
    <t>E70-018</t>
  </si>
  <si>
    <t>C24-017</t>
  </si>
  <si>
    <t>E71-089</t>
  </si>
  <si>
    <t>E71-051</t>
  </si>
  <si>
    <t>E71-090</t>
  </si>
  <si>
    <t>E73-023</t>
  </si>
  <si>
    <t>E71-093</t>
  </si>
  <si>
    <t>F85-005</t>
  </si>
  <si>
    <t>E71-096</t>
  </si>
  <si>
    <t>E73-021</t>
  </si>
  <si>
    <t>E72-074</t>
  </si>
  <si>
    <t>E71-103</t>
  </si>
  <si>
    <t>B72-013</t>
  </si>
  <si>
    <t>E72-113</t>
  </si>
  <si>
    <t>E72-079</t>
  </si>
  <si>
    <t>F78-012</t>
  </si>
  <si>
    <t>E77-042</t>
  </si>
  <si>
    <t>F75-067</t>
  </si>
  <si>
    <t>E77-043</t>
  </si>
  <si>
    <t>C24-012</t>
  </si>
  <si>
    <t>E77-044</t>
  </si>
  <si>
    <t>C24-016</t>
  </si>
  <si>
    <t>F12-031</t>
  </si>
  <si>
    <t>G31-024</t>
  </si>
  <si>
    <t>F17-056</t>
  </si>
  <si>
    <t>F78-021</t>
  </si>
  <si>
    <t>F17-057</t>
  </si>
  <si>
    <t>E45-004</t>
  </si>
  <si>
    <t>F72-070</t>
  </si>
  <si>
    <t>G31-022</t>
  </si>
  <si>
    <t>F72-077</t>
  </si>
  <si>
    <t>F75-054</t>
  </si>
  <si>
    <t>F72-078</t>
  </si>
  <si>
    <t>F75-069</t>
  </si>
  <si>
    <t>F72-079</t>
  </si>
  <si>
    <t>F75-066</t>
  </si>
  <si>
    <t>F72-081</t>
  </si>
  <si>
    <t>F75-055</t>
  </si>
  <si>
    <t>F75-181</t>
  </si>
  <si>
    <t>F78-020</t>
  </si>
  <si>
    <t>F75-186</t>
  </si>
  <si>
    <t>F75-063</t>
  </si>
  <si>
    <t>F78-052</t>
  </si>
  <si>
    <t>F78-055</t>
  </si>
  <si>
    <t>F75-056</t>
  </si>
  <si>
    <t>F78-059</t>
  </si>
  <si>
    <t>F78-016</t>
  </si>
  <si>
    <t>F78-062</t>
  </si>
  <si>
    <t>F70-060</t>
  </si>
  <si>
    <t>F78-063</t>
  </si>
  <si>
    <t>F70-061</t>
  </si>
  <si>
    <t>F78-065</t>
  </si>
  <si>
    <t>G31-020</t>
  </si>
  <si>
    <t>F82-093</t>
  </si>
  <si>
    <t>H60-003</t>
  </si>
  <si>
    <t>F82-101</t>
  </si>
  <si>
    <t>F75-074</t>
  </si>
  <si>
    <t>F82-102</t>
  </si>
  <si>
    <t>F83-092</t>
  </si>
  <si>
    <t>F75-075</t>
  </si>
  <si>
    <t>G46-053</t>
  </si>
  <si>
    <t>F83-119</t>
  </si>
  <si>
    <t>F83-079</t>
  </si>
  <si>
    <t>F85-018</t>
  </si>
  <si>
    <t>E23-004</t>
  </si>
  <si>
    <t>G34-062</t>
  </si>
  <si>
    <t>G46-044</t>
  </si>
  <si>
    <t>G45-027</t>
  </si>
  <si>
    <t>G45-022</t>
  </si>
  <si>
    <t>G46-097</t>
  </si>
  <si>
    <t>G46-098</t>
  </si>
  <si>
    <t>G46-099</t>
  </si>
  <si>
    <t>G46-048</t>
  </si>
  <si>
    <t>G46-102</t>
  </si>
  <si>
    <t>G46-060</t>
  </si>
  <si>
    <t>G46-103</t>
  </si>
  <si>
    <t>G46-061</t>
  </si>
  <si>
    <t>G46-104</t>
  </si>
  <si>
    <t>G46-063</t>
  </si>
  <si>
    <t>G46-106</t>
  </si>
  <si>
    <t>G46-062</t>
  </si>
  <si>
    <t>G46-107</t>
  </si>
  <si>
    <t>G46-064</t>
  </si>
  <si>
    <t>G46-109</t>
  </si>
  <si>
    <t>G46-054</t>
  </si>
  <si>
    <t>G46-110</t>
  </si>
  <si>
    <t>G46-065</t>
  </si>
  <si>
    <t>NOT TEC</t>
  </si>
  <si>
    <t>D50-001</t>
  </si>
  <si>
    <t>2023/24</t>
  </si>
  <si>
    <t>F55-008</t>
  </si>
  <si>
    <t>T81-011</t>
  </si>
  <si>
    <t>H61-005</t>
  </si>
  <si>
    <t>H61-004</t>
  </si>
  <si>
    <t>H60-005</t>
  </si>
  <si>
    <t>H60-001</t>
  </si>
  <si>
    <t>H63-006</t>
  </si>
  <si>
    <t>H60-002</t>
  </si>
  <si>
    <t>H76-006</t>
  </si>
  <si>
    <t>H78-005</t>
  </si>
  <si>
    <t>H76-010</t>
  </si>
  <si>
    <t>Line Tray</t>
  </si>
  <si>
    <t>X01-014</t>
  </si>
  <si>
    <t>N89-000</t>
  </si>
  <si>
    <t>K11-000</t>
  </si>
  <si>
    <t>N90-000</t>
  </si>
  <si>
    <t>K14-000</t>
  </si>
  <si>
    <t>BC Trailer</t>
  </si>
  <si>
    <t>X40-007</t>
  </si>
  <si>
    <t>X40-003</t>
  </si>
  <si>
    <t>X40-008</t>
  </si>
  <si>
    <t>T93-004</t>
  </si>
  <si>
    <t>V52-003</t>
  </si>
  <si>
    <t>Clean Machine</t>
  </si>
  <si>
    <t>T32-001</t>
  </si>
  <si>
    <t>T88-003</t>
  </si>
  <si>
    <t>T88-004</t>
  </si>
  <si>
    <t>S01-001</t>
  </si>
  <si>
    <t>S01-000</t>
  </si>
  <si>
    <t>T45-000</t>
  </si>
  <si>
    <t>H56-004</t>
  </si>
  <si>
    <t>S74-008</t>
  </si>
  <si>
    <t>N36-000</t>
  </si>
  <si>
    <t>068-001</t>
  </si>
  <si>
    <t>X01-042</t>
  </si>
  <si>
    <t>043-020</t>
  </si>
  <si>
    <t>X01-037</t>
  </si>
  <si>
    <t>M71-013</t>
  </si>
  <si>
    <t>M26-028</t>
  </si>
  <si>
    <t>W21-040</t>
  </si>
  <si>
    <t>M71-014</t>
  </si>
  <si>
    <t>M26-022</t>
  </si>
  <si>
    <t>W21-038</t>
  </si>
  <si>
    <t>W32-039</t>
  </si>
  <si>
    <t>W21-039</t>
  </si>
  <si>
    <t>W21-079</t>
  </si>
  <si>
    <t>W21-042</t>
  </si>
  <si>
    <t>W21-037</t>
  </si>
  <si>
    <t>W40-014</t>
  </si>
  <si>
    <t>W40-015</t>
  </si>
  <si>
    <t>W21-041</t>
  </si>
  <si>
    <t>W40-010</t>
  </si>
  <si>
    <t>M69-011</t>
  </si>
  <si>
    <t>M88-001</t>
  </si>
  <si>
    <t>W82-001</t>
  </si>
  <si>
    <t>D11-002</t>
  </si>
  <si>
    <t>D24-011</t>
  </si>
  <si>
    <t>D24-004</t>
  </si>
  <si>
    <t>D24-013</t>
  </si>
  <si>
    <t>D24-006</t>
  </si>
  <si>
    <t>D50-007</t>
  </si>
  <si>
    <t>D24-005</t>
  </si>
  <si>
    <t>D30-010</t>
  </si>
  <si>
    <t>D41-002</t>
  </si>
  <si>
    <t>D36-007</t>
  </si>
  <si>
    <t>D53-000</t>
  </si>
  <si>
    <t>D50-004</t>
  </si>
  <si>
    <t>D42-002</t>
  </si>
  <si>
    <t>D54-001</t>
  </si>
  <si>
    <t>D54-000</t>
  </si>
  <si>
    <t>D75-000</t>
  </si>
  <si>
    <t>D76-000</t>
  </si>
  <si>
    <t>D76-001</t>
  </si>
  <si>
    <t>D78-000</t>
  </si>
  <si>
    <t>D49-001</t>
  </si>
  <si>
    <t>D37-003</t>
  </si>
  <si>
    <t>D63-000</t>
  </si>
  <si>
    <t>D64-000</t>
  </si>
  <si>
    <t>D74-005</t>
  </si>
  <si>
    <t xml:space="preserve"> </t>
  </si>
  <si>
    <t>D74-006</t>
  </si>
  <si>
    <t>B72-033</t>
  </si>
  <si>
    <t>B72-009</t>
  </si>
  <si>
    <t>C24-028</t>
  </si>
  <si>
    <t>C19-004</t>
  </si>
  <si>
    <t>C24-029</t>
  </si>
  <si>
    <t>C24-008</t>
  </si>
  <si>
    <t>C24-030</t>
  </si>
  <si>
    <t>C24-009</t>
  </si>
  <si>
    <t>C24-031</t>
  </si>
  <si>
    <t>C24-004</t>
  </si>
  <si>
    <t>C24-032</t>
  </si>
  <si>
    <t>F12-021</t>
  </si>
  <si>
    <t>E30-000</t>
  </si>
  <si>
    <t>E32-063</t>
  </si>
  <si>
    <t>E32-055</t>
  </si>
  <si>
    <t>E71-095</t>
  </si>
  <si>
    <t>E71-068</t>
  </si>
  <si>
    <t>E72-080</t>
  </si>
  <si>
    <t>additional</t>
  </si>
  <si>
    <t>E71-056</t>
  </si>
  <si>
    <t>E72-112</t>
  </si>
  <si>
    <t>C11-063</t>
  </si>
  <si>
    <t>E72-114</t>
  </si>
  <si>
    <t>E72-084</t>
  </si>
  <si>
    <t>E72-115</t>
  </si>
  <si>
    <t>E65-006</t>
  </si>
  <si>
    <t>E72-116</t>
  </si>
  <si>
    <t>B72-022</t>
  </si>
  <si>
    <t>E73-031</t>
  </si>
  <si>
    <t>E72-083</t>
  </si>
  <si>
    <t>F12-029</t>
  </si>
  <si>
    <t>F70-063</t>
  </si>
  <si>
    <t>F16-005</t>
  </si>
  <si>
    <t xml:space="preserve">T28-000 </t>
  </si>
  <si>
    <t>F17-052</t>
  </si>
  <si>
    <t>F17-053</t>
  </si>
  <si>
    <t>F30-003</t>
  </si>
  <si>
    <t>F17-054</t>
  </si>
  <si>
    <t>F12-015</t>
  </si>
  <si>
    <t>F17-055</t>
  </si>
  <si>
    <t>F12-014</t>
  </si>
  <si>
    <t>F17-058</t>
  </si>
  <si>
    <t>F17-040</t>
  </si>
  <si>
    <t>F17-059</t>
  </si>
  <si>
    <t>F17-036</t>
  </si>
  <si>
    <t>F56-067</t>
  </si>
  <si>
    <t>F66-072</t>
  </si>
  <si>
    <t>F56-068</t>
  </si>
  <si>
    <t>F66-074</t>
  </si>
  <si>
    <t>F56-069</t>
  </si>
  <si>
    <t>F83-087</t>
  </si>
  <si>
    <t>F56-070</t>
  </si>
  <si>
    <t>F56-047</t>
  </si>
  <si>
    <t>F66-089</t>
  </si>
  <si>
    <t>F66-076</t>
  </si>
  <si>
    <t>F66-090</t>
  </si>
  <si>
    <t>F66-091</t>
  </si>
  <si>
    <t>F72-068</t>
  </si>
  <si>
    <t>F12-020</t>
  </si>
  <si>
    <t>F72-069</t>
  </si>
  <si>
    <t>F75-112</t>
  </si>
  <si>
    <t>F72-071</t>
  </si>
  <si>
    <t>F66-075</t>
  </si>
  <si>
    <t>F72-072</t>
  </si>
  <si>
    <t>F12-022</t>
  </si>
  <si>
    <t>F72-073</t>
  </si>
  <si>
    <t>F66-070</t>
  </si>
  <si>
    <t>F72-074</t>
  </si>
  <si>
    <t>F75-113</t>
  </si>
  <si>
    <t>F72-075</t>
  </si>
  <si>
    <t>F75-124</t>
  </si>
  <si>
    <t>F72-076</t>
  </si>
  <si>
    <t>F75-087</t>
  </si>
  <si>
    <t>F72-080</t>
  </si>
  <si>
    <t>F75-094</t>
  </si>
  <si>
    <t>F72-082</t>
  </si>
  <si>
    <t>F75-123</t>
  </si>
  <si>
    <t>F75-170</t>
  </si>
  <si>
    <t>F75-079</t>
  </si>
  <si>
    <t>F75-172</t>
  </si>
  <si>
    <t>F12-019</t>
  </si>
  <si>
    <t>F75-173</t>
  </si>
  <si>
    <t>F75-083</t>
  </si>
  <si>
    <t>F75-174</t>
  </si>
  <si>
    <t>F70-066</t>
  </si>
  <si>
    <t>F75-175</t>
  </si>
  <si>
    <t>F75-071</t>
  </si>
  <si>
    <t>F75-176</t>
  </si>
  <si>
    <t>F75-073</t>
  </si>
  <si>
    <t>F75-177</t>
  </si>
  <si>
    <t>F75-068</t>
  </si>
  <si>
    <t>F75-178</t>
  </si>
  <si>
    <t>F75-072</t>
  </si>
  <si>
    <t>F75-179</t>
  </si>
  <si>
    <t>E71-058</t>
  </si>
  <si>
    <t>F75-180</t>
  </si>
  <si>
    <t>F75-111</t>
  </si>
  <si>
    <t>F75-182</t>
  </si>
  <si>
    <t>F70-070</t>
  </si>
  <si>
    <t>F75-183</t>
  </si>
  <si>
    <t>F66-073</t>
  </si>
  <si>
    <t>F75-184</t>
  </si>
  <si>
    <t>C20-007</t>
  </si>
  <si>
    <t>F75-185</t>
  </si>
  <si>
    <t>F75-107</t>
  </si>
  <si>
    <t>F75-187</t>
  </si>
  <si>
    <t>F75-100</t>
  </si>
  <si>
    <t>F75-188</t>
  </si>
  <si>
    <t>B72-005</t>
  </si>
  <si>
    <t>F75-189</t>
  </si>
  <si>
    <t>F75-114</t>
  </si>
  <si>
    <t>F75-190</t>
  </si>
  <si>
    <t>F66-071</t>
  </si>
  <si>
    <t>F75-191</t>
  </si>
  <si>
    <t>F75-089</t>
  </si>
  <si>
    <t>F78-045</t>
  </si>
  <si>
    <t>F75-076</t>
  </si>
  <si>
    <t>F78-053</t>
  </si>
  <si>
    <t>F75-091</t>
  </si>
  <si>
    <t>F78-054</t>
  </si>
  <si>
    <t>E73-028</t>
  </si>
  <si>
    <t>F78-056</t>
  </si>
  <si>
    <t>F75-104</t>
  </si>
  <si>
    <t>F78-057</t>
  </si>
  <si>
    <t>F78-023</t>
  </si>
  <si>
    <t>F78-058</t>
  </si>
  <si>
    <t>F78-027</t>
  </si>
  <si>
    <t>F78-060</t>
  </si>
  <si>
    <t>F78-025</t>
  </si>
  <si>
    <t>F78-061</t>
  </si>
  <si>
    <t>F78-024</t>
  </si>
  <si>
    <t>F78-064</t>
  </si>
  <si>
    <t>F70-065</t>
  </si>
  <si>
    <t>F78-066</t>
  </si>
  <si>
    <t>E71-055</t>
  </si>
  <si>
    <t>F82-088</t>
  </si>
  <si>
    <t>F75-088</t>
  </si>
  <si>
    <t>F82-090</t>
  </si>
  <si>
    <t>F83-091</t>
  </si>
  <si>
    <t>F82-091</t>
  </si>
  <si>
    <t>E71-062</t>
  </si>
  <si>
    <t>F82-094</t>
  </si>
  <si>
    <t>F75-090</t>
  </si>
  <si>
    <t>F82-095</t>
  </si>
  <si>
    <t>F17-041</t>
  </si>
  <si>
    <t>F82-096</t>
  </si>
  <si>
    <t>E71-054</t>
  </si>
  <si>
    <t>F82-097</t>
  </si>
  <si>
    <t>F75-096</t>
  </si>
  <si>
    <t>F82-098</t>
  </si>
  <si>
    <t>F83-089</t>
  </si>
  <si>
    <t>F82-099</t>
  </si>
  <si>
    <t>E71-060</t>
  </si>
  <si>
    <t>F82-100</t>
  </si>
  <si>
    <t>E72-085</t>
  </si>
  <si>
    <t>F82-103</t>
  </si>
  <si>
    <t>F56-059</t>
  </si>
  <si>
    <t>F83-114</t>
  </si>
  <si>
    <t>F83-097</t>
  </si>
  <si>
    <t>F75-110</t>
  </si>
  <si>
    <t>F85-017</t>
  </si>
  <si>
    <t>F85-011</t>
  </si>
  <si>
    <t>G34-061</t>
  </si>
  <si>
    <t>G31-023</t>
  </si>
  <si>
    <t>G46-096</t>
  </si>
  <si>
    <t>G46-067</t>
  </si>
  <si>
    <t>G46-100</t>
  </si>
  <si>
    <t>G46-070</t>
  </si>
  <si>
    <t>G46-101</t>
  </si>
  <si>
    <t>G46-074</t>
  </si>
  <si>
    <t>G46-105</t>
  </si>
  <si>
    <t>G46-069</t>
  </si>
  <si>
    <t>G46-108</t>
  </si>
  <si>
    <t>G46-068</t>
  </si>
  <si>
    <t>G46-111</t>
  </si>
  <si>
    <t>G46-071</t>
  </si>
  <si>
    <t>G46-112</t>
  </si>
  <si>
    <t>G46-072</t>
  </si>
  <si>
    <t>G46-113</t>
  </si>
  <si>
    <t>G46-073</t>
  </si>
  <si>
    <t>F75-081</t>
  </si>
  <si>
    <t>D22-000</t>
  </si>
  <si>
    <t>G46-058</t>
  </si>
  <si>
    <t>H43-000</t>
  </si>
  <si>
    <t>K01-001</t>
  </si>
  <si>
    <t>K03-000</t>
  </si>
  <si>
    <t>U01-000</t>
  </si>
  <si>
    <t>087-141</t>
  </si>
  <si>
    <t>087-142</t>
  </si>
  <si>
    <t>087-143</t>
  </si>
  <si>
    <t>087-144</t>
  </si>
  <si>
    <t>087-145</t>
  </si>
  <si>
    <t>087-146</t>
  </si>
  <si>
    <t>087-147</t>
  </si>
  <si>
    <t>087-148</t>
  </si>
  <si>
    <t>087-149</t>
  </si>
  <si>
    <t>T03-003</t>
  </si>
  <si>
    <t>T03-004</t>
  </si>
  <si>
    <t>T07-000</t>
  </si>
  <si>
    <t>T08-000</t>
  </si>
  <si>
    <t>T13-000</t>
  </si>
  <si>
    <t>T35-002</t>
  </si>
  <si>
    <t>T35-003</t>
  </si>
  <si>
    <t>T35-004</t>
  </si>
  <si>
    <t>T35-005</t>
  </si>
  <si>
    <t>T35-006</t>
  </si>
  <si>
    <t>T35-007</t>
  </si>
  <si>
    <t>T35-008</t>
  </si>
  <si>
    <t>T35-009</t>
  </si>
  <si>
    <t>T35-010</t>
  </si>
  <si>
    <t>T63-000</t>
  </si>
  <si>
    <t>T63-001</t>
  </si>
  <si>
    <t>T80-012</t>
  </si>
  <si>
    <t>T80-013</t>
  </si>
  <si>
    <t>T80-014</t>
  </si>
  <si>
    <t>T80-015</t>
  </si>
  <si>
    <t>T80-016</t>
  </si>
  <si>
    <t>T81-008</t>
  </si>
  <si>
    <t>T81-009</t>
  </si>
  <si>
    <t>T81-010</t>
  </si>
  <si>
    <t>N83-000</t>
  </si>
  <si>
    <t>X44-000</t>
  </si>
  <si>
    <t>X42-004</t>
  </si>
  <si>
    <t>M26-034</t>
  </si>
  <si>
    <t>W32-041</t>
  </si>
  <si>
    <t>W21-045</t>
  </si>
  <si>
    <t>W40-090</t>
  </si>
  <si>
    <t>W40-017</t>
  </si>
  <si>
    <t>W40-084</t>
  </si>
  <si>
    <t>W40-016</t>
  </si>
  <si>
    <t>M26-031</t>
  </si>
  <si>
    <t>M26-032</t>
  </si>
  <si>
    <t>M26-066</t>
  </si>
  <si>
    <t>M26-033</t>
  </si>
  <si>
    <t>M26-030</t>
  </si>
  <si>
    <t>W40-091</t>
  </si>
  <si>
    <t>W40-023</t>
  </si>
  <si>
    <t>W40-087</t>
  </si>
  <si>
    <t>W40-027</t>
  </si>
  <si>
    <t>W40-086</t>
  </si>
  <si>
    <t>W40-024</t>
  </si>
  <si>
    <t>W40-085</t>
  </si>
  <si>
    <t>W40-018</t>
  </si>
  <si>
    <t>W40-089</t>
  </si>
  <si>
    <t>W40-026</t>
  </si>
  <si>
    <t>W40-022</t>
  </si>
  <si>
    <t>W40-011</t>
  </si>
  <si>
    <t>W40-013</t>
  </si>
  <si>
    <t>W41-005</t>
  </si>
  <si>
    <t>W40-019</t>
  </si>
  <si>
    <t>W41-006</t>
  </si>
  <si>
    <t>W40-020</t>
  </si>
  <si>
    <t>W41-007</t>
  </si>
  <si>
    <t>W40-028</t>
  </si>
  <si>
    <t>M69-016</t>
  </si>
  <si>
    <t>M69-007</t>
  </si>
  <si>
    <t>W41-004</t>
  </si>
  <si>
    <t>W40-012</t>
  </si>
  <si>
    <t>M69-013</t>
  </si>
  <si>
    <t>M69-015</t>
  </si>
  <si>
    <t>M69-012</t>
  </si>
  <si>
    <t>M69-014</t>
  </si>
  <si>
    <t>M86-000</t>
  </si>
  <si>
    <t>W80-000</t>
  </si>
  <si>
    <t>D36-005</t>
  </si>
  <si>
    <t>D66-002</t>
  </si>
  <si>
    <t>D06-006</t>
  </si>
  <si>
    <t>D06-001</t>
  </si>
  <si>
    <t>D68-000</t>
  </si>
  <si>
    <t>E72-090</t>
  </si>
  <si>
    <t>F75-093</t>
  </si>
  <si>
    <t>E72-094</t>
  </si>
  <si>
    <t>E71-065</t>
  </si>
  <si>
    <t>E72-093</t>
  </si>
  <si>
    <t>E72-088</t>
  </si>
  <si>
    <t>F56-051</t>
  </si>
  <si>
    <t>A02-005</t>
  </si>
  <si>
    <t>A02-003</t>
  </si>
  <si>
    <t>F55-003</t>
  </si>
  <si>
    <t>E71-053</t>
  </si>
  <si>
    <t>E71-059</t>
  </si>
  <si>
    <t>E71-061</t>
  </si>
  <si>
    <t>E77-005</t>
  </si>
  <si>
    <t>F75-057</t>
  </si>
  <si>
    <t>F75-080</t>
  </si>
  <si>
    <t>F75-085</t>
  </si>
  <si>
    <t>F75-092</t>
  </si>
  <si>
    <t>F75-095</t>
  </si>
  <si>
    <t>F78-017</t>
  </si>
  <si>
    <t>F78-022</t>
  </si>
  <si>
    <t>F83-094</t>
  </si>
  <si>
    <t>C11-060</t>
  </si>
  <si>
    <t>C11-062</t>
  </si>
  <si>
    <t>C11-064</t>
  </si>
  <si>
    <t>D50-006</t>
  </si>
  <si>
    <t>2024/25</t>
  </si>
  <si>
    <t>T06-000</t>
  </si>
  <si>
    <t>T06-001</t>
  </si>
  <si>
    <t>T06-002</t>
  </si>
  <si>
    <t>T06-003</t>
  </si>
  <si>
    <t>T06-004</t>
  </si>
  <si>
    <t>T06-005</t>
  </si>
  <si>
    <t>T06-006</t>
  </si>
  <si>
    <t>T80-018</t>
  </si>
  <si>
    <t>T80-022</t>
  </si>
  <si>
    <t>N82-005</t>
  </si>
  <si>
    <t>X41-009</t>
  </si>
  <si>
    <t>N88-000</t>
  </si>
  <si>
    <t>X40-002</t>
  </si>
  <si>
    <t>N82-003</t>
  </si>
  <si>
    <t>X41-007</t>
  </si>
  <si>
    <t>N82-000</t>
  </si>
  <si>
    <t>X41-004</t>
  </si>
  <si>
    <t>N82-001</t>
  </si>
  <si>
    <t>X41-005</t>
  </si>
  <si>
    <t>N82-002</t>
  </si>
  <si>
    <t>X41-006</t>
  </si>
  <si>
    <t>N82-006</t>
  </si>
  <si>
    <t>X41-010</t>
  </si>
  <si>
    <t>N82-004</t>
  </si>
  <si>
    <t>X41-008</t>
  </si>
  <si>
    <t>M27-002</t>
  </si>
  <si>
    <t>M33-000</t>
  </si>
  <si>
    <t>M33-001</t>
  </si>
  <si>
    <t>W40-029</t>
  </si>
  <si>
    <t>W40-021</t>
  </si>
  <si>
    <t>W40-025</t>
  </si>
  <si>
    <t>M69-017</t>
  </si>
  <si>
    <t>M77-001</t>
  </si>
  <si>
    <t>M77-002</t>
  </si>
  <si>
    <t>M77-003</t>
  </si>
  <si>
    <t>M77-000</t>
  </si>
  <si>
    <t>W79-000</t>
  </si>
  <si>
    <t>M71-000</t>
  </si>
  <si>
    <t>W32-016</t>
  </si>
  <si>
    <t>D01-001</t>
  </si>
  <si>
    <t>C27-000</t>
  </si>
  <si>
    <t>C27-001</t>
  </si>
  <si>
    <t>G46-079</t>
  </si>
  <si>
    <t>G46-075</t>
  </si>
  <si>
    <t>G46-080</t>
  </si>
  <si>
    <t>G46-076</t>
  </si>
  <si>
    <t>E23-009</t>
  </si>
  <si>
    <t>F66-084</t>
  </si>
  <si>
    <t>F66-083</t>
  </si>
  <si>
    <t>F75-119</t>
  </si>
  <si>
    <t>F56-054</t>
  </si>
  <si>
    <t>F83-096</t>
  </si>
  <si>
    <t>F56-060</t>
  </si>
  <si>
    <t>F78-030</t>
  </si>
  <si>
    <t>E73-034</t>
  </si>
  <si>
    <t>F78-029</t>
  </si>
  <si>
    <t>F66-086</t>
  </si>
  <si>
    <t>E61-057</t>
  </si>
  <si>
    <t>F75-116</t>
  </si>
  <si>
    <t>F70-073</t>
  </si>
  <si>
    <t>F56-053</t>
  </si>
  <si>
    <t>E77-008</t>
  </si>
  <si>
    <t>E73-030</t>
  </si>
  <si>
    <t>F75-101</t>
  </si>
  <si>
    <t>E77-006</t>
  </si>
  <si>
    <t>F75-115</t>
  </si>
  <si>
    <t>E77-009</t>
  </si>
  <si>
    <t>E77-013</t>
  </si>
  <si>
    <t>E71-066</t>
  </si>
  <si>
    <t>F75-117</t>
  </si>
  <si>
    <t>E73-033</t>
  </si>
  <si>
    <t>F83-098</t>
  </si>
  <si>
    <t>E60-002</t>
  </si>
  <si>
    <t>E77-014</t>
  </si>
  <si>
    <t>F70-068</t>
  </si>
  <si>
    <t>E73-029</t>
  </si>
  <si>
    <t>E77-012</t>
  </si>
  <si>
    <t>F75-120</t>
  </si>
  <si>
    <t>E70-011</t>
  </si>
  <si>
    <t>G54-001</t>
  </si>
  <si>
    <t>G46-066</t>
  </si>
  <si>
    <t>B72-024</t>
  </si>
  <si>
    <t>J01-000</t>
  </si>
  <si>
    <t>K15-000</t>
  </si>
  <si>
    <t>T83-000</t>
  </si>
  <si>
    <t>T81-015</t>
  </si>
  <si>
    <t>T81-014</t>
  </si>
  <si>
    <t>T10-002</t>
  </si>
  <si>
    <t>T10-001</t>
  </si>
  <si>
    <t>T10-003</t>
  </si>
  <si>
    <t>T82-004</t>
  </si>
  <si>
    <t>T18-000</t>
  </si>
  <si>
    <t>T82-005</t>
  </si>
  <si>
    <t>T81-012</t>
  </si>
  <si>
    <t>T81-013</t>
  </si>
  <si>
    <t>T81-016</t>
  </si>
  <si>
    <t>T09-000</t>
  </si>
  <si>
    <t>T09-001</t>
  </si>
  <si>
    <t>T09-002</t>
  </si>
  <si>
    <t>T09-003</t>
  </si>
  <si>
    <t>T09-004</t>
  </si>
  <si>
    <t>T09-005</t>
  </si>
  <si>
    <t>T09-006</t>
  </si>
  <si>
    <t>T09-007</t>
  </si>
  <si>
    <t>T18-001</t>
  </si>
  <si>
    <t>W40-037</t>
  </si>
  <si>
    <t>W40-030</t>
  </si>
  <si>
    <t>W40-031</t>
  </si>
  <si>
    <t>W40-033</t>
  </si>
  <si>
    <t>W40-036</t>
  </si>
  <si>
    <t>W40-032</t>
  </si>
  <si>
    <t>W40-034</t>
  </si>
  <si>
    <t>W40-035</t>
  </si>
  <si>
    <t>N36-001</t>
  </si>
  <si>
    <t>B43-003</t>
  </si>
  <si>
    <t>B72-011</t>
  </si>
  <si>
    <t>B72-018</t>
  </si>
  <si>
    <t>B72-021</t>
  </si>
  <si>
    <t>C11-065</t>
  </si>
  <si>
    <t>C24-023</t>
  </si>
  <si>
    <t>C24-024</t>
  </si>
  <si>
    <t>C24-025</t>
  </si>
  <si>
    <t>C26-003</t>
  </si>
  <si>
    <t>E23-008</t>
  </si>
  <si>
    <t>E32-057</t>
  </si>
  <si>
    <t>E32-058</t>
  </si>
  <si>
    <t>E33-015</t>
  </si>
  <si>
    <t>E33-016</t>
  </si>
  <si>
    <t>E65-004</t>
  </si>
  <si>
    <t>E70-012</t>
  </si>
  <si>
    <t>E71-067</t>
  </si>
  <si>
    <t>E71-069</t>
  </si>
  <si>
    <t>E71-070</t>
  </si>
  <si>
    <t>E71-071</t>
  </si>
  <si>
    <t>E72-086</t>
  </si>
  <si>
    <t>E72-089</t>
  </si>
  <si>
    <t>E72-091</t>
  </si>
  <si>
    <t>E72-092</t>
  </si>
  <si>
    <t>E72-095</t>
  </si>
  <si>
    <t>E72-097</t>
  </si>
  <si>
    <t>E72-098</t>
  </si>
  <si>
    <t>E72-100</t>
  </si>
  <si>
    <t>E72-101</t>
  </si>
  <si>
    <t>E73-026</t>
  </si>
  <si>
    <t>E73-032</t>
  </si>
  <si>
    <t>E73-035</t>
  </si>
  <si>
    <t>E77-007</t>
  </si>
  <si>
    <t>E77-010</t>
  </si>
  <si>
    <t>E77-011</t>
  </si>
  <si>
    <t>E77-015</t>
  </si>
  <si>
    <t>E77-016</t>
  </si>
  <si>
    <t>F14-004</t>
  </si>
  <si>
    <t>F17-038</t>
  </si>
  <si>
    <t>F17-039</t>
  </si>
  <si>
    <t>F56-050</t>
  </si>
  <si>
    <t>F56-056</t>
  </si>
  <si>
    <t>F56-057</t>
  </si>
  <si>
    <t>F56-058</t>
  </si>
  <si>
    <t>F66-078</t>
  </si>
  <si>
    <t>F66-079</t>
  </si>
  <si>
    <t>F66-080</t>
  </si>
  <si>
    <t>F66-081</t>
  </si>
  <si>
    <t>F66-082</t>
  </si>
  <si>
    <t>F70-067</t>
  </si>
  <si>
    <t>F70-069</t>
  </si>
  <si>
    <t>F70-071</t>
  </si>
  <si>
    <t>F70-074</t>
  </si>
  <si>
    <t>F70-075</t>
  </si>
  <si>
    <t>F70-076</t>
  </si>
  <si>
    <t>F70-078</t>
  </si>
  <si>
    <t>F75-099</t>
  </si>
  <si>
    <t>F75-102</t>
  </si>
  <si>
    <t>F75-103</t>
  </si>
  <si>
    <t>F75-105</t>
  </si>
  <si>
    <t>F75-106</t>
  </si>
  <si>
    <t>F75-108</t>
  </si>
  <si>
    <t>F75-109</t>
  </si>
  <si>
    <t>F75-118</t>
  </si>
  <si>
    <t>F75-121</t>
  </si>
  <si>
    <t>F75-122</t>
  </si>
  <si>
    <t>F75-125</t>
  </si>
  <si>
    <t>F78-031</t>
  </si>
  <si>
    <t>F78-032</t>
  </si>
  <si>
    <t>F83-095</t>
  </si>
  <si>
    <t>G31-021</t>
  </si>
  <si>
    <t>G31-025</t>
  </si>
  <si>
    <t>G31-026</t>
  </si>
  <si>
    <t>G33-000</t>
  </si>
  <si>
    <t>G45-023</t>
  </si>
  <si>
    <t>G45-024</t>
  </si>
  <si>
    <t>G45-025</t>
  </si>
  <si>
    <t>G45-026</t>
  </si>
  <si>
    <t>G46-078</t>
  </si>
  <si>
    <t>G46-081</t>
  </si>
  <si>
    <t>G46-082</t>
  </si>
  <si>
    <t>G46-083</t>
  </si>
  <si>
    <t>Relationship</t>
  </si>
  <si>
    <t>Parent</t>
  </si>
  <si>
    <t>Child</t>
  </si>
  <si>
    <t>Procurement Quantities</t>
  </si>
  <si>
    <t>Unit Rates</t>
  </si>
  <si>
    <t>Expenditure ($2020)</t>
  </si>
  <si>
    <t>CPI Escalator</t>
  </si>
  <si>
    <t>SAPN Category
Replacement Criteria</t>
  </si>
  <si>
    <t>Regulation Pricing Category</t>
  </si>
  <si>
    <t>Total</t>
  </si>
  <si>
    <t>Final Determination</t>
  </si>
  <si>
    <t>Cranes-Large - Rebuilds</t>
  </si>
  <si>
    <t>Trailer-Cable Carrier / Hauling Equipment-Large</t>
  </si>
  <si>
    <t>2025/26</t>
  </si>
  <si>
    <t>Final Decision</t>
  </si>
  <si>
    <t>Expenditure ($2025) including RPG</t>
  </si>
  <si>
    <t>Base</t>
  </si>
  <si>
    <t>Network Uplift</t>
  </si>
  <si>
    <t xml:space="preserve">Total </t>
  </si>
  <si>
    <t>Previous Allowance</t>
  </si>
  <si>
    <t>Current Price</t>
  </si>
  <si>
    <t>Var.</t>
  </si>
  <si>
    <t>%</t>
  </si>
  <si>
    <t>Backup Source</t>
  </si>
  <si>
    <t>SAP orders and quotes as at 2023 &amp; 2024</t>
  </si>
  <si>
    <t>Current Quote</t>
  </si>
  <si>
    <t>Long Run average cost in SAP</t>
  </si>
  <si>
    <t>Set to be in-line with Passenger category</t>
  </si>
  <si>
    <t>Count of All Cost</t>
  </si>
  <si>
    <t>Grand Total</t>
  </si>
  <si>
    <t>Sum of All Cost</t>
  </si>
  <si>
    <t>Allowance</t>
  </si>
  <si>
    <t>Budget</t>
  </si>
  <si>
    <t>Substitute CAPEX</t>
  </si>
  <si>
    <t>Price Increase</t>
  </si>
  <si>
    <t>Submission</t>
  </si>
  <si>
    <t>ACTUAL</t>
  </si>
  <si>
    <t>ACTUAL / FCT</t>
  </si>
  <si>
    <t>2025 FCT $</t>
  </si>
  <si>
    <t>2026/27</t>
  </si>
  <si>
    <t>2027/28</t>
  </si>
  <si>
    <t>2028/29</t>
  </si>
  <si>
    <t>2029/30</t>
  </si>
  <si>
    <t>Trucks</t>
  </si>
  <si>
    <t>Vans</t>
  </si>
  <si>
    <t>Cranes</t>
  </si>
  <si>
    <t>Forklifts</t>
  </si>
  <si>
    <t>Misc/Other</t>
  </si>
  <si>
    <t>EWP's</t>
  </si>
  <si>
    <t>EWP's Rebuilds</t>
  </si>
  <si>
    <t>Foreklifts</t>
  </si>
  <si>
    <t>$2022</t>
  </si>
  <si>
    <t>Expenditure ($2022)</t>
  </si>
  <si>
    <t>Expenditure ($2022) including RPG</t>
  </si>
  <si>
    <t>$2022 plus RPG</t>
  </si>
  <si>
    <t>CPI De-escalator</t>
  </si>
  <si>
    <t>$2025 inc RPG</t>
  </si>
  <si>
    <t>$2022 inc RPG</t>
  </si>
  <si>
    <t>20-25</t>
  </si>
  <si>
    <t>25-30</t>
  </si>
  <si>
    <t>2020-25 Allowance</t>
  </si>
  <si>
    <t>2025-30 Forecast</t>
  </si>
  <si>
    <t>Unescalated</t>
  </si>
  <si>
    <t>Real Price Growth</t>
  </si>
  <si>
    <t>Escalated</t>
  </si>
  <si>
    <t>SAPN Category</t>
  </si>
  <si>
    <t>Network Uplift Expenditure ($2022) including RPG</t>
  </si>
  <si>
    <t>Total Expenditure ($2022)</t>
  </si>
  <si>
    <t>$2020 esc to $2022</t>
  </si>
  <si>
    <t>Derived '$2022 RPG</t>
  </si>
  <si>
    <t>Expenditure uplift ($2025) - EV</t>
  </si>
  <si>
    <t>Expenditure uplift ($2022) - EV</t>
  </si>
  <si>
    <t>Base $2022</t>
  </si>
  <si>
    <t>Base + Trend Real Price Growth $2022</t>
  </si>
  <si>
    <t>Trend Network Uplift resourcing $2022</t>
  </si>
  <si>
    <t>Base + Trend</t>
  </si>
  <si>
    <t>Step - EVs</t>
  </si>
  <si>
    <t>Base + Step + Trend</t>
  </si>
  <si>
    <t>EWP Rebuilds</t>
  </si>
  <si>
    <t>Base 2020-25 vs 2025-30 $2022</t>
  </si>
  <si>
    <t>Total expenditure $2022</t>
  </si>
  <si>
    <t>2020-25 FD</t>
  </si>
  <si>
    <t>2020-25 Act/Fct</t>
  </si>
  <si>
    <t>2025-30 Fct</t>
  </si>
  <si>
    <t>RCP 20-25 FD.</t>
  </si>
  <si>
    <t>RCP 20-25 Act/Fct</t>
  </si>
  <si>
    <t>RCP 25-30 Fct</t>
  </si>
  <si>
    <t>Rebuilds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</si>
</sst>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##,000"/>
    <numFmt numFmtId="166" formatCode="_(* #,##0_);_(* \(#,##0\);_(* &quot;-&quot;??_);_(@_)"/>
    <numFmt numFmtId="167" formatCode="_-* #,##0_-;\-* #,##0_-;_-* &quot;-&quot;??_-;_-@_-"/>
    <numFmt numFmtId="168" formatCode="_(* #,##0.0_);_(* \(#,##0.0\);_(* &quot;-&quot;??_);_(@_)"/>
    <numFmt numFmtId="169" formatCode="_-&quot;$&quot;* #,##0_-;\-&quot;$&quot;* #,##0_-;_-&quot;$&quot;* &quot;-&quot;??_-;_-@_-"/>
    <numFmt numFmtId="170" formatCode="0.0000"/>
    <numFmt numFmtId="171" formatCode="_-&quot;$&quot;* #,##0.0_-;\-&quot;$&quot;* #,##0.0_-;_-&quot;$&quot;* &quot;-&quot;??_-;_-@_-"/>
    <numFmt numFmtId="172" formatCode="0.0"/>
    <numFmt numFmtId="173" formatCode="0.00000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"/>
      <color rgb="FF1F497D"/>
      <name val="Verdana"/>
      <family val="2"/>
    </font>
    <font>
      <b/>
      <sz val="11"/>
      <color theme="0"/>
      <name val="Calibri"/>
      <family val="2"/>
    </font>
    <font>
      <b/>
      <sz val="8"/>
      <color rgb="FF1F497D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5"/>
        <bgColor theme="5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hair">
        <color theme="1"/>
      </right>
      <top/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  <border>
      <left style="hair">
        <color theme="1"/>
      </left>
      <right/>
      <top style="medium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theme="1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hair">
        <color theme="1"/>
      </right>
      <top style="medium">
        <color indexed="64"/>
      </top>
      <bottom style="hair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theme="1"/>
      </bottom>
      <diagonal/>
    </border>
    <border>
      <left style="medium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/>
      <right style="hair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/>
      <top/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 style="hair">
        <color theme="1"/>
      </bottom>
      <diagonal/>
    </border>
    <border>
      <left style="medium">
        <color theme="1"/>
      </left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 style="medium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medium">
        <color theme="1"/>
      </bottom>
      <diagonal/>
    </border>
    <border>
      <left style="hair">
        <color theme="1"/>
      </left>
      <right/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165" fontId="5" fillId="2" borderId="1" applyNumberFormat="0" applyAlignment="0" applyProtection="0">
      <alignment horizontal="left" vertical="center" indent="1"/>
    </xf>
    <xf numFmtId="165" fontId="5" fillId="0" borderId="2" applyNumberFormat="0" applyProtection="0">
      <alignment horizontal="right" vertical="center"/>
    </xf>
    <xf numFmtId="0" fontId="7" fillId="4" borderId="1" applyNumberFormat="0" applyAlignmen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0" fontId="2" fillId="0" borderId="0"/>
    <xf numFmtId="43" fontId="2" fillId="0" borderId="0" applyFont="0" applyFill="0" applyBorder="0" applyAlignment="0" applyProtection="0"/>
  </cellStyleXfs>
  <cellXfs count="201">
    <xf numFmtId="0" fontId="0" fillId="0" borderId="0" xfId="0"/>
    <xf numFmtId="0" fontId="5" fillId="2" borderId="1" xfId="2" quotePrefix="1" applyNumberFormat="1" applyAlignment="1"/>
    <xf numFmtId="37" fontId="5" fillId="0" borderId="2" xfId="3" applyNumberFormat="1">
      <alignment horizontal="right" vertical="center"/>
    </xf>
    <xf numFmtId="0" fontId="6" fillId="3" borderId="0" xfId="0" applyFont="1" applyFill="1" applyAlignment="1">
      <alignment vertical="center"/>
    </xf>
    <xf numFmtId="37" fontId="5" fillId="0" borderId="3" xfId="3" applyNumberFormat="1" applyBorder="1">
      <alignment horizontal="right" vertical="center"/>
    </xf>
    <xf numFmtId="0" fontId="8" fillId="0" borderId="0" xfId="0" applyFont="1"/>
    <xf numFmtId="166" fontId="8" fillId="0" borderId="0" xfId="1" applyNumberFormat="1" applyFont="1"/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center"/>
    </xf>
    <xf numFmtId="166" fontId="0" fillId="0" borderId="0" xfId="1" applyNumberFormat="1" applyFont="1"/>
    <xf numFmtId="0" fontId="10" fillId="0" borderId="6" xfId="0" applyFont="1" applyBorder="1" applyAlignment="1">
      <alignment horizontal="left" vertical="center"/>
    </xf>
    <xf numFmtId="167" fontId="10" fillId="0" borderId="7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9" fillId="6" borderId="10" xfId="0" applyFont="1" applyFill="1" applyBorder="1"/>
    <xf numFmtId="0" fontId="10" fillId="0" borderId="9" xfId="0" applyFont="1" applyBorder="1" applyAlignment="1">
      <alignment horizontal="left" vertical="center"/>
    </xf>
    <xf numFmtId="167" fontId="10" fillId="0" borderId="15" xfId="0" applyNumberFormat="1" applyFont="1" applyBorder="1" applyAlignment="1">
      <alignment horizontal="center"/>
    </xf>
    <xf numFmtId="167" fontId="10" fillId="0" borderId="11" xfId="0" applyNumberFormat="1" applyFont="1" applyBorder="1" applyAlignment="1">
      <alignment horizontal="left"/>
    </xf>
    <xf numFmtId="0" fontId="0" fillId="0" borderId="17" xfId="0" applyBorder="1" applyAlignment="1">
      <alignment horizontal="center"/>
    </xf>
    <xf numFmtId="166" fontId="0" fillId="0" borderId="7" xfId="1" applyNumberFormat="1" applyFont="1" applyBorder="1"/>
    <xf numFmtId="0" fontId="10" fillId="0" borderId="0" xfId="0" applyFont="1" applyAlignment="1">
      <alignment horizontal="left" vertical="center"/>
    </xf>
    <xf numFmtId="0" fontId="0" fillId="0" borderId="6" xfId="0" applyBorder="1"/>
    <xf numFmtId="0" fontId="0" fillId="0" borderId="9" xfId="0" applyBorder="1"/>
    <xf numFmtId="166" fontId="8" fillId="0" borderId="0" xfId="1" applyNumberFormat="1" applyFont="1" applyBorder="1"/>
    <xf numFmtId="166" fontId="9" fillId="6" borderId="17" xfId="1" applyNumberFormat="1" applyFont="1" applyFill="1" applyBorder="1"/>
    <xf numFmtId="0" fontId="0" fillId="0" borderId="7" xfId="0" applyBorder="1"/>
    <xf numFmtId="166" fontId="10" fillId="0" borderId="7" xfId="1" applyNumberFormat="1" applyFont="1" applyBorder="1" applyAlignment="1">
      <alignment horizontal="left"/>
    </xf>
    <xf numFmtId="167" fontId="10" fillId="0" borderId="19" xfId="0" applyNumberFormat="1" applyFont="1" applyBorder="1" applyAlignment="1">
      <alignment horizontal="left"/>
    </xf>
    <xf numFmtId="0" fontId="9" fillId="6" borderId="20" xfId="0" applyFont="1" applyFill="1" applyBorder="1"/>
    <xf numFmtId="169" fontId="0" fillId="0" borderId="26" xfId="6" applyNumberFormat="1" applyFont="1" applyBorder="1"/>
    <xf numFmtId="169" fontId="0" fillId="0" borderId="0" xfId="6" applyNumberFormat="1" applyFont="1" applyBorder="1"/>
    <xf numFmtId="169" fontId="0" fillId="0" borderId="27" xfId="6" applyNumberFormat="1" applyFont="1" applyBorder="1"/>
    <xf numFmtId="169" fontId="9" fillId="6" borderId="28" xfId="6" applyNumberFormat="1" applyFont="1" applyFill="1" applyBorder="1"/>
    <xf numFmtId="169" fontId="9" fillId="6" borderId="29" xfId="6" applyNumberFormat="1" applyFont="1" applyFill="1" applyBorder="1"/>
    <xf numFmtId="169" fontId="9" fillId="6" borderId="30" xfId="6" applyNumberFormat="1" applyFont="1" applyFill="1" applyBorder="1"/>
    <xf numFmtId="169" fontId="0" fillId="0" borderId="33" xfId="6" applyNumberFormat="1" applyFont="1" applyBorder="1"/>
    <xf numFmtId="169" fontId="9" fillId="6" borderId="34" xfId="6" applyNumberFormat="1" applyFont="1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9" fillId="6" borderId="28" xfId="0" applyFont="1" applyFill="1" applyBorder="1" applyAlignment="1">
      <alignment horizontal="center"/>
    </xf>
    <xf numFmtId="0" fontId="9" fillId="6" borderId="29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4" xfId="0" applyFont="1" applyFill="1" applyBorder="1" applyAlignment="1">
      <alignment horizontal="center"/>
    </xf>
    <xf numFmtId="169" fontId="0" fillId="0" borderId="33" xfId="6" applyNumberFormat="1" applyFont="1" applyBorder="1" applyAlignment="1"/>
    <xf numFmtId="169" fontId="9" fillId="6" borderId="34" xfId="6" applyNumberFormat="1" applyFont="1" applyFill="1" applyBorder="1" applyAlignment="1"/>
    <xf numFmtId="168" fontId="0" fillId="0" borderId="0" xfId="1" applyNumberFormat="1" applyFont="1"/>
    <xf numFmtId="166" fontId="0" fillId="0" borderId="0" xfId="1" applyNumberFormat="1" applyFont="1" applyAlignment="1">
      <alignment horizontal="center"/>
    </xf>
    <xf numFmtId="44" fontId="0" fillId="0" borderId="0" xfId="0" applyNumberFormat="1"/>
    <xf numFmtId="171" fontId="9" fillId="6" borderId="28" xfId="6" applyNumberFormat="1" applyFont="1" applyFill="1" applyBorder="1"/>
    <xf numFmtId="171" fontId="9" fillId="6" borderId="29" xfId="6" applyNumberFormat="1" applyFont="1" applyFill="1" applyBorder="1"/>
    <xf numFmtId="171" fontId="9" fillId="6" borderId="30" xfId="6" applyNumberFormat="1" applyFont="1" applyFill="1" applyBorder="1"/>
    <xf numFmtId="171" fontId="9" fillId="6" borderId="34" xfId="6" applyNumberFormat="1" applyFont="1" applyFill="1" applyBorder="1"/>
    <xf numFmtId="170" fontId="0" fillId="0" borderId="0" xfId="0" applyNumberFormat="1"/>
    <xf numFmtId="172" fontId="0" fillId="0" borderId="0" xfId="0" applyNumberFormat="1"/>
    <xf numFmtId="168" fontId="0" fillId="0" borderId="0" xfId="0" applyNumberFormat="1"/>
    <xf numFmtId="166" fontId="0" fillId="0" borderId="26" xfId="1" applyNumberFormat="1" applyFont="1" applyBorder="1" applyAlignment="1">
      <alignment horizontal="center"/>
    </xf>
    <xf numFmtId="166" fontId="0" fillId="0" borderId="27" xfId="1" applyNumberFormat="1" applyFont="1" applyBorder="1" applyAlignment="1">
      <alignment horizontal="center"/>
    </xf>
    <xf numFmtId="166" fontId="9" fillId="6" borderId="28" xfId="1" applyNumberFormat="1" applyFont="1" applyFill="1" applyBorder="1" applyAlignment="1">
      <alignment horizontal="center"/>
    </xf>
    <xf numFmtId="166" fontId="9" fillId="6" borderId="29" xfId="1" applyNumberFormat="1" applyFont="1" applyFill="1" applyBorder="1" applyAlignment="1">
      <alignment horizontal="center"/>
    </xf>
    <xf numFmtId="166" fontId="9" fillId="6" borderId="30" xfId="1" applyNumberFormat="1" applyFont="1" applyFill="1" applyBorder="1" applyAlignment="1">
      <alignment horizontal="center"/>
    </xf>
    <xf numFmtId="169" fontId="0" fillId="0" borderId="0" xfId="6" applyNumberFormat="1" applyFont="1"/>
    <xf numFmtId="0" fontId="10" fillId="0" borderId="40" xfId="0" applyFont="1" applyBorder="1" applyAlignment="1">
      <alignment horizontal="left"/>
    </xf>
    <xf numFmtId="0" fontId="9" fillId="6" borderId="41" xfId="0" applyFont="1" applyFill="1" applyBorder="1"/>
    <xf numFmtId="169" fontId="0" fillId="0" borderId="42" xfId="6" applyNumberFormat="1" applyFont="1" applyBorder="1"/>
    <xf numFmtId="169" fontId="0" fillId="0" borderId="43" xfId="6" applyNumberFormat="1" applyFont="1" applyBorder="1"/>
    <xf numFmtId="169" fontId="0" fillId="0" borderId="44" xfId="0" applyNumberFormat="1" applyBorder="1"/>
    <xf numFmtId="169" fontId="0" fillId="0" borderId="27" xfId="0" applyNumberFormat="1" applyBorder="1"/>
    <xf numFmtId="169" fontId="0" fillId="0" borderId="44" xfId="6" applyNumberFormat="1" applyFont="1" applyBorder="1"/>
    <xf numFmtId="169" fontId="0" fillId="0" borderId="48" xfId="0" applyNumberFormat="1" applyBorder="1"/>
    <xf numFmtId="169" fontId="0" fillId="0" borderId="33" xfId="0" applyNumberFormat="1" applyBorder="1"/>
    <xf numFmtId="169" fontId="0" fillId="0" borderId="26" xfId="6" applyNumberFormat="1" applyFont="1" applyBorder="1" applyAlignment="1">
      <alignment horizontal="center"/>
    </xf>
    <xf numFmtId="169" fontId="0" fillId="0" borderId="0" xfId="6" applyNumberFormat="1" applyFont="1" applyAlignment="1">
      <alignment horizontal="center"/>
    </xf>
    <xf numFmtId="169" fontId="0" fillId="0" borderId="27" xfId="6" applyNumberFormat="1" applyFont="1" applyBorder="1" applyAlignment="1">
      <alignment horizontal="center"/>
    </xf>
    <xf numFmtId="171" fontId="0" fillId="0" borderId="0" xfId="0" applyNumberFormat="1"/>
    <xf numFmtId="0" fontId="3" fillId="0" borderId="6" xfId="0" applyFont="1" applyBorder="1" applyAlignment="1">
      <alignment horizontal="left"/>
    </xf>
    <xf numFmtId="173" fontId="0" fillId="0" borderId="0" xfId="0" applyNumberFormat="1"/>
    <xf numFmtId="169" fontId="0" fillId="0" borderId="0" xfId="0" applyNumberFormat="1"/>
    <xf numFmtId="166" fontId="0" fillId="0" borderId="7" xfId="1" applyNumberFormat="1" applyFont="1" applyFill="1" applyBorder="1"/>
    <xf numFmtId="171" fontId="0" fillId="0" borderId="27" xfId="0" applyNumberFormat="1" applyBorder="1"/>
    <xf numFmtId="171" fontId="9" fillId="6" borderId="52" xfId="6" applyNumberFormat="1" applyFont="1" applyFill="1" applyBorder="1"/>
    <xf numFmtId="171" fontId="9" fillId="6" borderId="53" xfId="6" applyNumberFormat="1" applyFont="1" applyFill="1" applyBorder="1"/>
    <xf numFmtId="171" fontId="9" fillId="6" borderId="55" xfId="6" applyNumberFormat="1" applyFont="1" applyFill="1" applyBorder="1"/>
    <xf numFmtId="0" fontId="10" fillId="0" borderId="32" xfId="0" applyFont="1" applyBorder="1" applyAlignment="1">
      <alignment horizontal="left"/>
    </xf>
    <xf numFmtId="0" fontId="9" fillId="6" borderId="34" xfId="0" applyFont="1" applyFill="1" applyBorder="1"/>
    <xf numFmtId="0" fontId="10" fillId="0" borderId="56" xfId="0" applyFont="1" applyBorder="1" applyAlignment="1">
      <alignment horizontal="left"/>
    </xf>
    <xf numFmtId="0" fontId="10" fillId="0" borderId="59" xfId="0" applyFont="1" applyBorder="1" applyAlignment="1">
      <alignment horizontal="left"/>
    </xf>
    <xf numFmtId="0" fontId="1" fillId="0" borderId="0" xfId="0" applyFont="1" applyAlignment="1">
      <alignment horizontal="left"/>
    </xf>
    <xf numFmtId="168" fontId="0" fillId="0" borderId="48" xfId="0" applyNumberFormat="1" applyBorder="1"/>
    <xf numFmtId="168" fontId="0" fillId="0" borderId="49" xfId="0" applyNumberFormat="1" applyBorder="1"/>
    <xf numFmtId="168" fontId="0" fillId="0" borderId="42" xfId="1" applyNumberFormat="1" applyFont="1" applyBorder="1"/>
    <xf numFmtId="168" fontId="0" fillId="0" borderId="43" xfId="1" applyNumberFormat="1" applyFont="1" applyBorder="1"/>
    <xf numFmtId="168" fontId="0" fillId="0" borderId="44" xfId="1" applyNumberFormat="1" applyFont="1" applyBorder="1"/>
    <xf numFmtId="168" fontId="0" fillId="0" borderId="45" xfId="1" applyNumberFormat="1" applyFont="1" applyBorder="1"/>
    <xf numFmtId="168" fontId="0" fillId="0" borderId="46" xfId="1" applyNumberFormat="1" applyFont="1" applyBorder="1"/>
    <xf numFmtId="172" fontId="0" fillId="0" borderId="46" xfId="0" applyNumberFormat="1" applyBorder="1"/>
    <xf numFmtId="172" fontId="0" fillId="0" borderId="47" xfId="0" applyNumberFormat="1" applyBorder="1"/>
    <xf numFmtId="0" fontId="0" fillId="0" borderId="48" xfId="0" applyBorder="1"/>
    <xf numFmtId="0" fontId="0" fillId="0" borderId="49" xfId="0" applyBorder="1"/>
    <xf numFmtId="172" fontId="0" fillId="0" borderId="45" xfId="0" applyNumberFormat="1" applyBorder="1"/>
    <xf numFmtId="0" fontId="10" fillId="0" borderId="6" xfId="0" applyFont="1" applyBorder="1" applyAlignment="1">
      <alignment horizontal="center"/>
    </xf>
    <xf numFmtId="169" fontId="9" fillId="6" borderId="45" xfId="6" applyNumberFormat="1" applyFont="1" applyFill="1" applyBorder="1"/>
    <xf numFmtId="169" fontId="9" fillId="6" borderId="46" xfId="6" applyNumberFormat="1" applyFont="1" applyFill="1" applyBorder="1"/>
    <xf numFmtId="169" fontId="9" fillId="6" borderId="47" xfId="6" applyNumberFormat="1" applyFont="1" applyFill="1" applyBorder="1"/>
    <xf numFmtId="169" fontId="9" fillId="6" borderId="49" xfId="6" applyNumberFormat="1" applyFont="1" applyFill="1" applyBorder="1"/>
    <xf numFmtId="166" fontId="9" fillId="6" borderId="62" xfId="1" applyNumberFormat="1" applyFont="1" applyFill="1" applyBorder="1"/>
    <xf numFmtId="167" fontId="10" fillId="0" borderId="24" xfId="0" applyNumberFormat="1" applyFont="1" applyBorder="1" applyAlignment="1">
      <alignment horizontal="left"/>
    </xf>
    <xf numFmtId="167" fontId="10" fillId="0" borderId="25" xfId="0" applyNumberFormat="1" applyFont="1" applyBorder="1" applyAlignment="1">
      <alignment horizontal="left"/>
    </xf>
    <xf numFmtId="166" fontId="0" fillId="0" borderId="26" xfId="1" applyNumberFormat="1" applyFont="1" applyBorder="1"/>
    <xf numFmtId="166" fontId="10" fillId="0" borderId="24" xfId="1" applyNumberFormat="1" applyFont="1" applyBorder="1" applyAlignment="1">
      <alignment horizontal="left"/>
    </xf>
    <xf numFmtId="166" fontId="0" fillId="0" borderId="0" xfId="1" applyNumberFormat="1" applyFont="1" applyBorder="1"/>
    <xf numFmtId="0" fontId="9" fillId="6" borderId="29" xfId="0" applyFont="1" applyFill="1" applyBorder="1"/>
    <xf numFmtId="0" fontId="9" fillId="6" borderId="30" xfId="0" applyFont="1" applyFill="1" applyBorder="1"/>
    <xf numFmtId="167" fontId="9" fillId="6" borderId="28" xfId="0" applyNumberFormat="1" applyFont="1" applyFill="1" applyBorder="1"/>
    <xf numFmtId="166" fontId="0" fillId="0" borderId="24" xfId="1" applyNumberFormat="1" applyFont="1" applyBorder="1"/>
    <xf numFmtId="166" fontId="0" fillId="0" borderId="25" xfId="1" applyNumberFormat="1" applyFont="1" applyBorder="1"/>
    <xf numFmtId="0" fontId="0" fillId="0" borderId="24" xfId="0" applyBorder="1"/>
    <xf numFmtId="0" fontId="0" fillId="0" borderId="25" xfId="0" applyBorder="1"/>
    <xf numFmtId="166" fontId="9" fillId="6" borderId="28" xfId="1" applyNumberFormat="1" applyFont="1" applyFill="1" applyBorder="1"/>
    <xf numFmtId="166" fontId="9" fillId="6" borderId="29" xfId="1" applyNumberFormat="1" applyFont="1" applyFill="1" applyBorder="1"/>
    <xf numFmtId="166" fontId="9" fillId="6" borderId="30" xfId="1" applyNumberFormat="1" applyFont="1" applyFill="1" applyBorder="1"/>
    <xf numFmtId="166" fontId="0" fillId="0" borderId="24" xfId="1" applyNumberFormat="1" applyFont="1" applyFill="1" applyBorder="1"/>
    <xf numFmtId="166" fontId="0" fillId="0" borderId="25" xfId="1" applyNumberFormat="1" applyFont="1" applyFill="1" applyBorder="1"/>
    <xf numFmtId="166" fontId="0" fillId="0" borderId="63" xfId="1" applyNumberFormat="1" applyFont="1" applyBorder="1"/>
    <xf numFmtId="166" fontId="0" fillId="0" borderId="64" xfId="1" applyNumberFormat="1" applyFont="1" applyBorder="1"/>
    <xf numFmtId="166" fontId="9" fillId="6" borderId="65" xfId="1" applyNumberFormat="1" applyFont="1" applyFill="1" applyBorder="1"/>
    <xf numFmtId="166" fontId="0" fillId="0" borderId="32" xfId="1" applyNumberFormat="1" applyFont="1" applyBorder="1"/>
    <xf numFmtId="166" fontId="0" fillId="0" borderId="34" xfId="1" applyNumberFormat="1" applyFont="1" applyBorder="1"/>
    <xf numFmtId="0" fontId="9" fillId="6" borderId="67" xfId="0" applyFont="1" applyFill="1" applyBorder="1" applyAlignment="1">
      <alignment horizontal="center"/>
    </xf>
    <xf numFmtId="0" fontId="9" fillId="6" borderId="70" xfId="0" applyFont="1" applyFill="1" applyBorder="1" applyAlignment="1">
      <alignment horizontal="center"/>
    </xf>
    <xf numFmtId="167" fontId="1" fillId="0" borderId="19" xfId="0" applyNumberFormat="1" applyFont="1" applyBorder="1" applyAlignment="1">
      <alignment horizontal="left"/>
    </xf>
    <xf numFmtId="9" fontId="0" fillId="0" borderId="0" xfId="5" applyFont="1" applyFill="1" applyBorder="1" applyAlignment="1">
      <alignment horizontal="center"/>
    </xf>
    <xf numFmtId="167" fontId="10" fillId="3" borderId="7" xfId="0" applyNumberFormat="1" applyFont="1" applyFill="1" applyBorder="1" applyAlignment="1">
      <alignment horizontal="center"/>
    </xf>
    <xf numFmtId="166" fontId="10" fillId="3" borderId="7" xfId="1" applyNumberFormat="1" applyFont="1" applyFill="1" applyBorder="1" applyAlignment="1">
      <alignment horizontal="center"/>
    </xf>
    <xf numFmtId="9" fontId="10" fillId="3" borderId="7" xfId="5" applyFont="1" applyFill="1" applyBorder="1" applyAlignment="1">
      <alignment horizontal="right"/>
    </xf>
    <xf numFmtId="167" fontId="15" fillId="3" borderId="7" xfId="0" applyNumberFormat="1" applyFont="1" applyFill="1" applyBorder="1" applyAlignment="1">
      <alignment horizontal="center"/>
    </xf>
    <xf numFmtId="166" fontId="12" fillId="3" borderId="7" xfId="1" applyNumberFormat="1" applyFont="1" applyFill="1" applyBorder="1" applyAlignment="1">
      <alignment horizontal="center"/>
    </xf>
    <xf numFmtId="9" fontId="12" fillId="3" borderId="7" xfId="5" applyFont="1" applyFill="1" applyBorder="1" applyAlignment="1">
      <alignment horizontal="right"/>
    </xf>
    <xf numFmtId="166" fontId="0" fillId="3" borderId="11" xfId="1" applyNumberFormat="1" applyFont="1" applyFill="1" applyBorder="1"/>
    <xf numFmtId="167" fontId="0" fillId="3" borderId="11" xfId="1" applyNumberFormat="1" applyFont="1" applyFill="1" applyBorder="1"/>
    <xf numFmtId="166" fontId="11" fillId="3" borderId="11" xfId="1" applyNumberFormat="1" applyFont="1" applyFill="1" applyBorder="1"/>
    <xf numFmtId="9" fontId="11" fillId="3" borderId="11" xfId="5" applyFont="1" applyFill="1" applyBorder="1" applyAlignment="1">
      <alignment horizontal="right"/>
    </xf>
    <xf numFmtId="169" fontId="0" fillId="3" borderId="26" xfId="6" applyNumberFormat="1" applyFont="1" applyFill="1" applyBorder="1"/>
    <xf numFmtId="169" fontId="0" fillId="3" borderId="0" xfId="6" applyNumberFormat="1" applyFont="1" applyFill="1" applyBorder="1"/>
    <xf numFmtId="169" fontId="0" fillId="3" borderId="27" xfId="6" applyNumberFormat="1" applyFont="1" applyFill="1" applyBorder="1"/>
    <xf numFmtId="169" fontId="0" fillId="3" borderId="33" xfId="6" applyNumberFormat="1" applyFont="1" applyFill="1" applyBorder="1"/>
    <xf numFmtId="169" fontId="0" fillId="3" borderId="33" xfId="6" applyNumberFormat="1" applyFont="1" applyFill="1" applyBorder="1" applyAlignment="1"/>
    <xf numFmtId="0" fontId="6" fillId="5" borderId="4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60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0" fontId="6" fillId="5" borderId="54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5" borderId="3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6" fontId="6" fillId="5" borderId="31" xfId="0" quotePrefix="1" applyNumberFormat="1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23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1" xfId="0" applyFont="1" applyFill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68" xfId="0" applyFont="1" applyFill="1" applyBorder="1" applyAlignment="1">
      <alignment horizontal="center" vertical="center" wrapText="1"/>
    </xf>
    <xf numFmtId="0" fontId="16" fillId="5" borderId="69" xfId="0" applyFont="1" applyFill="1" applyBorder="1" applyAlignment="1">
      <alignment horizontal="center" vertical="center" wrapText="1"/>
    </xf>
  </cellXfs>
  <cellStyles count="10">
    <cellStyle name="Comma" xfId="1" builtinId="3"/>
    <cellStyle name="Comma 2" xfId="9" xr:uid="{E6550517-5A8B-41E5-8861-2FB55CBA55F6}"/>
    <cellStyle name="Currency" xfId="6" builtinId="4"/>
    <cellStyle name="Normal" xfId="0" builtinId="0"/>
    <cellStyle name="Normal 2" xfId="8" xr:uid="{89CAF9D4-D5A4-4CC2-AAB3-EAC8B067B342}"/>
    <cellStyle name="Normal 3" xfId="7" xr:uid="{D22F3DD2-0BA7-4A03-AF00-C044E9535E83}"/>
    <cellStyle name="Percent" xfId="5" builtinId="5"/>
    <cellStyle name="SAPDataCell" xfId="3" xr:uid="{CAB8D1C1-1ECA-4490-B397-427F4CC01044}"/>
    <cellStyle name="SAPDimensionCell" xfId="4" xr:uid="{1CF30674-9ACE-4152-A8BD-6BCCA24622A5}"/>
    <cellStyle name="SAPMemberCell" xfId="2" xr:uid="{BFBF7A94-7CD2-4AED-955B-B6A6779A8F8E}"/>
  </cellStyles>
  <dxfs count="6">
    <dxf>
      <alignment horizontal="center"/>
    </dxf>
    <dxf>
      <alignment horizontal="center"/>
    </dxf>
    <dxf>
      <numFmt numFmtId="166" formatCode="_(* #,##0_);_(* \(#,##0\);_(* &quot;-&quot;??_);_(@_)"/>
    </dxf>
    <dxf>
      <alignment horizontal="center"/>
    </dxf>
    <dxf>
      <alignment horizontal="center"/>
    </dxf>
    <dxf>
      <numFmt numFmtId="166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Output!$B$21</c:f>
              <c:strCache>
                <c:ptCount val="1"/>
                <c:pt idx="0">
                  <c:v>2020-25 Allowance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Output!$C$19:$L$19</c:f>
              <c:strCache>
                <c:ptCount val="10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2025/26</c:v>
                </c:pt>
                <c:pt idx="6">
                  <c:v>2026/27</c:v>
                </c:pt>
                <c:pt idx="7">
                  <c:v>2027/28</c:v>
                </c:pt>
                <c:pt idx="8">
                  <c:v>2028/29</c:v>
                </c:pt>
                <c:pt idx="9">
                  <c:v>2029/30</c:v>
                </c:pt>
              </c:strCache>
            </c:strRef>
          </c:cat>
          <c:val>
            <c:numRef>
              <c:f>Output!$C$21:$L$21</c:f>
              <c:numCache>
                <c:formatCode>_(* #,##0.0_);_(* \(#,##0.0\);_(* "-"??_);_(@_)</c:formatCode>
                <c:ptCount val="10"/>
                <c:pt idx="0">
                  <c:v>13.171684426433215</c:v>
                </c:pt>
                <c:pt idx="1">
                  <c:v>18.532061461031589</c:v>
                </c:pt>
                <c:pt idx="2">
                  <c:v>23.757385031301716</c:v>
                </c:pt>
                <c:pt idx="3">
                  <c:v>25.671982643918355</c:v>
                </c:pt>
                <c:pt idx="4">
                  <c:v>20.445394505835072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6-4523-824F-2AFE4906E030}"/>
            </c:ext>
          </c:extLst>
        </c:ser>
        <c:ser>
          <c:idx val="1"/>
          <c:order val="1"/>
          <c:tx>
            <c:strRef>
              <c:f>Output!$B$22</c:f>
              <c:strCache>
                <c:ptCount val="1"/>
                <c:pt idx="0">
                  <c:v>2025-30 Forecast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Output!$C$19:$L$19</c:f>
              <c:strCache>
                <c:ptCount val="10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</c:v>
                </c:pt>
                <c:pt idx="5">
                  <c:v>2025/26</c:v>
                </c:pt>
                <c:pt idx="6">
                  <c:v>2026/27</c:v>
                </c:pt>
                <c:pt idx="7">
                  <c:v>2027/28</c:v>
                </c:pt>
                <c:pt idx="8">
                  <c:v>2028/29</c:v>
                </c:pt>
                <c:pt idx="9">
                  <c:v>2029/30</c:v>
                </c:pt>
              </c:strCache>
            </c:strRef>
          </c:cat>
          <c:val>
            <c:numRef>
              <c:f>Output!$C$22:$L$22</c:f>
              <c:numCache>
                <c:formatCode>_(* #,##0.0_);_(* \(#,##0.0\);_(* "-"??_);_(@_)</c:formatCode>
                <c:ptCount val="10"/>
                <c:pt idx="5" formatCode="0.0">
                  <c:v>16.982285869515721</c:v>
                </c:pt>
                <c:pt idx="6" formatCode="0.0">
                  <c:v>19.764123190959964</c:v>
                </c:pt>
                <c:pt idx="7" formatCode="0.0">
                  <c:v>20.280256208359347</c:v>
                </c:pt>
                <c:pt idx="8" formatCode="0.0">
                  <c:v>29.018274664295014</c:v>
                </c:pt>
                <c:pt idx="9" formatCode="0.0">
                  <c:v>22.431492241157233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6-4523-824F-2AFE4906E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0830240"/>
        <c:axId val="1241224400"/>
      </c:lineChart>
      <c:catAx>
        <c:axId val="11208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1224400"/>
        <c:crosses val="autoZero"/>
        <c:auto val="1"/>
        <c:lblAlgn val="ctr"/>
        <c:lblOffset val="100"/>
        <c:noMultiLvlLbl val="0"/>
      </c:catAx>
      <c:valAx>
        <c:axId val="124122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18</xdr:row>
      <xdr:rowOff>42862</xdr:rowOff>
    </xdr:from>
    <xdr:to>
      <xdr:col>24</xdr:col>
      <xdr:colOff>123825</xdr:colOff>
      <xdr:row>33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71F39C-73B9-9D7C-175A-51E2B307F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lenn Clarke" refreshedDate="45058.508829050923" createdVersion="8" refreshedVersion="8" minRefreshableVersion="3" recordCount="2271" xr:uid="{88680C40-3B87-45E7-97CE-697AB08E0B92}">
  <cacheSource type="worksheet">
    <worksheetSource ref="A1:I2272" sheet="Data Cost"/>
  </cacheSource>
  <cacheFields count="9">
    <cacheField name="Year" numFmtId="0">
      <sharedItems count="5">
        <s v="2020/21"/>
        <s v="2021/22"/>
        <s v="2022/23"/>
        <s v="2023/24"/>
        <s v="2024/25"/>
      </sharedItems>
    </cacheField>
    <cacheField name="WBS element" numFmtId="0">
      <sharedItems containsBlank="1"/>
    </cacheField>
    <cacheField name="WBS element Description" numFmtId="0">
      <sharedItems containsBlank="1"/>
    </cacheField>
    <cacheField name="Order Description" numFmtId="0">
      <sharedItems containsBlank="1" containsMixedTypes="1" containsNumber="1" containsInteger="1" minValue="0" maxValue="0"/>
    </cacheField>
    <cacheField name="All Cost" numFmtId="0">
      <sharedItems containsMixedTypes="1" containsNumber="1" minValue="-365400" maxValue="700000"/>
    </cacheField>
    <cacheField name="Fleet Number" numFmtId="0">
      <sharedItems/>
    </cacheField>
    <cacheField name="Asset Class" numFmtId="0">
      <sharedItems count="18">
        <s v="EWP - 4x2"/>
        <s v="Trailer - Small"/>
        <s v="EWP - 6x4 Plus"/>
        <s v="Other"/>
        <s v="Commercial Vans"/>
        <s v="EWP - 4x4"/>
        <s v="4x2 Light Commercial"/>
        <s v="4x4 Light Commercial"/>
        <s v="Commercial Trucks"/>
        <s v="Crane"/>
        <s v="TEC"/>
        <s v="Forklift"/>
        <s v="EWP - 6x4 Plus - Rebuilds"/>
        <s v="Passenger"/>
        <s v="Passenger Wagon 4x4"/>
        <s v="Trailer - Large"/>
        <s v="EWP - 4x2 - Rebuilds"/>
        <s v="Misc. Equipment"/>
      </sharedItems>
    </cacheField>
    <cacheField name="AER Category" numFmtId="0">
      <sharedItems/>
    </cacheField>
    <cacheField name="AER Detailed Category" numFmtId="0">
      <sharedItems containsBlank="1" count="30">
        <s v="EWP - &lt; 14 Metre"/>
        <s v="Small Trailer with Equipment"/>
        <s v="EWP - &gt;14 Metre"/>
        <s v="Other"/>
        <s v="Commercial Vans-Large"/>
        <s v="Light Commercial 4x2-Heavy"/>
        <s v="Light Commercial 4x4-Medium"/>
        <s v="Commercial Truck-Tipper/Traytops"/>
        <s v="Cranes-Small"/>
        <s v="Trailer-Cable Carrier / Hauling Equipment-Small"/>
        <s v="Light Commercial 4x4-Heavy"/>
        <s v="EWP - &gt; 14 Metre"/>
        <s v="Cranes-Large"/>
        <s v="TEC"/>
        <s v="Light Commercial 4x4-Light"/>
        <s v="Trailer-Medium (3.0T to 8.0T)"/>
        <s v="Forklifts-Small"/>
        <s v="Forklifts-Large"/>
        <s v="EWP - &lt;14 Metre"/>
        <s v="Passenger"/>
        <s v="Passenger Wagon"/>
        <s v="Commercial Vans-Small"/>
        <s v="Light Commercial 4x2-Light"/>
        <s v="Trailer-Small (2.5 T and Less)"/>
        <s v="Large Trailer with Equipment"/>
        <s v="Cranes-Small Material Handling"/>
        <s v="Misc. Equipment"/>
        <s v="Trailer-Large (8T Plus)"/>
        <s v="Commercial Truck-Substation/Line Trucks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lenn Clarke" refreshedDate="45058.511304282409" createdVersion="8" refreshedVersion="8" minRefreshableVersion="3" recordCount="1380" xr:uid="{D4167764-C883-4D78-BDB2-D0DB29B5147E}">
  <cacheSource type="worksheet">
    <worksheetSource ref="A1:J1381" sheet="Data Quantities"/>
  </cacheSource>
  <cacheFields count="10">
    <cacheField name="Year" numFmtId="0">
      <sharedItems containsBlank="1" count="6">
        <s v="2020/21"/>
        <s v="2021/22"/>
        <s v="2022/23"/>
        <s v="2023/24"/>
        <s v="2024/25"/>
        <m u="1"/>
      </sharedItems>
    </cacheField>
    <cacheField name="WBS element" numFmtId="0">
      <sharedItems containsNonDate="0" containsString="0" containsBlank="1"/>
    </cacheField>
    <cacheField name="WBS element Description" numFmtId="0">
      <sharedItems containsNonDate="0" containsString="0" containsBlank="1"/>
    </cacheField>
    <cacheField name="Order Description" numFmtId="0">
      <sharedItems containsNonDate="0" containsString="0" containsBlank="1"/>
    </cacheField>
    <cacheField name="All Cost" numFmtId="37">
      <sharedItems containsSemiMixedTypes="0" containsString="0" containsNumber="1" minValue="-158710.66" maxValue="700000"/>
    </cacheField>
    <cacheField name="Fleet Number" numFmtId="0">
      <sharedItems containsBlank="1"/>
    </cacheField>
    <cacheField name="Asset Class" numFmtId="0">
      <sharedItems count="18">
        <s v="EWP - 4x2"/>
        <s v="Trailer - Small"/>
        <s v="EWP - 6x4 Plus"/>
        <s v="Other"/>
        <s v="Commercial Vans"/>
        <s v="EWP - 4x4"/>
        <s v="4x2 Light Commercial"/>
        <s v="4x4 Light Commercial"/>
        <s v="Commercial Trucks"/>
        <s v="Crane"/>
        <s v="TEC"/>
        <s v="Forklift"/>
        <s v="EWP - 6x4 Plus - Rebuilds"/>
        <s v="Passenger"/>
        <s v="Passenger Wagon 4x4"/>
        <s v="Trailer - Large"/>
        <s v="EWP - 4x2 - Rebuilds"/>
        <s v="Misc. Equipment"/>
      </sharedItems>
    </cacheField>
    <cacheField name="AER Category" numFmtId="0">
      <sharedItems/>
    </cacheField>
    <cacheField name="AER Detailed Category" numFmtId="0">
      <sharedItems count="29">
        <s v="EWP - &lt; 14 Metre"/>
        <s v="Small Trailer with Equipment"/>
        <s v="EWP - &gt;14 Metre"/>
        <s v="Other"/>
        <s v="Commercial Vans-Large"/>
        <s v="Light Commercial 4x2-Heavy"/>
        <s v="Light Commercial 4x4-Medium"/>
        <s v="Commercial Truck-Tipper/Traytops"/>
        <s v="Cranes-Small"/>
        <s v="Trailer-Cable Carrier / Hauling Equipment-Small"/>
        <s v="Light Commercial 4x4-Heavy"/>
        <s v="EWP - &gt; 14 Metre"/>
        <s v="Cranes-Large"/>
        <s v="TEC"/>
        <s v="Light Commercial 4x4-Light"/>
        <s v="Trailer-Medium (3.0T to 8.0T)"/>
        <s v="Forklifts-Small"/>
        <s v="Forklifts-Large"/>
        <s v="EWP - &lt;14 Metre"/>
        <s v="Passenger"/>
        <s v="Passenger Wagon"/>
        <s v="Commercial Vans-Small"/>
        <s v="Light Commercial 4x2-Light"/>
        <s v="Trailer-Small (2.5 T and Less)"/>
        <s v="Large Trailer with Equipment"/>
        <s v="Cranes-Small Material Handling"/>
        <s v="Misc. Equipment"/>
        <s v="Trailer-Large (8T Plus)"/>
        <s v="Commercial Truck-Substation/Line Trucks"/>
      </sharedItems>
    </cacheField>
    <cacheField name="Relationship" numFmtId="0">
      <sharedItems containsBlank="1" count="3">
        <m/>
        <s v="Parent"/>
        <s v="Chil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71">
  <r>
    <x v="0"/>
    <m/>
    <m/>
    <s v="Hino 500GT 1322 Cab Chassis Wingfield"/>
    <n v="-1258.07"/>
    <s v="Hino 50"/>
    <x v="0"/>
    <s v="EWP"/>
    <x v="0"/>
  </r>
  <r>
    <x v="0"/>
    <m/>
    <m/>
    <s v="1.5 Tonne Trailer - Drone Inspection"/>
    <n v="1831.45"/>
    <s v="1.5 Ton"/>
    <x v="1"/>
    <s v="Trailers"/>
    <x v="1"/>
  </r>
  <r>
    <x v="0"/>
    <m/>
    <m/>
    <s v="Hino FM 2632 6x4 Cab Chasis - Murray Bri"/>
    <n v="12968"/>
    <s v="Hino FM"/>
    <x v="2"/>
    <s v="EWP"/>
    <x v="2"/>
  </r>
  <r>
    <x v="0"/>
    <m/>
    <m/>
    <s v="Hino FM 2632 6x4 Cab Chasis - Mt.Barker"/>
    <n v="12968"/>
    <s v="Hino FM"/>
    <x v="2"/>
    <s v="EWP"/>
    <x v="2"/>
  </r>
  <r>
    <x v="0"/>
    <m/>
    <m/>
    <s v="Altec TA55S EWP - Murray Bridge"/>
    <n v="0"/>
    <s v="Altec T"/>
    <x v="0"/>
    <s v="EWP"/>
    <x v="0"/>
  </r>
  <r>
    <x v="0"/>
    <m/>
    <m/>
    <s v="Altec TA55S EWP - Mount Barker"/>
    <n v="0"/>
    <s v="Altec T"/>
    <x v="0"/>
    <s v="EWP"/>
    <x v="0"/>
  </r>
  <r>
    <x v="0"/>
    <m/>
    <m/>
    <s v="Hydraulic Hose Upgrade Kits"/>
    <n v="76662.28"/>
    <s v="Hydraul"/>
    <x v="3"/>
    <s v="Other"/>
    <x v="3"/>
  </r>
  <r>
    <x v="0"/>
    <m/>
    <m/>
    <s v="Hino FM2632 6x4 Cab Chassis - Morph Vale"/>
    <n v="1141.8"/>
    <s v="Hino FM"/>
    <x v="2"/>
    <s v="EWP"/>
    <x v="2"/>
  </r>
  <r>
    <x v="0"/>
    <m/>
    <m/>
    <s v="Hino 1628 4X2 Crew Cab - Mt Barker"/>
    <n v="631.82000000000005"/>
    <s v="Hino 16"/>
    <x v="0"/>
    <s v="EWP"/>
    <x v="0"/>
  </r>
  <r>
    <x v="0"/>
    <m/>
    <m/>
    <s v="2019 IVMS G07 Heavy Units Phase 2"/>
    <n v="0"/>
    <s v="2019 IV"/>
    <x v="3"/>
    <s v="Other"/>
    <x v="3"/>
  </r>
  <r>
    <x v="0"/>
    <m/>
    <m/>
    <s v="Altec TA45S Emergency Bleed Down Upgrade"/>
    <n v="583.02"/>
    <s v="Altec T"/>
    <x v="0"/>
    <s v="EWP"/>
    <x v="0"/>
  </r>
  <r>
    <x v="0"/>
    <m/>
    <m/>
    <s v="Hino FG 4X2 Cab Chassis - Wingfield Dept"/>
    <n v="1784.51"/>
    <s v="Hino FG"/>
    <x v="0"/>
    <s v="EWP"/>
    <x v="0"/>
  </r>
  <r>
    <x v="0"/>
    <m/>
    <m/>
    <s v="Mercedes Sprinter - Marleston North"/>
    <n v="1318.18"/>
    <s v="Mercede"/>
    <x v="4"/>
    <s v="Light Commercial"/>
    <x v="4"/>
  </r>
  <r>
    <x v="0"/>
    <m/>
    <m/>
    <s v="Mercedes Sprinter - Marleston North"/>
    <n v="33114.11"/>
    <s v="Mercede"/>
    <x v="4"/>
    <s v="Light Commercial"/>
    <x v="4"/>
  </r>
  <r>
    <x v="0"/>
    <m/>
    <m/>
    <s v="Mercedes Sprinter - Marleston North"/>
    <n v="5141"/>
    <s v="Mercede"/>
    <x v="4"/>
    <s v="Light Commercial"/>
    <x v="4"/>
  </r>
  <r>
    <x v="0"/>
    <m/>
    <m/>
    <s v="Mercedes Sprinter - Marleston North"/>
    <n v="-3688.16"/>
    <s v="Mercede"/>
    <x v="4"/>
    <s v="Light Commercial"/>
    <x v="4"/>
  </r>
  <r>
    <x v="0"/>
    <m/>
    <m/>
    <s v="Mercedes Sprinter - Marleston North"/>
    <n v="1225.45"/>
    <s v="Mercede"/>
    <x v="4"/>
    <s v="Light Commercial"/>
    <x v="4"/>
  </r>
  <r>
    <x v="0"/>
    <m/>
    <m/>
    <s v="Mercedes Sprinter - Marleston North"/>
    <n v="-462.16"/>
    <s v="Mercede"/>
    <x v="4"/>
    <s v="Light Commercial"/>
    <x v="4"/>
  </r>
  <r>
    <x v="0"/>
    <m/>
    <m/>
    <s v="Altec TA45 EWP - Clare Depot"/>
    <n v="2152"/>
    <s v="Altec T"/>
    <x v="5"/>
    <s v="EWP"/>
    <x v="0"/>
  </r>
  <r>
    <x v="0"/>
    <m/>
    <m/>
    <s v="F12-025 Isuzu D-Max 4x2 Extra Cab Chassi"/>
    <n v="57959.57"/>
    <s v="F12-025"/>
    <x v="6"/>
    <s v="Light Commercial"/>
    <x v="5"/>
  </r>
  <r>
    <x v="0"/>
    <m/>
    <m/>
    <s v="F12-026 - Ford Ranger 4x2 Dual Cab Ute"/>
    <n v="41605.29"/>
    <s v="F12-026"/>
    <x v="6"/>
    <s v="Light Commercial"/>
    <x v="5"/>
  </r>
  <r>
    <x v="0"/>
    <m/>
    <m/>
    <s v="Ford Ranger 4x4 E/Cab Pod"/>
    <n v="59067.73"/>
    <s v="Ford Ra"/>
    <x v="7"/>
    <s v="Light Commercial"/>
    <x v="6"/>
  </r>
  <r>
    <x v="0"/>
    <m/>
    <m/>
    <s v="Ford Ranger 4x4 Tray Top"/>
    <n v="2597.3000000000002"/>
    <s v="Ford Ra"/>
    <x v="7"/>
    <s v="Light Commercial"/>
    <x v="6"/>
  </r>
  <r>
    <x v="0"/>
    <m/>
    <m/>
    <s v="IVMS - 2019 Installs - Industrial Units"/>
    <n v="41828.400000000001"/>
    <s v="IVMS - "/>
    <x v="3"/>
    <s v="Other"/>
    <x v="3"/>
  </r>
  <r>
    <x v="0"/>
    <m/>
    <m/>
    <s v="M71-006 Hino FM 2632 6 x 4 5.2m Cab Chas"/>
    <n v="14831.25"/>
    <s v="M71-006"/>
    <x v="2"/>
    <s v="EWP"/>
    <x v="2"/>
  </r>
  <r>
    <x v="0"/>
    <m/>
    <m/>
    <s v="GMJ LLF16/350 EWP - Port Lincoln"/>
    <n v="304060"/>
    <s v="GMJ LLF"/>
    <x v="5"/>
    <s v="EWP"/>
    <x v="0"/>
  </r>
  <r>
    <x v="0"/>
    <m/>
    <m/>
    <s v="2019 IVMS G07 Heavy Units Phase 1 Instal"/>
    <n v="-2829"/>
    <s v="2019 IV"/>
    <x v="3"/>
    <s v="Other"/>
    <x v="3"/>
  </r>
  <r>
    <x v="0"/>
    <m/>
    <m/>
    <s v="Additional Capital Work 2"/>
    <n v="16226.56"/>
    <s v="Additio"/>
    <x v="3"/>
    <s v="Other"/>
    <x v="3"/>
  </r>
  <r>
    <x v="0"/>
    <m/>
    <m/>
    <s v="MAN TGM 18.340 Centre seat replacement"/>
    <n v="28202.22"/>
    <s v="MAN TGM"/>
    <x v="5"/>
    <s v="EWP"/>
    <x v="0"/>
  </r>
  <r>
    <x v="0"/>
    <m/>
    <m/>
    <s v="Hino 500 FC1124 &amp; Civil Flatbed"/>
    <n v="4536.4399999999996"/>
    <s v="Hino 50"/>
    <x v="8"/>
    <s v="Heavy Commercial"/>
    <x v="7"/>
  </r>
  <r>
    <x v="0"/>
    <m/>
    <m/>
    <s v="LLF 16 Metre GMJ slew interlock upgrade"/>
    <n v="13353.73"/>
    <s v="LLF 16 "/>
    <x v="5"/>
    <s v="EWP"/>
    <x v="0"/>
  </r>
  <r>
    <x v="0"/>
    <m/>
    <m/>
    <s v="X02-015 Tadano Crane"/>
    <n v="84478.37"/>
    <s v="X02-015"/>
    <x v="9"/>
    <s v="Crane"/>
    <x v="8"/>
  </r>
  <r>
    <x v="0"/>
    <m/>
    <m/>
    <s v="X02-016 Tadano Crane"/>
    <n v="100331.32"/>
    <s v="X02-016"/>
    <x v="9"/>
    <s v="Crane"/>
    <x v="8"/>
  </r>
  <r>
    <x v="0"/>
    <m/>
    <m/>
    <s v="X02-017 Tadano Crane"/>
    <n v="83670.539999999994"/>
    <s v="X02-017"/>
    <x v="9"/>
    <s v="Crane"/>
    <x v="8"/>
  </r>
  <r>
    <x v="0"/>
    <m/>
    <m/>
    <s v="S06-000 Cable Carrier - C. Sidwell"/>
    <n v="22746.78"/>
    <s v="S06-000"/>
    <x v="1"/>
    <s v="Trailers"/>
    <x v="9"/>
  </r>
  <r>
    <x v="0"/>
    <m/>
    <m/>
    <s v="F66-085 Toyota Landcruiser - A. Gemma"/>
    <n v="17710"/>
    <s v="F66-085"/>
    <x v="7"/>
    <s v="Light Commercial"/>
    <x v="10"/>
  </r>
  <r>
    <x v="0"/>
    <m/>
    <m/>
    <s v="F17-046 Ford Range - D. Martin"/>
    <n v="41645.410000000003"/>
    <s v="F17-046"/>
    <x v="6"/>
    <s v="Light Commercial"/>
    <x v="5"/>
  </r>
  <r>
    <x v="0"/>
    <m/>
    <m/>
    <s v="M71-005 Hino FM 2632 6X4 - Port Pirie"/>
    <n v="13056.93"/>
    <s v="M71-005"/>
    <x v="2"/>
    <s v="EWP"/>
    <x v="2"/>
  </r>
  <r>
    <x v="0"/>
    <m/>
    <m/>
    <s v="W32-034 GMJ 16m EWP - Port Pirie"/>
    <n v="304060"/>
    <s v="W32-034"/>
    <x v="0"/>
    <s v="EWP"/>
    <x v="11"/>
  </r>
  <r>
    <x v="0"/>
    <m/>
    <m/>
    <s v="M72-017 MAN TGM 4X4 - Cleve"/>
    <n v="213980.45"/>
    <s v="M72-017"/>
    <x v="5"/>
    <s v="EWP"/>
    <x v="0"/>
  </r>
  <r>
    <x v="0"/>
    <m/>
    <m/>
    <s v="W21-073 GMJ SW500/14 EWP - Cleve"/>
    <n v="259350"/>
    <s v="W21-073"/>
    <x v="0"/>
    <s v="EWP"/>
    <x v="0"/>
  </r>
  <r>
    <x v="0"/>
    <m/>
    <m/>
    <s v="M69-038 MAN TGM 4X4 - Ceduna"/>
    <n v="214144.99"/>
    <s v="M69-038"/>
    <x v="5"/>
    <s v="EWP"/>
    <x v="0"/>
  </r>
  <r>
    <x v="0"/>
    <m/>
    <m/>
    <s v="W40-068 Altec EWP - Ceduna"/>
    <n v="202637.74"/>
    <s v="W40-068"/>
    <x v="5"/>
    <s v="EWP"/>
    <x v="0"/>
  </r>
  <r>
    <x v="0"/>
    <m/>
    <m/>
    <s v="M69-040 MAN TGM 4x4 - Angle Park"/>
    <n v="214186.2"/>
    <s v="M69-040"/>
    <x v="5"/>
    <s v="EWP"/>
    <x v="0"/>
  </r>
  <r>
    <x v="0"/>
    <m/>
    <m/>
    <s v="M69-041 MAN TGM 4x4 - Murray Bridge"/>
    <n v="216838.33"/>
    <s v="M69-041"/>
    <x v="5"/>
    <s v="EWP"/>
    <x v="0"/>
  </r>
  <r>
    <x v="0"/>
    <m/>
    <m/>
    <s v="M69-042 MAN TGM 4x4 - TBC"/>
    <n v="214140.87"/>
    <s v="M69-042"/>
    <x v="5"/>
    <s v="EWP"/>
    <x v="0"/>
  </r>
  <r>
    <x v="0"/>
    <m/>
    <m/>
    <s v="N65-000 Hino FM2632 6x4 - Port Lincoln"/>
    <n v="75701.03"/>
    <s v="N65-000"/>
    <x v="9"/>
    <s v="Crane"/>
    <x v="12"/>
  </r>
  <r>
    <x v="0"/>
    <m/>
    <m/>
    <s v="X40-005 Fassi Crane - Port Lincoln"/>
    <n v="5550.81"/>
    <s v="X40-005"/>
    <x v="9"/>
    <s v="Crane"/>
    <x v="12"/>
  </r>
  <r>
    <x v="0"/>
    <m/>
    <m/>
    <s v="N65-001 Hino FM2632 6x4 Cab Chassis"/>
    <n v="18176.419999999998"/>
    <s v="N65-001"/>
    <x v="9"/>
    <s v="Crane"/>
    <x v="12"/>
  </r>
  <r>
    <x v="0"/>
    <m/>
    <m/>
    <s v="X40-006 Fassi 295 Crane - Barmera"/>
    <n v="231915"/>
    <s v="X40-006"/>
    <x v="9"/>
    <s v="Crane"/>
    <x v="12"/>
  </r>
  <r>
    <x v="0"/>
    <m/>
    <m/>
    <s v="F70-077  Holden Coloardo - P. Webber"/>
    <n v="31499.41"/>
    <s v="F70-077"/>
    <x v="7"/>
    <s v="Light Commercial"/>
    <x v="6"/>
  </r>
  <r>
    <x v="0"/>
    <m/>
    <m/>
    <s v="D66-000 Toyota Rav 4 - G. Cox"/>
    <n v="44589.56"/>
    <s v="D66-000"/>
    <x v="10"/>
    <s v="TEC"/>
    <x v="13"/>
  </r>
  <r>
    <x v="0"/>
    <m/>
    <m/>
    <s v="D23-002 Ford Mustag- D. Schmidt"/>
    <n v="873.09"/>
    <s v="D23-002"/>
    <x v="10"/>
    <s v="TEC"/>
    <x v="13"/>
  </r>
  <r>
    <x v="0"/>
    <m/>
    <m/>
    <s v="F70-079 Holden Colorado - A. Rudnicki"/>
    <n v="15664.12"/>
    <s v="F70-079"/>
    <x v="7"/>
    <s v="Light Commercial"/>
    <x v="6"/>
  </r>
  <r>
    <x v="0"/>
    <m/>
    <m/>
    <s v="D16-002 Hyundai Santa Fe - P. Erwin"/>
    <n v="53666.86"/>
    <s v="D16-002"/>
    <x v="10"/>
    <s v="TEC"/>
    <x v="13"/>
  </r>
  <r>
    <x v="0"/>
    <m/>
    <m/>
    <s v="F72-126 Ford Ranger - T. Piantadosi"/>
    <n v="61786.34"/>
    <s v="F72-126"/>
    <x v="7"/>
    <s v="Light Commercial"/>
    <x v="6"/>
  </r>
  <r>
    <x v="0"/>
    <m/>
    <m/>
    <s v="E71-017 Isuzu Dmax - P. Knight"/>
    <n v="2431.8000000000002"/>
    <s v="E71-017"/>
    <x v="7"/>
    <s v="Light Commercial"/>
    <x v="14"/>
  </r>
  <r>
    <x v="0"/>
    <m/>
    <m/>
    <s v="F75-127 Ford Ranger - D. Warner"/>
    <n v="34893.160000000003"/>
    <s v="F75-127"/>
    <x v="7"/>
    <s v="Light Commercial"/>
    <x v="6"/>
  </r>
  <r>
    <x v="0"/>
    <m/>
    <m/>
    <s v="D66-001 Toyota Rav 4 Hybrid - K. Jones"/>
    <n v="42308.83"/>
    <s v="D66-001"/>
    <x v="10"/>
    <s v="TEC"/>
    <x v="13"/>
  </r>
  <r>
    <x v="0"/>
    <m/>
    <m/>
    <s v="N55-002 MAN TGM 4x4 - Victor Harbour"/>
    <n v="59639.3"/>
    <s v="N55-002"/>
    <x v="9"/>
    <s v="Crane"/>
    <x v="8"/>
  </r>
  <r>
    <x v="0"/>
    <m/>
    <m/>
    <s v="N55-001 MAN TGM 4x4 - Gumeracha"/>
    <n v="59139.5"/>
    <s v="N55-001"/>
    <x v="9"/>
    <s v="Crane"/>
    <x v="8"/>
  </r>
  <r>
    <x v="0"/>
    <m/>
    <m/>
    <s v="N55-000 MAN TGM 4x4 - Morphett Vale"/>
    <n v="59326.3"/>
    <s v="N55-000"/>
    <x v="9"/>
    <s v="Crane"/>
    <x v="8"/>
  </r>
  <r>
    <x v="0"/>
    <m/>
    <m/>
    <s v="T44-002 8T Generator Trailer C. Sidwell"/>
    <n v="2022.02"/>
    <s v="T44-002"/>
    <x v="1"/>
    <s v="Trailers"/>
    <x v="15"/>
  </r>
  <r>
    <x v="0"/>
    <m/>
    <m/>
    <s v="T44-003 8T Generator Trailer C. Sidwell"/>
    <n v="2022.02"/>
    <s v="T44-003"/>
    <x v="1"/>
    <s v="Trailers"/>
    <x v="15"/>
  </r>
  <r>
    <x v="0"/>
    <m/>
    <m/>
    <s v="G46-084 Mercedes Benz Sprinter - L. Agar"/>
    <n v="90606.63"/>
    <s v="G46-084"/>
    <x v="4"/>
    <s v="Light Commercial"/>
    <x v="4"/>
  </r>
  <r>
    <x v="0"/>
    <m/>
    <m/>
    <s v="G46-085 Mercedes Benz Srinter - D. Webst"/>
    <n v="100240.4"/>
    <s v="G46-085"/>
    <x v="4"/>
    <s v="Light Commercial"/>
    <x v="4"/>
  </r>
  <r>
    <x v="0"/>
    <m/>
    <m/>
    <s v="G46-086 Mercedes Benz Srinter - S. Kuche"/>
    <n v="93223.679999999993"/>
    <s v="G46-086"/>
    <x v="4"/>
    <s v="Light Commercial"/>
    <x v="4"/>
  </r>
  <r>
    <x v="0"/>
    <m/>
    <m/>
    <s v="G46-087 Mercedes Benz Srinter - T. Moore"/>
    <n v="74948"/>
    <s v="G46-087"/>
    <x v="4"/>
    <s v="Light Commercial"/>
    <x v="4"/>
  </r>
  <r>
    <x v="0"/>
    <m/>
    <m/>
    <s v="M27-008 Hino FG 1628"/>
    <n v="1513.59"/>
    <s v="M27-008"/>
    <x v="0"/>
    <s v="EWP"/>
    <x v="0"/>
  </r>
  <r>
    <x v="0"/>
    <m/>
    <m/>
    <s v="M71-007 Hino FM2632 6x4"/>
    <n v="13882.2"/>
    <s v="M71-007"/>
    <x v="2"/>
    <s v="EWP"/>
    <x v="2"/>
  </r>
  <r>
    <x v="0"/>
    <m/>
    <m/>
    <s v="W21-074 GMJ SW500.14N EWP"/>
    <n v="263350"/>
    <s v="W21-074"/>
    <x v="0"/>
    <s v="EWP"/>
    <x v="0"/>
  </r>
  <r>
    <x v="0"/>
    <m/>
    <m/>
    <s v="W32-035 GMJ LLF16.350 EWP"/>
    <n v="308060"/>
    <s v="W32-035"/>
    <x v="0"/>
    <s v="EWP"/>
    <x v="11"/>
  </r>
  <r>
    <x v="0"/>
    <m/>
    <m/>
    <s v="F12-024 Isuzu DMAX - T. Hage"/>
    <n v="13423.46"/>
    <s v="F12-024"/>
    <x v="6"/>
    <s v="Light Commercial"/>
    <x v="5"/>
  </r>
  <r>
    <x v="0"/>
    <m/>
    <m/>
    <s v="T44-004 8T Generator Trailer C. Sidwell"/>
    <n v="39182.699999999997"/>
    <s v="T44-004"/>
    <x v="1"/>
    <s v="Trailers"/>
    <x v="15"/>
  </r>
  <r>
    <x v="0"/>
    <m/>
    <m/>
    <s v="T44-005 8T Generator Trailer C. Sidwell"/>
    <n v="39182.699999999997"/>
    <s v="T44-005"/>
    <x v="1"/>
    <s v="Trailers"/>
    <x v="15"/>
  </r>
  <r>
    <x v="0"/>
    <m/>
    <m/>
    <s v="F75-129 Ford Ranger"/>
    <n v="38119.449999999997"/>
    <s v="F75-129"/>
    <x v="7"/>
    <s v="Light Commercial"/>
    <x v="6"/>
  </r>
  <r>
    <x v="0"/>
    <m/>
    <m/>
    <s v="F85-012 Isuzu Dmax - J. Shillitoe"/>
    <n v="21411.52"/>
    <s v="F85-012"/>
    <x v="7"/>
    <s v="Light Commercial"/>
    <x v="6"/>
  </r>
  <r>
    <x v="0"/>
    <m/>
    <m/>
    <s v="F17-047 Ford Ranger - K. Thompson"/>
    <n v="43479.73"/>
    <s v="F17-047"/>
    <x v="6"/>
    <s v="Light Commercial"/>
    <x v="5"/>
  </r>
  <r>
    <x v="0"/>
    <m/>
    <m/>
    <s v="F17-048 Ford Ranger - G. Gabbert"/>
    <n v="42055.89"/>
    <s v="F17-048"/>
    <x v="6"/>
    <s v="Light Commercial"/>
    <x v="5"/>
  </r>
  <r>
    <x v="0"/>
    <m/>
    <m/>
    <s v="F75-130 Ford Ranger – M. Smith"/>
    <n v="36429.300000000003"/>
    <s v="F75-130"/>
    <x v="7"/>
    <s v="Light Commercial"/>
    <x v="6"/>
  </r>
  <r>
    <x v="0"/>
    <m/>
    <m/>
    <s v="F75-131 Ford Ranger – S. Wilden"/>
    <n v="21907.19"/>
    <s v="F75-131"/>
    <x v="7"/>
    <s v="Light Commercial"/>
    <x v="6"/>
  </r>
  <r>
    <x v="0"/>
    <m/>
    <m/>
    <s v="F75-135 Ford Ranger – J. Swiatnik"/>
    <n v="39559.1"/>
    <s v="F75-135"/>
    <x v="7"/>
    <s v="Light Commercial"/>
    <x v="6"/>
  </r>
  <r>
    <x v="0"/>
    <m/>
    <m/>
    <s v="T88-045 2.8 T Tandem Axle Trailer"/>
    <n v="2727.45"/>
    <s v="T88-045"/>
    <x v="1"/>
    <s v="Trailers"/>
    <x v="15"/>
  </r>
  <r>
    <x v="0"/>
    <m/>
    <m/>
    <s v="T81-022 3.5T Glove &amp; Barrier Trailer"/>
    <n v="21900"/>
    <s v="T81-022"/>
    <x v="1"/>
    <s v="Trailers"/>
    <x v="15"/>
  </r>
  <r>
    <x v="0"/>
    <m/>
    <m/>
    <s v="F83-099 Ford Ranger - S. Milde"/>
    <n v="59413.65"/>
    <s v="F83-099"/>
    <x v="7"/>
    <s v="Light Commercial"/>
    <x v="6"/>
  </r>
  <r>
    <x v="0"/>
    <m/>
    <m/>
    <s v="F75-133 Ford Ranger - N. Boatman"/>
    <n v="53225.41"/>
    <s v="F75-133"/>
    <x v="7"/>
    <s v="Light Commercial"/>
    <x v="6"/>
  </r>
  <r>
    <x v="0"/>
    <m/>
    <m/>
    <s v="F75-134 Ford Ranger - T. Clark"/>
    <n v="56557.58"/>
    <s v="F75-134"/>
    <x v="7"/>
    <s v="Light Commercial"/>
    <x v="6"/>
  </r>
  <r>
    <x v="0"/>
    <m/>
    <m/>
    <s v="F75-132 Ford Ranger - D. Zemitis"/>
    <n v="35366.949999999997"/>
    <s v="F75-132"/>
    <x v="7"/>
    <s v="Light Commercial"/>
    <x v="6"/>
  </r>
  <r>
    <x v="0"/>
    <m/>
    <m/>
    <s v="P01-009 8FBE-18 Electric Forklift"/>
    <n v="40956"/>
    <s v="P01-009"/>
    <x v="11"/>
    <s v="Other"/>
    <x v="16"/>
  </r>
  <r>
    <x v="0"/>
    <m/>
    <m/>
    <s v="P31-016 8FDJ35 Diesel Forklift"/>
    <n v="65844"/>
    <s v="P31-016"/>
    <x v="11"/>
    <s v="Other"/>
    <x v="17"/>
  </r>
  <r>
    <x v="0"/>
    <m/>
    <m/>
    <s v="D23-003 Ford Mustang Bullit - R. Amato"/>
    <n v="1947.58"/>
    <s v="D23-003"/>
    <x v="10"/>
    <s v="TEC"/>
    <x v="13"/>
  </r>
  <r>
    <x v="0"/>
    <m/>
    <m/>
    <s v="E61-058 Ford Ranger - D. Johnson"/>
    <n v="51064.07"/>
    <s v="E61-058"/>
    <x v="7"/>
    <s v="Light Commercial"/>
    <x v="14"/>
  </r>
  <r>
    <x v="0"/>
    <m/>
    <m/>
    <s v="M30-003 10YR NDT Inspection GMJSW500MEWP"/>
    <n v="0"/>
    <s v="M30-003"/>
    <x v="0"/>
    <s v="EWP"/>
    <x v="0"/>
  </r>
  <r>
    <x v="0"/>
    <m/>
    <m/>
    <s v="W21-026 10YR NDT Inspection GMJSW500MEWP"/>
    <n v="75178.41"/>
    <s v="W21-026"/>
    <x v="0"/>
    <s v="EWP"/>
    <x v="0"/>
  </r>
  <r>
    <x v="0"/>
    <m/>
    <m/>
    <s v="E77-018 Isuzu Dmax - M. Smith"/>
    <n v="48425.94"/>
    <s v="E77-018"/>
    <x v="7"/>
    <s v="Light Commercial"/>
    <x v="14"/>
  </r>
  <r>
    <x v="0"/>
    <m/>
    <m/>
    <s v="D30-006 Ford Ranged XLT - S. Donaldson"/>
    <n v="-575.79999999999995"/>
    <s v="D30-006"/>
    <x v="10"/>
    <s v="TEC"/>
    <x v="13"/>
  </r>
  <r>
    <x v="0"/>
    <m/>
    <m/>
    <s v="F75-136 Ford Ranger - T. Judd"/>
    <n v="56863.33"/>
    <s v="F75-136"/>
    <x v="7"/>
    <s v="Light Commercial"/>
    <x v="6"/>
  </r>
  <r>
    <x v="0"/>
    <m/>
    <m/>
    <s v="X02-018 Tandano TMZ RG66s Crane"/>
    <n v="103943.4"/>
    <s v="X02-018"/>
    <x v="9"/>
    <s v="Crane"/>
    <x v="8"/>
  </r>
  <r>
    <x v="0"/>
    <m/>
    <m/>
    <s v="N55-003 Hino GT 1528 4x4 Cab Chassis"/>
    <n v="204887.46"/>
    <s v="N55-003"/>
    <x v="9"/>
    <s v="Crane"/>
    <x v="8"/>
  </r>
  <r>
    <x v="0"/>
    <m/>
    <m/>
    <s v="F78-033 Isuzu Dmax - S. Mawhinney"/>
    <n v="44640.06"/>
    <s v="F78-033"/>
    <x v="7"/>
    <s v="Light Commercial"/>
    <x v="6"/>
  </r>
  <r>
    <x v="0"/>
    <m/>
    <m/>
    <s v="W40-070 Altec TA45 EWP - Angle Park TX"/>
    <n v="206359.2"/>
    <s v="W40-070"/>
    <x v="5"/>
    <s v="EWP"/>
    <x v="0"/>
  </r>
  <r>
    <x v="0"/>
    <m/>
    <m/>
    <s v="W40-071 Altec TA45 EWP - Murray Bridge"/>
    <n v="206359.2"/>
    <s v="W40-071"/>
    <x v="5"/>
    <s v="EWP"/>
    <x v="0"/>
  </r>
  <r>
    <x v="0"/>
    <m/>
    <m/>
    <s v="D69-000 Holden Camaro Coupe - R. Stobbe"/>
    <n v="1529.46"/>
    <s v="D69-000"/>
    <x v="10"/>
    <s v="TEC"/>
    <x v="13"/>
  </r>
  <r>
    <x v="0"/>
    <m/>
    <m/>
    <s v="G46-089 Mercedes Benz Sprinter - B. Unde"/>
    <n v="72494"/>
    <s v="G46-089"/>
    <x v="4"/>
    <s v="Light Commercial"/>
    <x v="4"/>
  </r>
  <r>
    <x v="0"/>
    <m/>
    <m/>
    <s v="F17-049 Ford Ranger  - R. Pearce"/>
    <n v="45099.18"/>
    <s v="F17-049"/>
    <x v="6"/>
    <s v="Light Commercial"/>
    <x v="5"/>
  </r>
  <r>
    <x v="0"/>
    <m/>
    <m/>
    <s v="X02-021 Tadano Crane TMZR566S"/>
    <n v="83340"/>
    <s v="X02-021"/>
    <x v="9"/>
    <s v="Crane"/>
    <x v="8"/>
  </r>
  <r>
    <x v="0"/>
    <m/>
    <m/>
    <s v="D42-003 Mazda CX9 Touring - P. Howard"/>
    <n v="50046.080000000002"/>
    <s v="D42-003"/>
    <x v="10"/>
    <s v="TEC"/>
    <x v="13"/>
  </r>
  <r>
    <x v="0"/>
    <m/>
    <m/>
    <s v="X02-019 Tandano TMZR566s Crane - Naracoo"/>
    <n v="103943.4"/>
    <s v="X02-019"/>
    <x v="9"/>
    <s v="Crane"/>
    <x v="8"/>
  </r>
  <r>
    <x v="0"/>
    <m/>
    <m/>
    <s v="X02-020 Tandano TMZR566s Crane - Ceduna"/>
    <n v="83340"/>
    <s v="X02-020"/>
    <x v="9"/>
    <s v="Crane"/>
    <x v="8"/>
  </r>
  <r>
    <x v="0"/>
    <m/>
    <m/>
    <s v="X02-026 Tandano TMZR566s Crane - Cleve"/>
    <n v="440"/>
    <s v="X02-026"/>
    <x v="9"/>
    <s v="Crane"/>
    <x v="8"/>
  </r>
  <r>
    <x v="0"/>
    <m/>
    <m/>
    <s v="N55-004 Hino GT 1528 x 4x4 Cab Chassis -"/>
    <n v="201252.53"/>
    <s v="N55-004"/>
    <x v="9"/>
    <s v="Crane"/>
    <x v="8"/>
  </r>
  <r>
    <x v="0"/>
    <m/>
    <m/>
    <s v="N55-005 Hino GT 1528 x 4x4 Cab Chassis -"/>
    <n v="153402.51"/>
    <s v="N55-005"/>
    <x v="9"/>
    <s v="Crane"/>
    <x v="8"/>
  </r>
  <r>
    <x v="0"/>
    <m/>
    <m/>
    <s v="N63-001 Hino FM2632 6x4 Cab Chassis - Cl"/>
    <n v="158267.20000000001"/>
    <s v="N63-001"/>
    <x v="9"/>
    <s v="Crane"/>
    <x v="8"/>
  </r>
  <r>
    <x v="0"/>
    <m/>
    <m/>
    <s v="N55-006 Hino GT 1528 x 4x4 Cab Chassis"/>
    <n v="153246.76999999999"/>
    <s v="N55-006"/>
    <x v="9"/>
    <s v="Crane"/>
    <x v="8"/>
  </r>
  <r>
    <x v="0"/>
    <m/>
    <m/>
    <s v="X02-022 Tandano TMZR566s Crane"/>
    <n v="83340"/>
    <s v="X02-022"/>
    <x v="9"/>
    <s v="Crane"/>
    <x v="8"/>
  </r>
  <r>
    <x v="0"/>
    <m/>
    <m/>
    <s v="X02-023 Tandano TMZR566s Crane"/>
    <n v="440"/>
    <s v="X02-023"/>
    <x v="9"/>
    <s v="Crane"/>
    <x v="8"/>
  </r>
  <r>
    <x v="0"/>
    <m/>
    <m/>
    <s v="X02-024 Tandano TMZR564s Crane"/>
    <n v="440"/>
    <s v="X02-024"/>
    <x v="9"/>
    <s v="Crane"/>
    <x v="8"/>
  </r>
  <r>
    <x v="0"/>
    <m/>
    <m/>
    <s v="X02-025 Tandano TMZR564s Crane"/>
    <n v="440"/>
    <s v="X02-025"/>
    <x v="9"/>
    <s v="Crane"/>
    <x v="8"/>
  </r>
  <r>
    <x v="0"/>
    <m/>
    <m/>
    <s v="N18-001 Hino FG 1628 Cab Chassis"/>
    <n v="124301.04"/>
    <s v="N18-001"/>
    <x v="9"/>
    <s v="Crane"/>
    <x v="8"/>
  </r>
  <r>
    <x v="0"/>
    <m/>
    <m/>
    <s v="N18-002 Hino FG 1628 Cab Chassis"/>
    <n v="124301.04"/>
    <s v="N18-002"/>
    <x v="9"/>
    <s v="Crane"/>
    <x v="8"/>
  </r>
  <r>
    <x v="0"/>
    <m/>
    <m/>
    <s v="N55-007 Hino GT 1528 x 4x4 Cab Chassis"/>
    <n v="153246.76999999999"/>
    <s v="N55-007"/>
    <x v="9"/>
    <s v="Crane"/>
    <x v="8"/>
  </r>
  <r>
    <x v="0"/>
    <m/>
    <m/>
    <s v="N63-000 Hino FM2632 6x4 Cab Chassis"/>
    <n v="158267.20000000001"/>
    <s v="N63-000"/>
    <x v="9"/>
    <s v="Crane"/>
    <x v="12"/>
  </r>
  <r>
    <x v="0"/>
    <m/>
    <m/>
    <s v="P31-009 Forklift Mast Upgrade"/>
    <n v="7259.51"/>
    <s v="P31-009"/>
    <x v="11"/>
    <s v="Other"/>
    <x v="17"/>
  </r>
  <r>
    <x v="0"/>
    <m/>
    <m/>
    <s v="M78-000 Cab Chassis MEWP Major Inspectio"/>
    <n v="4704.41"/>
    <s v="M78-000"/>
    <x v="12"/>
    <s v="EWP"/>
    <x v="2"/>
  </r>
  <r>
    <x v="0"/>
    <m/>
    <m/>
    <s v="W78-000 Sherrin 24M MEWP Major Inspectio"/>
    <n v="110171.49"/>
    <s v="W78-000"/>
    <x v="12"/>
    <s v="EWP"/>
    <x v="2"/>
  </r>
  <r>
    <x v="0"/>
    <m/>
    <m/>
    <s v="D50-002 Ford Everest Trend Wagon - G. Ro"/>
    <n v="54237.84"/>
    <s v="D50-002"/>
    <x v="10"/>
    <s v="TEC"/>
    <x v="13"/>
  </r>
  <r>
    <x v="0"/>
    <m/>
    <m/>
    <s v="IVMS Hardware Replacement 2020"/>
    <n v="227414.6"/>
    <s v="IVMS Ha"/>
    <x v="3"/>
    <s v="Other"/>
    <x v="3"/>
  </r>
  <r>
    <x v="0"/>
    <m/>
    <m/>
    <s v="D05-006 Toyota Kluger GX - C. Hollis"/>
    <n v="38303.29"/>
    <s v="D05-006"/>
    <x v="10"/>
    <s v="TEC"/>
    <x v="13"/>
  </r>
  <r>
    <x v="0"/>
    <m/>
    <m/>
    <s v="M26-048 Hino FG 1628 - Marleston Sth"/>
    <n v="123750.62"/>
    <s v="M26-048"/>
    <x v="0"/>
    <s v="EWP"/>
    <x v="11"/>
  </r>
  <r>
    <x v="0"/>
    <m/>
    <m/>
    <s v="M26-047 Hino FG 1628 - Wingfield Depot"/>
    <n v="125075.52"/>
    <s v="M26-047"/>
    <x v="0"/>
    <s v="EWP"/>
    <x v="11"/>
  </r>
  <r>
    <x v="0"/>
    <m/>
    <m/>
    <s v="M71-008 HinO FM2632 6x4 Cab Chassis"/>
    <n v="157903.71"/>
    <s v="M71-008"/>
    <x v="2"/>
    <s v="EWP"/>
    <x v="18"/>
  </r>
  <r>
    <x v="0"/>
    <m/>
    <m/>
    <s v="W40-072 Altec TA45s - Wingfield Depot"/>
    <n v="252009"/>
    <s v="W40-072"/>
    <x v="5"/>
    <s v="EWP"/>
    <x v="0"/>
  </r>
  <r>
    <x v="0"/>
    <m/>
    <m/>
    <s v="W40-073 Altec TA45 - Enerven Depot"/>
    <n v="261587.1"/>
    <s v="W40-073"/>
    <x v="5"/>
    <s v="EWP"/>
    <x v="0"/>
  </r>
  <r>
    <x v="0"/>
    <m/>
    <m/>
    <s v="W40-074 Altec TA45s - Marleston South"/>
    <n v="262828.90999999997"/>
    <s v="W40-074"/>
    <x v="5"/>
    <s v="EWP"/>
    <x v="0"/>
  </r>
  <r>
    <x v="0"/>
    <m/>
    <m/>
    <s v="W32-036 GMJ LLF16-350 - Wingfield Depot"/>
    <n v="312850"/>
    <s v="W32-036"/>
    <x v="2"/>
    <s v="EWP"/>
    <x v="18"/>
  </r>
  <r>
    <x v="0"/>
    <m/>
    <m/>
    <s v="IVMS Hardware Instalation 2020"/>
    <n v="257824.4"/>
    <s v="IVMS Ha"/>
    <x v="3"/>
    <s v="Other"/>
    <x v="3"/>
  </r>
  <r>
    <x v="0"/>
    <m/>
    <m/>
    <s v="D07-002 Subaru Forester - M. Napolitano"/>
    <n v="36664.65"/>
    <s v="D07-002"/>
    <x v="10"/>
    <s v="TEC"/>
    <x v="13"/>
  </r>
  <r>
    <x v="0"/>
    <m/>
    <m/>
    <s v="E72-102 Toyota Hilux - A. Walters"/>
    <n v="54025.37"/>
    <s v="E72-102"/>
    <x v="7"/>
    <s v="Light Commercial"/>
    <x v="14"/>
  </r>
  <r>
    <x v="0"/>
    <m/>
    <m/>
    <s v="B09-011 Toyota Corolla Hybrid - T. Baban"/>
    <n v="26746.21"/>
    <s v="B09-011"/>
    <x v="13"/>
    <s v="Car"/>
    <x v="19"/>
  </r>
  <r>
    <x v="0"/>
    <m/>
    <m/>
    <s v="F55-000 Front Suspension Upgrade"/>
    <n v="9269"/>
    <s v="F55-000"/>
    <x v="7"/>
    <s v="Light Commercial"/>
    <x v="10"/>
  </r>
  <r>
    <x v="0"/>
    <m/>
    <m/>
    <s v="F55-001 Front Suspension Upgrade"/>
    <n v="9269"/>
    <s v="F55-001"/>
    <x v="7"/>
    <s v="Light Commercial"/>
    <x v="10"/>
  </r>
  <r>
    <x v="0"/>
    <m/>
    <m/>
    <s v="F55-002 Front Suspension Upgrade"/>
    <n v="9269"/>
    <s v="F55-002"/>
    <x v="7"/>
    <s v="Light Commercial"/>
    <x v="10"/>
  </r>
  <r>
    <x v="0"/>
    <m/>
    <m/>
    <s v="B72-025 Isuzu MUX - T. Farr"/>
    <n v="43573.14"/>
    <s v="B72-025"/>
    <x v="13"/>
    <s v="Car"/>
    <x v="19"/>
  </r>
  <r>
    <x v="0"/>
    <m/>
    <m/>
    <s v="C09-007 Mitsubishi Pajero Sport - G. Muh"/>
    <n v="42102.58"/>
    <s v="C09-007"/>
    <x v="14"/>
    <s v="Car"/>
    <x v="20"/>
  </r>
  <r>
    <x v="0"/>
    <m/>
    <m/>
    <s v="C11-067 Mitsubishi Pajero - L. Adams"/>
    <n v="42312.84"/>
    <s v="C11-067"/>
    <x v="14"/>
    <s v="Car"/>
    <x v="20"/>
  </r>
  <r>
    <x v="0"/>
    <m/>
    <m/>
    <s v="G31-027 Hyundai iLoad - K. Stubing"/>
    <n v="33937.32"/>
    <s v="G31-027"/>
    <x v="4"/>
    <s v="Light Commercial"/>
    <x v="21"/>
  </r>
  <r>
    <x v="0"/>
    <m/>
    <m/>
    <s v="E45-005 Isuzu Dmax - J. Bowen"/>
    <n v="54902.18"/>
    <s v="E45-005"/>
    <x v="6"/>
    <s v="Light Commercial"/>
    <x v="22"/>
  </r>
  <r>
    <x v="0"/>
    <m/>
    <m/>
    <s v="D66-003 Toyota Rav 4 Cruiser Hybrid - S."/>
    <n v="44681.51"/>
    <s v="D66-003"/>
    <x v="10"/>
    <s v="TEC"/>
    <x v="13"/>
  </r>
  <r>
    <x v="0"/>
    <m/>
    <m/>
    <s v="F85-013 Isuzu Dmax - B. Burt"/>
    <n v="91034.559999999998"/>
    <s v="F85-013"/>
    <x v="7"/>
    <s v="Light Commercial"/>
    <x v="6"/>
  </r>
  <r>
    <x v="0"/>
    <m/>
    <m/>
    <s v="F85-014 Isuzu Dmax - B. White"/>
    <n v="59003.96"/>
    <s v="F85-014"/>
    <x v="7"/>
    <s v="Light Commercial"/>
    <x v="6"/>
  </r>
  <r>
    <x v="0"/>
    <m/>
    <m/>
    <s v="G31-028 Hyuidai iLoad - W. Buckerfield"/>
    <n v="42765.58"/>
    <s v="G31-028"/>
    <x v="4"/>
    <s v="Light Commercial"/>
    <x v="21"/>
  </r>
  <r>
    <x v="0"/>
    <m/>
    <m/>
    <s v="E71-072 Ford Ranger - G. Klinberg"/>
    <n v="60879.6"/>
    <s v="E71-072"/>
    <x v="7"/>
    <s v="Light Commercial"/>
    <x v="14"/>
  </r>
  <r>
    <x v="0"/>
    <m/>
    <m/>
    <s v="E71-073 Ford Ranger - J. Semmler"/>
    <n v="37257.22"/>
    <s v="E71-073"/>
    <x v="7"/>
    <s v="Light Commercial"/>
    <x v="14"/>
  </r>
  <r>
    <x v="0"/>
    <m/>
    <m/>
    <s v="E72-104 Toyota Hilux - N. Millingston"/>
    <n v="59181.11"/>
    <s v="E72-104"/>
    <x v="7"/>
    <s v="Light Commercial"/>
    <x v="14"/>
  </r>
  <r>
    <x v="0"/>
    <m/>
    <m/>
    <s v="C09-008 Mitsubushi Pajero - T. Gregory"/>
    <n v="39241.39"/>
    <s v="C09-008"/>
    <x v="14"/>
    <s v="Car"/>
    <x v="20"/>
  </r>
  <r>
    <x v="0"/>
    <m/>
    <m/>
    <s v="E72-103 Toyota Hilux - C. McQueen"/>
    <n v="65371.05"/>
    <s v="E72-103"/>
    <x v="7"/>
    <s v="Light Commercial"/>
    <x v="14"/>
  </r>
  <r>
    <x v="0"/>
    <m/>
    <m/>
    <s v="T82-023 3.5T G&amp;B Trailer - D. Cobbledick"/>
    <n v="22700"/>
    <s v="T82-023"/>
    <x v="1"/>
    <s v="Trailers"/>
    <x v="15"/>
  </r>
  <r>
    <x v="0"/>
    <m/>
    <m/>
    <s v="F72-059 Toyota Hilux - A. Green"/>
    <n v="56218.53"/>
    <s v="F72-059"/>
    <x v="7"/>
    <s v="Light Commercial"/>
    <x v="6"/>
  </r>
  <r>
    <x v="0"/>
    <m/>
    <m/>
    <s v="F75-139 Ford Ranger - G. Perella"/>
    <n v="50208.43"/>
    <s v="F75-139"/>
    <x v="7"/>
    <s v="Light Commercial"/>
    <x v="6"/>
  </r>
  <r>
    <x v="0"/>
    <m/>
    <m/>
    <s v="F75-140 Ford Ranger - S. Diggens"/>
    <n v="59326.09"/>
    <s v="F75-140"/>
    <x v="7"/>
    <s v="Light Commercial"/>
    <x v="6"/>
  </r>
  <r>
    <x v="0"/>
    <m/>
    <m/>
    <s v="D12-003 Audi A4 - M. O'Connor"/>
    <n v="58899.02"/>
    <s v="D12-003"/>
    <x v="10"/>
    <s v="TEC"/>
    <x v="13"/>
  </r>
  <r>
    <x v="0"/>
    <m/>
    <m/>
    <s v="T88-046 3.5 Tonne Tandem Trailer"/>
    <n v="22336"/>
    <s v="T88-046"/>
    <x v="1"/>
    <s v="Trailers"/>
    <x v="15"/>
  </r>
  <r>
    <x v="0"/>
    <m/>
    <m/>
    <s v="D70-000 Nissan Navara ST - G. Johnstone"/>
    <n v="45824.61"/>
    <s v="D70-000"/>
    <x v="10"/>
    <s v="TEC"/>
    <x v="13"/>
  </r>
  <r>
    <x v="0"/>
    <m/>
    <m/>
    <s v="E61-059 Ford Ranger - A. Clarke"/>
    <n v="50879.7"/>
    <s v="E61-059"/>
    <x v="7"/>
    <s v="Light Commercial"/>
    <x v="14"/>
  </r>
  <r>
    <x v="0"/>
    <m/>
    <m/>
    <s v="Mitsubishi Pajero Sport - L. Howes"/>
    <n v="43971.18"/>
    <s v="Mitsubi"/>
    <x v="7"/>
    <s v="Light Commercial"/>
    <x v="14"/>
  </r>
  <r>
    <x v="0"/>
    <m/>
    <m/>
    <s v="F82-072 Toyota Hilux - S. Nicolle"/>
    <n v="62537.95"/>
    <s v="F82-072"/>
    <x v="7"/>
    <s v="Light Commercial"/>
    <x v="6"/>
  </r>
  <r>
    <x v="0"/>
    <m/>
    <m/>
    <s v="E77-019 Isuzu Dmax - P. Maxwell"/>
    <n v="52767.8"/>
    <s v="E77-019"/>
    <x v="7"/>
    <s v="Light Commercial"/>
    <x v="14"/>
  </r>
  <r>
    <x v="0"/>
    <m/>
    <m/>
    <s v="F75-142 Ford Ranger - S. Haehr"/>
    <n v="34477.879999999997"/>
    <s v="F75-142"/>
    <x v="7"/>
    <s v="Light Commercial"/>
    <x v="6"/>
  </r>
  <r>
    <x v="0"/>
    <m/>
    <m/>
    <s v="F75-143 Ford Ranger - R. McCarthy"/>
    <n v="66500.149999999994"/>
    <s v="F75-143"/>
    <x v="7"/>
    <s v="Light Commercial"/>
    <x v="6"/>
  </r>
  <r>
    <x v="0"/>
    <m/>
    <m/>
    <s v="E23-011 Isuzu Dmax - G. Beeching"/>
    <n v="36260.35"/>
    <s v="E23-011"/>
    <x v="6"/>
    <s v="Light Commercial"/>
    <x v="22"/>
  </r>
  <r>
    <x v="0"/>
    <m/>
    <m/>
    <s v="F82-071 Toyota Hilux - J. Fox"/>
    <n v="87086.76"/>
    <s v="F82-071"/>
    <x v="7"/>
    <s v="Light Commercial"/>
    <x v="6"/>
  </r>
  <r>
    <x v="0"/>
    <m/>
    <m/>
    <s v="T05-005 2T Single Axle Trailer Refurbish"/>
    <n v="1246"/>
    <s v="T05-005"/>
    <x v="1"/>
    <s v="Trailers"/>
    <x v="23"/>
  </r>
  <r>
    <x v="0"/>
    <m/>
    <m/>
    <s v="D17-002 Audi Q5 - P. Le"/>
    <n v="71026.27"/>
    <s v="D17-002"/>
    <x v="10"/>
    <s v="TEC"/>
    <x v="13"/>
  </r>
  <r>
    <x v="0"/>
    <m/>
    <m/>
    <s v="F82-074 Toyota Hilux - R. Evans"/>
    <n v="62516.42"/>
    <s v="F82-074"/>
    <x v="7"/>
    <s v="Light Commercial"/>
    <x v="6"/>
  </r>
  <r>
    <x v="0"/>
    <m/>
    <m/>
    <s v="D10-001 Mitsubishi ASX - K. Kerrigan"/>
    <n v="30049.45"/>
    <s v="D10-001"/>
    <x v="10"/>
    <s v="TEC"/>
    <x v="13"/>
  </r>
  <r>
    <x v="0"/>
    <m/>
    <m/>
    <s v="D59-001 Mitsubshi Triton - C. Garcia"/>
    <n v="48904.9"/>
    <s v="D59-001"/>
    <x v="10"/>
    <s v="TEC"/>
    <x v="13"/>
  </r>
  <r>
    <x v="0"/>
    <m/>
    <m/>
    <s v="U10-007 Reflective Delineator Board Kit"/>
    <n v="5962.37"/>
    <s v="U10-007"/>
    <x v="15"/>
    <s v="Trailers"/>
    <x v="24"/>
  </r>
  <r>
    <x v="0"/>
    <m/>
    <m/>
    <s v="D58-001 Mazda BT-50 XTR - A. Dilena"/>
    <n v="59724.1"/>
    <s v="D58-001"/>
    <x v="10"/>
    <s v="TEC"/>
    <x v="13"/>
  </r>
  <r>
    <x v="0"/>
    <m/>
    <m/>
    <s v="X01-003 Ferrari 310 A2 MH Crane Rebuild"/>
    <n v="8323.02"/>
    <s v="X01-003"/>
    <x v="9"/>
    <s v="Crane"/>
    <x v="25"/>
  </r>
  <r>
    <x v="0"/>
    <m/>
    <m/>
    <s v="X01-002 Ferrari 310 A2 Mat MH Crane Rbld"/>
    <n v="12634.52"/>
    <s v="X01-002"/>
    <x v="9"/>
    <s v="Crane"/>
    <x v="25"/>
  </r>
  <r>
    <x v="0"/>
    <m/>
    <m/>
    <s v="X01-000 Ferrari 310 A2 Mat MH Crane Rbld"/>
    <n v="13029.09"/>
    <s v="X01-000"/>
    <x v="9"/>
    <s v="Crane"/>
    <x v="25"/>
  </r>
  <r>
    <x v="0"/>
    <m/>
    <m/>
    <s v="M30-005 Cab Chassis Major Inspection"/>
    <n v="31343.46"/>
    <s v="M30-005"/>
    <x v="5"/>
    <s v="EWP"/>
    <x v="0"/>
  </r>
  <r>
    <x v="0"/>
    <m/>
    <m/>
    <s v="W21-031 EWP Major Inspection"/>
    <n v="138361.1"/>
    <s v="W21-031"/>
    <x v="16"/>
    <s v="EWP"/>
    <x v="0"/>
  </r>
  <r>
    <x v="0"/>
    <m/>
    <m/>
    <s v="T44-006 8T Tipper Trailer"/>
    <n v="1614.9"/>
    <s v="T44-006"/>
    <x v="1"/>
    <s v="Trailers"/>
    <x v="15"/>
  </r>
  <r>
    <x v="0"/>
    <m/>
    <m/>
    <s v="T44-007 8T Tipper Trailer"/>
    <n v="1614.9"/>
    <s v="T44-007"/>
    <x v="1"/>
    <s v="Trailers"/>
    <x v="15"/>
  </r>
  <r>
    <x v="0"/>
    <m/>
    <m/>
    <s v="T44-008 8T Tipper Trailer"/>
    <n v="1614.9"/>
    <s v="T44-008"/>
    <x v="1"/>
    <s v="Trailers"/>
    <x v="15"/>
  </r>
  <r>
    <x v="0"/>
    <m/>
    <m/>
    <s v="W21-032 EWP Major Inspection"/>
    <n v="77297.34"/>
    <s v="W21-032"/>
    <x v="16"/>
    <s v="EWP"/>
    <x v="0"/>
  </r>
  <r>
    <x v="0"/>
    <m/>
    <m/>
    <s v="M30-006 Cab Chassis Major Inspection"/>
    <n v="526.41"/>
    <s v="M30-006"/>
    <x v="16"/>
    <s v="EWP"/>
    <x v="0"/>
  </r>
  <r>
    <x v="0"/>
    <m/>
    <m/>
    <s v="W21-033 EWP Major Inspection"/>
    <n v="14634.07"/>
    <s v="W21-033"/>
    <x v="16"/>
    <s v="EWP"/>
    <x v="0"/>
  </r>
  <r>
    <x v="0"/>
    <m/>
    <m/>
    <s v="W76-000 EWP Major Inspection"/>
    <n v="125294.99"/>
    <s v="W76-000"/>
    <x v="12"/>
    <s v="EWP"/>
    <x v="2"/>
  </r>
  <r>
    <x v="0"/>
    <m/>
    <m/>
    <s v="M80-000 Cab Chassis Major Inspection"/>
    <n v="2480.3000000000002"/>
    <s v="M80-000"/>
    <x v="12"/>
    <s v="EWP"/>
    <x v="2"/>
  </r>
  <r>
    <x v="0"/>
    <m/>
    <m/>
    <s v="W77-000 EWP Major Inspection"/>
    <n v="8365.14"/>
    <s v="W77-000"/>
    <x v="12"/>
    <s v="EWP"/>
    <x v="2"/>
  </r>
  <r>
    <x v="0"/>
    <m/>
    <m/>
    <s v="Volkswagen Tiguan Allspace - N. Morelli"/>
    <n v="58088.27"/>
    <s v="Volkswa"/>
    <x v="10"/>
    <s v="TEC"/>
    <x v="13"/>
  </r>
  <r>
    <x v="0"/>
    <m/>
    <m/>
    <s v="D07-003 Subaru Forester - P. Siegmund"/>
    <n v="41071.21"/>
    <s v="D07-003"/>
    <x v="10"/>
    <s v="TEC"/>
    <x v="13"/>
  </r>
  <r>
    <x v="0"/>
    <m/>
    <m/>
    <s v="M22-001 Hino FE 1426 - Enerven URD"/>
    <n v="108819.99"/>
    <s v="M22-001"/>
    <x v="0"/>
    <s v="EWP"/>
    <x v="0"/>
  </r>
  <r>
    <x v="0"/>
    <m/>
    <m/>
    <s v="M22-002 Hino FE 1426 - Enerven URD"/>
    <n v="108819.99"/>
    <s v="M22-002"/>
    <x v="0"/>
    <s v="EWP"/>
    <x v="0"/>
  </r>
  <r>
    <x v="0"/>
    <m/>
    <m/>
    <s v="W13-001 Altec AT37P - Enerven URD"/>
    <n v="47940"/>
    <s v="W13-001"/>
    <x v="0"/>
    <s v="EWP"/>
    <x v="0"/>
  </r>
  <r>
    <x v="0"/>
    <m/>
    <m/>
    <s v="W13-002 Altec AT37P - Enerven URD"/>
    <n v="47940"/>
    <s v="W13-002"/>
    <x v="0"/>
    <s v="EWP"/>
    <x v="0"/>
  </r>
  <r>
    <x v="0"/>
    <m/>
    <m/>
    <s v="D10-002 Mitsubishi ASX - M. Ditmar"/>
    <n v="26580.05"/>
    <s v="D10-002"/>
    <x v="10"/>
    <s v="TEC"/>
    <x v="13"/>
  </r>
  <r>
    <x v="0"/>
    <m/>
    <m/>
    <s v="Fleet - Minor Capital Works Bucket 2021"/>
    <n v="15621.84"/>
    <s v="Fleet -"/>
    <x v="3"/>
    <s v="Other"/>
    <x v="3"/>
  </r>
  <r>
    <x v="0"/>
    <m/>
    <m/>
    <s v="A04-001 Tesla Model 3"/>
    <n v="60018.06"/>
    <s v="A04-001"/>
    <x v="13"/>
    <s v="Car"/>
    <x v="19"/>
  </r>
  <r>
    <x v="0"/>
    <m/>
    <m/>
    <s v="A04-000 Tesla Model 3"/>
    <n v="59974.39"/>
    <s v="A04-000"/>
    <x v="13"/>
    <s v="Car"/>
    <x v="19"/>
  </r>
  <r>
    <x v="0"/>
    <m/>
    <m/>
    <s v="A03-001 Hyundai Kona EV"/>
    <n v="1418.18"/>
    <s v="A03-001"/>
    <x v="13"/>
    <s v="Car"/>
    <x v="19"/>
  </r>
  <r>
    <x v="0"/>
    <m/>
    <m/>
    <s v="A03-002 Hyundai Kona EV"/>
    <n v="1418.18"/>
    <s v="A03-002"/>
    <x v="13"/>
    <s v="Car"/>
    <x v="19"/>
  </r>
  <r>
    <x v="0"/>
    <m/>
    <m/>
    <s v="A05-000 Kia Nero EV"/>
    <n v="58824.09"/>
    <s v="A05-000"/>
    <x v="13"/>
    <s v="Car"/>
    <x v="19"/>
  </r>
  <r>
    <x v="0"/>
    <m/>
    <m/>
    <s v="N82-007 Proline Crane Short Jib Extensio"/>
    <n v="2950"/>
    <s v="N82-007"/>
    <x v="9"/>
    <s v="Crane"/>
    <x v="12"/>
  </r>
  <r>
    <x v="0"/>
    <m/>
    <m/>
    <s v="D71-000 BMW 220i M Sport - N. Rampersadh"/>
    <n v="53335.77"/>
    <s v="D71-000"/>
    <x v="10"/>
    <s v="TEC"/>
    <x v="13"/>
  </r>
  <r>
    <x v="0"/>
    <m/>
    <m/>
    <s v="X40-004 Radio Remote Upgrade Fassi Crane"/>
    <n v="12406.48"/>
    <s v="X40-004"/>
    <x v="9"/>
    <s v="Crane"/>
    <x v="12"/>
  </r>
  <r>
    <x v="0"/>
    <m/>
    <m/>
    <s v="M26-019 Replacement Door &amp; Install"/>
    <n v="1990"/>
    <s v="M26-019"/>
    <x v="0"/>
    <s v="EWP"/>
    <x v="0"/>
  </r>
  <r>
    <x v="1"/>
    <s v="FT-000001-01"/>
    <s v="N50-000 Flatbed with Crane"/>
    <s v="Not assigned"/>
    <n v="169176.37"/>
    <s v="N50-000"/>
    <x v="9"/>
    <s v="Crane"/>
    <x v="12"/>
  </r>
  <r>
    <x v="1"/>
    <s v="FT-000002-01"/>
    <s v="X36-000 PALFINGER CRANE PK9.5"/>
    <s v="Not assigned"/>
    <n v="66632.509999999995"/>
    <s v="X36-000"/>
    <x v="9"/>
    <s v="Crane"/>
    <x v="12"/>
  </r>
  <r>
    <x v="1"/>
    <s v="FT-000005-01"/>
    <s v="H60-007 (H61-003 Replacement)"/>
    <s v="Not assigned"/>
    <n v="151667.28"/>
    <s v="H60-007"/>
    <x v="8"/>
    <s v="Heavy Commercial"/>
    <x v="7"/>
  </r>
  <r>
    <x v="1"/>
    <s v="FT-000007-01"/>
    <s v="D72-000 TEC Peter Chapple  "/>
    <s v="Not assigned"/>
    <n v="61212.01"/>
    <s v="D72-000"/>
    <x v="10"/>
    <s v="TEC"/>
    <x v="13"/>
  </r>
  <r>
    <x v="1"/>
    <s v="FT-000008-01"/>
    <s v="W13-003 Altec AT37P St Marys"/>
    <s v="Not assigned"/>
    <n v="51940"/>
    <s v="W13-003"/>
    <x v="0"/>
    <s v="EWP"/>
    <x v="0"/>
  </r>
  <r>
    <x v="1"/>
    <s v="FT-000010-01"/>
    <s v="F75-169 - Ford Ranger 4x4 2L"/>
    <s v="Not assigned"/>
    <n v="35654.199999999997"/>
    <s v="F75-169"/>
    <x v="7"/>
    <s v="Light Commercial"/>
    <x v="6"/>
  </r>
  <r>
    <x v="1"/>
    <s v="FT-000011-01"/>
    <s v="F75-168 - Ford Ranger 4x4 2L"/>
    <s v="Not assigned"/>
    <n v="35654.199999999997"/>
    <s v="F75-168"/>
    <x v="7"/>
    <s v="Light Commercial"/>
    <x v="6"/>
  </r>
  <r>
    <x v="1"/>
    <s v="FT-000012-01"/>
    <s v="F75-167 - Ford Ranger 4x4 2L"/>
    <s v="Not assigned"/>
    <n v="35654.199999999997"/>
    <s v="F75-167"/>
    <x v="7"/>
    <s v="Light Commercial"/>
    <x v="6"/>
  </r>
  <r>
    <x v="1"/>
    <s v="FT-000013-01"/>
    <s v="F75-162 - Ford Ranger 4x4 3.2L"/>
    <s v="Not assigned"/>
    <n v="68946.080000000002"/>
    <s v="F75-162"/>
    <x v="7"/>
    <s v="Light Commercial"/>
    <x v="6"/>
  </r>
  <r>
    <x v="1"/>
    <s v="FT-000014-01"/>
    <s v="F75-160 - Ford Ranger 4x4 3.2L"/>
    <s v="Not assigned"/>
    <n v="59603.43"/>
    <s v="F75-160"/>
    <x v="7"/>
    <s v="Light Commercial"/>
    <x v="6"/>
  </r>
  <r>
    <x v="1"/>
    <s v="FT-000015-01"/>
    <s v="F75-158 - Ford Ranger 4x4 3.2L"/>
    <s v="Not assigned"/>
    <n v="57017.279999999999"/>
    <s v="F75-158"/>
    <x v="7"/>
    <s v="Light Commercial"/>
    <x v="6"/>
  </r>
  <r>
    <x v="1"/>
    <s v="FT-000016-01"/>
    <s v="F75-165 - Ford Ranger 4x4 2L"/>
    <s v="Not assigned"/>
    <n v="35654.199999999997"/>
    <s v="F75-165"/>
    <x v="7"/>
    <s v="Light Commercial"/>
    <x v="6"/>
  </r>
  <r>
    <x v="1"/>
    <s v="FT-000017-01"/>
    <s v="F75-164 - Ford Ranger 4x4 3.2L"/>
    <s v="Not assigned"/>
    <n v="34477.879999999997"/>
    <s v="F75-164"/>
    <x v="7"/>
    <s v="Light Commercial"/>
    <x v="6"/>
  </r>
  <r>
    <x v="1"/>
    <s v="FT-000018-01"/>
    <s v="F75-163 - Ford Ranger 4x4 3.2L"/>
    <s v="Not assigned"/>
    <n v="58393.77"/>
    <s v="F75-163"/>
    <x v="7"/>
    <s v="Light Commercial"/>
    <x v="6"/>
  </r>
  <r>
    <x v="1"/>
    <s v="FT-000019-01"/>
    <s v="F75-159 - Ford Ranger 4x4 3.2L"/>
    <s v="Not assigned"/>
    <n v="51067.7"/>
    <s v="F75-159"/>
    <x v="7"/>
    <s v="Light Commercial"/>
    <x v="6"/>
  </r>
  <r>
    <x v="1"/>
    <s v="FT-000020-01"/>
    <s v="F75-156 - Ford Ranger 4x4 3.2L"/>
    <s v="Not assigned"/>
    <n v="34477.879999999997"/>
    <s v="F75-156"/>
    <x v="7"/>
    <s v="Light Commercial"/>
    <x v="6"/>
  </r>
  <r>
    <x v="1"/>
    <s v="FT-000021-01"/>
    <s v="F75-166 - Ford Ranger 4x4 2L"/>
    <s v="Not assigned"/>
    <n v="35654.199999999997"/>
    <s v="F75-166"/>
    <x v="7"/>
    <s v="Light Commercial"/>
    <x v="6"/>
  </r>
  <r>
    <x v="1"/>
    <s v="FT-000022-01"/>
    <s v="F75-161 - Ford Ranger 4x4 3.2L"/>
    <s v="Not assigned"/>
    <n v="34477.879999999997"/>
    <s v="F75-161"/>
    <x v="7"/>
    <s v="Light Commercial"/>
    <x v="6"/>
  </r>
  <r>
    <x v="1"/>
    <s v="FT-000023-01"/>
    <s v="F75-155 - Ford Ranger 4x4 3.2L"/>
    <s v="Not assigned"/>
    <n v="71339.199999999997"/>
    <s v="F75-155"/>
    <x v="7"/>
    <s v="Light Commercial"/>
    <x v="6"/>
  </r>
  <r>
    <x v="1"/>
    <s v="FT-000024-01"/>
    <s v="F75-157 - Ford Ranger 4x4 3.2L"/>
    <s v="Not assigned"/>
    <n v="75000.88"/>
    <s v="F75-157"/>
    <x v="7"/>
    <s v="Light Commercial"/>
    <x v="6"/>
  </r>
  <r>
    <x v="1"/>
    <s v="FT-000025-01"/>
    <s v="M83-000 Hino GT Angle Park"/>
    <s v="Not assigned"/>
    <n v="147050.13"/>
    <s v="M83-000"/>
    <x v="2"/>
    <s v="EWP"/>
    <x v="2"/>
  </r>
  <r>
    <x v="1"/>
    <s v="FT-000026-01"/>
    <s v="W84-001  Cela DT28 Angle Park"/>
    <s v="Not assigned"/>
    <n v="365400"/>
    <s v="W84-001"/>
    <x v="2"/>
    <s v="EWP"/>
    <x v="2"/>
  </r>
  <r>
    <x v="1"/>
    <s v="FT-000027-01"/>
    <s v="M26-049 Hino Morphett Vale"/>
    <s v="Not assigned"/>
    <n v="118334.62"/>
    <s v="M26-049"/>
    <x v="0"/>
    <s v="EWP"/>
    <x v="11"/>
  </r>
  <r>
    <x v="1"/>
    <s v="FT-000028-01"/>
    <s v="W40-075 Altec AT46P M Vale"/>
    <s v="Not assigned"/>
    <n v="62620"/>
    <s v="W40-075"/>
    <x v="5"/>
    <s v="EWP"/>
    <x v="0"/>
  </r>
  <r>
    <x v="1"/>
    <s v="FT-000029-01"/>
    <s v="M27-009 Hino FG Holden Hill"/>
    <s v="Not assigned"/>
    <n v="119934.62"/>
    <s v="M27-009"/>
    <x v="0"/>
    <s v="EWP"/>
    <x v="11"/>
  </r>
  <r>
    <x v="1"/>
    <s v="FT-000030-01"/>
    <s v="M27-010 Hino FG Wingfield"/>
    <s v="Not assigned"/>
    <n v="119934.62"/>
    <s v="M27-010"/>
    <x v="0"/>
    <s v="EWP"/>
    <x v="0"/>
  </r>
  <r>
    <x v="1"/>
    <s v="FT-000032-01"/>
    <s v="M74-001 Hino FM2632 Ferryden"/>
    <s v="Not assigned"/>
    <n v="158710.66"/>
    <s v="M74-001"/>
    <x v="2"/>
    <s v="EWP"/>
    <x v="2"/>
  </r>
  <r>
    <x v="1"/>
    <s v="FT-000033-01"/>
    <s v="B77-000 - Mitsubishi ASX"/>
    <s v="Not assigned"/>
    <n v="23579.8"/>
    <s v="B77-000"/>
    <x v="13"/>
    <s v="Car"/>
    <x v="19"/>
  </r>
  <r>
    <x v="1"/>
    <s v="FT-000034-01"/>
    <s v="B77-001 - Mitsubishi ASX"/>
    <s v="Not assigned"/>
    <n v="23579.8"/>
    <s v="B77-001"/>
    <x v="13"/>
    <s v="Car"/>
    <x v="19"/>
  </r>
  <r>
    <x v="1"/>
    <s v="FT-000035-01"/>
    <s v="B78-000 - Kia Cerato hatch"/>
    <s v="Not assigned"/>
    <n v="22191.15"/>
    <s v="B78-000"/>
    <x v="13"/>
    <s v="Car"/>
    <x v="19"/>
  </r>
  <r>
    <x v="1"/>
    <s v="FT-000036-01"/>
    <s v="B78-001 - Kia Cerato Hatch"/>
    <s v="Not assigned"/>
    <n v="22191.15"/>
    <s v="B78-001"/>
    <x v="13"/>
    <s v="Car"/>
    <x v="19"/>
  </r>
  <r>
    <x v="1"/>
    <s v="FT-000037-01"/>
    <s v="B78-002 - Kia Cerato Hatch"/>
    <s v="Not assigned"/>
    <n v="22191.15"/>
    <s v="B78-002"/>
    <x v="13"/>
    <s v="Car"/>
    <x v="19"/>
  </r>
  <r>
    <x v="1"/>
    <s v="FT-000038-01"/>
    <s v="B79-000 - Kia Stonic"/>
    <s v="Not assigned"/>
    <n v="21411.31"/>
    <s v="B79-000"/>
    <x v="13"/>
    <s v="Car"/>
    <x v="19"/>
  </r>
  <r>
    <x v="1"/>
    <s v="FT-000039-01"/>
    <s v="B79-001 - Kia Stonic"/>
    <s v="Not assigned"/>
    <n v="21411.31"/>
    <s v="B79-001"/>
    <x v="13"/>
    <s v="Car"/>
    <x v="19"/>
  </r>
  <r>
    <x v="1"/>
    <s v="FT-000040-01"/>
    <s v="B79-002 - Kia Stonic"/>
    <s v="Not assigned"/>
    <n v="21411.31"/>
    <s v="B79-002"/>
    <x v="13"/>
    <s v="Car"/>
    <x v="19"/>
  </r>
  <r>
    <x v="1"/>
    <s v="FT-000041-01"/>
    <s v="M26-050 Hino FG  St Marys"/>
    <s v="Not assigned"/>
    <n v="119934.62"/>
    <s v="M26-050"/>
    <x v="0"/>
    <s v="EWP"/>
    <x v="0"/>
  </r>
  <r>
    <x v="1"/>
    <s v="FT-000042-01"/>
    <s v="D13-001 TEC VW Passat Bruno C"/>
    <s v="Not assigned"/>
    <n v="56216.4"/>
    <s v="D13-001"/>
    <x v="10"/>
    <s v="TEC"/>
    <x v="13"/>
  </r>
  <r>
    <x v="1"/>
    <s v="FT-000043-01"/>
    <s v="D17-003 Patrick Makinson Audi"/>
    <s v="Not assigned"/>
    <n v="53045.440000000002"/>
    <s v="D17-003"/>
    <x v="10"/>
    <s v="TEC"/>
    <x v="13"/>
  </r>
  <r>
    <x v="1"/>
    <s v="FT-000044-01"/>
    <s v="M27-011 Hino FG 1628 Wingfield"/>
    <s v="Not assigned"/>
    <n v="119934.62"/>
    <s v="M27-011"/>
    <x v="0"/>
    <s v="EWP"/>
    <x v="0"/>
  </r>
  <r>
    <x v="1"/>
    <s v="FT-000046-01"/>
    <s v="M26-052 Hino FG1628 Wingfield"/>
    <s v="Not assigned"/>
    <n v="119934.62"/>
    <s v="M26-052"/>
    <x v="0"/>
    <s v="EWP"/>
    <x v="0"/>
  </r>
  <r>
    <x v="1"/>
    <s v="FT-000047-01"/>
    <s v="W40-076 Altec AT46P St Marys"/>
    <s v="Not assigned"/>
    <n v="58940"/>
    <s v="W40-076"/>
    <x v="5"/>
    <s v="EWP"/>
    <x v="0"/>
  </r>
  <r>
    <x v="1"/>
    <s v="FT-000048-01"/>
    <s v="W40-077 Altec AT46P"/>
    <s v="Not assigned"/>
    <n v="58940"/>
    <s v="W40-077"/>
    <x v="5"/>
    <s v="EWP"/>
    <x v="0"/>
  </r>
  <r>
    <x v="1"/>
    <s v="FT-000049-01"/>
    <s v="W40-078 Altec AT46P Wingfield"/>
    <s v="Not assigned"/>
    <n v="62300"/>
    <s v="W40-078"/>
    <x v="5"/>
    <s v="EWP"/>
    <x v="0"/>
  </r>
  <r>
    <x v="1"/>
    <s v="FT-000050-01"/>
    <s v="D51-001 TEC - Damian Edwards"/>
    <s v="Not assigned"/>
    <n v="30078.89"/>
    <s v="D51-001"/>
    <x v="10"/>
    <s v="TEC"/>
    <x v="13"/>
  </r>
  <r>
    <x v="1"/>
    <s v="FT-000056-01"/>
    <s v="M71-010 Hino FM2632 Kingscote"/>
    <s v="Not assigned"/>
    <n v="156866.66"/>
    <s v="M71-010"/>
    <x v="5"/>
    <s v="EWP"/>
    <x v="0"/>
  </r>
  <r>
    <x v="1"/>
    <s v="FT-000058-01"/>
    <s v="M27-012 Hino FG1628 crew H/Hil"/>
    <s v="Not assigned"/>
    <n v="137697.74"/>
    <s v="M27-012"/>
    <x v="0"/>
    <s v="EWP"/>
    <x v="0"/>
  </r>
  <r>
    <x v="1"/>
    <s v="FT-000063-01"/>
    <s v="W40-079 Altec AT46P Elizabeth"/>
    <s v="Not assigned"/>
    <n v="58940"/>
    <s v="W40-079"/>
    <x v="5"/>
    <s v="EWP"/>
    <x v="0"/>
  </r>
  <r>
    <x v="1"/>
    <s v="FT-000066-01"/>
    <s v="N82-013 Hino FM2632 Naracoorte"/>
    <s v="Not assigned"/>
    <n v="486.6"/>
    <s v="N82-013"/>
    <x v="9"/>
    <s v="Crane"/>
    <x v="12"/>
  </r>
  <r>
    <x v="1"/>
    <s v="FT-000067-01"/>
    <s v="D30-007 TEC Kevin Connell"/>
    <s v="Not assigned"/>
    <n v="59343.13"/>
    <s v="D30-007"/>
    <x v="10"/>
    <s v="TEC"/>
    <x v="13"/>
  </r>
  <r>
    <x v="1"/>
    <s v="FT-000076-01"/>
    <s v="F83-109-Unknown Driver-Ranger"/>
    <s v="Not assigned"/>
    <n v="36122.57"/>
    <s v="F83-109"/>
    <x v="7"/>
    <s v="Light Commercial"/>
    <x v="6"/>
  </r>
  <r>
    <x v="1"/>
    <s v="FT-000077-01"/>
    <s v="F83-107-Unknown Driver-Ranger"/>
    <s v="Not assigned"/>
    <n v="36122.57"/>
    <s v="F83-107"/>
    <x v="7"/>
    <s v="Light Commercial"/>
    <x v="6"/>
  </r>
  <r>
    <x v="1"/>
    <s v="FT-000078-01"/>
    <s v="F83-105-Unknown Driver-Ranger"/>
    <s v="Not assigned"/>
    <n v="37257.21"/>
    <s v="F83-105"/>
    <x v="7"/>
    <s v="Light Commercial"/>
    <x v="6"/>
  </r>
  <r>
    <x v="1"/>
    <s v="FT-000085-01"/>
    <s v="F83-110-Unknown Driver-Ranger"/>
    <s v="Not assigned"/>
    <n v="52125.39"/>
    <s v="F83-110"/>
    <x v="7"/>
    <s v="Light Commercial"/>
    <x v="6"/>
  </r>
  <r>
    <x v="1"/>
    <s v="FT-000086-01"/>
    <s v="F83-108-Unknown Driver-Ranger"/>
    <s v="Not assigned"/>
    <n v="37257.21"/>
    <s v="F83-108"/>
    <x v="7"/>
    <s v="Light Commercial"/>
    <x v="6"/>
  </r>
  <r>
    <x v="1"/>
    <s v="FT-000087-01"/>
    <s v="F83-106-Unknown Driver-Ranger"/>
    <s v="Not assigned"/>
    <n v="36122.57"/>
    <s v="F83-106"/>
    <x v="7"/>
    <s v="Light Commercial"/>
    <x v="6"/>
  </r>
  <r>
    <x v="1"/>
    <s v="FT-000090-01"/>
    <s v="F83-104-Unknown Driver-Ranger"/>
    <s v="Not assigned"/>
    <n v="37257.21"/>
    <s v="F83-104"/>
    <x v="7"/>
    <s v="Light Commercial"/>
    <x v="6"/>
  </r>
  <r>
    <x v="1"/>
    <s v="FT-000091-01"/>
    <s v="F83-103-Unknown Driver-Ranger"/>
    <s v="Not assigned"/>
    <n v="68382.570000000007"/>
    <s v="F83-103"/>
    <x v="7"/>
    <s v="Light Commercial"/>
    <x v="6"/>
  </r>
  <r>
    <x v="1"/>
    <s v="FT-000104-01"/>
    <s v="B72-030 - Craig Nulty - MUX"/>
    <s v="Not assigned"/>
    <n v="44190.97"/>
    <s v="B72-030"/>
    <x v="13"/>
    <s v="Car"/>
    <x v="19"/>
  </r>
  <r>
    <x v="1"/>
    <s v="FT-000107-01"/>
    <s v="D50-003 Max Altschwager"/>
    <s v="Not assigned"/>
    <n v="57759.49"/>
    <s v="D50-003"/>
    <x v="10"/>
    <s v="TEC"/>
    <x v="13"/>
  </r>
  <r>
    <x v="1"/>
    <s v="FT-000108-01"/>
    <s v="H78-000 Hino GT 1528"/>
    <s v="Not assigned"/>
    <n v="141436.18"/>
    <s v="H78-000"/>
    <x v="8"/>
    <s v="Heavy Commercial"/>
    <x v="7"/>
  </r>
  <r>
    <x v="1"/>
    <s v="FT-000110-01"/>
    <s v="H62-002 Hino GT 1528 Crew Cab"/>
    <s v="Not assigned"/>
    <n v="152894.5"/>
    <s v="H62-002"/>
    <x v="8"/>
    <s v="Heavy Commercial"/>
    <x v="7"/>
  </r>
  <r>
    <x v="1"/>
    <s v="FT-000111-01"/>
    <s v="N51-004 Hino GT 1528"/>
    <s v="Not assigned"/>
    <n v="141956.09"/>
    <s v="N51-004"/>
    <x v="9"/>
    <s v="Crane"/>
    <x v="12"/>
  </r>
  <r>
    <x v="1"/>
    <s v="FT-000112-01"/>
    <s v="H62-003 Hino GT 1528 Crew Cab"/>
    <s v="Not assigned"/>
    <n v="152894.5"/>
    <s v="H62-003"/>
    <x v="8"/>
    <s v="Heavy Commercial"/>
    <x v="7"/>
  </r>
  <r>
    <x v="1"/>
    <s v="FT-000113-01"/>
    <s v="D05-009 New TEC Ben Birch"/>
    <s v="Not assigned"/>
    <n v="64181.78"/>
    <s v="D05-009"/>
    <x v="10"/>
    <s v="TEC"/>
    <x v="13"/>
  </r>
  <r>
    <x v="1"/>
    <s v="FT-000125-01"/>
    <s v="S30-000 RG Cable Carrier."/>
    <s v="Not assigned"/>
    <n v="14853.34"/>
    <s v="S30-000"/>
    <x v="17"/>
    <s v="Other"/>
    <x v="26"/>
  </r>
  <r>
    <x v="1"/>
    <s v="FT-000128-01"/>
    <s v="B43-007-Tim Franklin-Outlander"/>
    <s v="Not assigned"/>
    <n v="31544.39"/>
    <s v="B43-007"/>
    <x v="13"/>
    <s v="Car"/>
    <x v="19"/>
  </r>
  <r>
    <x v="1"/>
    <s v="FT-000130-01"/>
    <s v="W13-004 Altec AT37P CBD"/>
    <s v="Not assigned"/>
    <n v="56980"/>
    <s v="W13-004"/>
    <x v="0"/>
    <s v="EWP"/>
    <x v="0"/>
  </r>
  <r>
    <x v="1"/>
    <s v="FT-000151-01"/>
    <s v="X04-006 Unic 506 Ferryden Park"/>
    <s v="Not assigned"/>
    <n v="60153.9"/>
    <s v="X04-006"/>
    <x v="9"/>
    <s v="Crane"/>
    <x v="8"/>
  </r>
  <r>
    <x v="1"/>
    <s v="FT-000157-01"/>
    <s v="M62-002 Hino GT 1528 Pt Pirie"/>
    <s v="Not assigned"/>
    <n v="161770.71"/>
    <s v="M62-002"/>
    <x v="5"/>
    <s v="EWP"/>
    <x v="0"/>
  </r>
  <r>
    <x v="1"/>
    <s v="FT-000158-01"/>
    <s v="M62-003 Hino GT 1528 Pt Pirie"/>
    <s v="Not assigned"/>
    <n v="161770.71"/>
    <s v="M62-003"/>
    <x v="5"/>
    <s v="EWP"/>
    <x v="0"/>
  </r>
  <r>
    <x v="1"/>
    <s v="FT-000162-01"/>
    <s v="M62-004 Hino GT 1528 Wudinna"/>
    <s v="Not assigned"/>
    <n v="161770.71"/>
    <s v="M62-004"/>
    <x v="5"/>
    <s v="EWP"/>
    <x v="0"/>
  </r>
  <r>
    <x v="1"/>
    <s v="FT-000165-01"/>
    <s v="M60-001 Hino GT 1528 Mt Barker"/>
    <s v="Not assigned"/>
    <n v="147001.71"/>
    <s v="M60-001"/>
    <x v="5"/>
    <s v="EWP"/>
    <x v="0"/>
  </r>
  <r>
    <x v="1"/>
    <s v="FT-000169-01"/>
    <s v="W40-080 Altec AT46P Victor Har"/>
    <s v="Not assigned"/>
    <n v="60608"/>
    <s v="W40-080"/>
    <x v="5"/>
    <s v="EWP"/>
    <x v="0"/>
  </r>
  <r>
    <x v="1"/>
    <s v="FT-000172-01"/>
    <s v="D05-010 Rod Mitchell TEC"/>
    <s v="Not assigned"/>
    <n v="64608.4"/>
    <s v="D05-010"/>
    <x v="10"/>
    <s v="TEC"/>
    <x v="13"/>
  </r>
  <r>
    <x v="1"/>
    <s v="FT-000180-01"/>
    <s v="X01-031 Ferrari 310 NDT"/>
    <s v="Not assigned"/>
    <n v="11555.28"/>
    <s v="X01-031"/>
    <x v="9"/>
    <s v="Crane"/>
    <x v="25"/>
  </r>
  <r>
    <x v="1"/>
    <s v="FT-000181-01"/>
    <s v="X01-034 Ferrari 321"/>
    <s v="Not assigned"/>
    <n v="11555.28"/>
    <s v="X01-034"/>
    <x v="9"/>
    <s v="Crane"/>
    <x v="25"/>
  </r>
  <r>
    <x v="1"/>
    <s v="FT-000192-01"/>
    <s v="F75-171-Callum Benger - Ranger"/>
    <s v="Not assigned"/>
    <n v="35625.410000000003"/>
    <s v="F75-171"/>
    <x v="7"/>
    <s v="Light Commercial"/>
    <x v="6"/>
  </r>
  <r>
    <x v="1"/>
    <s v="FT-000194-01"/>
    <s v="E71-085 - Josh Albanese-Ranger"/>
    <s v="Not assigned"/>
    <n v="37257.21"/>
    <s v="E71-085"/>
    <x v="7"/>
    <s v="Light Commercial"/>
    <x v="14"/>
  </r>
  <r>
    <x v="1"/>
    <s v="#"/>
    <s v="Not assigned"/>
    <s v="Altec TA55S EWP - Murray Bridge"/>
    <n v="627.36"/>
    <s v="Altec T"/>
    <x v="5"/>
    <s v="EWP"/>
    <x v="0"/>
  </r>
  <r>
    <x v="1"/>
    <s v="#"/>
    <s v="Not assigned"/>
    <s v="Altec TA55S EWP - Mount Barker"/>
    <n v="627.35"/>
    <s v="Altec T"/>
    <x v="5"/>
    <s v="EWP"/>
    <x v="0"/>
  </r>
  <r>
    <x v="1"/>
    <s v="#"/>
    <s v="Not assigned"/>
    <s v="Mercedes Sprinter - Angle Park Workshop"/>
    <n v="17634.41"/>
    <s v="Mercede"/>
    <x v="4"/>
    <s v="Light Commercial"/>
    <x v="4"/>
  </r>
  <r>
    <x v="1"/>
    <s v="#"/>
    <s v="Not assigned"/>
    <s v="M72-017 MAN TGM 4X4 - Cleve"/>
    <n v="384.78"/>
    <s v="M72-017"/>
    <x v="5"/>
    <s v="EWP"/>
    <x v="0"/>
  </r>
  <r>
    <x v="1"/>
    <s v="#"/>
    <s v="Not assigned"/>
    <s v="N65-000 Hino FM2632 6x4 - Port Lincoln"/>
    <n v="22963.5"/>
    <s v="N65-000"/>
    <x v="9"/>
    <s v="Crane"/>
    <x v="12"/>
  </r>
  <r>
    <x v="1"/>
    <s v="#"/>
    <s v="Not assigned"/>
    <s v="N65-001 Hino FM2632 6x4 Cab Chassis"/>
    <n v="151.19"/>
    <s v="N65-001"/>
    <x v="9"/>
    <s v="Crane"/>
    <x v="12"/>
  </r>
  <r>
    <x v="1"/>
    <s v="#"/>
    <s v="Not assigned"/>
    <s v="N65-001 Hino FM2632 6x4 Cab Chassis"/>
    <n v="21978.13"/>
    <s v="N65-001"/>
    <x v="9"/>
    <s v="Crane"/>
    <x v="12"/>
  </r>
  <r>
    <x v="1"/>
    <s v="#"/>
    <s v="Not assigned"/>
    <s v="N65-001 Hino FM2632 6x4 Cab Chassis"/>
    <n v="226.36"/>
    <s v="N65-001"/>
    <x v="9"/>
    <s v="Crane"/>
    <x v="12"/>
  </r>
  <r>
    <x v="1"/>
    <s v="#"/>
    <s v="Not assigned"/>
    <s v="N65-001 Hino FM2632 6x4 Cab Chassis"/>
    <n v="8866.81"/>
    <s v="N65-001"/>
    <x v="9"/>
    <s v="Crane"/>
    <x v="12"/>
  </r>
  <r>
    <x v="1"/>
    <s v="#"/>
    <s v="Not assigned"/>
    <s v="X40-006 Fassi 295 Crane - Barmera"/>
    <n v="300"/>
    <s v="X40-006"/>
    <x v="9"/>
    <s v="Crane"/>
    <x v="12"/>
  </r>
  <r>
    <x v="1"/>
    <s v="#"/>
    <s v="Not assigned"/>
    <s v="N55-002 MAN TGM 4x4 - Victor Harbour"/>
    <n v="2027.83"/>
    <s v="N55-002"/>
    <x v="9"/>
    <s v="Crane"/>
    <x v="12"/>
  </r>
  <r>
    <x v="1"/>
    <s v="#"/>
    <s v="Not assigned"/>
    <s v="N55-002 MAN TGM 4x4 - Victor Harbour"/>
    <n v="-100"/>
    <s v="N55-002"/>
    <x v="9"/>
    <s v="Crane"/>
    <x v="12"/>
  </r>
  <r>
    <x v="1"/>
    <s v="#"/>
    <s v="Not assigned"/>
    <s v="N55-001 MAN TGM 4x4 - Gumeracha"/>
    <n v="4873.2700000000004"/>
    <s v="N55-001"/>
    <x v="9"/>
    <s v="Crane"/>
    <x v="12"/>
  </r>
  <r>
    <x v="1"/>
    <s v="#"/>
    <s v="Not assigned"/>
    <s v="N55-001 MAN TGM 4x4 - Gumeracha"/>
    <n v="-150"/>
    <s v="N55-001"/>
    <x v="9"/>
    <s v="Crane"/>
    <x v="12"/>
  </r>
  <r>
    <x v="1"/>
    <s v="#"/>
    <s v="Not assigned"/>
    <s v="N55-000 MAN TGM 4x4 - Morphett Vale"/>
    <n v="7041.76"/>
    <s v="N55-000"/>
    <x v="9"/>
    <s v="Crane"/>
    <x v="12"/>
  </r>
  <r>
    <x v="1"/>
    <s v="#"/>
    <s v="Not assigned"/>
    <s v="G46-087 Mercedes Benz Srinter - T. Moore"/>
    <n v="25443.43"/>
    <s v="G46-087"/>
    <x v="4"/>
    <s v="Light Commercial"/>
    <x v="4"/>
  </r>
  <r>
    <x v="1"/>
    <s v="#"/>
    <s v="Not assigned"/>
    <s v="M27-008 Hino FG 1628"/>
    <n v="1187"/>
    <s v="M27-008"/>
    <x v="0"/>
    <s v="EWP"/>
    <x v="0"/>
  </r>
  <r>
    <x v="1"/>
    <s v="#"/>
    <s v="Not assigned"/>
    <s v="W21-026 10YR NDT Inspection GMJSW500MEWP"/>
    <n v="98.71"/>
    <s v="W21-026"/>
    <x v="0"/>
    <s v="EWP"/>
    <x v="0"/>
  </r>
  <r>
    <x v="1"/>
    <s v="#"/>
    <s v="Not assigned"/>
    <s v="W21-026 10YR NDT Inspection GMJSW500MEWP"/>
    <n v="62.51"/>
    <s v="W21-026"/>
    <x v="0"/>
    <s v="EWP"/>
    <x v="0"/>
  </r>
  <r>
    <x v="1"/>
    <s v="#"/>
    <s v="Not assigned"/>
    <s v="W21-026 10YR NDT Inspection GMJSW500MEWP"/>
    <n v="11.84"/>
    <s v="W21-026"/>
    <x v="0"/>
    <s v="EWP"/>
    <x v="0"/>
  </r>
  <r>
    <x v="1"/>
    <s v="#"/>
    <s v="Not assigned"/>
    <s v="N55-003 Hino GT 1528 4x4 Cab Chassis"/>
    <n v="4962.68"/>
    <s v="N55-003"/>
    <x v="9"/>
    <s v="Crane"/>
    <x v="12"/>
  </r>
  <r>
    <x v="1"/>
    <s v="#"/>
    <s v="Not assigned"/>
    <s v="N55-003 Hino GT 1528 4x4 Cab Chassis"/>
    <n v="5369.07"/>
    <s v="N55-003"/>
    <x v="9"/>
    <s v="Crane"/>
    <x v="12"/>
  </r>
  <r>
    <x v="1"/>
    <s v="#"/>
    <s v="Not assigned"/>
    <s v="G46-089 Mercedes Benz Sprinter - B. Unde"/>
    <n v="7004.6"/>
    <s v="G46-089"/>
    <x v="4"/>
    <s v="Light Commercial"/>
    <x v="4"/>
  </r>
  <r>
    <x v="1"/>
    <s v="#"/>
    <s v="Not assigned"/>
    <s v="X02-021 Tadano Crane TMZR566S"/>
    <n v="236.25"/>
    <s v="X02-021"/>
    <x v="9"/>
    <s v="Crane"/>
    <x v="8"/>
  </r>
  <r>
    <x v="1"/>
    <s v="#"/>
    <s v="Not assigned"/>
    <s v="X02-020 Tandano TMZR566s Crane - Ceduna"/>
    <n v="150"/>
    <s v="X02-020"/>
    <x v="9"/>
    <s v="Crane"/>
    <x v="8"/>
  </r>
  <r>
    <x v="1"/>
    <s v="#"/>
    <s v="Not assigned"/>
    <s v="X02-026 Tandano TMZR566s Crane - Cleve"/>
    <n v="81760"/>
    <s v="X02-026"/>
    <x v="9"/>
    <s v="Crane"/>
    <x v="8"/>
  </r>
  <r>
    <x v="1"/>
    <s v="#"/>
    <s v="Not assigned"/>
    <s v="X02-026 Tandano TMZR566s Crane - Cleve"/>
    <n v="210"/>
    <s v="X02-026"/>
    <x v="9"/>
    <s v="Crane"/>
    <x v="8"/>
  </r>
  <r>
    <x v="1"/>
    <s v="#"/>
    <s v="Not assigned"/>
    <s v="X02-026 Tandano TMZR566s Crane - Cleve"/>
    <n v="291.55"/>
    <s v="X02-026"/>
    <x v="9"/>
    <s v="Crane"/>
    <x v="8"/>
  </r>
  <r>
    <x v="1"/>
    <s v="#"/>
    <s v="Not assigned"/>
    <s v="N55-004 Hino GT 1528 x 4x4 Cab Chassis -"/>
    <n v="14247.14"/>
    <s v="N55-004"/>
    <x v="9"/>
    <s v="Crane"/>
    <x v="12"/>
  </r>
  <r>
    <x v="1"/>
    <s v="#"/>
    <s v="Not assigned"/>
    <s v="N55-004 Hino GT 1528 x 4x4 Cab Chassis -"/>
    <n v="-95.6"/>
    <s v="N55-004"/>
    <x v="9"/>
    <s v="Crane"/>
    <x v="12"/>
  </r>
  <r>
    <x v="1"/>
    <s v="#"/>
    <s v="Not assigned"/>
    <s v="N55-005 Hino GT 1528 x 4x4 Cab Chassis -"/>
    <n v="130"/>
    <s v="N55-005"/>
    <x v="9"/>
    <s v="Crane"/>
    <x v="12"/>
  </r>
  <r>
    <x v="1"/>
    <s v="#"/>
    <s v="Not assigned"/>
    <s v="N55-005 Hino GT 1528 x 4x4 Cab Chassis -"/>
    <n v="151.19"/>
    <s v="N55-005"/>
    <x v="9"/>
    <s v="Crane"/>
    <x v="12"/>
  </r>
  <r>
    <x v="1"/>
    <s v="#"/>
    <s v="Not assigned"/>
    <s v="N55-005 Hino GT 1528 x 4x4 Cab Chassis -"/>
    <n v="5173.26"/>
    <s v="N55-005"/>
    <x v="9"/>
    <s v="Crane"/>
    <x v="12"/>
  </r>
  <r>
    <x v="1"/>
    <s v="#"/>
    <s v="Not assigned"/>
    <s v="N55-005 Hino GT 1528 x 4x4 Cab Chassis -"/>
    <n v="60647.49"/>
    <s v="N55-005"/>
    <x v="9"/>
    <s v="Crane"/>
    <x v="12"/>
  </r>
  <r>
    <x v="1"/>
    <s v="#"/>
    <s v="Not assigned"/>
    <s v="N55-005 Hino GT 1528 x 4x4 Cab Chassis -"/>
    <n v="6.37"/>
    <s v="N55-005"/>
    <x v="9"/>
    <s v="Crane"/>
    <x v="12"/>
  </r>
  <r>
    <x v="1"/>
    <s v="#"/>
    <s v="Not assigned"/>
    <s v="N55-005 Hino GT 1528 x 4x4 Cab Chassis -"/>
    <n v="14.17"/>
    <s v="N55-005"/>
    <x v="9"/>
    <s v="Crane"/>
    <x v="12"/>
  </r>
  <r>
    <x v="1"/>
    <s v="#"/>
    <s v="Not assigned"/>
    <s v="N63-001 Hino FM2632 6x4 Cab Chassis - Cl"/>
    <n v="130"/>
    <s v="N63-001"/>
    <x v="9"/>
    <s v="Crane"/>
    <x v="12"/>
  </r>
  <r>
    <x v="1"/>
    <s v="#"/>
    <s v="Not assigned"/>
    <s v="N63-001 Hino FM2632 6x4 Cab Chassis - Cl"/>
    <n v="132"/>
    <s v="N63-001"/>
    <x v="9"/>
    <s v="Crane"/>
    <x v="12"/>
  </r>
  <r>
    <x v="1"/>
    <s v="#"/>
    <s v="Not assigned"/>
    <s v="N63-001 Hino FM2632 6x4 Cab Chassis - Cl"/>
    <n v="5429.73"/>
    <s v="N63-001"/>
    <x v="9"/>
    <s v="Crane"/>
    <x v="12"/>
  </r>
  <r>
    <x v="1"/>
    <s v="#"/>
    <s v="Not assigned"/>
    <s v="N63-001 Hino FM2632 6x4 Cab Chassis - Cl"/>
    <n v="55278.85"/>
    <s v="N63-001"/>
    <x v="9"/>
    <s v="Crane"/>
    <x v="12"/>
  </r>
  <r>
    <x v="1"/>
    <s v="#"/>
    <s v="Not assigned"/>
    <s v="N63-001 Hino FM2632 6x4 Cab Chassis - Cl"/>
    <n v="8231.89"/>
    <s v="N63-001"/>
    <x v="9"/>
    <s v="Crane"/>
    <x v="12"/>
  </r>
  <r>
    <x v="1"/>
    <s v="#"/>
    <s v="Not assigned"/>
    <s v="N63-001 Hino FM2632 6x4 Cab Chassis - Cl"/>
    <n v="6.37"/>
    <s v="N63-001"/>
    <x v="9"/>
    <s v="Crane"/>
    <x v="12"/>
  </r>
  <r>
    <x v="1"/>
    <s v="#"/>
    <s v="Not assigned"/>
    <s v="N63-001 Hino FM2632 6x4 Cab Chassis - Cl"/>
    <n v="14.17"/>
    <s v="N63-001"/>
    <x v="9"/>
    <s v="Crane"/>
    <x v="12"/>
  </r>
  <r>
    <x v="1"/>
    <s v="#"/>
    <s v="Not assigned"/>
    <s v="N55-006 Hino GT 1528 x 4x4 Cab Chassis"/>
    <n v="130"/>
    <s v="N55-006"/>
    <x v="9"/>
    <s v="Crane"/>
    <x v="12"/>
  </r>
  <r>
    <x v="1"/>
    <s v="#"/>
    <s v="Not assigned"/>
    <s v="N55-006 Hino GT 1528 x 4x4 Cab Chassis"/>
    <n v="151.19"/>
    <s v="N55-006"/>
    <x v="9"/>
    <s v="Crane"/>
    <x v="12"/>
  </r>
  <r>
    <x v="1"/>
    <s v="#"/>
    <s v="Not assigned"/>
    <s v="N55-006 Hino GT 1528 x 4x4 Cab Chassis"/>
    <n v="9023.76"/>
    <s v="N55-006"/>
    <x v="9"/>
    <s v="Crane"/>
    <x v="12"/>
  </r>
  <r>
    <x v="1"/>
    <s v="#"/>
    <s v="Not assigned"/>
    <s v="N55-006 Hino GT 1528 x 4x4 Cab Chassis"/>
    <n v="54162.13"/>
    <s v="N55-006"/>
    <x v="9"/>
    <s v="Crane"/>
    <x v="12"/>
  </r>
  <r>
    <x v="1"/>
    <s v="#"/>
    <s v="Not assigned"/>
    <s v="N55-006 Hino GT 1528 x 4x4 Cab Chassis"/>
    <n v="636.37"/>
    <s v="N55-006"/>
    <x v="9"/>
    <s v="Crane"/>
    <x v="12"/>
  </r>
  <r>
    <x v="1"/>
    <s v="#"/>
    <s v="Not assigned"/>
    <s v="N55-006 Hino GT 1528 x 4x4 Cab Chassis"/>
    <n v="6.37"/>
    <s v="N55-006"/>
    <x v="9"/>
    <s v="Crane"/>
    <x v="12"/>
  </r>
  <r>
    <x v="1"/>
    <s v="#"/>
    <s v="Not assigned"/>
    <s v="N55-006 Hino GT 1528 x 4x4 Cab Chassis"/>
    <n v="14.17"/>
    <s v="N55-006"/>
    <x v="9"/>
    <s v="Crane"/>
    <x v="12"/>
  </r>
  <r>
    <x v="1"/>
    <s v="#"/>
    <s v="Not assigned"/>
    <s v="X02-022 Tandano TMZR566s Crane"/>
    <n v="210"/>
    <s v="X02-022"/>
    <x v="9"/>
    <s v="Crane"/>
    <x v="8"/>
  </r>
  <r>
    <x v="1"/>
    <s v="#"/>
    <s v="Not assigned"/>
    <s v="X02-023 Tandano TMZR566s Crane"/>
    <n v="81760"/>
    <s v="X02-023"/>
    <x v="9"/>
    <s v="Crane"/>
    <x v="8"/>
  </r>
  <r>
    <x v="1"/>
    <s v="#"/>
    <s v="Not assigned"/>
    <s v="X02-023 Tandano TMZR566s Crane"/>
    <n v="440.65"/>
    <s v="X02-023"/>
    <x v="9"/>
    <s v="Crane"/>
    <x v="8"/>
  </r>
  <r>
    <x v="1"/>
    <s v="#"/>
    <s v="Not assigned"/>
    <s v="X02-024 Tandano TMZR564s Crane"/>
    <n v="262.5"/>
    <s v="X02-024"/>
    <x v="9"/>
    <s v="Crane"/>
    <x v="8"/>
  </r>
  <r>
    <x v="1"/>
    <s v="#"/>
    <s v="Not assigned"/>
    <s v="X02-024 Tandano TMZR564s Crane"/>
    <n v="79960"/>
    <s v="X02-024"/>
    <x v="9"/>
    <s v="Crane"/>
    <x v="8"/>
  </r>
  <r>
    <x v="1"/>
    <s v="#"/>
    <s v="Not assigned"/>
    <s v="X02-025 Tandano TMZR564s Crane"/>
    <n v="157.5"/>
    <s v="X02-025"/>
    <x v="9"/>
    <s v="Crane"/>
    <x v="8"/>
  </r>
  <r>
    <x v="1"/>
    <s v="#"/>
    <s v="Not assigned"/>
    <s v="X02-025 Tandano TMZR564s Crane"/>
    <n v="79960"/>
    <s v="X02-025"/>
    <x v="9"/>
    <s v="Crane"/>
    <x v="8"/>
  </r>
  <r>
    <x v="1"/>
    <s v="#"/>
    <s v="Not assigned"/>
    <s v="N18-001 Hino FG 1628 Cab Chassis"/>
    <n v="720.5"/>
    <s v="N18-001"/>
    <x v="9"/>
    <s v="Crane"/>
    <x v="12"/>
  </r>
  <r>
    <x v="1"/>
    <s v="#"/>
    <s v="Not assigned"/>
    <s v="N18-001 Hino FG 1628 Cab Chassis"/>
    <n v="132"/>
    <s v="N18-001"/>
    <x v="9"/>
    <s v="Crane"/>
    <x v="12"/>
  </r>
  <r>
    <x v="1"/>
    <s v="#"/>
    <s v="Not assigned"/>
    <s v="N18-001 Hino FG 1628 Cab Chassis"/>
    <n v="7467.18"/>
    <s v="N18-001"/>
    <x v="9"/>
    <s v="Crane"/>
    <x v="12"/>
  </r>
  <r>
    <x v="1"/>
    <s v="#"/>
    <s v="Not assigned"/>
    <s v="N18-001 Hino FG 1628 Cab Chassis"/>
    <n v="37057"/>
    <s v="N18-001"/>
    <x v="9"/>
    <s v="Crane"/>
    <x v="12"/>
  </r>
  <r>
    <x v="1"/>
    <s v="#"/>
    <s v="Not assigned"/>
    <s v="N18-001 Hino FG 1628 Cab Chassis"/>
    <n v="35.299999999999997"/>
    <s v="N18-001"/>
    <x v="9"/>
    <s v="Crane"/>
    <x v="12"/>
  </r>
  <r>
    <x v="1"/>
    <s v="#"/>
    <s v="Not assigned"/>
    <s v="N18-001 Hino FG 1628 Cab Chassis"/>
    <n v="78.53"/>
    <s v="N18-001"/>
    <x v="9"/>
    <s v="Crane"/>
    <x v="12"/>
  </r>
  <r>
    <x v="1"/>
    <s v="#"/>
    <s v="Not assigned"/>
    <s v="N18-002 Hino FG 1628 Cab Chassis"/>
    <n v="720.5"/>
    <s v="N18-002"/>
    <x v="9"/>
    <s v="Crane"/>
    <x v="12"/>
  </r>
  <r>
    <x v="1"/>
    <s v="#"/>
    <s v="Not assigned"/>
    <s v="N18-002 Hino FG 1628 Cab Chassis"/>
    <n v="132"/>
    <s v="N18-002"/>
    <x v="9"/>
    <s v="Crane"/>
    <x v="12"/>
  </r>
  <r>
    <x v="1"/>
    <s v="#"/>
    <s v="Not assigned"/>
    <s v="N18-002 Hino FG 1628 Cab Chassis"/>
    <n v="7107.18"/>
    <s v="N18-002"/>
    <x v="9"/>
    <s v="Crane"/>
    <x v="12"/>
  </r>
  <r>
    <x v="1"/>
    <s v="#"/>
    <s v="Not assigned"/>
    <s v="N18-002 Hino FG 1628 Cab Chassis"/>
    <n v="37057"/>
    <s v="N18-002"/>
    <x v="9"/>
    <s v="Crane"/>
    <x v="12"/>
  </r>
  <r>
    <x v="1"/>
    <s v="#"/>
    <s v="Not assigned"/>
    <s v="N18-002 Hino FG 1628 Cab Chassis"/>
    <n v="380"/>
    <s v="N18-002"/>
    <x v="9"/>
    <s v="Crane"/>
    <x v="12"/>
  </r>
  <r>
    <x v="1"/>
    <s v="#"/>
    <s v="Not assigned"/>
    <s v="N18-002 Hino FG 1628 Cab Chassis"/>
    <n v="4895.99"/>
    <s v="N18-002"/>
    <x v="9"/>
    <s v="Crane"/>
    <x v="12"/>
  </r>
  <r>
    <x v="1"/>
    <s v="#"/>
    <s v="Not assigned"/>
    <s v="N18-002 Hino FG 1628 Cab Chassis"/>
    <n v="35.299999999999997"/>
    <s v="N18-002"/>
    <x v="9"/>
    <s v="Crane"/>
    <x v="12"/>
  </r>
  <r>
    <x v="1"/>
    <s v="#"/>
    <s v="Not assigned"/>
    <s v="N18-002 Hino FG 1628 Cab Chassis"/>
    <n v="78.53"/>
    <s v="N18-002"/>
    <x v="9"/>
    <s v="Crane"/>
    <x v="12"/>
  </r>
  <r>
    <x v="1"/>
    <s v="#"/>
    <s v="Not assigned"/>
    <s v="N55-007 Hino GT 1528 x 4x4 Cab Chassis"/>
    <n v="448"/>
    <s v="N55-007"/>
    <x v="9"/>
    <s v="Crane"/>
    <x v="12"/>
  </r>
  <r>
    <x v="1"/>
    <s v="#"/>
    <s v="Not assigned"/>
    <s v="N55-007 Hino GT 1528 x 4x4 Cab Chassis"/>
    <n v="132"/>
    <s v="N55-007"/>
    <x v="9"/>
    <s v="Crane"/>
    <x v="12"/>
  </r>
  <r>
    <x v="1"/>
    <s v="#"/>
    <s v="Not assigned"/>
    <s v="N55-007 Hino GT 1528 x 4x4 Cab Chassis"/>
    <n v="16499.509999999998"/>
    <s v="N55-007"/>
    <x v="9"/>
    <s v="Crane"/>
    <x v="12"/>
  </r>
  <r>
    <x v="1"/>
    <s v="#"/>
    <s v="Not assigned"/>
    <s v="N55-007 Hino GT 1528 x 4x4 Cab Chassis"/>
    <n v="48747"/>
    <s v="N55-007"/>
    <x v="9"/>
    <s v="Crane"/>
    <x v="12"/>
  </r>
  <r>
    <x v="1"/>
    <s v="#"/>
    <s v="Not assigned"/>
    <s v="N55-007 Hino GT 1528 x 4x4 Cab Chassis"/>
    <n v="21.95"/>
    <s v="N55-007"/>
    <x v="9"/>
    <s v="Crane"/>
    <x v="12"/>
  </r>
  <r>
    <x v="1"/>
    <s v="#"/>
    <s v="Not assigned"/>
    <s v="N55-007 Hino GT 1528 x 4x4 Cab Chassis"/>
    <n v="48.83"/>
    <s v="N55-007"/>
    <x v="9"/>
    <s v="Crane"/>
    <x v="12"/>
  </r>
  <r>
    <x v="1"/>
    <s v="#"/>
    <s v="Not assigned"/>
    <s v="N63-000 Hino FM2632 6x4 Cab Chassis"/>
    <n v="130"/>
    <s v="N63-000"/>
    <x v="9"/>
    <s v="Crane"/>
    <x v="12"/>
  </r>
  <r>
    <x v="1"/>
    <s v="#"/>
    <s v="Not assigned"/>
    <s v="N63-000 Hino FM2632 6x4 Cab Chassis"/>
    <n v="132"/>
    <s v="N63-000"/>
    <x v="9"/>
    <s v="Crane"/>
    <x v="12"/>
  </r>
  <r>
    <x v="1"/>
    <s v="#"/>
    <s v="Not assigned"/>
    <s v="N63-000 Hino FM2632 6x4 Cab Chassis"/>
    <n v="6089.73"/>
    <s v="N63-000"/>
    <x v="9"/>
    <s v="Crane"/>
    <x v="12"/>
  </r>
  <r>
    <x v="1"/>
    <s v="#"/>
    <s v="Not assigned"/>
    <s v="N63-000 Hino FM2632 6x4 Cab Chassis"/>
    <n v="55278.81"/>
    <s v="N63-000"/>
    <x v="9"/>
    <s v="Crane"/>
    <x v="12"/>
  </r>
  <r>
    <x v="1"/>
    <s v="#"/>
    <s v="Not assigned"/>
    <s v="N63-000 Hino FM2632 6x4 Cab Chassis"/>
    <n v="8675.0499999999993"/>
    <s v="N63-000"/>
    <x v="9"/>
    <s v="Crane"/>
    <x v="12"/>
  </r>
  <r>
    <x v="1"/>
    <s v="#"/>
    <s v="Not assigned"/>
    <s v="N63-000 Hino FM2632 6x4 Cab Chassis"/>
    <n v="6.37"/>
    <s v="N63-000"/>
    <x v="9"/>
    <s v="Crane"/>
    <x v="12"/>
  </r>
  <r>
    <x v="1"/>
    <s v="#"/>
    <s v="Not assigned"/>
    <s v="N63-000 Hino FM2632 6x4 Cab Chassis"/>
    <n v="14.17"/>
    <s v="N63-000"/>
    <x v="9"/>
    <s v="Crane"/>
    <x v="12"/>
  </r>
  <r>
    <x v="1"/>
    <s v="#"/>
    <s v="Not assigned"/>
    <s v="IVMS Hardware Replacement 2020"/>
    <n v="500"/>
    <s v="IVMS Ha"/>
    <x v="3"/>
    <s v="Other"/>
    <x v="3"/>
  </r>
  <r>
    <x v="1"/>
    <s v="#"/>
    <s v="Not assigned"/>
    <s v="IVMS Hardware Replacement 2020"/>
    <n v="132.6"/>
    <s v="IVMS Ha"/>
    <x v="3"/>
    <s v="Other"/>
    <x v="3"/>
  </r>
  <r>
    <x v="1"/>
    <s v="#"/>
    <s v="Not assigned"/>
    <s v="IVMS Hardware Replacement 2020"/>
    <n v="596.70000000000005"/>
    <s v="IVMS Ha"/>
    <x v="3"/>
    <s v="Other"/>
    <x v="3"/>
  </r>
  <r>
    <x v="1"/>
    <s v="#"/>
    <s v="Not assigned"/>
    <s v="M26-048 Hino FG 1628 - Marleston Sth"/>
    <n v="600"/>
    <s v="M26-048"/>
    <x v="0"/>
    <s v="EWP"/>
    <x v="0"/>
  </r>
  <r>
    <x v="1"/>
    <s v="#"/>
    <s v="Not assigned"/>
    <s v="M26-048 Hino FG 1628 - Marleston Sth"/>
    <n v="209.09"/>
    <s v="M26-048"/>
    <x v="0"/>
    <s v="EWP"/>
    <x v="0"/>
  </r>
  <r>
    <x v="1"/>
    <s v="#"/>
    <s v="Not assigned"/>
    <s v="M26-048 Hino FG 1628 - Marleston Sth"/>
    <n v="343.04"/>
    <s v="M26-048"/>
    <x v="0"/>
    <s v="EWP"/>
    <x v="0"/>
  </r>
  <r>
    <x v="1"/>
    <s v="#"/>
    <s v="Not assigned"/>
    <s v="M71-008 HinO FM2632 6x4 Cab Chassis"/>
    <n v="2509"/>
    <s v="M71-008"/>
    <x v="2"/>
    <s v="EWP"/>
    <x v="18"/>
  </r>
  <r>
    <x v="1"/>
    <s v="#"/>
    <s v="Not assigned"/>
    <s v="M71-008 HinO FM2632 6x4 Cab Chassis"/>
    <n v="262.62"/>
    <s v="M71-008"/>
    <x v="2"/>
    <s v="EWP"/>
    <x v="18"/>
  </r>
  <r>
    <x v="1"/>
    <s v="#"/>
    <s v="Not assigned"/>
    <s v="W32-036 GMJ LLF16-350 - Wingfield Depot"/>
    <n v="-4790"/>
    <s v="W32-036"/>
    <x v="2"/>
    <s v="EWP"/>
    <x v="18"/>
  </r>
  <r>
    <x v="1"/>
    <s v="#"/>
    <s v="Not assigned"/>
    <s v="IVMS Hardware Instalation 2020"/>
    <n v="7586"/>
    <s v="IVMS Ha"/>
    <x v="3"/>
    <s v="Other"/>
    <x v="3"/>
  </r>
  <r>
    <x v="1"/>
    <s v="#"/>
    <s v="Not assigned"/>
    <s v="IVMS Hardware Instalation 2020"/>
    <n v="38168.400000000001"/>
    <s v="IVMS Ha"/>
    <x v="3"/>
    <s v="Other"/>
    <x v="3"/>
  </r>
  <r>
    <x v="1"/>
    <s v="#"/>
    <s v="Not assigned"/>
    <s v="F56-061 Toyota Landcruiser 70 Series"/>
    <n v="97431.7"/>
    <s v="F56-061"/>
    <x v="7"/>
    <s v="Light Commercial"/>
    <x v="10"/>
  </r>
  <r>
    <x v="1"/>
    <s v="#"/>
    <s v="Not assigned"/>
    <s v="F56-061 Toyota Landcruiser 70 Series"/>
    <n v="3172.08"/>
    <s v="F56-061"/>
    <x v="7"/>
    <s v="Light Commercial"/>
    <x v="10"/>
  </r>
  <r>
    <x v="1"/>
    <s v="#"/>
    <s v="Not assigned"/>
    <s v="B76-000 Toyota Rav4"/>
    <n v="36560.67"/>
    <s v="B76-000"/>
    <x v="13"/>
    <s v="Car"/>
    <x v="19"/>
  </r>
  <r>
    <x v="1"/>
    <s v="#"/>
    <s v="Not assigned"/>
    <s v="B76-000 Toyota Rav4"/>
    <n v="1839.99"/>
    <s v="B76-000"/>
    <x v="13"/>
    <s v="Car"/>
    <x v="19"/>
  </r>
  <r>
    <x v="1"/>
    <s v="#"/>
    <s v="Not assigned"/>
    <s v="F56-062 Toyota Landcruiser 70 Series - C"/>
    <n v="94538.89"/>
    <s v="F56-062"/>
    <x v="7"/>
    <s v="Light Commercial"/>
    <x v="10"/>
  </r>
  <r>
    <x v="1"/>
    <s v="#"/>
    <s v="Not assigned"/>
    <s v="F56-062 Toyota Landcruiser 70 Series - C"/>
    <n v="2647"/>
    <s v="F56-062"/>
    <x v="7"/>
    <s v="Light Commercial"/>
    <x v="10"/>
  </r>
  <r>
    <x v="1"/>
    <s v="#"/>
    <s v="Not assigned"/>
    <s v="F56-063 Toyota Landcruiser 70 Series - W"/>
    <n v="96398.43"/>
    <s v="F56-063"/>
    <x v="7"/>
    <s v="Light Commercial"/>
    <x v="10"/>
  </r>
  <r>
    <x v="1"/>
    <s v="#"/>
    <s v="Not assigned"/>
    <s v="F56-063 Toyota Landcruiser 70 Series - W"/>
    <n v="3251.22"/>
    <s v="F56-063"/>
    <x v="7"/>
    <s v="Light Commercial"/>
    <x v="10"/>
  </r>
  <r>
    <x v="1"/>
    <s v="#"/>
    <s v="Not assigned"/>
    <s v="F85-013 Isuzu Dmax - B. Burt"/>
    <n v="-38000"/>
    <s v="F85-013"/>
    <x v="7"/>
    <s v="Light Commercial"/>
    <x v="6"/>
  </r>
  <r>
    <x v="1"/>
    <s v="#"/>
    <s v="Not assigned"/>
    <s v="F75-137 Ford Ranger - C. Larkin"/>
    <n v="67565.98"/>
    <s v="F75-137"/>
    <x v="7"/>
    <s v="Light Commercial"/>
    <x v="6"/>
  </r>
  <r>
    <x v="1"/>
    <s v="#"/>
    <s v="Not assigned"/>
    <s v="F75-137 Ford Ranger - C. Larkin"/>
    <n v="2681.67"/>
    <s v="F75-137"/>
    <x v="7"/>
    <s v="Light Commercial"/>
    <x v="6"/>
  </r>
  <r>
    <x v="1"/>
    <s v="#"/>
    <s v="Not assigned"/>
    <s v="F75-138 Ford Ranger - B. White"/>
    <n v="69013.25"/>
    <s v="F75-138"/>
    <x v="7"/>
    <s v="Light Commercial"/>
    <x v="6"/>
  </r>
  <r>
    <x v="1"/>
    <s v="#"/>
    <s v="Not assigned"/>
    <s v="F75-138 Ford Ranger - B. White"/>
    <n v="2542.33"/>
    <s v="F75-138"/>
    <x v="7"/>
    <s v="Light Commercial"/>
    <x v="6"/>
  </r>
  <r>
    <x v="1"/>
    <s v="#"/>
    <s v="Not assigned"/>
    <s v="F17-050 Ford Ranger - P. Shearer"/>
    <n v="43424.3"/>
    <s v="F17-050"/>
    <x v="6"/>
    <s v="Light Commercial"/>
    <x v="5"/>
  </r>
  <r>
    <x v="1"/>
    <s v="#"/>
    <s v="Not assigned"/>
    <s v="F17-050 Ford Ranger - P. Shearer"/>
    <n v="2486.33"/>
    <s v="F17-050"/>
    <x v="6"/>
    <s v="Light Commercial"/>
    <x v="5"/>
  </r>
  <r>
    <x v="1"/>
    <s v="#"/>
    <s v="Not assigned"/>
    <s v="E71-072 Ford Ranger - G. Klinberg"/>
    <n v="-360"/>
    <s v="E71-072"/>
    <x v="7"/>
    <s v="Light Commercial"/>
    <x v="14"/>
  </r>
  <r>
    <x v="1"/>
    <s v="#"/>
    <s v="Not assigned"/>
    <s v="E71-072 Ford Ranger - G. Klinberg"/>
    <n v="-555.45000000000005"/>
    <s v="E71-072"/>
    <x v="7"/>
    <s v="Light Commercial"/>
    <x v="14"/>
  </r>
  <r>
    <x v="1"/>
    <s v="#"/>
    <s v="Not assigned"/>
    <s v="E71-073 Ford Ranger - J. Semmler"/>
    <n v="20906.46"/>
    <s v="E71-073"/>
    <x v="7"/>
    <s v="Light Commercial"/>
    <x v="14"/>
  </r>
  <r>
    <x v="1"/>
    <s v="#"/>
    <s v="Not assigned"/>
    <s v="E71-073 Ford Ranger - J. Semmler"/>
    <n v="2194.5500000000002"/>
    <s v="E71-073"/>
    <x v="7"/>
    <s v="Light Commercial"/>
    <x v="14"/>
  </r>
  <r>
    <x v="1"/>
    <s v="#"/>
    <s v="Not assigned"/>
    <s v="F12-027 Isuzu Dmax - J. Thompson"/>
    <n v="55309.47"/>
    <s v="F12-027"/>
    <x v="6"/>
    <s v="Light Commercial"/>
    <x v="5"/>
  </r>
  <r>
    <x v="1"/>
    <s v="#"/>
    <s v="Not assigned"/>
    <s v="F12-027 Isuzu Dmax - J. Thompson"/>
    <n v="2340.77"/>
    <s v="F12-027"/>
    <x v="6"/>
    <s v="Light Commercial"/>
    <x v="5"/>
  </r>
  <r>
    <x v="1"/>
    <s v="#"/>
    <s v="Not assigned"/>
    <s v="E72-103 Toyota Hilux - C. McQueen"/>
    <n v="-571.36"/>
    <s v="E72-103"/>
    <x v="7"/>
    <s v="Light Commercial"/>
    <x v="14"/>
  </r>
  <r>
    <x v="1"/>
    <s v="#"/>
    <s v="Not assigned"/>
    <s v="F83-101 Ford Ranger - S. Milde"/>
    <n v="53643.77"/>
    <s v="F83-101"/>
    <x v="7"/>
    <s v="Light Commercial"/>
    <x v="6"/>
  </r>
  <r>
    <x v="1"/>
    <s v="#"/>
    <s v="Not assigned"/>
    <s v="F83-101 Ford Ranger - S. Milde"/>
    <n v="2009.9"/>
    <s v="F83-101"/>
    <x v="7"/>
    <s v="Light Commercial"/>
    <x v="6"/>
  </r>
  <r>
    <x v="1"/>
    <s v="#"/>
    <s v="Not assigned"/>
    <s v="F75-139 Ford Ranger - G. Perella"/>
    <n v="1956.85"/>
    <s v="F75-139"/>
    <x v="7"/>
    <s v="Light Commercial"/>
    <x v="6"/>
  </r>
  <r>
    <x v="1"/>
    <s v="#"/>
    <s v="Not assigned"/>
    <s v="F78-036 Isuzu Dmax - D. Baumer"/>
    <n v="67376.38"/>
    <s v="F78-036"/>
    <x v="7"/>
    <s v="Light Commercial"/>
    <x v="6"/>
  </r>
  <r>
    <x v="1"/>
    <s v="#"/>
    <s v="Not assigned"/>
    <s v="F78-036 Isuzu Dmax - D. Baumer"/>
    <n v="2520.96"/>
    <s v="F78-036"/>
    <x v="7"/>
    <s v="Light Commercial"/>
    <x v="6"/>
  </r>
  <r>
    <x v="1"/>
    <s v="#"/>
    <s v="Not assigned"/>
    <s v="Mitsubishi Pajero Sport - L. Howes"/>
    <n v="-1012.93"/>
    <s v="Mitsubi"/>
    <x v="14"/>
    <s v="Car"/>
    <x v="20"/>
  </r>
  <r>
    <x v="1"/>
    <s v="#"/>
    <s v="Not assigned"/>
    <s v="F78-034 Isuzu Dmax - S. Thompson"/>
    <n v="63505.86"/>
    <s v="F78-034"/>
    <x v="7"/>
    <s v="Light Commercial"/>
    <x v="6"/>
  </r>
  <r>
    <x v="1"/>
    <s v="#"/>
    <s v="Not assigned"/>
    <s v="F78-034 Isuzu Dmax - S. Thompson"/>
    <n v="2380.31"/>
    <s v="F78-034"/>
    <x v="7"/>
    <s v="Light Commercial"/>
    <x v="6"/>
  </r>
  <r>
    <x v="1"/>
    <s v="#"/>
    <s v="Not assigned"/>
    <s v="F78-037 Isuzu Dmax  - T. Elsworthy"/>
    <n v="63866.5"/>
    <s v="F78-037"/>
    <x v="7"/>
    <s v="Light Commercial"/>
    <x v="6"/>
  </r>
  <r>
    <x v="1"/>
    <s v="#"/>
    <s v="Not assigned"/>
    <s v="F78-037 Isuzu Dmax  - T. Elsworthy"/>
    <n v="2230.33"/>
    <s v="F78-037"/>
    <x v="7"/>
    <s v="Light Commercial"/>
    <x v="6"/>
  </r>
  <r>
    <x v="1"/>
    <s v="#"/>
    <s v="Not assigned"/>
    <s v="F75-142 Ford Ranger - S. Haehr"/>
    <n v="35801.75"/>
    <s v="F75-142"/>
    <x v="7"/>
    <s v="Light Commercial"/>
    <x v="6"/>
  </r>
  <r>
    <x v="1"/>
    <s v="#"/>
    <s v="Not assigned"/>
    <s v="F75-142 Ford Ranger - S. Haehr"/>
    <n v="2790.73"/>
    <s v="F75-142"/>
    <x v="7"/>
    <s v="Light Commercial"/>
    <x v="6"/>
  </r>
  <r>
    <x v="1"/>
    <s v="#"/>
    <s v="Not assigned"/>
    <s v="F75-143 Ford Ranger - R. McCarthy"/>
    <n v="-749.07"/>
    <s v="F75-143"/>
    <x v="7"/>
    <s v="Light Commercial"/>
    <x v="6"/>
  </r>
  <r>
    <x v="1"/>
    <s v="#"/>
    <s v="Not assigned"/>
    <s v="F17-051 Ford Ranger - A. Jacka"/>
    <n v="42813.09"/>
    <s v="F17-051"/>
    <x v="6"/>
    <s v="Light Commercial"/>
    <x v="5"/>
  </r>
  <r>
    <x v="1"/>
    <s v="#"/>
    <s v="Not assigned"/>
    <s v="F12-028 Isuzu Dmax - M. Bulbrook"/>
    <n v="60735.64"/>
    <s v="F12-028"/>
    <x v="6"/>
    <s v="Light Commercial"/>
    <x v="5"/>
  </r>
  <r>
    <x v="1"/>
    <s v="#"/>
    <s v="Not assigned"/>
    <s v="F12-028 Isuzu Dmax - M. Bulbrook"/>
    <n v="2750"/>
    <s v="F12-028"/>
    <x v="6"/>
    <s v="Light Commercial"/>
    <x v="5"/>
  </r>
  <r>
    <x v="1"/>
    <s v="#"/>
    <s v="Not assigned"/>
    <s v="E77-020 Isuzu Dmax - B. White"/>
    <n v="56249.54"/>
    <s v="E77-020"/>
    <x v="7"/>
    <s v="Light Commercial"/>
    <x v="14"/>
  </r>
  <r>
    <x v="1"/>
    <s v="#"/>
    <s v="Not assigned"/>
    <s v="E77-020 Isuzu Dmax - B. White"/>
    <n v="1916.83"/>
    <s v="E77-020"/>
    <x v="7"/>
    <s v="Light Commercial"/>
    <x v="14"/>
  </r>
  <r>
    <x v="1"/>
    <s v="#"/>
    <s v="Not assigned"/>
    <s v="F82-071 Toyota Hilux - J. Fox"/>
    <n v="-616.36"/>
    <s v="F82-071"/>
    <x v="7"/>
    <s v="Light Commercial"/>
    <x v="6"/>
  </r>
  <r>
    <x v="1"/>
    <s v="#"/>
    <s v="Not assigned"/>
    <s v="F72-061 Toyota Hilux - S. Meyers"/>
    <n v="72603.25"/>
    <s v="F72-061"/>
    <x v="7"/>
    <s v="Light Commercial"/>
    <x v="6"/>
  </r>
  <r>
    <x v="1"/>
    <s v="#"/>
    <s v="Not assigned"/>
    <s v="F72-061 Toyota Hilux - S. Meyers"/>
    <n v="2586.86"/>
    <s v="F72-061"/>
    <x v="7"/>
    <s v="Light Commercial"/>
    <x v="6"/>
  </r>
  <r>
    <x v="1"/>
    <s v="#"/>
    <s v="Not assigned"/>
    <s v="F78-035 Isuzu Dman - D. Horsely"/>
    <n v="62400.08"/>
    <s v="F78-035"/>
    <x v="7"/>
    <s v="Light Commercial"/>
    <x v="6"/>
  </r>
  <r>
    <x v="1"/>
    <s v="#"/>
    <s v="Not assigned"/>
    <s v="F78-035 Isuzu Dman - D. Horsely"/>
    <n v="1790.83"/>
    <s v="F78-035"/>
    <x v="7"/>
    <s v="Light Commercial"/>
    <x v="6"/>
  </r>
  <r>
    <x v="1"/>
    <s v="#"/>
    <s v="Not assigned"/>
    <s v="F75-141 Ford Ranger - Z. Kurbatfinski"/>
    <n v="77629.7"/>
    <s v="F75-141"/>
    <x v="7"/>
    <s v="Light Commercial"/>
    <x v="6"/>
  </r>
  <r>
    <x v="1"/>
    <s v="#"/>
    <s v="Not assigned"/>
    <s v="F75-141 Ford Ranger - Z. Kurbatfinski"/>
    <n v="2341.59"/>
    <s v="F75-141"/>
    <x v="7"/>
    <s v="Light Commercial"/>
    <x v="6"/>
  </r>
  <r>
    <x v="1"/>
    <s v="#"/>
    <s v="Not assigned"/>
    <s v="F72-060 Toyota Hilux - M. Watherston"/>
    <n v="80296.710000000006"/>
    <s v="F72-060"/>
    <x v="7"/>
    <s v="Light Commercial"/>
    <x v="6"/>
  </r>
  <r>
    <x v="1"/>
    <s v="#"/>
    <s v="Not assigned"/>
    <s v="F72-060 Toyota Hilux - M. Watherston"/>
    <n v="2013"/>
    <s v="F72-060"/>
    <x v="7"/>
    <s v="Light Commercial"/>
    <x v="6"/>
  </r>
  <r>
    <x v="1"/>
    <s v="#"/>
    <s v="Not assigned"/>
    <s v="F75-145 Ford Ranger - C. Smith"/>
    <n v="52628.88"/>
    <s v="F75-145"/>
    <x v="7"/>
    <s v="Light Commercial"/>
    <x v="6"/>
  </r>
  <r>
    <x v="1"/>
    <s v="#"/>
    <s v="Not assigned"/>
    <s v="F75-145 Ford Ranger - C. Smith"/>
    <n v="2666.67"/>
    <s v="F75-145"/>
    <x v="7"/>
    <s v="Light Commercial"/>
    <x v="6"/>
  </r>
  <r>
    <x v="1"/>
    <s v="#"/>
    <s v="Not assigned"/>
    <s v="F82-073 Toyota Hilux - C. Swan"/>
    <n v="77225.16"/>
    <s v="F82-073"/>
    <x v="7"/>
    <s v="Light Commercial"/>
    <x v="6"/>
  </r>
  <r>
    <x v="1"/>
    <s v="#"/>
    <s v="Not assigned"/>
    <s v="F82-073 Toyota Hilux - C. Swan"/>
    <n v="2411.91"/>
    <s v="F82-073"/>
    <x v="7"/>
    <s v="Light Commercial"/>
    <x v="6"/>
  </r>
  <r>
    <x v="1"/>
    <s v="#"/>
    <s v="Not assigned"/>
    <s v="F72-062 Toyota Hilux -  M. Zubrinich"/>
    <n v="71436"/>
    <s v="F72-062"/>
    <x v="7"/>
    <s v="Light Commercial"/>
    <x v="6"/>
  </r>
  <r>
    <x v="1"/>
    <s v="#"/>
    <s v="Not assigned"/>
    <s v="F72-062 Toyota Hilux -  M. Zubrinich"/>
    <n v="1705.87"/>
    <s v="F72-062"/>
    <x v="7"/>
    <s v="Light Commercial"/>
    <x v="6"/>
  </r>
  <r>
    <x v="1"/>
    <s v="#"/>
    <s v="Not assigned"/>
    <s v="F75-146 Ford Ranger - P. Leathley"/>
    <n v="56293.79"/>
    <s v="F75-146"/>
    <x v="7"/>
    <s v="Light Commercial"/>
    <x v="6"/>
  </r>
  <r>
    <x v="1"/>
    <s v="#"/>
    <s v="Not assigned"/>
    <s v="F75-146 Ford Ranger - P. Leathley"/>
    <n v="1865"/>
    <s v="F75-146"/>
    <x v="7"/>
    <s v="Light Commercial"/>
    <x v="6"/>
  </r>
  <r>
    <x v="1"/>
    <s v="#"/>
    <s v="Not assigned"/>
    <s v="C19-012 Mitsubishi  Outlander - S. Houla"/>
    <n v="39943.589999999997"/>
    <s v="C19-012"/>
    <x v="14"/>
    <s v="Car"/>
    <x v="20"/>
  </r>
  <r>
    <x v="1"/>
    <s v="#"/>
    <s v="Not assigned"/>
    <s v="C19-012 Mitsubishi  Outlander - S. Houla"/>
    <n v="2000"/>
    <s v="C19-012"/>
    <x v="14"/>
    <s v="Car"/>
    <x v="20"/>
  </r>
  <r>
    <x v="1"/>
    <s v="#"/>
    <s v="Not assigned"/>
    <s v="F15-009 Toyota Hilux - J. Small"/>
    <n v="53462.19"/>
    <s v="F15-009"/>
    <x v="6"/>
    <s v="Light Commercial"/>
    <x v="5"/>
  </r>
  <r>
    <x v="1"/>
    <s v="#"/>
    <s v="Not assigned"/>
    <s v="F15-009 Toyota Hilux - J. Small"/>
    <n v="1861"/>
    <s v="F15-009"/>
    <x v="6"/>
    <s v="Light Commercial"/>
    <x v="5"/>
  </r>
  <r>
    <x v="1"/>
    <s v="#"/>
    <s v="Not assigned"/>
    <s v="F78-038 Isuzu Dman - G. Tucker"/>
    <n v="65248.959999999999"/>
    <s v="F78-038"/>
    <x v="7"/>
    <s v="Light Commercial"/>
    <x v="6"/>
  </r>
  <r>
    <x v="1"/>
    <s v="#"/>
    <s v="Not assigned"/>
    <s v="F78-038 Isuzu Dman - G. Tucker"/>
    <n v="2472.67"/>
    <s v="F78-038"/>
    <x v="7"/>
    <s v="Light Commercial"/>
    <x v="6"/>
  </r>
  <r>
    <x v="1"/>
    <s v="#"/>
    <s v="Not assigned"/>
    <s v="E77-021 Isuzu Dmax - R. Hamilton"/>
    <n v="55720.79"/>
    <s v="E77-021"/>
    <x v="7"/>
    <s v="Light Commercial"/>
    <x v="14"/>
  </r>
  <r>
    <x v="1"/>
    <s v="#"/>
    <s v="Not assigned"/>
    <s v="E77-021 Isuzu Dmax - R. Hamilton"/>
    <n v="1689.01"/>
    <s v="E77-021"/>
    <x v="7"/>
    <s v="Light Commercial"/>
    <x v="14"/>
  </r>
  <r>
    <x v="1"/>
    <s v="#"/>
    <s v="Not assigned"/>
    <s v="F78-040 Isuzu DMax - C. Okeil"/>
    <n v="57194.26"/>
    <s v="F78-040"/>
    <x v="7"/>
    <s v="Light Commercial"/>
    <x v="6"/>
  </r>
  <r>
    <x v="1"/>
    <s v="#"/>
    <s v="Not assigned"/>
    <s v="F78-040 Isuzu DMax - C. Okeil"/>
    <n v="4192.5600000000004"/>
    <s v="F78-040"/>
    <x v="7"/>
    <s v="Light Commercial"/>
    <x v="6"/>
  </r>
  <r>
    <x v="1"/>
    <s v="#"/>
    <s v="Not assigned"/>
    <s v="F78-040 Isuzu DMax - C. Okeil"/>
    <n v="2514.77"/>
    <s v="F78-040"/>
    <x v="7"/>
    <s v="Light Commercial"/>
    <x v="6"/>
  </r>
  <r>
    <x v="1"/>
    <s v="#"/>
    <s v="Not assigned"/>
    <s v="F83-102 Ford Ranger - S. Jaggard"/>
    <n v="60271.49"/>
    <s v="F83-102"/>
    <x v="7"/>
    <s v="Light Commercial"/>
    <x v="6"/>
  </r>
  <r>
    <x v="1"/>
    <s v="#"/>
    <s v="Not assigned"/>
    <s v="F83-102 Ford Ranger - S. Jaggard"/>
    <n v="1857.54"/>
    <s v="F83-102"/>
    <x v="7"/>
    <s v="Light Commercial"/>
    <x v="6"/>
  </r>
  <r>
    <x v="1"/>
    <s v="#"/>
    <s v="Not assigned"/>
    <s v="F78-039 Isuzu Dmax - S. Renshaw"/>
    <n v="69464.94"/>
    <s v="F78-039"/>
    <x v="7"/>
    <s v="Light Commercial"/>
    <x v="6"/>
  </r>
  <r>
    <x v="1"/>
    <s v="#"/>
    <s v="Not assigned"/>
    <s v="F78-039 Isuzu Dmax - S. Renshaw"/>
    <n v="2276.16"/>
    <s v="F78-039"/>
    <x v="7"/>
    <s v="Light Commercial"/>
    <x v="6"/>
  </r>
  <r>
    <x v="1"/>
    <s v="#"/>
    <s v="Not assigned"/>
    <s v="T11-024 3T Enclosed Tanden Trailer"/>
    <n v="135.33000000000001"/>
    <s v="T11-024"/>
    <x v="1"/>
    <s v="Trailers"/>
    <x v="15"/>
  </r>
  <r>
    <x v="1"/>
    <s v="#"/>
    <s v="Not assigned"/>
    <s v="T11-024 3T Enclosed Tanden Trailer"/>
    <n v="19100"/>
    <s v="T11-024"/>
    <x v="1"/>
    <s v="Trailers"/>
    <x v="15"/>
  </r>
  <r>
    <x v="1"/>
    <s v="#"/>
    <s v="Not assigned"/>
    <s v="T11-024 3T Enclosed Tanden Trailer"/>
    <n v="893.65"/>
    <s v="T11-024"/>
    <x v="1"/>
    <s v="Trailers"/>
    <x v="15"/>
  </r>
  <r>
    <x v="1"/>
    <s v="#"/>
    <s v="Not assigned"/>
    <s v="T11-024 3T Enclosed Tanden Trailer"/>
    <n v="6.63"/>
    <s v="T11-024"/>
    <x v="1"/>
    <s v="Trailers"/>
    <x v="15"/>
  </r>
  <r>
    <x v="1"/>
    <s v="#"/>
    <s v="Not assigned"/>
    <s v="T11-024 3T Enclosed Tanden Trailer"/>
    <n v="14.75"/>
    <s v="T11-024"/>
    <x v="1"/>
    <s v="Trailers"/>
    <x v="15"/>
  </r>
  <r>
    <x v="1"/>
    <s v="#"/>
    <s v="Not assigned"/>
    <s v="T11-025 3T Enclosed Tanden Trailer"/>
    <n v="19100"/>
    <s v="T11-025"/>
    <x v="1"/>
    <s v="Trailers"/>
    <x v="15"/>
  </r>
  <r>
    <x v="1"/>
    <s v="#"/>
    <s v="Not assigned"/>
    <s v="D16-003 Hyundai Santa Fe - J. Caruso"/>
    <n v="55988.33"/>
    <s v="D16-003"/>
    <x v="10"/>
    <s v="TEC"/>
    <x v="13"/>
  </r>
  <r>
    <x v="1"/>
    <s v="#"/>
    <s v="Not assigned"/>
    <s v="D16-003 Hyundai Santa Fe - J. Caruso"/>
    <n v="3542"/>
    <s v="D16-003"/>
    <x v="10"/>
    <s v="TEC"/>
    <x v="13"/>
  </r>
  <r>
    <x v="1"/>
    <s v="#"/>
    <s v="Not assigned"/>
    <s v="E72-105 Toyota Hilux - R. Thelan"/>
    <n v="57566.57"/>
    <s v="E72-105"/>
    <x v="7"/>
    <s v="Light Commercial"/>
    <x v="14"/>
  </r>
  <r>
    <x v="1"/>
    <s v="#"/>
    <s v="Not assigned"/>
    <s v="E72-105 Toyota Hilux - R. Thelan"/>
    <n v="2034.97"/>
    <s v="E72-105"/>
    <x v="7"/>
    <s v="Light Commercial"/>
    <x v="14"/>
  </r>
  <r>
    <x v="1"/>
    <s v="#"/>
    <s v="Not assigned"/>
    <s v="T93-002 45ft Drop Deck Trailer"/>
    <n v="95600"/>
    <s v="T93-002"/>
    <x v="15"/>
    <s v="Trailers"/>
    <x v="27"/>
  </r>
  <r>
    <x v="1"/>
    <s v="#"/>
    <s v="Not assigned"/>
    <s v="T93-002 45ft Drop Deck Trailer"/>
    <n v="4912.1499999999996"/>
    <s v="T93-002"/>
    <x v="15"/>
    <s v="Trailers"/>
    <x v="27"/>
  </r>
  <r>
    <x v="1"/>
    <s v="#"/>
    <s v="Not assigned"/>
    <s v="T93-001 45ft Drop Deck Trailer"/>
    <n v="79750"/>
    <s v="T93-001"/>
    <x v="15"/>
    <s v="Trailers"/>
    <x v="27"/>
  </r>
  <r>
    <x v="1"/>
    <s v="#"/>
    <s v="Not assigned"/>
    <s v="T93-001 45ft Drop Deck Trailer"/>
    <n v="11642.15"/>
    <s v="T93-001"/>
    <x v="15"/>
    <s v="Trailers"/>
    <x v="27"/>
  </r>
  <r>
    <x v="1"/>
    <s v="#"/>
    <s v="Not assigned"/>
    <s v="F85-015 Isuzu Dmax - C. Mitchell"/>
    <n v="50885.33"/>
    <s v="F85-015"/>
    <x v="7"/>
    <s v="Light Commercial"/>
    <x v="6"/>
  </r>
  <r>
    <x v="1"/>
    <s v="#"/>
    <s v="Not assigned"/>
    <s v="F85-015 Isuzu Dmax - C. Mitchell"/>
    <n v="1877.39"/>
    <s v="F85-015"/>
    <x v="7"/>
    <s v="Light Commercial"/>
    <x v="6"/>
  </r>
  <r>
    <x v="1"/>
    <s v="#"/>
    <s v="Not assigned"/>
    <s v="W21-031 EWP Major Inspection"/>
    <n v="1920"/>
    <s v="W21-031"/>
    <x v="16"/>
    <s v="EWP"/>
    <x v="0"/>
  </r>
  <r>
    <x v="1"/>
    <s v="#"/>
    <s v="Not assigned"/>
    <s v="W21-031 EWP Major Inspection"/>
    <n v="2951.6"/>
    <s v="W21-031"/>
    <x v="16"/>
    <s v="EWP"/>
    <x v="0"/>
  </r>
  <r>
    <x v="1"/>
    <s v="#"/>
    <s v="Not assigned"/>
    <s v="W21-031 EWP Major Inspection"/>
    <n v="390"/>
    <s v="W21-031"/>
    <x v="16"/>
    <s v="EWP"/>
    <x v="0"/>
  </r>
  <r>
    <x v="1"/>
    <s v="#"/>
    <s v="Not assigned"/>
    <s v="W21-031 EWP Major Inspection"/>
    <n v="789.24"/>
    <s v="W21-031"/>
    <x v="16"/>
    <s v="EWP"/>
    <x v="0"/>
  </r>
  <r>
    <x v="1"/>
    <s v="#"/>
    <s v="Not assigned"/>
    <s v="W21-031 EWP Major Inspection"/>
    <n v="498.68"/>
    <s v="W21-031"/>
    <x v="16"/>
    <s v="EWP"/>
    <x v="0"/>
  </r>
  <r>
    <x v="1"/>
    <s v="#"/>
    <s v="Not assigned"/>
    <s v="W21-031 EWP Major Inspection"/>
    <n v="92.36"/>
    <s v="W21-031"/>
    <x v="16"/>
    <s v="EWP"/>
    <x v="0"/>
  </r>
  <r>
    <x v="1"/>
    <s v="#"/>
    <s v="Not assigned"/>
    <s v="T44-006 8T Tipper Trailer"/>
    <n v="41425.43"/>
    <s v="T44-006"/>
    <x v="1"/>
    <s v="Trailers"/>
    <x v="15"/>
  </r>
  <r>
    <x v="1"/>
    <s v="#"/>
    <s v="Not assigned"/>
    <s v="T44-007 8T Tipper Trailer"/>
    <n v="41425.480000000003"/>
    <s v="T44-007"/>
    <x v="1"/>
    <s v="Trailers"/>
    <x v="15"/>
  </r>
  <r>
    <x v="1"/>
    <s v="#"/>
    <s v="Not assigned"/>
    <s v="T44-008 8T Tipper Trailer"/>
    <n v="41425.480000000003"/>
    <s v="T44-008"/>
    <x v="1"/>
    <s v="Trailers"/>
    <x v="15"/>
  </r>
  <r>
    <x v="1"/>
    <s v="#"/>
    <s v="Not assigned"/>
    <s v="W21-032 EWP Major Inspection"/>
    <n v="1920"/>
    <s v="W21-032"/>
    <x v="16"/>
    <s v="EWP"/>
    <x v="0"/>
  </r>
  <r>
    <x v="1"/>
    <s v="#"/>
    <s v="Not assigned"/>
    <s v="W21-032 EWP Major Inspection"/>
    <n v="4236.99"/>
    <s v="W21-032"/>
    <x v="16"/>
    <s v="EWP"/>
    <x v="0"/>
  </r>
  <r>
    <x v="1"/>
    <s v="#"/>
    <s v="Not assigned"/>
    <s v="W21-032 EWP Major Inspection"/>
    <n v="423.28"/>
    <s v="W21-032"/>
    <x v="16"/>
    <s v="EWP"/>
    <x v="0"/>
  </r>
  <r>
    <x v="1"/>
    <s v="#"/>
    <s v="Not assigned"/>
    <s v="W21-032 EWP Major Inspection"/>
    <n v="2665.63"/>
    <s v="W21-032"/>
    <x v="16"/>
    <s v="EWP"/>
    <x v="0"/>
  </r>
  <r>
    <x v="1"/>
    <s v="#"/>
    <s v="Not assigned"/>
    <s v="W21-032 EWP Major Inspection"/>
    <n v="10799.73"/>
    <s v="W21-032"/>
    <x v="16"/>
    <s v="EWP"/>
    <x v="0"/>
  </r>
  <r>
    <x v="1"/>
    <s v="#"/>
    <s v="Not assigned"/>
    <s v="W21-032 EWP Major Inspection"/>
    <n v="26482.94"/>
    <s v="W21-032"/>
    <x v="16"/>
    <s v="EWP"/>
    <x v="0"/>
  </r>
  <r>
    <x v="1"/>
    <s v="#"/>
    <s v="Not assigned"/>
    <s v="W21-032 EWP Major Inspection"/>
    <n v="26950.84"/>
    <s v="W21-032"/>
    <x v="16"/>
    <s v="EWP"/>
    <x v="0"/>
  </r>
  <r>
    <x v="1"/>
    <s v="#"/>
    <s v="Not assigned"/>
    <s v="W21-032 EWP Major Inspection"/>
    <n v="25985.3"/>
    <s v="W21-032"/>
    <x v="16"/>
    <s v="EWP"/>
    <x v="0"/>
  </r>
  <r>
    <x v="1"/>
    <s v="#"/>
    <s v="Not assigned"/>
    <s v="W21-032 EWP Major Inspection"/>
    <n v="97.17"/>
    <s v="W21-032"/>
    <x v="16"/>
    <s v="EWP"/>
    <x v="0"/>
  </r>
  <r>
    <x v="1"/>
    <s v="#"/>
    <s v="Not assigned"/>
    <s v="W21-032 EWP Major Inspection"/>
    <n v="228.35"/>
    <s v="W21-032"/>
    <x v="16"/>
    <s v="EWP"/>
    <x v="0"/>
  </r>
  <r>
    <x v="1"/>
    <s v="#"/>
    <s v="Not assigned"/>
    <s v="W21-032 EWP Major Inspection"/>
    <n v="507.97"/>
    <s v="W21-032"/>
    <x v="16"/>
    <s v="EWP"/>
    <x v="0"/>
  </r>
  <r>
    <x v="1"/>
    <s v="#"/>
    <s v="Not assigned"/>
    <s v="W21-032 EWP Major Inspection"/>
    <n v="11086.8"/>
    <s v="W21-032"/>
    <x v="16"/>
    <s v="EWP"/>
    <x v="0"/>
  </r>
  <r>
    <x v="1"/>
    <s v="#"/>
    <s v="Not assigned"/>
    <s v="W21-032 EWP Major Inspection"/>
    <n v="7201.24"/>
    <s v="W21-032"/>
    <x v="16"/>
    <s v="EWP"/>
    <x v="0"/>
  </r>
  <r>
    <x v="1"/>
    <s v="#"/>
    <s v="Not assigned"/>
    <s v="W21-032 EWP Major Inspection"/>
    <n v="1354.01"/>
    <s v="W21-032"/>
    <x v="16"/>
    <s v="EWP"/>
    <x v="0"/>
  </r>
  <r>
    <x v="1"/>
    <s v="#"/>
    <s v="Not assigned"/>
    <s v="M30-006 Cab Chassis Major Inspection"/>
    <n v="567.4"/>
    <s v="M30-006"/>
    <x v="16"/>
    <s v="EWP"/>
    <x v="0"/>
  </r>
  <r>
    <x v="1"/>
    <s v="#"/>
    <s v="Not assigned"/>
    <s v="M30-006 Cab Chassis Major Inspection"/>
    <n v="6969.45"/>
    <s v="M30-006"/>
    <x v="16"/>
    <s v="EWP"/>
    <x v="0"/>
  </r>
  <r>
    <x v="1"/>
    <s v="#"/>
    <s v="Not assigned"/>
    <s v="M30-006 Cab Chassis Major Inspection"/>
    <n v="1130.53"/>
    <s v="M30-006"/>
    <x v="16"/>
    <s v="EWP"/>
    <x v="0"/>
  </r>
  <r>
    <x v="1"/>
    <s v="#"/>
    <s v="Not assigned"/>
    <s v="M30-006 Cab Chassis Major Inspection"/>
    <n v="716"/>
    <s v="M30-006"/>
    <x v="16"/>
    <s v="EWP"/>
    <x v="0"/>
  </r>
  <r>
    <x v="1"/>
    <s v="#"/>
    <s v="Not assigned"/>
    <s v="M30-006 Cab Chassis Major Inspection"/>
    <n v="135.66"/>
    <s v="M30-006"/>
    <x v="16"/>
    <s v="EWP"/>
    <x v="0"/>
  </r>
  <r>
    <x v="1"/>
    <s v="#"/>
    <s v="Not assigned"/>
    <s v="W21-033 EWP Major Inspection"/>
    <n v="1920"/>
    <s v="W21-033"/>
    <x v="16"/>
    <s v="EWP"/>
    <x v="0"/>
  </r>
  <r>
    <x v="1"/>
    <s v="#"/>
    <s v="Not assigned"/>
    <s v="W21-033 EWP Major Inspection"/>
    <n v="2322.92"/>
    <s v="W21-033"/>
    <x v="16"/>
    <s v="EWP"/>
    <x v="0"/>
  </r>
  <r>
    <x v="1"/>
    <s v="#"/>
    <s v="Not assigned"/>
    <s v="W21-033 EWP Major Inspection"/>
    <n v="252.25"/>
    <s v="W21-033"/>
    <x v="16"/>
    <s v="EWP"/>
    <x v="0"/>
  </r>
  <r>
    <x v="1"/>
    <s v="#"/>
    <s v="Not assigned"/>
    <s v="W21-033 EWP Major Inspection"/>
    <n v="6158.05"/>
    <s v="W21-033"/>
    <x v="16"/>
    <s v="EWP"/>
    <x v="0"/>
  </r>
  <r>
    <x v="1"/>
    <s v="#"/>
    <s v="Not assigned"/>
    <s v="W21-033 EWP Major Inspection"/>
    <n v="17096.63"/>
    <s v="W21-033"/>
    <x v="16"/>
    <s v="EWP"/>
    <x v="0"/>
  </r>
  <r>
    <x v="1"/>
    <s v="#"/>
    <s v="Not assigned"/>
    <s v="W21-033 EWP Major Inspection"/>
    <n v="50511.57"/>
    <s v="W21-033"/>
    <x v="16"/>
    <s v="EWP"/>
    <x v="0"/>
  </r>
  <r>
    <x v="1"/>
    <s v="#"/>
    <s v="Not assigned"/>
    <s v="W21-033 EWP Major Inspection"/>
    <n v="1965"/>
    <s v="W21-033"/>
    <x v="16"/>
    <s v="EWP"/>
    <x v="0"/>
  </r>
  <r>
    <x v="1"/>
    <s v="#"/>
    <s v="Not assigned"/>
    <s v="W21-033 EWP Major Inspection"/>
    <n v="1010"/>
    <s v="W21-033"/>
    <x v="16"/>
    <s v="EWP"/>
    <x v="0"/>
  </r>
  <r>
    <x v="1"/>
    <s v="#"/>
    <s v="Not assigned"/>
    <s v="W21-033 EWP Major Inspection"/>
    <n v="478.55"/>
    <s v="W21-033"/>
    <x v="16"/>
    <s v="EWP"/>
    <x v="0"/>
  </r>
  <r>
    <x v="1"/>
    <s v="#"/>
    <s v="Not assigned"/>
    <s v="W21-033 EWP Major Inspection"/>
    <n v="32084.74"/>
    <s v="W21-033"/>
    <x v="16"/>
    <s v="EWP"/>
    <x v="0"/>
  </r>
  <r>
    <x v="1"/>
    <s v="#"/>
    <s v="Not assigned"/>
    <s v="W21-033 EWP Major Inspection"/>
    <n v="126.18"/>
    <s v="W21-033"/>
    <x v="16"/>
    <s v="EWP"/>
    <x v="0"/>
  </r>
  <r>
    <x v="1"/>
    <s v="#"/>
    <s v="Not assigned"/>
    <s v="W21-033 EWP Major Inspection"/>
    <n v="280.69"/>
    <s v="W21-033"/>
    <x v="16"/>
    <s v="EWP"/>
    <x v="0"/>
  </r>
  <r>
    <x v="1"/>
    <s v="#"/>
    <s v="Not assigned"/>
    <s v="W21-033 EWP Major Inspection"/>
    <n v="5227.5600000000004"/>
    <s v="W21-033"/>
    <x v="16"/>
    <s v="EWP"/>
    <x v="0"/>
  </r>
  <r>
    <x v="1"/>
    <s v="#"/>
    <s v="Not assigned"/>
    <s v="W21-033 EWP Major Inspection"/>
    <n v="3408.54"/>
    <s v="W21-033"/>
    <x v="16"/>
    <s v="EWP"/>
    <x v="0"/>
  </r>
  <r>
    <x v="1"/>
    <s v="#"/>
    <s v="Not assigned"/>
    <s v="W21-033 EWP Major Inspection"/>
    <n v="642.84"/>
    <s v="W21-033"/>
    <x v="16"/>
    <s v="EWP"/>
    <x v="0"/>
  </r>
  <r>
    <x v="1"/>
    <s v="#"/>
    <s v="Not assigned"/>
    <s v="M30-007 Cab Chassis Major Inspection"/>
    <n v="42.32"/>
    <s v="M30-007"/>
    <x v="16"/>
    <s v="EWP"/>
    <x v="0"/>
  </r>
  <r>
    <x v="1"/>
    <s v="#"/>
    <s v="Not assigned"/>
    <s v="M30-007 Cab Chassis Major Inspection"/>
    <n v="5048.1000000000004"/>
    <s v="M30-007"/>
    <x v="16"/>
    <s v="EWP"/>
    <x v="0"/>
  </r>
  <r>
    <x v="1"/>
    <s v="#"/>
    <s v="Not assigned"/>
    <s v="M30-007 Cab Chassis Major Inspection"/>
    <n v="25019.61"/>
    <s v="M30-007"/>
    <x v="16"/>
    <s v="EWP"/>
    <x v="0"/>
  </r>
  <r>
    <x v="1"/>
    <s v="#"/>
    <s v="Not assigned"/>
    <s v="M30-007 Cab Chassis Major Inspection"/>
    <n v="2.0699999999999998"/>
    <s v="M30-007"/>
    <x v="16"/>
    <s v="EWP"/>
    <x v="0"/>
  </r>
  <r>
    <x v="1"/>
    <s v="#"/>
    <s v="Not assigned"/>
    <s v="M30-007 Cab Chassis Major Inspection"/>
    <n v="4.6100000000000003"/>
    <s v="M30-007"/>
    <x v="16"/>
    <s v="EWP"/>
    <x v="0"/>
  </r>
  <r>
    <x v="1"/>
    <s v="#"/>
    <s v="Not assigned"/>
    <s v="M30-007 Cab Chassis Major Inspection"/>
    <n v="4387.1099999999997"/>
    <s v="M30-007"/>
    <x v="16"/>
    <s v="EWP"/>
    <x v="0"/>
  </r>
  <r>
    <x v="1"/>
    <s v="#"/>
    <s v="Not assigned"/>
    <s v="M30-007 Cab Chassis Major Inspection"/>
    <n v="2778.51"/>
    <s v="M30-007"/>
    <x v="16"/>
    <s v="EWP"/>
    <x v="0"/>
  </r>
  <r>
    <x v="1"/>
    <s v="#"/>
    <s v="Not assigned"/>
    <s v="M30-007 Cab Chassis Major Inspection"/>
    <n v="526.45000000000005"/>
    <s v="M30-007"/>
    <x v="16"/>
    <s v="EWP"/>
    <x v="0"/>
  </r>
  <r>
    <x v="1"/>
    <s v="#"/>
    <s v="Not assigned"/>
    <s v="W76-000 EWP Major Inspection"/>
    <n v="1920"/>
    <s v="W76-000"/>
    <x v="12"/>
    <s v="EWP"/>
    <x v="2"/>
  </r>
  <r>
    <x v="1"/>
    <s v="#"/>
    <s v="Not assigned"/>
    <s v="W76-000 EWP Major Inspection"/>
    <n v="7733.29"/>
    <s v="W76-000"/>
    <x v="12"/>
    <s v="EWP"/>
    <x v="2"/>
  </r>
  <r>
    <x v="1"/>
    <s v="#"/>
    <s v="Not assigned"/>
    <s v="W76-000 EWP Major Inspection"/>
    <n v="1215"/>
    <s v="W76-000"/>
    <x v="12"/>
    <s v="EWP"/>
    <x v="2"/>
  </r>
  <r>
    <x v="1"/>
    <s v="#"/>
    <s v="Not assigned"/>
    <s v="W76-000 EWP Major Inspection"/>
    <n v="2526.42"/>
    <s v="W76-000"/>
    <x v="12"/>
    <s v="EWP"/>
    <x v="2"/>
  </r>
  <r>
    <x v="1"/>
    <s v="#"/>
    <s v="Not assigned"/>
    <s v="W76-000 EWP Major Inspection"/>
    <n v="1630.24"/>
    <s v="W76-000"/>
    <x v="12"/>
    <s v="EWP"/>
    <x v="2"/>
  </r>
  <r>
    <x v="1"/>
    <s v="#"/>
    <s v="Not assigned"/>
    <s v="W76-000 EWP Major Inspection"/>
    <n v="1032.49"/>
    <s v="W76-000"/>
    <x v="12"/>
    <s v="EWP"/>
    <x v="2"/>
  </r>
  <r>
    <x v="1"/>
    <s v="#"/>
    <s v="Not assigned"/>
    <s v="W76-000 EWP Major Inspection"/>
    <n v="195.63"/>
    <s v="W76-000"/>
    <x v="12"/>
    <s v="EWP"/>
    <x v="2"/>
  </r>
  <r>
    <x v="1"/>
    <s v="#"/>
    <s v="Not assigned"/>
    <s v="M80-000 Cab Chassis Major Inspection"/>
    <n v="19997"/>
    <s v="M80-000"/>
    <x v="12"/>
    <s v="EWP"/>
    <x v="2"/>
  </r>
  <r>
    <x v="1"/>
    <s v="#"/>
    <s v="Not assigned"/>
    <s v="M80-000 Cab Chassis Major Inspection"/>
    <n v="2999.55"/>
    <s v="M80-000"/>
    <x v="12"/>
    <s v="EWP"/>
    <x v="2"/>
  </r>
  <r>
    <x v="1"/>
    <s v="#"/>
    <s v="Not assigned"/>
    <s v="M80-000 Cab Chassis Major Inspection"/>
    <n v="1899.72"/>
    <s v="M80-000"/>
    <x v="12"/>
    <s v="EWP"/>
    <x v="2"/>
  </r>
  <r>
    <x v="1"/>
    <s v="#"/>
    <s v="Not assigned"/>
    <s v="M80-000 Cab Chassis Major Inspection"/>
    <n v="359.95"/>
    <s v="M80-000"/>
    <x v="12"/>
    <s v="EWP"/>
    <x v="2"/>
  </r>
  <r>
    <x v="1"/>
    <s v="#"/>
    <s v="Not assigned"/>
    <s v="W77-000 EWP Major Inspection"/>
    <n v="1920"/>
    <s v="W77-000"/>
    <x v="12"/>
    <s v="EWP"/>
    <x v="2"/>
  </r>
  <r>
    <x v="1"/>
    <s v="#"/>
    <s v="Not assigned"/>
    <s v="W77-000 EWP Major Inspection"/>
    <n v="1192.8599999999999"/>
    <s v="W77-000"/>
    <x v="12"/>
    <s v="EWP"/>
    <x v="2"/>
  </r>
  <r>
    <x v="1"/>
    <s v="#"/>
    <s v="Not assigned"/>
    <s v="W77-000 EWP Major Inspection"/>
    <n v="3780.39"/>
    <s v="W77-000"/>
    <x v="12"/>
    <s v="EWP"/>
    <x v="2"/>
  </r>
  <r>
    <x v="1"/>
    <s v="#"/>
    <s v="Not assigned"/>
    <s v="W77-000 EWP Major Inspection"/>
    <n v="4601.83"/>
    <s v="W77-000"/>
    <x v="12"/>
    <s v="EWP"/>
    <x v="2"/>
  </r>
  <r>
    <x v="1"/>
    <s v="#"/>
    <s v="Not assigned"/>
    <s v="W77-000 EWP Major Inspection"/>
    <n v="41346.800000000003"/>
    <s v="W77-000"/>
    <x v="12"/>
    <s v="EWP"/>
    <x v="2"/>
  </r>
  <r>
    <x v="1"/>
    <s v="#"/>
    <s v="Not assigned"/>
    <s v="W77-000 EWP Major Inspection"/>
    <n v="2800"/>
    <s v="W77-000"/>
    <x v="12"/>
    <s v="EWP"/>
    <x v="2"/>
  </r>
  <r>
    <x v="1"/>
    <s v="#"/>
    <s v="Not assigned"/>
    <s v="W77-000 EWP Major Inspection"/>
    <n v="1260"/>
    <s v="W77-000"/>
    <x v="12"/>
    <s v="EWP"/>
    <x v="2"/>
  </r>
  <r>
    <x v="1"/>
    <s v="#"/>
    <s v="Not assigned"/>
    <s v="W77-000 EWP Major Inspection"/>
    <n v="757.8"/>
    <s v="W77-000"/>
    <x v="12"/>
    <s v="EWP"/>
    <x v="2"/>
  </r>
  <r>
    <x v="1"/>
    <s v="#"/>
    <s v="Not assigned"/>
    <s v="W77-000 EWP Major Inspection"/>
    <n v="52114.7"/>
    <s v="W77-000"/>
    <x v="12"/>
    <s v="EWP"/>
    <x v="2"/>
  </r>
  <r>
    <x v="1"/>
    <s v="#"/>
    <s v="Not assigned"/>
    <s v="W77-000 EWP Major Inspection"/>
    <n v="58.45"/>
    <s v="W77-000"/>
    <x v="12"/>
    <s v="EWP"/>
    <x v="2"/>
  </r>
  <r>
    <x v="1"/>
    <s v="#"/>
    <s v="Not assigned"/>
    <s v="W77-000 EWP Major Inspection"/>
    <n v="130.03"/>
    <s v="W77-000"/>
    <x v="12"/>
    <s v="EWP"/>
    <x v="2"/>
  </r>
  <r>
    <x v="1"/>
    <s v="#"/>
    <s v="Not assigned"/>
    <s v="W77-000 EWP Major Inspection"/>
    <n v="236.9"/>
    <s v="W77-000"/>
    <x v="12"/>
    <s v="EWP"/>
    <x v="2"/>
  </r>
  <r>
    <x v="1"/>
    <s v="#"/>
    <s v="Not assigned"/>
    <s v="W77-000 EWP Major Inspection"/>
    <n v="4962.58"/>
    <s v="W77-000"/>
    <x v="12"/>
    <s v="EWP"/>
    <x v="2"/>
  </r>
  <r>
    <x v="1"/>
    <s v="#"/>
    <s v="Not assigned"/>
    <s v="W77-000 EWP Major Inspection"/>
    <n v="3404.78"/>
    <s v="W77-000"/>
    <x v="12"/>
    <s v="EWP"/>
    <x v="2"/>
  </r>
  <r>
    <x v="1"/>
    <s v="#"/>
    <s v="Not assigned"/>
    <s v="W77-000 EWP Major Inspection"/>
    <n v="629.91"/>
    <s v="W77-000"/>
    <x v="12"/>
    <s v="EWP"/>
    <x v="2"/>
  </r>
  <r>
    <x v="1"/>
    <s v="#"/>
    <s v="Not assigned"/>
    <s v="M82-000 Cab Chassis Major Inspection"/>
    <n v="121.04"/>
    <s v="M82-000"/>
    <x v="12"/>
    <s v="EWP"/>
    <x v="2"/>
  </r>
  <r>
    <x v="1"/>
    <s v="#"/>
    <s v="Not assigned"/>
    <s v="M82-000 Cab Chassis Major Inspection"/>
    <n v="301.55"/>
    <s v="M82-000"/>
    <x v="12"/>
    <s v="EWP"/>
    <x v="2"/>
  </r>
  <r>
    <x v="1"/>
    <s v="#"/>
    <s v="Not assigned"/>
    <s v="M82-000 Cab Chassis Major Inspection"/>
    <n v="22134.799999999999"/>
    <s v="M82-000"/>
    <x v="12"/>
    <s v="EWP"/>
    <x v="2"/>
  </r>
  <r>
    <x v="1"/>
    <s v="#"/>
    <s v="Not assigned"/>
    <s v="M82-000 Cab Chassis Major Inspection"/>
    <n v="2602.8000000000002"/>
    <s v="M82-000"/>
    <x v="12"/>
    <s v="EWP"/>
    <x v="2"/>
  </r>
  <r>
    <x v="1"/>
    <s v="#"/>
    <s v="Not assigned"/>
    <s v="M82-000 Cab Chassis Major Inspection"/>
    <n v="3338.38"/>
    <s v="M82-000"/>
    <x v="12"/>
    <s v="EWP"/>
    <x v="2"/>
  </r>
  <r>
    <x v="1"/>
    <s v="#"/>
    <s v="Not assigned"/>
    <s v="M82-000 Cab Chassis Major Inspection"/>
    <n v="2114.31"/>
    <s v="M82-000"/>
    <x v="12"/>
    <s v="EWP"/>
    <x v="2"/>
  </r>
  <r>
    <x v="1"/>
    <s v="#"/>
    <s v="Not assigned"/>
    <s v="M82-000 Cab Chassis Major Inspection"/>
    <n v="400.61"/>
    <s v="M82-000"/>
    <x v="12"/>
    <s v="EWP"/>
    <x v="2"/>
  </r>
  <r>
    <x v="1"/>
    <s v="#"/>
    <s v="Not assigned"/>
    <s v="M22-001 Hino FE 1426 - Enerven URD"/>
    <n v="302.58"/>
    <s v="M22-001"/>
    <x v="0"/>
    <s v="EWP"/>
    <x v="0"/>
  </r>
  <r>
    <x v="1"/>
    <s v="#"/>
    <s v="Not assigned"/>
    <s v="M22-002 Hino FE 1426 - Enerven URD"/>
    <n v="790.97"/>
    <s v="M22-002"/>
    <x v="0"/>
    <s v="EWP"/>
    <x v="0"/>
  </r>
  <r>
    <x v="1"/>
    <s v="#"/>
    <s v="Not assigned"/>
    <s v="W13-001 Altec AT37P - Enerven URD"/>
    <n v="191760"/>
    <s v="W13-001"/>
    <x v="0"/>
    <s v="EWP"/>
    <x v="0"/>
  </r>
  <r>
    <x v="1"/>
    <s v="#"/>
    <s v="Not assigned"/>
    <s v="W13-002 Altec AT37P - Enerven URD"/>
    <n v="191760"/>
    <s v="W13-002"/>
    <x v="0"/>
    <s v="EWP"/>
    <x v="0"/>
  </r>
  <r>
    <x v="1"/>
    <s v="#"/>
    <s v="Not assigned"/>
    <s v="D24-008 Toyota Prado VX - M. Cornish"/>
    <n v="64459.47"/>
    <s v="D24-008"/>
    <x v="10"/>
    <s v="TEC"/>
    <x v="13"/>
  </r>
  <r>
    <x v="1"/>
    <s v="#"/>
    <s v="Not assigned"/>
    <s v="D24-008 Toyota Prado VX - M. Cornish"/>
    <n v="3847.82"/>
    <s v="D24-008"/>
    <x v="10"/>
    <s v="TEC"/>
    <x v="13"/>
  </r>
  <r>
    <x v="1"/>
    <s v="#"/>
    <s v="Not assigned"/>
    <s v="F82-075 Toyota Hiluix - N. Fernando"/>
    <n v="72310.7"/>
    <s v="F82-075"/>
    <x v="7"/>
    <s v="Light Commercial"/>
    <x v="6"/>
  </r>
  <r>
    <x v="1"/>
    <s v="#"/>
    <s v="Not assigned"/>
    <s v="F82-075 Toyota Hiluix - N. Fernando"/>
    <n v="2411.9"/>
    <s v="F82-075"/>
    <x v="7"/>
    <s v="Light Commercial"/>
    <x v="6"/>
  </r>
  <r>
    <x v="1"/>
    <s v="#"/>
    <s v="Not assigned"/>
    <s v="X40-001 Fassi 290 10 Year Rebuild"/>
    <n v="56228.82"/>
    <s v="X40-001"/>
    <x v="9"/>
    <s v="Crane"/>
    <x v="12"/>
  </r>
  <r>
    <x v="1"/>
    <s v="#"/>
    <s v="Not assigned"/>
    <s v="X40-001 Fassi 290 10 Year Rebuild"/>
    <n v="236.25"/>
    <s v="X40-001"/>
    <x v="9"/>
    <s v="Crane"/>
    <x v="12"/>
  </r>
  <r>
    <x v="1"/>
    <s v="#"/>
    <s v="Not assigned"/>
    <s v="Fleet - Minor Capital Works Bucket 2021"/>
    <n v="500"/>
    <s v="Fleet -"/>
    <x v="7"/>
    <s v="Light Commercial"/>
    <x v="6"/>
  </r>
  <r>
    <x v="1"/>
    <s v="#"/>
    <s v="Not assigned"/>
    <s v="Fleet - Minor Capital Works Bucket 2021"/>
    <n v="5856.8"/>
    <s v="Fleet -"/>
    <x v="7"/>
    <s v="Light Commercial"/>
    <x v="6"/>
  </r>
  <r>
    <x v="1"/>
    <s v="#"/>
    <s v="Not assigned"/>
    <s v="Fleet - Minor Capital Works Bucket 2021"/>
    <n v="8610.82"/>
    <s v="Fleet -"/>
    <x v="7"/>
    <s v="Light Commercial"/>
    <x v="6"/>
  </r>
  <r>
    <x v="1"/>
    <s v="#"/>
    <s v="Not assigned"/>
    <s v="Fleet - Minor Capital Works Bucket 2021"/>
    <n v="6817.4"/>
    <s v="Fleet -"/>
    <x v="7"/>
    <s v="Light Commercial"/>
    <x v="6"/>
  </r>
  <r>
    <x v="1"/>
    <s v="#"/>
    <s v="Not assigned"/>
    <s v="Fleet - Minor Capital Works Bucket 2021"/>
    <n v="1892.73"/>
    <s v="Fleet -"/>
    <x v="7"/>
    <s v="Light Commercial"/>
    <x v="6"/>
  </r>
  <r>
    <x v="1"/>
    <s v="#"/>
    <s v="Not assigned"/>
    <s v="Fleet - Minor Capital Works Bucket 2021"/>
    <n v="554.79999999999995"/>
    <s v="Fleet -"/>
    <x v="7"/>
    <s v="Light Commercial"/>
    <x v="6"/>
  </r>
  <r>
    <x v="1"/>
    <s v="#"/>
    <s v="Not assigned"/>
    <s v="Fleet - Minor Capital Works Bucket 2021"/>
    <n v="13025.38"/>
    <s v="Fleet -"/>
    <x v="7"/>
    <s v="Light Commercial"/>
    <x v="6"/>
  </r>
  <r>
    <x v="1"/>
    <s v="#"/>
    <s v="Not assigned"/>
    <s v="Fleet - Minor Capital Works Bucket 2021"/>
    <n v="4944.97"/>
    <s v="Fleet -"/>
    <x v="7"/>
    <s v="Light Commercial"/>
    <x v="6"/>
  </r>
  <r>
    <x v="1"/>
    <s v="#"/>
    <s v="Not assigned"/>
    <s v="Fleet - Minor Capital Works Bucket 2021"/>
    <n v="156.36000000000001"/>
    <s v="Fleet -"/>
    <x v="7"/>
    <s v="Light Commercial"/>
    <x v="6"/>
  </r>
  <r>
    <x v="1"/>
    <s v="#"/>
    <s v="Not assigned"/>
    <s v="Fleet - Minor Capital Works Bucket 2021"/>
    <n v="3053.44"/>
    <s v="Fleet -"/>
    <x v="7"/>
    <s v="Light Commercial"/>
    <x v="6"/>
  </r>
  <r>
    <x v="1"/>
    <s v="#"/>
    <s v="Not assigned"/>
    <s v="Fleet - Minor Capital Works Bucket 2021"/>
    <n v="220"/>
    <s v="Fleet -"/>
    <x v="7"/>
    <s v="Light Commercial"/>
    <x v="6"/>
  </r>
  <r>
    <x v="1"/>
    <s v="#"/>
    <s v="Not assigned"/>
    <s v="Fleet - Minor Capital Works Bucket 2021"/>
    <n v="1507.96"/>
    <s v="Fleet -"/>
    <x v="7"/>
    <s v="Light Commercial"/>
    <x v="6"/>
  </r>
  <r>
    <x v="1"/>
    <s v="#"/>
    <s v="Not assigned"/>
    <s v="H55-000 Isuzu FTS 139-260 4x4 Cab Chassi"/>
    <n v="138574.37"/>
    <s v="H55-000"/>
    <x v="8"/>
    <s v="Heavy Commercial"/>
    <x v="7"/>
  </r>
  <r>
    <x v="1"/>
    <s v="#"/>
    <s v="Not assigned"/>
    <s v="H55-000 Isuzu FTS 139-260 4x4 Cab Chassi"/>
    <n v="853"/>
    <s v="H55-000"/>
    <x v="8"/>
    <s v="Heavy Commercial"/>
    <x v="7"/>
  </r>
  <r>
    <x v="1"/>
    <s v="#"/>
    <s v="Not assigned"/>
    <s v="A04-001 Tesla Model 3"/>
    <n v="342.18"/>
    <s v="A04-001"/>
    <x v="13"/>
    <s v="Car"/>
    <x v="19"/>
  </r>
  <r>
    <x v="1"/>
    <s v="#"/>
    <s v="Not assigned"/>
    <s v="A04-000 Tesla Model 3"/>
    <n v="342.18"/>
    <s v="A04-000"/>
    <x v="13"/>
    <s v="Car"/>
    <x v="19"/>
  </r>
  <r>
    <x v="1"/>
    <s v="#"/>
    <s v="Not assigned"/>
    <s v="H79-005 Isuzu FTS 139-260 4x4 Cab + Tipp"/>
    <n v="189577.59"/>
    <s v="H79-005"/>
    <x v="8"/>
    <s v="Heavy Commercial"/>
    <x v="7"/>
  </r>
  <r>
    <x v="1"/>
    <s v="#"/>
    <s v="Not assigned"/>
    <s v="H79-005 Isuzu FTS 139-260 4x4 Cab + Tipp"/>
    <n v="853"/>
    <s v="H79-005"/>
    <x v="8"/>
    <s v="Heavy Commercial"/>
    <x v="7"/>
  </r>
  <r>
    <x v="1"/>
    <s v="#"/>
    <s v="Not assigned"/>
    <s v="H79-005 Isuzu FTS 139-260 4x4 Cab + Tipp"/>
    <n v="12290"/>
    <s v="H79-005"/>
    <x v="8"/>
    <s v="Heavy Commercial"/>
    <x v="7"/>
  </r>
  <r>
    <x v="1"/>
    <s v="#"/>
    <s v="Not assigned"/>
    <s v="H42-000 Hino 716 MWB Truck + 3T Tipper B"/>
    <n v="385"/>
    <s v="H42-000"/>
    <x v="8"/>
    <s v="Heavy Commercial"/>
    <x v="7"/>
  </r>
  <r>
    <x v="1"/>
    <s v="#"/>
    <s v="Not assigned"/>
    <s v="H42-000 Hino 716 MWB Truck + 3T Tipper B"/>
    <n v="68015.55"/>
    <s v="H42-000"/>
    <x v="8"/>
    <s v="Heavy Commercial"/>
    <x v="7"/>
  </r>
  <r>
    <x v="1"/>
    <s v="#"/>
    <s v="Not assigned"/>
    <s v="H42-000 Hino 716 MWB Truck + 3T Tipper B"/>
    <n v="1630.72"/>
    <s v="H42-000"/>
    <x v="8"/>
    <s v="Heavy Commercial"/>
    <x v="7"/>
  </r>
  <r>
    <x v="1"/>
    <s v="#"/>
    <s v="Not assigned"/>
    <s v="A03-001 Hyundai Kona EV"/>
    <n v="57133.15"/>
    <s v="A03-001"/>
    <x v="13"/>
    <s v="Car"/>
    <x v="19"/>
  </r>
  <r>
    <x v="1"/>
    <s v="#"/>
    <s v="Not assigned"/>
    <s v="A03-001 Hyundai Kona EV"/>
    <n v="830"/>
    <s v="A03-001"/>
    <x v="13"/>
    <s v="Car"/>
    <x v="19"/>
  </r>
  <r>
    <x v="1"/>
    <s v="#"/>
    <s v="Not assigned"/>
    <s v="A03-002 Hyundai Kona EV"/>
    <n v="57133.15"/>
    <s v="A03-002"/>
    <x v="13"/>
    <s v="Car"/>
    <x v="19"/>
  </r>
  <r>
    <x v="1"/>
    <s v="#"/>
    <s v="Not assigned"/>
    <s v="A03-002 Hyundai Kona EV"/>
    <n v="398.18"/>
    <s v="A03-002"/>
    <x v="13"/>
    <s v="Car"/>
    <x v="19"/>
  </r>
  <r>
    <x v="1"/>
    <s v="#"/>
    <s v="Not assigned"/>
    <s v="A03-002 Hyundai Kona EV"/>
    <n v="830"/>
    <s v="A03-002"/>
    <x v="13"/>
    <s v="Car"/>
    <x v="19"/>
  </r>
  <r>
    <x v="1"/>
    <s v="#"/>
    <s v="Not assigned"/>
    <s v="A05-000 Kia Nero EV"/>
    <n v="425"/>
    <s v="A05-000"/>
    <x v="13"/>
    <s v="Car"/>
    <x v="19"/>
  </r>
  <r>
    <x v="1"/>
    <s v="#"/>
    <s v="Not assigned"/>
    <s v="D24-009 Toyota Prado VX - T. Gregory"/>
    <n v="64009.68"/>
    <s v="D24-009"/>
    <x v="10"/>
    <s v="TEC"/>
    <x v="13"/>
  </r>
  <r>
    <x v="1"/>
    <s v="#"/>
    <s v="Not assigned"/>
    <s v="D24-009 Toyota Prado VX - T. Gregory"/>
    <n v="4296.58"/>
    <s v="D24-009"/>
    <x v="10"/>
    <s v="TEC"/>
    <x v="13"/>
  </r>
  <r>
    <x v="1"/>
    <s v="#"/>
    <s v="Not assigned"/>
    <s v="N54-012 Isuzu 139-260 4x4 Cab Chassis"/>
    <n v="138574.37"/>
    <s v="N54-012"/>
    <x v="9"/>
    <s v="Crane"/>
    <x v="12"/>
  </r>
  <r>
    <x v="1"/>
    <s v="#"/>
    <s v="Not assigned"/>
    <s v="N54-012 Isuzu 139-260 4x4 Cab Chassis"/>
    <n v="853"/>
    <s v="N54-012"/>
    <x v="9"/>
    <s v="Crane"/>
    <x v="12"/>
  </r>
  <r>
    <x v="1"/>
    <s v="#"/>
    <s v="Not assigned"/>
    <s v="X02-028 Tandano TMXR566s Crane"/>
    <n v="84900"/>
    <s v="X02-028"/>
    <x v="9"/>
    <s v="Crane"/>
    <x v="8"/>
  </r>
  <r>
    <x v="1"/>
    <s v="#"/>
    <s v="Not assigned"/>
    <s v="D60-001 Mitsubishi Outlander M. Nolan"/>
    <n v="30420.639999999999"/>
    <s v="D60-001"/>
    <x v="10"/>
    <s v="TEC"/>
    <x v="13"/>
  </r>
  <r>
    <x v="1"/>
    <s v="#"/>
    <s v="Not assigned"/>
    <s v="D60-001 Mitsubishi Outlander M. Nolan"/>
    <n v="1693"/>
    <s v="D60-001"/>
    <x v="10"/>
    <s v="TEC"/>
    <x v="13"/>
  </r>
  <r>
    <x v="1"/>
    <s v="#"/>
    <s v="Not assigned"/>
    <s v="F75-147 Ford Ranger - J. Porter"/>
    <n v="56131.88"/>
    <s v="F75-147"/>
    <x v="7"/>
    <s v="Light Commercial"/>
    <x v="6"/>
  </r>
  <r>
    <x v="1"/>
    <s v="#"/>
    <s v="Not assigned"/>
    <s v="F75-147 Ford Ranger - J. Porter"/>
    <n v="2563.16"/>
    <s v="F75-147"/>
    <x v="7"/>
    <s v="Light Commercial"/>
    <x v="6"/>
  </r>
  <r>
    <x v="1"/>
    <s v="#"/>
    <s v="Not assigned"/>
    <s v="G46-091 Mercedes Benz Sprinter - T. McLa"/>
    <n v="65899"/>
    <s v="G46-091"/>
    <x v="4"/>
    <s v="Light Commercial"/>
    <x v="4"/>
  </r>
  <r>
    <x v="1"/>
    <s v="#"/>
    <s v="Not assigned"/>
    <s v="X02-029 Tadano 566 Loading Crane"/>
    <n v="85400"/>
    <s v="X02-029"/>
    <x v="9"/>
    <s v="Crane"/>
    <x v="8"/>
  </r>
  <r>
    <x v="1"/>
    <s v="#"/>
    <s v="Not assigned"/>
    <s v="N55-008 Hino GT 1528 - Wuddina"/>
    <n v="402.5"/>
    <s v="N55-008"/>
    <x v="9"/>
    <s v="Crane"/>
    <x v="12"/>
  </r>
  <r>
    <x v="1"/>
    <s v="#"/>
    <s v="Not assigned"/>
    <s v="N55-008 Hino GT 1528 - Wuddina"/>
    <n v="148032.15"/>
    <s v="N55-008"/>
    <x v="9"/>
    <s v="Crane"/>
    <x v="12"/>
  </r>
  <r>
    <x v="1"/>
    <s v="#"/>
    <s v="Not assigned"/>
    <s v="N55-008 Hino GT 1528 - Wuddina"/>
    <n v="385"/>
    <s v="N55-008"/>
    <x v="9"/>
    <s v="Crane"/>
    <x v="12"/>
  </r>
  <r>
    <x v="1"/>
    <s v="#"/>
    <s v="Not assigned"/>
    <s v="N55-008 Hino GT 1528 - Wuddina"/>
    <n v="165"/>
    <s v="N55-008"/>
    <x v="9"/>
    <s v="Crane"/>
    <x v="12"/>
  </r>
  <r>
    <x v="1"/>
    <s v="#"/>
    <s v="Not assigned"/>
    <s v="N55-008 Hino GT 1528 - Wuddina"/>
    <n v="2634.86"/>
    <s v="N55-008"/>
    <x v="9"/>
    <s v="Crane"/>
    <x v="12"/>
  </r>
  <r>
    <x v="1"/>
    <s v="#"/>
    <s v="Not assigned"/>
    <s v="N55-008 Hino GT 1528 - Wuddina"/>
    <n v="19.72"/>
    <s v="N55-008"/>
    <x v="9"/>
    <s v="Crane"/>
    <x v="12"/>
  </r>
  <r>
    <x v="1"/>
    <s v="#"/>
    <s v="Not assigned"/>
    <s v="N55-008 Hino GT 1528 - Wuddina"/>
    <n v="43.87"/>
    <s v="N55-008"/>
    <x v="9"/>
    <s v="Crane"/>
    <x v="12"/>
  </r>
  <r>
    <x v="1"/>
    <s v="#"/>
    <s v="Not assigned"/>
    <s v="F75-152 Ford Ranger - P. O'Reilley"/>
    <n v="57896.33"/>
    <s v="F75-152"/>
    <x v="7"/>
    <s v="Light Commercial"/>
    <x v="6"/>
  </r>
  <r>
    <x v="1"/>
    <s v="#"/>
    <s v="Not assigned"/>
    <s v="F75-152 Ford Ranger - P. O'Reilley"/>
    <n v="2666.67"/>
    <s v="F75-152"/>
    <x v="7"/>
    <s v="Light Commercial"/>
    <x v="6"/>
  </r>
  <r>
    <x v="1"/>
    <s v="#"/>
    <s v="Not assigned"/>
    <s v="F75-148 Ford Ranger - E. Grabiec"/>
    <n v="64866.879999999997"/>
    <s v="F75-148"/>
    <x v="7"/>
    <s v="Light Commercial"/>
    <x v="6"/>
  </r>
  <r>
    <x v="1"/>
    <s v="#"/>
    <s v="Not assigned"/>
    <s v="F75-148 Ford Ranger - E. Grabiec"/>
    <n v="2750"/>
    <s v="F75-148"/>
    <x v="7"/>
    <s v="Light Commercial"/>
    <x v="6"/>
  </r>
  <r>
    <x v="1"/>
    <s v="#"/>
    <s v="Not assigned"/>
    <s v="F55-006 Mercedes Benz Sprinter"/>
    <n v="135.33000000000001"/>
    <s v="F55-006"/>
    <x v="7"/>
    <s v="Light Commercial"/>
    <x v="10"/>
  </r>
  <r>
    <x v="1"/>
    <s v="#"/>
    <s v="Not assigned"/>
    <s v="F55-006 Mercedes Benz Sprinter"/>
    <n v="59898.11"/>
    <s v="F55-006"/>
    <x v="7"/>
    <s v="Light Commercial"/>
    <x v="10"/>
  </r>
  <r>
    <x v="1"/>
    <s v="#"/>
    <s v="Not assigned"/>
    <s v="F55-006 Mercedes Benz Sprinter"/>
    <n v="6.63"/>
    <s v="F55-006"/>
    <x v="7"/>
    <s v="Light Commercial"/>
    <x v="10"/>
  </r>
  <r>
    <x v="1"/>
    <s v="#"/>
    <s v="Not assigned"/>
    <s v="F55-006 Mercedes Benz Sprinter"/>
    <n v="14.75"/>
    <s v="F55-006"/>
    <x v="7"/>
    <s v="Light Commercial"/>
    <x v="10"/>
  </r>
  <r>
    <x v="1"/>
    <s v="#"/>
    <s v="Not assigned"/>
    <s v="F55-007 Mercedes Benz Sprinter"/>
    <n v="135.33000000000001"/>
    <s v="F55-007"/>
    <x v="7"/>
    <s v="Light Commercial"/>
    <x v="10"/>
  </r>
  <r>
    <x v="1"/>
    <s v="#"/>
    <s v="Not assigned"/>
    <s v="F55-007 Mercedes Benz Sprinter"/>
    <n v="60110.57"/>
    <s v="F55-007"/>
    <x v="7"/>
    <s v="Light Commercial"/>
    <x v="10"/>
  </r>
  <r>
    <x v="1"/>
    <s v="#"/>
    <s v="Not assigned"/>
    <s v="F55-007 Mercedes Benz Sprinter"/>
    <n v="6.63"/>
    <s v="F55-007"/>
    <x v="7"/>
    <s v="Light Commercial"/>
    <x v="10"/>
  </r>
  <r>
    <x v="1"/>
    <s v="#"/>
    <s v="Not assigned"/>
    <s v="F55-007 Mercedes Benz Sprinter"/>
    <n v="14.75"/>
    <s v="F55-007"/>
    <x v="7"/>
    <s v="Light Commercial"/>
    <x v="10"/>
  </r>
  <r>
    <x v="1"/>
    <s v="#"/>
    <s v="Not assigned"/>
    <s v="F78-041 Isuzu Dmax - M. Fry"/>
    <n v="60066.79"/>
    <s v="F78-041"/>
    <x v="7"/>
    <s v="Light Commercial"/>
    <x v="6"/>
  </r>
  <r>
    <x v="1"/>
    <s v="#"/>
    <s v="Not assigned"/>
    <s v="F78-041 Isuzu Dmax - M. Fry"/>
    <n v="1593.01"/>
    <s v="F78-041"/>
    <x v="7"/>
    <s v="Light Commercial"/>
    <x v="6"/>
  </r>
  <r>
    <x v="1"/>
    <s v="#"/>
    <s v="Not assigned"/>
    <s v="F56-064 Toyota Landcruiser 70 Series - F"/>
    <n v="100322.42"/>
    <s v="F56-064"/>
    <x v="7"/>
    <s v="Light Commercial"/>
    <x v="10"/>
  </r>
  <r>
    <x v="1"/>
    <s v="#"/>
    <s v="Not assigned"/>
    <s v="F56-064 Toyota Landcruiser 70 Series - F"/>
    <n v="3750"/>
    <s v="F56-064"/>
    <x v="7"/>
    <s v="Light Commercial"/>
    <x v="10"/>
  </r>
  <r>
    <x v="1"/>
    <s v="#"/>
    <s v="Not assigned"/>
    <s v="F56-065 Toyota Landcruiser 70 Series - R"/>
    <n v="100428.28"/>
    <s v="F56-065"/>
    <x v="7"/>
    <s v="Light Commercial"/>
    <x v="10"/>
  </r>
  <r>
    <x v="1"/>
    <s v="#"/>
    <s v="Not assigned"/>
    <s v="F56-065 Toyota Landcruiser 70 Series - R"/>
    <n v="2826.25"/>
    <s v="F56-065"/>
    <x v="7"/>
    <s v="Light Commercial"/>
    <x v="10"/>
  </r>
  <r>
    <x v="1"/>
    <s v="#"/>
    <s v="Not assigned"/>
    <s v="M26-019 Replacement Door &amp; Install"/>
    <n v="570"/>
    <s v="M26-019"/>
    <x v="0"/>
    <s v="EWP"/>
    <x v="0"/>
  </r>
  <r>
    <x v="1"/>
    <s v="#"/>
    <s v="Not assigned"/>
    <s v="E77-022 Isuzu Dmax - D. Otaway"/>
    <n v="45853.82"/>
    <s v="E77-022"/>
    <x v="7"/>
    <s v="Light Commercial"/>
    <x v="14"/>
  </r>
  <r>
    <x v="1"/>
    <s v="#"/>
    <s v="Not assigned"/>
    <s v="E77-022 Isuzu Dmax - D. Otaway"/>
    <n v="1777.97"/>
    <s v="E77-022"/>
    <x v="7"/>
    <s v="Light Commercial"/>
    <x v="14"/>
  </r>
  <r>
    <x v="1"/>
    <s v="#"/>
    <s v="Not assigned"/>
    <s v="N82-010 Hino FM 2632 - St. Marys"/>
    <n v="155588.26"/>
    <s v="N82-010"/>
    <x v="9"/>
    <s v="Crane"/>
    <x v="12"/>
  </r>
  <r>
    <x v="1"/>
    <s v="#"/>
    <s v="Not assigned"/>
    <s v="N82-010 Hino FM 2632 - St. Marys"/>
    <n v="165"/>
    <s v="N82-010"/>
    <x v="9"/>
    <s v="Crane"/>
    <x v="12"/>
  </r>
  <r>
    <x v="1"/>
    <s v="#"/>
    <s v="Not assigned"/>
    <s v="N82-009 Hino FM 2632 - Kadina"/>
    <n v="177049.82"/>
    <s v="N82-009"/>
    <x v="9"/>
    <s v="Crane"/>
    <x v="12"/>
  </r>
  <r>
    <x v="1"/>
    <s v="#"/>
    <s v="Not assigned"/>
    <s v="N82-009 Hino FM 2632 - Kadina"/>
    <n v="165"/>
    <s v="N82-009"/>
    <x v="9"/>
    <s v="Crane"/>
    <x v="12"/>
  </r>
  <r>
    <x v="1"/>
    <s v="#"/>
    <s v="Not assigned"/>
    <s v="N82-008 Hino FM 2632 - Holden Hill"/>
    <n v="166319.04000000001"/>
    <s v="N82-008"/>
    <x v="9"/>
    <s v="Crane"/>
    <x v="12"/>
  </r>
  <r>
    <x v="1"/>
    <s v="#"/>
    <s v="Not assigned"/>
    <s v="N82-008 Hino FM 2632 - Holden Hill"/>
    <n v="165"/>
    <s v="N82-008"/>
    <x v="9"/>
    <s v="Crane"/>
    <x v="12"/>
  </r>
  <r>
    <x v="1"/>
    <s v="#"/>
    <s v="Not assigned"/>
    <s v="N18-003 Hino FG 1628 - Elizabeth"/>
    <n v="402.5"/>
    <s v="N18-003"/>
    <x v="9"/>
    <s v="Crane"/>
    <x v="12"/>
  </r>
  <r>
    <x v="1"/>
    <s v="#"/>
    <s v="Not assigned"/>
    <s v="N18-003 Hino FG 1628 - Elizabeth"/>
    <n v="121156.64"/>
    <s v="N18-003"/>
    <x v="9"/>
    <s v="Crane"/>
    <x v="12"/>
  </r>
  <r>
    <x v="1"/>
    <s v="#"/>
    <s v="Not assigned"/>
    <s v="N18-003 Hino FG 1628 - Elizabeth"/>
    <n v="385"/>
    <s v="N18-003"/>
    <x v="9"/>
    <s v="Crane"/>
    <x v="12"/>
  </r>
  <r>
    <x v="1"/>
    <s v="#"/>
    <s v="Not assigned"/>
    <s v="N18-003 Hino FG 1628 - Elizabeth"/>
    <n v="165"/>
    <s v="N18-003"/>
    <x v="9"/>
    <s v="Crane"/>
    <x v="12"/>
  </r>
  <r>
    <x v="1"/>
    <s v="#"/>
    <s v="Not assigned"/>
    <s v="N18-003 Hino FG 1628 - Elizabeth"/>
    <n v="2634.86"/>
    <s v="N18-003"/>
    <x v="9"/>
    <s v="Crane"/>
    <x v="12"/>
  </r>
  <r>
    <x v="1"/>
    <s v="#"/>
    <s v="Not assigned"/>
    <s v="N18-003 Hino FG 1628 - Elizabeth"/>
    <n v="19.72"/>
    <s v="N18-003"/>
    <x v="9"/>
    <s v="Crane"/>
    <x v="12"/>
  </r>
  <r>
    <x v="1"/>
    <s v="#"/>
    <s v="Not assigned"/>
    <s v="N18-003 Hino FG 1628 - Elizabeth"/>
    <n v="43.87"/>
    <s v="N18-003"/>
    <x v="9"/>
    <s v="Crane"/>
    <x v="12"/>
  </r>
  <r>
    <x v="1"/>
    <s v="#"/>
    <s v="Not assigned"/>
    <s v="X41-014 Proline Crane Borer 1016 - St. M"/>
    <n v="470350"/>
    <s v="X41-014"/>
    <x v="9"/>
    <s v="Crane"/>
    <x v="12"/>
  </r>
  <r>
    <x v="1"/>
    <s v="#"/>
    <s v="Not assigned"/>
    <s v="X41-013 Proline Crane Borer 1016 - Kadin"/>
    <n v="491325"/>
    <s v="X41-013"/>
    <x v="9"/>
    <s v="Crane"/>
    <x v="12"/>
  </r>
  <r>
    <x v="1"/>
    <s v="#"/>
    <s v="Not assigned"/>
    <s v="X41-012 Proline Crane Borer 1016 - Holde"/>
    <n v="470350"/>
    <s v="X41-012"/>
    <x v="9"/>
    <s v="Crane"/>
    <x v="12"/>
  </r>
  <r>
    <x v="1"/>
    <s v="#"/>
    <s v="Not assigned"/>
    <s v="X02-027 Tadano 566 Vehicle Loading Crane"/>
    <n v="535"/>
    <s v="X02-027"/>
    <x v="9"/>
    <s v="Crane"/>
    <x v="8"/>
  </r>
  <r>
    <x v="1"/>
    <s v="#"/>
    <s v="Not assigned"/>
    <s v="X02-027 Tadano 566 Vehicle Loading Crane"/>
    <n v="85400"/>
    <s v="X02-027"/>
    <x v="9"/>
    <s v="Crane"/>
    <x v="8"/>
  </r>
  <r>
    <x v="1"/>
    <s v="#"/>
    <s v="Not assigned"/>
    <s v="F75-154 Ford Ranger - J. Bowen"/>
    <n v="58202.33"/>
    <s v="F75-154"/>
    <x v="7"/>
    <s v="Light Commercial"/>
    <x v="6"/>
  </r>
  <r>
    <x v="1"/>
    <s v="#"/>
    <s v="Not assigned"/>
    <s v="F75-154 Ford Ranger - J. Bowen"/>
    <n v="2666.67"/>
    <s v="F75-154"/>
    <x v="7"/>
    <s v="Light Commercial"/>
    <x v="6"/>
  </r>
  <r>
    <x v="1"/>
    <s v="#"/>
    <s v="Not assigned"/>
    <s v="F75-149 Ford Rnager - C. Webb"/>
    <n v="57741.79"/>
    <s v="F75-149"/>
    <x v="7"/>
    <s v="Light Commercial"/>
    <x v="6"/>
  </r>
  <r>
    <x v="1"/>
    <s v="#"/>
    <s v="Not assigned"/>
    <s v="F75-149 Ford Rnager - C. Webb"/>
    <n v="2804.98"/>
    <s v="F75-149"/>
    <x v="7"/>
    <s v="Light Commercial"/>
    <x v="6"/>
  </r>
  <r>
    <x v="1"/>
    <s v="#"/>
    <s v="Not assigned"/>
    <s v="F75-153 Ford Ranger - M. Ellis"/>
    <n v="67217.7"/>
    <s v="F75-153"/>
    <x v="7"/>
    <s v="Light Commercial"/>
    <x v="6"/>
  </r>
  <r>
    <x v="1"/>
    <s v="#"/>
    <s v="Not assigned"/>
    <s v="F75-153 Ford Ranger - M. Ellis"/>
    <n v="2333.2600000000002"/>
    <s v="F75-153"/>
    <x v="7"/>
    <s v="Light Commercial"/>
    <x v="6"/>
  </r>
  <r>
    <x v="1"/>
    <s v="#"/>
    <s v="Not assigned"/>
    <s v="G34-059 Toyota Hiace - C. Kesell"/>
    <n v="50775.72"/>
    <s v="G34-059"/>
    <x v="4"/>
    <s v="Light Commercial"/>
    <x v="21"/>
  </r>
  <r>
    <x v="1"/>
    <s v="#"/>
    <s v="Not assigned"/>
    <s v="G34-059 Toyota Hiace - C. Kesell"/>
    <n v="2579.69"/>
    <s v="G34-059"/>
    <x v="4"/>
    <s v="Light Commercial"/>
    <x v="21"/>
  </r>
  <r>
    <x v="1"/>
    <s v="#"/>
    <s v="Not assigned"/>
    <s v="F66-087 Toyota Landcruiser 70S - A. Brau"/>
    <n v="55345.46"/>
    <s v="F66-087"/>
    <x v="7"/>
    <s v="Light Commercial"/>
    <x v="10"/>
  </r>
  <r>
    <x v="1"/>
    <s v="#"/>
    <s v="Not assigned"/>
    <s v="D06-005 Volkwagen Golf GTI - M.Vincent"/>
    <n v="52404.56"/>
    <s v="D06-005"/>
    <x v="10"/>
    <s v="TEC"/>
    <x v="13"/>
  </r>
  <r>
    <x v="1"/>
    <s v="#"/>
    <s v="Not assigned"/>
    <s v="D06-005 Volkwagen Golf GTI - M.Vincent"/>
    <n v="1545.6"/>
    <s v="D06-005"/>
    <x v="10"/>
    <s v="TEC"/>
    <x v="13"/>
  </r>
  <r>
    <x v="1"/>
    <s v="#"/>
    <s v="Not assigned"/>
    <s v="T86-004 3T Diesel Fuel Trailer"/>
    <n v="16555.580000000002"/>
    <s v="T86-004"/>
    <x v="1"/>
    <s v="Trailers"/>
    <x v="15"/>
  </r>
  <r>
    <x v="1"/>
    <s v="#"/>
    <s v="Not assigned"/>
    <s v="T86-004 3T Diesel Fuel Trailer"/>
    <n v="10781.72"/>
    <s v="T86-004"/>
    <x v="1"/>
    <s v="Trailers"/>
    <x v="15"/>
  </r>
  <r>
    <x v="1"/>
    <s v="#"/>
    <s v="Not assigned"/>
    <s v="F75-150 Ford Ranger - D. Warmington"/>
    <n v="55979.69"/>
    <s v="F75-150"/>
    <x v="7"/>
    <s v="Light Commercial"/>
    <x v="6"/>
  </r>
  <r>
    <x v="1"/>
    <s v="#"/>
    <s v="Not assigned"/>
    <s v="F75-150 Ford Ranger - D. Warmington"/>
    <n v="2556.86"/>
    <s v="F75-150"/>
    <x v="7"/>
    <s v="Light Commercial"/>
    <x v="6"/>
  </r>
  <r>
    <x v="1"/>
    <s v="#"/>
    <s v="Not assigned"/>
    <s v="E65-007 Isuzu Dmax - B. Pollard"/>
    <n v="44320.1"/>
    <s v="E65-007"/>
    <x v="7"/>
    <s v="Light Commercial"/>
    <x v="14"/>
  </r>
  <r>
    <x v="1"/>
    <s v="#"/>
    <s v="Not assigned"/>
    <s v="E65-007 Isuzu Dmax - B. Pollard"/>
    <n v="1595.46"/>
    <s v="E65-007"/>
    <x v="7"/>
    <s v="Light Commercial"/>
    <x v="14"/>
  </r>
  <r>
    <x v="1"/>
    <s v="#"/>
    <s v="Not assigned"/>
    <s v="F75-151 Ford Ranger - B. Martin"/>
    <n v="48666.879999999997"/>
    <s v="F75-151"/>
    <x v="7"/>
    <s v="Light Commercial"/>
    <x v="6"/>
  </r>
  <r>
    <x v="1"/>
    <s v="#"/>
    <s v="Not assigned"/>
    <s v="F75-151 Ford Ranger - B. Martin"/>
    <n v="1808.59"/>
    <s v="F75-151"/>
    <x v="7"/>
    <s v="Light Commercial"/>
    <x v="6"/>
  </r>
  <r>
    <x v="1"/>
    <s v="#"/>
    <s v="Not assigned"/>
    <s v="E71-076 Ford Rager - J. Quinn"/>
    <n v="51287.21"/>
    <s v="E71-076"/>
    <x v="7"/>
    <s v="Light Commercial"/>
    <x v="14"/>
  </r>
  <r>
    <x v="1"/>
    <s v="#"/>
    <s v="Not assigned"/>
    <s v="E71-076 Ford Rager - J. Quinn"/>
    <n v="1914.04"/>
    <s v="E71-076"/>
    <x v="7"/>
    <s v="Light Commercial"/>
    <x v="14"/>
  </r>
  <r>
    <x v="1"/>
    <s v="#"/>
    <s v="Not assigned"/>
    <s v="E71-075 Ford Ranger - M. Davies"/>
    <n v="49216.12"/>
    <s v="E71-075"/>
    <x v="7"/>
    <s v="Light Commercial"/>
    <x v="14"/>
  </r>
  <r>
    <x v="1"/>
    <s v="#"/>
    <s v="Not assigned"/>
    <s v="E71-075 Ford Ranger - M. Davies"/>
    <n v="2013.29"/>
    <s v="E71-075"/>
    <x v="7"/>
    <s v="Light Commercial"/>
    <x v="14"/>
  </r>
  <r>
    <x v="1"/>
    <s v="#"/>
    <s v="Not assigned"/>
    <s v="E71-074 Ford Ranger - C. Hillam"/>
    <n v="52346.12"/>
    <s v="E71-074"/>
    <x v="7"/>
    <s v="Light Commercial"/>
    <x v="14"/>
  </r>
  <r>
    <x v="1"/>
    <s v="#"/>
    <s v="Not assigned"/>
    <s v="E71-074 Ford Ranger - C. Hillam"/>
    <n v="2013.29"/>
    <s v="E71-074"/>
    <x v="7"/>
    <s v="Light Commercial"/>
    <x v="14"/>
  </r>
  <r>
    <x v="1"/>
    <s v="#"/>
    <s v="Not assigned"/>
    <s v="F72-065 Toyota Hilux - C. Rowe"/>
    <n v="77985.23"/>
    <s v="F72-065"/>
    <x v="7"/>
    <s v="Light Commercial"/>
    <x v="6"/>
  </r>
  <r>
    <x v="1"/>
    <s v="#"/>
    <s v="Not assigned"/>
    <s v="F72-065 Toyota Hilux - C. Rowe"/>
    <n v="2431.41"/>
    <s v="F72-065"/>
    <x v="7"/>
    <s v="Light Commercial"/>
    <x v="6"/>
  </r>
  <r>
    <x v="1"/>
    <s v="#"/>
    <s v="Not assigned"/>
    <s v="G34-060 Toyota HiAce - J. Brooks"/>
    <n v="50095.97"/>
    <s v="G34-060"/>
    <x v="4"/>
    <s v="Light Commercial"/>
    <x v="21"/>
  </r>
  <r>
    <x v="1"/>
    <s v="#"/>
    <s v="Not assigned"/>
    <s v="G34-060 Toyota HiAce - J. Brooks"/>
    <n v="2579.69"/>
    <s v="G34-060"/>
    <x v="4"/>
    <s v="Light Commercial"/>
    <x v="21"/>
  </r>
  <r>
    <x v="1"/>
    <s v="#"/>
    <s v="Not assigned"/>
    <s v="D37-004 Subaru Outback - C. Parsons"/>
    <n v="43134.55"/>
    <s v="D37-004"/>
    <x v="10"/>
    <s v="TEC"/>
    <x v="13"/>
  </r>
  <r>
    <x v="1"/>
    <s v="#"/>
    <s v="Not assigned"/>
    <s v="D37-004 Subaru Outback - C. Parsons"/>
    <n v="1964.17"/>
    <s v="D37-004"/>
    <x v="10"/>
    <s v="TEC"/>
    <x v="13"/>
  </r>
  <r>
    <x v="1"/>
    <s v="#"/>
    <s v="Not assigned"/>
    <s v="D05-007 Toyota Kluger Hybrid - S. Gillen"/>
    <n v="66393.5"/>
    <s v="D05-007"/>
    <x v="10"/>
    <s v="TEC"/>
    <x v="13"/>
  </r>
  <r>
    <x v="1"/>
    <s v="#"/>
    <s v="Not assigned"/>
    <s v="D05-007 Toyota Kluger Hybrid - S. Gillen"/>
    <n v="3475"/>
    <s v="D05-007"/>
    <x v="10"/>
    <s v="TEC"/>
    <x v="13"/>
  </r>
  <r>
    <x v="1"/>
    <s v="#"/>
    <s v="Not assigned"/>
    <s v="E77-023 Isuzu Dmax - T. Lindner"/>
    <n v="51097.64"/>
    <s v="E77-023"/>
    <x v="7"/>
    <s v="Light Commercial"/>
    <x v="14"/>
  </r>
  <r>
    <x v="1"/>
    <s v="#"/>
    <s v="Not assigned"/>
    <s v="E77-024 Isuzu Dmax - T. Lindner"/>
    <n v="51142.36"/>
    <s v="E77-024"/>
    <x v="7"/>
    <s v="Light Commercial"/>
    <x v="14"/>
  </r>
  <r>
    <x v="1"/>
    <s v="#"/>
    <s v="Not assigned"/>
    <s v="E77-025 Isuzu Dmax - T. Lindner"/>
    <n v="51142.36"/>
    <s v="E77-025"/>
    <x v="7"/>
    <s v="Light Commercial"/>
    <x v="14"/>
  </r>
  <r>
    <x v="1"/>
    <s v="#"/>
    <s v="Not assigned"/>
    <s v="E77-026 Isuzu Dmax - T. Lindner"/>
    <n v="51142.36"/>
    <s v="E77-026"/>
    <x v="7"/>
    <s v="Light Commercial"/>
    <x v="14"/>
  </r>
  <r>
    <x v="1"/>
    <s v="#"/>
    <s v="Not assigned"/>
    <s v="E77-028 Isuzu Dmax - T. Lindner"/>
    <n v="51097.64"/>
    <s v="E77-028"/>
    <x v="7"/>
    <s v="Light Commercial"/>
    <x v="14"/>
  </r>
  <r>
    <x v="1"/>
    <s v="#"/>
    <s v="Not assigned"/>
    <s v="D05-008 Toyota Kluger - D. Nyland"/>
    <n v="45960.43"/>
    <s v="D05-008"/>
    <x v="10"/>
    <s v="TEC"/>
    <x v="13"/>
  </r>
  <r>
    <x v="1"/>
    <s v="#"/>
    <s v="Not assigned"/>
    <s v="D05-008 Toyota Kluger - D. Nyland"/>
    <n v="1939.3"/>
    <s v="D05-008"/>
    <x v="10"/>
    <s v="TEC"/>
    <x v="13"/>
  </r>
  <r>
    <x v="1"/>
    <s v="#"/>
    <s v="Not assigned"/>
    <s v="X41-015 Proline Crane 1016"/>
    <n v="227850"/>
    <s v="X41-015"/>
    <x v="9"/>
    <s v="Crane"/>
    <x v="12"/>
  </r>
  <r>
    <x v="1"/>
    <s v="#"/>
    <s v="Not assigned"/>
    <s v="X41-016 Proline Crane  1016"/>
    <n v="227850"/>
    <s v="X41-016"/>
    <x v="9"/>
    <s v="Crane"/>
    <x v="12"/>
  </r>
  <r>
    <x v="1"/>
    <s v="#"/>
    <s v="Not assigned"/>
    <s v="N82-011 Hino FM2362 - Angaston Dpt."/>
    <n v="155588.26"/>
    <s v="N82-011"/>
    <x v="9"/>
    <s v="Crane"/>
    <x v="12"/>
  </r>
  <r>
    <x v="1"/>
    <s v="#"/>
    <s v="Not assigned"/>
    <s v="N82-011 Hino FM2362 - Angaston Dpt."/>
    <n v="165"/>
    <s v="N82-011"/>
    <x v="9"/>
    <s v="Crane"/>
    <x v="12"/>
  </r>
  <r>
    <x v="1"/>
    <s v="#"/>
    <s v="Not assigned"/>
    <s v="N82-011 Hino FM2362 - Angaston Dpt."/>
    <n v="10730.78"/>
    <s v="N82-011"/>
    <x v="9"/>
    <s v="Crane"/>
    <x v="12"/>
  </r>
  <r>
    <x v="1"/>
    <s v="#"/>
    <s v="Not assigned"/>
    <s v="N82-012 Hino FM2362 - Mt Gambier Dpt."/>
    <n v="155588.26"/>
    <s v="N82-012"/>
    <x v="9"/>
    <s v="Crane"/>
    <x v="12"/>
  </r>
  <r>
    <x v="1"/>
    <s v="#"/>
    <s v="Not assigned"/>
    <s v="N82-012 Hino FM2362 - Mt Gambier Dpt."/>
    <n v="165"/>
    <s v="N82-012"/>
    <x v="9"/>
    <s v="Crane"/>
    <x v="12"/>
  </r>
  <r>
    <x v="1"/>
    <s v="#"/>
    <s v="Not assigned"/>
    <s v="N82-012 Hino FM2362 - Mt Gambier Dpt."/>
    <n v="10730.78"/>
    <s v="N82-012"/>
    <x v="9"/>
    <s v="Crane"/>
    <x v="12"/>
  </r>
  <r>
    <x v="1"/>
    <s v="#"/>
    <s v="Not assigned"/>
    <s v="N50-000 Flatbed with Crane"/>
    <n v="168626.37"/>
    <s v="N50-000"/>
    <x v="9"/>
    <s v="Crane"/>
    <x v="12"/>
  </r>
  <r>
    <x v="1"/>
    <s v="#"/>
    <s v="Not assigned"/>
    <s v="N50-000 Flatbed with Crane"/>
    <n v="385"/>
    <s v="N50-000"/>
    <x v="9"/>
    <s v="Crane"/>
    <x v="12"/>
  </r>
  <r>
    <x v="1"/>
    <s v="#"/>
    <s v="Not assigned"/>
    <s v="N50-000 Flatbed with Crane"/>
    <n v="165"/>
    <s v="N50-000"/>
    <x v="9"/>
    <s v="Crane"/>
    <x v="12"/>
  </r>
  <r>
    <x v="1"/>
    <s v="#"/>
    <s v="Not assigned"/>
    <s v="N50-000 Flatbed with Crane"/>
    <n v="-169176.37"/>
    <s v="N50-000"/>
    <x v="9"/>
    <s v="Crane"/>
    <x v="12"/>
  </r>
  <r>
    <x v="1"/>
    <s v="#"/>
    <s v="Not assigned"/>
    <s v="X36-000 PALFINGER CRANE PK9.5"/>
    <n v="66632.509999999995"/>
    <s v="X36-000"/>
    <x v="9"/>
    <s v="Crane"/>
    <x v="12"/>
  </r>
  <r>
    <x v="1"/>
    <s v="#"/>
    <s v="Not assigned"/>
    <s v="X36-000 PALFINGER CRANE PK9.5"/>
    <n v="-66632.509999999995"/>
    <s v="X36-000"/>
    <x v="9"/>
    <s v="Crane"/>
    <x v="12"/>
  </r>
  <r>
    <x v="1"/>
    <s v="#"/>
    <s v="Not assigned"/>
    <s v="H60-007 (H61-003 Replacement)"/>
    <n v="853"/>
    <s v="H60-007"/>
    <x v="8"/>
    <s v="Heavy Commercial"/>
    <x v="7"/>
  </r>
  <r>
    <x v="1"/>
    <s v="#"/>
    <s v="Not assigned"/>
    <s v="H60-007 (H61-003 Replacement)"/>
    <n v="150814.28"/>
    <s v="H60-007"/>
    <x v="8"/>
    <s v="Heavy Commercial"/>
    <x v="7"/>
  </r>
  <r>
    <x v="1"/>
    <s v="#"/>
    <s v="Not assigned"/>
    <s v="H60-007 (H61-003 Replacement)"/>
    <n v="-151667.28"/>
    <s v="H60-007"/>
    <x v="8"/>
    <s v="Heavy Commercial"/>
    <x v="7"/>
  </r>
  <r>
    <x v="1"/>
    <s v="#"/>
    <s v="Not assigned"/>
    <s v="New TEC Peter Chapple  D72-000"/>
    <n v="61212.01"/>
    <s v="New TEC"/>
    <x v="10"/>
    <s v="TEC"/>
    <x v="13"/>
  </r>
  <r>
    <x v="1"/>
    <s v="#"/>
    <s v="Not assigned"/>
    <s v="New TEC Peter Chapple  D72-000"/>
    <n v="2673.72"/>
    <s v="New TEC"/>
    <x v="10"/>
    <s v="TEC"/>
    <x v="13"/>
  </r>
  <r>
    <x v="1"/>
    <s v="#"/>
    <s v="Not assigned"/>
    <s v="New TEC Peter Chapple  D72-000"/>
    <n v="-61212.01"/>
    <s v="New TEC"/>
    <x v="10"/>
    <s v="TEC"/>
    <x v="13"/>
  </r>
  <r>
    <x v="1"/>
    <s v="#"/>
    <s v="Not assigned"/>
    <s v="W13-003 Altec AT37P St Marys"/>
    <n v="51940"/>
    <s v="W13-003"/>
    <x v="0"/>
    <s v="EWP"/>
    <x v="0"/>
  </r>
  <r>
    <x v="1"/>
    <s v="#"/>
    <s v="Not assigned"/>
    <s v="W13-003 Altec AT37P St Marys"/>
    <n v="-51940"/>
    <s v="W13-003"/>
    <x v="0"/>
    <s v="EWP"/>
    <x v="0"/>
  </r>
  <r>
    <x v="1"/>
    <s v="#"/>
    <s v="Not assigned"/>
    <s v="F75-162 - Ford Ranger 4x4 3.2L"/>
    <n v="68946.080000000002"/>
    <s v="F75-162"/>
    <x v="7"/>
    <s v="Light Commercial"/>
    <x v="6"/>
  </r>
  <r>
    <x v="1"/>
    <s v="#"/>
    <s v="Not assigned"/>
    <s v="F75-162 - Ford Ranger 4x4 3.2L"/>
    <n v="-68946.080000000002"/>
    <s v="F75-162"/>
    <x v="7"/>
    <s v="Light Commercial"/>
    <x v="6"/>
  </r>
  <r>
    <x v="1"/>
    <s v="#"/>
    <s v="Not assigned"/>
    <s v="F75-160 - Ford Ranger 4x4 3.2L"/>
    <n v="59603.43"/>
    <s v="F75-160"/>
    <x v="7"/>
    <s v="Light Commercial"/>
    <x v="6"/>
  </r>
  <r>
    <x v="1"/>
    <s v="#"/>
    <s v="Not assigned"/>
    <s v="F75-160 - Ford Ranger 4x4 3.2L"/>
    <n v="-59603.43"/>
    <s v="F75-160"/>
    <x v="7"/>
    <s v="Light Commercial"/>
    <x v="6"/>
  </r>
  <r>
    <x v="1"/>
    <s v="#"/>
    <s v="Not assigned"/>
    <s v="F75-163 - Ford Ranger 4x4 3.2L"/>
    <n v="58393.77"/>
    <s v="F75-163"/>
    <x v="7"/>
    <s v="Light Commercial"/>
    <x v="6"/>
  </r>
  <r>
    <x v="1"/>
    <s v="#"/>
    <s v="Not assigned"/>
    <s v="F75-163 - Ford Ranger 4x4 3.2L"/>
    <n v="-58393.77"/>
    <s v="F75-163"/>
    <x v="7"/>
    <s v="Light Commercial"/>
    <x v="6"/>
  </r>
  <r>
    <x v="1"/>
    <s v="#"/>
    <s v="Not assigned"/>
    <s v="F75-166 - Ford Ranger 4x4 2L"/>
    <n v="35654.199999999997"/>
    <s v="F75-166"/>
    <x v="7"/>
    <s v="Light Commercial"/>
    <x v="6"/>
  </r>
  <r>
    <x v="1"/>
    <s v="#"/>
    <s v="Not assigned"/>
    <s v="F75-166 - Ford Ranger 4x4 2L"/>
    <n v="-35654.199999999997"/>
    <s v="F75-166"/>
    <x v="7"/>
    <s v="Light Commercial"/>
    <x v="6"/>
  </r>
  <r>
    <x v="1"/>
    <s v="#"/>
    <s v="Not assigned"/>
    <s v="F75-169 - Ford Ranger 4x4 2L"/>
    <n v="35654.199999999997"/>
    <s v="F75-169"/>
    <x v="7"/>
    <s v="Light Commercial"/>
    <x v="6"/>
  </r>
  <r>
    <x v="1"/>
    <s v="#"/>
    <s v="Not assigned"/>
    <s v="F75-169 - Ford Ranger 4x4 2L"/>
    <n v="-35654.199999999997"/>
    <s v="F75-169"/>
    <x v="7"/>
    <s v="Light Commercial"/>
    <x v="6"/>
  </r>
  <r>
    <x v="1"/>
    <s v="#"/>
    <s v="Not assigned"/>
    <s v="F75-168 - Ford Ranger 4x4 2L"/>
    <n v="35654.199999999997"/>
    <s v="F75-168"/>
    <x v="7"/>
    <s v="Light Commercial"/>
    <x v="6"/>
  </r>
  <r>
    <x v="1"/>
    <s v="#"/>
    <s v="Not assigned"/>
    <s v="F75-168 - Ford Ranger 4x4 2L"/>
    <n v="-35654.199999999997"/>
    <s v="F75-168"/>
    <x v="7"/>
    <s v="Light Commercial"/>
    <x v="6"/>
  </r>
  <r>
    <x v="1"/>
    <s v="#"/>
    <s v="Not assigned"/>
    <s v="F75-167 - Ford Ranger 4x4 2L"/>
    <n v="35654.199999999997"/>
    <s v="F75-167"/>
    <x v="7"/>
    <s v="Light Commercial"/>
    <x v="6"/>
  </r>
  <r>
    <x v="1"/>
    <s v="#"/>
    <s v="Not assigned"/>
    <s v="F75-167 - Ford Ranger 4x4 2L"/>
    <n v="-35654.199999999997"/>
    <s v="F75-167"/>
    <x v="7"/>
    <s v="Light Commercial"/>
    <x v="6"/>
  </r>
  <r>
    <x v="1"/>
    <s v="#"/>
    <s v="Not assigned"/>
    <s v="F75-158 - Ford Ranger 4x4 3.2L"/>
    <n v="57017.279999999999"/>
    <s v="F75-158"/>
    <x v="7"/>
    <s v="Light Commercial"/>
    <x v="6"/>
  </r>
  <r>
    <x v="1"/>
    <s v="#"/>
    <s v="Not assigned"/>
    <s v="F75-158 - Ford Ranger 4x4 3.2L"/>
    <n v="-57017.279999999999"/>
    <s v="F75-158"/>
    <x v="7"/>
    <s v="Light Commercial"/>
    <x v="6"/>
  </r>
  <r>
    <x v="1"/>
    <s v="#"/>
    <s v="Not assigned"/>
    <s v="F75-165 - Ford Ranger 4x4 2L"/>
    <n v="35654.199999999997"/>
    <s v="F75-165"/>
    <x v="7"/>
    <s v="Light Commercial"/>
    <x v="6"/>
  </r>
  <r>
    <x v="1"/>
    <s v="#"/>
    <s v="Not assigned"/>
    <s v="F75-165 - Ford Ranger 4x4 2L"/>
    <n v="-35654.199999999997"/>
    <s v="F75-165"/>
    <x v="7"/>
    <s v="Light Commercial"/>
    <x v="6"/>
  </r>
  <r>
    <x v="1"/>
    <s v="#"/>
    <s v="Not assigned"/>
    <s v="F75-164 - Ford Ranger 4x4 3.2L"/>
    <n v="34477.879999999997"/>
    <s v="F75-164"/>
    <x v="7"/>
    <s v="Light Commercial"/>
    <x v="6"/>
  </r>
  <r>
    <x v="1"/>
    <s v="#"/>
    <s v="Not assigned"/>
    <s v="F75-164 - Ford Ranger 4x4 3.2L"/>
    <n v="-34477.879999999997"/>
    <s v="F75-164"/>
    <x v="7"/>
    <s v="Light Commercial"/>
    <x v="6"/>
  </r>
  <r>
    <x v="1"/>
    <s v="#"/>
    <s v="Not assigned"/>
    <s v="F75-155 - Ford Ranger 4x4 3.2L"/>
    <n v="71339.199999999997"/>
    <s v="F75-155"/>
    <x v="7"/>
    <s v="Light Commercial"/>
    <x v="6"/>
  </r>
  <r>
    <x v="1"/>
    <s v="#"/>
    <s v="Not assigned"/>
    <s v="F75-155 - Ford Ranger 4x4 3.2L"/>
    <n v="-71339.199999999997"/>
    <s v="F75-155"/>
    <x v="7"/>
    <s v="Light Commercial"/>
    <x v="6"/>
  </r>
  <r>
    <x v="1"/>
    <s v="#"/>
    <s v="Not assigned"/>
    <s v="F75-159 - Ford Ranger 4x4 3.2L"/>
    <n v="51067.7"/>
    <s v="F75-159"/>
    <x v="7"/>
    <s v="Light Commercial"/>
    <x v="6"/>
  </r>
  <r>
    <x v="1"/>
    <s v="#"/>
    <s v="Not assigned"/>
    <s v="F75-159 - Ford Ranger 4x4 3.2L"/>
    <n v="-51067.7"/>
    <s v="F75-159"/>
    <x v="7"/>
    <s v="Light Commercial"/>
    <x v="6"/>
  </r>
  <r>
    <x v="1"/>
    <s v="#"/>
    <s v="Not assigned"/>
    <s v="F75-156 - Ford Ranger 4x4 3.2L"/>
    <n v="34477.879999999997"/>
    <s v="F75-156"/>
    <x v="7"/>
    <s v="Light Commercial"/>
    <x v="6"/>
  </r>
  <r>
    <x v="1"/>
    <s v="#"/>
    <s v="Not assigned"/>
    <s v="F75-156 - Ford Ranger 4x4 3.2L"/>
    <n v="-34477.879999999997"/>
    <s v="F75-156"/>
    <x v="7"/>
    <s v="Light Commercial"/>
    <x v="6"/>
  </r>
  <r>
    <x v="1"/>
    <s v="#"/>
    <s v="Not assigned"/>
    <s v="F75-161 - Ford Ranger 4x4 3.2L"/>
    <n v="34477.879999999997"/>
    <s v="F75-161"/>
    <x v="7"/>
    <s v="Light Commercial"/>
    <x v="6"/>
  </r>
  <r>
    <x v="1"/>
    <s v="#"/>
    <s v="Not assigned"/>
    <s v="F75-161 - Ford Ranger 4x4 3.2L"/>
    <n v="-34477.879999999997"/>
    <s v="F75-161"/>
    <x v="7"/>
    <s v="Light Commercial"/>
    <x v="6"/>
  </r>
  <r>
    <x v="1"/>
    <s v="#"/>
    <s v="Not assigned"/>
    <s v="F75-157 - Ford Ranger 4x4 3.2L"/>
    <n v="75000.88"/>
    <s v="F75-157"/>
    <x v="7"/>
    <s v="Light Commercial"/>
    <x v="6"/>
  </r>
  <r>
    <x v="1"/>
    <s v="#"/>
    <s v="Not assigned"/>
    <s v="F75-157 - Ford Ranger 4x4 3.2L"/>
    <n v="-75000.88"/>
    <s v="F75-157"/>
    <x v="7"/>
    <s v="Light Commercial"/>
    <x v="6"/>
  </r>
  <r>
    <x v="1"/>
    <s v="#"/>
    <s v="Not assigned"/>
    <s v="M83-000 Hino GT Angle Park"/>
    <n v="147050.13"/>
    <s v="M83-000"/>
    <x v="2"/>
    <s v="EWP"/>
    <x v="2"/>
  </r>
  <r>
    <x v="1"/>
    <s v="#"/>
    <s v="Not assigned"/>
    <s v="M83-000 Hino GT Angle Park"/>
    <n v="-147050.13"/>
    <s v="M83-000"/>
    <x v="2"/>
    <s v="EWP"/>
    <x v="2"/>
  </r>
  <r>
    <x v="1"/>
    <s v="#"/>
    <s v="Not assigned"/>
    <s v="W84-001  Cela DT28 Angle Park"/>
    <n v="365400"/>
    <s v="W84-001"/>
    <x v="2"/>
    <s v="EWP"/>
    <x v="2"/>
  </r>
  <r>
    <x v="1"/>
    <s v="#"/>
    <s v="Not assigned"/>
    <s v="W84-001  Cela DT28 Angle Park"/>
    <n v="-365400"/>
    <s v="W84-001"/>
    <x v="2"/>
    <s v="EWP"/>
    <x v="2"/>
  </r>
  <r>
    <x v="1"/>
    <s v="#"/>
    <s v="Not assigned"/>
    <s v="M26-049 Hino Morphett Vale"/>
    <n v="118334.62"/>
    <s v="M26-049"/>
    <x v="0"/>
    <s v="EWP"/>
    <x v="0"/>
  </r>
  <r>
    <x v="1"/>
    <s v="#"/>
    <s v="Not assigned"/>
    <s v="M26-049 Hino Morphett Vale"/>
    <n v="-118334.62"/>
    <s v="M26-049"/>
    <x v="0"/>
    <s v="EWP"/>
    <x v="0"/>
  </r>
  <r>
    <x v="1"/>
    <s v="#"/>
    <s v="Not assigned"/>
    <s v="W40-075 Altec AT46P M Vale"/>
    <n v="62620"/>
    <s v="W40-075"/>
    <x v="0"/>
    <s v="EWP"/>
    <x v="0"/>
  </r>
  <r>
    <x v="1"/>
    <s v="#"/>
    <s v="Not assigned"/>
    <s v="W40-075 Altec AT46P M Vale"/>
    <n v="-62620"/>
    <s v="W40-075"/>
    <x v="0"/>
    <s v="EWP"/>
    <x v="0"/>
  </r>
  <r>
    <x v="1"/>
    <s v="#"/>
    <s v="Not assigned"/>
    <s v="M74-001 Hino FM2632 Ferryden"/>
    <n v="158710.66"/>
    <s v="M74-001"/>
    <x v="2"/>
    <s v="EWP"/>
    <x v="2"/>
  </r>
  <r>
    <x v="1"/>
    <s v="#"/>
    <s v="Not assigned"/>
    <s v="M74-001 Hino FM2632 Ferryden"/>
    <n v="-158710.66"/>
    <s v="M74-001"/>
    <x v="2"/>
    <s v="EWP"/>
    <x v="18"/>
  </r>
  <r>
    <x v="1"/>
    <s v="#"/>
    <s v="Not assigned"/>
    <s v="B78-000 - Kia Cerato hatch"/>
    <n v="22191.15"/>
    <s v="B78-000"/>
    <x v="13"/>
    <s v="Car"/>
    <x v="19"/>
  </r>
  <r>
    <x v="1"/>
    <s v="#"/>
    <s v="Not assigned"/>
    <s v="B78-000 - Kia Cerato hatch"/>
    <n v="-22191.15"/>
    <s v="B78-000"/>
    <x v="13"/>
    <s v="Car"/>
    <x v="19"/>
  </r>
  <r>
    <x v="1"/>
    <s v="#"/>
    <s v="Not assigned"/>
    <s v="M27-009 Hino FG Holden Hill"/>
    <n v="119934.62"/>
    <s v="M27-009"/>
    <x v="0"/>
    <s v="EWP"/>
    <x v="0"/>
  </r>
  <r>
    <x v="1"/>
    <s v="#"/>
    <s v="Not assigned"/>
    <s v="M27-009 Hino FG Holden Hill"/>
    <n v="-119934.62"/>
    <s v="M27-009"/>
    <x v="0"/>
    <s v="EWP"/>
    <x v="0"/>
  </r>
  <r>
    <x v="1"/>
    <s v="#"/>
    <s v="Not assigned"/>
    <s v="M27-010 Hino FG Wingfield"/>
    <n v="119934.62"/>
    <s v="M27-010"/>
    <x v="0"/>
    <s v="EWP"/>
    <x v="0"/>
  </r>
  <r>
    <x v="1"/>
    <s v="#"/>
    <s v="Not assigned"/>
    <s v="M27-010 Hino FG Wingfield"/>
    <n v="-119934.62"/>
    <s v="M27-010"/>
    <x v="0"/>
    <s v="EWP"/>
    <x v="0"/>
  </r>
  <r>
    <x v="1"/>
    <s v="#"/>
    <s v="Not assigned"/>
    <s v="B77-001 - Mitsubishi ASX"/>
    <n v="23579.8"/>
    <s v="B77-001"/>
    <x v="13"/>
    <s v="Car"/>
    <x v="19"/>
  </r>
  <r>
    <x v="1"/>
    <s v="#"/>
    <s v="Not assigned"/>
    <s v="B77-001 - Mitsubishi ASX"/>
    <n v="-23579.8"/>
    <s v="B77-001"/>
    <x v="13"/>
    <s v="Car"/>
    <x v="19"/>
  </r>
  <r>
    <x v="1"/>
    <s v="#"/>
    <s v="Not assigned"/>
    <s v="B78-001 - Kia Cerato Hatch"/>
    <n v="22191.15"/>
    <s v="B78-001"/>
    <x v="13"/>
    <s v="Car"/>
    <x v="19"/>
  </r>
  <r>
    <x v="1"/>
    <s v="#"/>
    <s v="Not assigned"/>
    <s v="B78-001 - Kia Cerato Hatch"/>
    <n v="-22191.15"/>
    <s v="B78-001"/>
    <x v="13"/>
    <s v="Car"/>
    <x v="19"/>
  </r>
  <r>
    <x v="1"/>
    <s v="#"/>
    <s v="Not assigned"/>
    <s v="B79-002 - Kia Stonic"/>
    <n v="21411.31"/>
    <s v="B79-002"/>
    <x v="13"/>
    <s v="Car"/>
    <x v="19"/>
  </r>
  <r>
    <x v="1"/>
    <s v="#"/>
    <s v="Not assigned"/>
    <s v="B79-002 - Kia Stonic"/>
    <n v="-21411.31"/>
    <s v="B79-002"/>
    <x v="13"/>
    <s v="Car"/>
    <x v="19"/>
  </r>
  <r>
    <x v="1"/>
    <s v="#"/>
    <s v="Not assigned"/>
    <s v="D13-001 TEC VW Passat Bruno C"/>
    <n v="56216.4"/>
    <s v="D13-001"/>
    <x v="10"/>
    <s v="TEC"/>
    <x v="13"/>
  </r>
  <r>
    <x v="1"/>
    <s v="#"/>
    <s v="Not assigned"/>
    <s v="D13-001 TEC VW Passat Bruno C"/>
    <n v="-56216.4"/>
    <s v="D13-001"/>
    <x v="10"/>
    <s v="TEC"/>
    <x v="13"/>
  </r>
  <r>
    <x v="1"/>
    <s v="#"/>
    <s v="Not assigned"/>
    <s v="B77-000 - Mitsubishi ASX"/>
    <n v="23579.8"/>
    <s v="B77-000"/>
    <x v="13"/>
    <s v="Car"/>
    <x v="19"/>
  </r>
  <r>
    <x v="1"/>
    <s v="#"/>
    <s v="Not assigned"/>
    <s v="B77-000 - Mitsubishi ASX"/>
    <n v="-23579.8"/>
    <s v="B77-000"/>
    <x v="13"/>
    <s v="Car"/>
    <x v="19"/>
  </r>
  <r>
    <x v="1"/>
    <s v="#"/>
    <s v="Not assigned"/>
    <s v="B79-000 - Kia Stonic"/>
    <n v="21411.31"/>
    <s v="B79-000"/>
    <x v="13"/>
    <s v="Car"/>
    <x v="19"/>
  </r>
  <r>
    <x v="1"/>
    <s v="#"/>
    <s v="Not assigned"/>
    <s v="B79-000 - Kia Stonic"/>
    <n v="-21411.31"/>
    <s v="B79-000"/>
    <x v="13"/>
    <s v="Car"/>
    <x v="19"/>
  </r>
  <r>
    <x v="1"/>
    <s v="#"/>
    <s v="Not assigned"/>
    <s v="B78-002 - Kia Cerato Hatch"/>
    <n v="22191.15"/>
    <s v="B78-002"/>
    <x v="13"/>
    <s v="Car"/>
    <x v="19"/>
  </r>
  <r>
    <x v="1"/>
    <s v="#"/>
    <s v="Not assigned"/>
    <s v="B78-002 - Kia Cerato Hatch"/>
    <n v="-22191.15"/>
    <s v="B78-002"/>
    <x v="13"/>
    <s v="Car"/>
    <x v="19"/>
  </r>
  <r>
    <x v="1"/>
    <s v="#"/>
    <s v="Not assigned"/>
    <s v="B79-001 - Kia Stonic"/>
    <n v="21411.31"/>
    <s v="B79-001"/>
    <x v="13"/>
    <s v="Car"/>
    <x v="19"/>
  </r>
  <r>
    <x v="1"/>
    <s v="#"/>
    <s v="Not assigned"/>
    <s v="B79-001 - Kia Stonic"/>
    <n v="-21411.31"/>
    <s v="B79-001"/>
    <x v="13"/>
    <s v="Car"/>
    <x v="19"/>
  </r>
  <r>
    <x v="1"/>
    <s v="#"/>
    <s v="Not assigned"/>
    <s v="M26-050 Hino FG  St Marys"/>
    <n v="119934.62"/>
    <s v="M26-050"/>
    <x v="0"/>
    <s v="EWP"/>
    <x v="0"/>
  </r>
  <r>
    <x v="1"/>
    <s v="#"/>
    <s v="Not assigned"/>
    <s v="M26-050 Hino FG  St Marys"/>
    <n v="-119934.62"/>
    <s v="M26-050"/>
    <x v="0"/>
    <s v="EWP"/>
    <x v="0"/>
  </r>
  <r>
    <x v="1"/>
    <s v="#"/>
    <s v="Not assigned"/>
    <s v="D17-003 Patrick Makinson Audi"/>
    <n v="53045.440000000002"/>
    <s v="D17-003"/>
    <x v="10"/>
    <s v="TEC"/>
    <x v="13"/>
  </r>
  <r>
    <x v="1"/>
    <s v="#"/>
    <s v="Not assigned"/>
    <s v="D17-003 Patrick Makinson Audi"/>
    <n v="2731.21"/>
    <s v="D17-003"/>
    <x v="10"/>
    <s v="TEC"/>
    <x v="13"/>
  </r>
  <r>
    <x v="1"/>
    <s v="#"/>
    <s v="Not assigned"/>
    <s v="D17-003 Patrick Makinson Audi"/>
    <n v="-53045.440000000002"/>
    <s v="D17-003"/>
    <x v="10"/>
    <s v="TEC"/>
    <x v="13"/>
  </r>
  <r>
    <x v="1"/>
    <s v="#"/>
    <s v="Not assigned"/>
    <s v="W40-076 Altec AT46P St Marys"/>
    <n v="58940"/>
    <s v="W40-076"/>
    <x v="0"/>
    <s v="EWP"/>
    <x v="0"/>
  </r>
  <r>
    <x v="1"/>
    <s v="#"/>
    <s v="Not assigned"/>
    <s v="W40-076 Altec AT46P St Marys"/>
    <n v="-58940"/>
    <s v="W40-076"/>
    <x v="0"/>
    <s v="EWP"/>
    <x v="0"/>
  </r>
  <r>
    <x v="1"/>
    <s v="#"/>
    <s v="Not assigned"/>
    <s v="M27-011 Hino FG 1628 Wingfield"/>
    <n v="119934.62"/>
    <s v="M27-011"/>
    <x v="0"/>
    <s v="EWP"/>
    <x v="0"/>
  </r>
  <r>
    <x v="1"/>
    <s v="#"/>
    <s v="Not assigned"/>
    <s v="M27-011 Hino FG 1628 Wingfield"/>
    <n v="-119934.62"/>
    <s v="M27-011"/>
    <x v="0"/>
    <s v="EWP"/>
    <x v="0"/>
  </r>
  <r>
    <x v="1"/>
    <s v="#"/>
    <s v="Not assigned"/>
    <s v="M26-052 Hino FG1628 Wingfield"/>
    <n v="119934.62"/>
    <s v="M26-052"/>
    <x v="0"/>
    <s v="EWP"/>
    <x v="0"/>
  </r>
  <r>
    <x v="1"/>
    <s v="#"/>
    <s v="Not assigned"/>
    <s v="M26-052 Hino FG1628 Wingfield"/>
    <n v="-119934.62"/>
    <s v="M26-052"/>
    <x v="0"/>
    <s v="EWP"/>
    <x v="0"/>
  </r>
  <r>
    <x v="1"/>
    <s v="#"/>
    <s v="Not assigned"/>
    <s v="W40-077 Altec AT46P"/>
    <n v="58940"/>
    <s v="W40-077"/>
    <x v="0"/>
    <s v="EWP"/>
    <x v="0"/>
  </r>
  <r>
    <x v="1"/>
    <s v="#"/>
    <s v="Not assigned"/>
    <s v="W40-077 Altec AT46P"/>
    <n v="-58940"/>
    <s v="W40-077"/>
    <x v="0"/>
    <s v="EWP"/>
    <x v="0"/>
  </r>
  <r>
    <x v="1"/>
    <s v="#"/>
    <s v="Not assigned"/>
    <s v="W40-078 Altec AT46P Wingfield"/>
    <n v="62300"/>
    <s v="W40-078"/>
    <x v="0"/>
    <s v="EWP"/>
    <x v="0"/>
  </r>
  <r>
    <x v="1"/>
    <s v="#"/>
    <s v="Not assigned"/>
    <s v="W40-078 Altec AT46P Wingfield"/>
    <n v="-62300"/>
    <s v="W40-078"/>
    <x v="0"/>
    <s v="EWP"/>
    <x v="0"/>
  </r>
  <r>
    <x v="1"/>
    <s v="#"/>
    <s v="Not assigned"/>
    <s v="TEC - Damian Edwards"/>
    <n v="30078.89"/>
    <s v="TEC - D"/>
    <x v="10"/>
    <s v="TEC"/>
    <x v="13"/>
  </r>
  <r>
    <x v="1"/>
    <s v="#"/>
    <s v="Not assigned"/>
    <s v="TEC - Damian Edwards"/>
    <n v="1915.21"/>
    <s v="TEC - D"/>
    <x v="10"/>
    <s v="TEC"/>
    <x v="13"/>
  </r>
  <r>
    <x v="1"/>
    <s v="#"/>
    <s v="Not assigned"/>
    <s v="TEC - Damian Edwards"/>
    <n v="-30078.89"/>
    <s v="TEC - D"/>
    <x v="10"/>
    <s v="TEC"/>
    <x v="13"/>
  </r>
  <r>
    <x v="1"/>
    <s v="#"/>
    <s v="Not assigned"/>
    <s v="M71-010 Hino FM2632 Kingscote"/>
    <n v="156866.66"/>
    <s v="M71-010"/>
    <x v="2"/>
    <s v="EWP"/>
    <x v="18"/>
  </r>
  <r>
    <x v="1"/>
    <s v="#"/>
    <s v="Not assigned"/>
    <s v="M71-010 Hino FM2632 Kingscote"/>
    <n v="-156866.66"/>
    <s v="M71-010"/>
    <x v="2"/>
    <s v="EWP"/>
    <x v="2"/>
  </r>
  <r>
    <x v="1"/>
    <s v="#"/>
    <s v="Not assigned"/>
    <s v="W40-079 Altec AT46P Elizabeth"/>
    <n v="58940"/>
    <s v="W40-079"/>
    <x v="0"/>
    <s v="EWP"/>
    <x v="0"/>
  </r>
  <r>
    <x v="1"/>
    <s v="#"/>
    <s v="Not assigned"/>
    <s v="W40-079 Altec AT46P Elizabeth"/>
    <n v="-58940"/>
    <s v="W40-079"/>
    <x v="0"/>
    <s v="EWP"/>
    <x v="0"/>
  </r>
  <r>
    <x v="1"/>
    <s v="#"/>
    <s v="Not assigned"/>
    <s v="M27-012 Hino FG1628 crew H/Hil"/>
    <n v="137697.74"/>
    <s v="M27-012"/>
    <x v="0"/>
    <s v="EWP"/>
    <x v="0"/>
  </r>
  <r>
    <x v="1"/>
    <s v="#"/>
    <s v="Not assigned"/>
    <s v="M27-012 Hino FG1628 crew H/Hil"/>
    <n v="-137697.74"/>
    <s v="M27-012"/>
    <x v="0"/>
    <s v="EWP"/>
    <x v="0"/>
  </r>
  <r>
    <x v="1"/>
    <s v="#"/>
    <s v="Not assigned"/>
    <s v="N82-013 Hino FM2632 Naracoorte"/>
    <n v="321.60000000000002"/>
    <s v="N82-013"/>
    <x v="9"/>
    <s v="Crane"/>
    <x v="12"/>
  </r>
  <r>
    <x v="1"/>
    <s v="#"/>
    <s v="Not assigned"/>
    <s v="N82-013 Hino FM2632 Naracoorte"/>
    <n v="165"/>
    <s v="N82-013"/>
    <x v="9"/>
    <s v="Crane"/>
    <x v="12"/>
  </r>
  <r>
    <x v="1"/>
    <s v="#"/>
    <s v="Not assigned"/>
    <s v="N82-013 Hino FM2632 Naracoorte"/>
    <n v="-486.6"/>
    <s v="N82-013"/>
    <x v="9"/>
    <s v="Crane"/>
    <x v="12"/>
  </r>
  <r>
    <x v="1"/>
    <s v="#"/>
    <s v="Not assigned"/>
    <s v="TEC Kevin Connell D30-007"/>
    <n v="59343.13"/>
    <s v="TEC Kev"/>
    <x v="10"/>
    <s v="TEC"/>
    <x v="13"/>
  </r>
  <r>
    <x v="1"/>
    <s v="#"/>
    <s v="Not assigned"/>
    <s v="TEC Kevin Connell D30-007"/>
    <n v="2687.07"/>
    <s v="TEC Kev"/>
    <x v="10"/>
    <s v="TEC"/>
    <x v="13"/>
  </r>
  <r>
    <x v="1"/>
    <s v="#"/>
    <s v="Not assigned"/>
    <s v="TEC Kevin Connell D30-007"/>
    <n v="-59343.13"/>
    <s v="TEC Kev"/>
    <x v="10"/>
    <s v="TEC"/>
    <x v="13"/>
  </r>
  <r>
    <x v="1"/>
    <s v="#"/>
    <s v="Not assigned"/>
    <s v="F83-107-Unknown Driver-Ranger"/>
    <n v="36122.57"/>
    <s v="F83-107"/>
    <x v="7"/>
    <s v="Light Commercial"/>
    <x v="6"/>
  </r>
  <r>
    <x v="1"/>
    <s v="#"/>
    <s v="Not assigned"/>
    <s v="F83-107-Unknown Driver-Ranger"/>
    <n v="-36122.57"/>
    <s v="F83-107"/>
    <x v="7"/>
    <s v="Light Commercial"/>
    <x v="6"/>
  </r>
  <r>
    <x v="1"/>
    <s v="#"/>
    <s v="Not assigned"/>
    <s v="F83-103-Unknown Driver-Ranger"/>
    <n v="68382.570000000007"/>
    <s v="F83-103"/>
    <x v="7"/>
    <s v="Light Commercial"/>
    <x v="6"/>
  </r>
  <r>
    <x v="1"/>
    <s v="#"/>
    <s v="Not assigned"/>
    <s v="F83-103-Unknown Driver-Ranger"/>
    <n v="-68382.570000000007"/>
    <s v="F83-103"/>
    <x v="7"/>
    <s v="Light Commercial"/>
    <x v="6"/>
  </r>
  <r>
    <x v="1"/>
    <s v="#"/>
    <s v="Not assigned"/>
    <s v="F83-109-Unknown Driver-Ranger"/>
    <n v="36122.57"/>
    <s v="F83-109"/>
    <x v="7"/>
    <s v="Light Commercial"/>
    <x v="6"/>
  </r>
  <r>
    <x v="1"/>
    <s v="#"/>
    <s v="Not assigned"/>
    <s v="F83-109-Unknown Driver-Ranger"/>
    <n v="-36122.57"/>
    <s v="F83-109"/>
    <x v="7"/>
    <s v="Light Commercial"/>
    <x v="6"/>
  </r>
  <r>
    <x v="1"/>
    <s v="#"/>
    <s v="Not assigned"/>
    <s v="F83-110-Unknown Driver-Ranger"/>
    <n v="52125.39"/>
    <s v="F83-110"/>
    <x v="7"/>
    <s v="Light Commercial"/>
    <x v="6"/>
  </r>
  <r>
    <x v="1"/>
    <s v="#"/>
    <s v="Not assigned"/>
    <s v="F83-110-Unknown Driver-Ranger"/>
    <n v="-52125.39"/>
    <s v="F83-110"/>
    <x v="7"/>
    <s v="Light Commercial"/>
    <x v="6"/>
  </r>
  <r>
    <x v="1"/>
    <s v="#"/>
    <s v="Not assigned"/>
    <s v="F83-105-Unknown Driver-Ranger"/>
    <n v="37257.21"/>
    <s v="F83-105"/>
    <x v="7"/>
    <s v="Light Commercial"/>
    <x v="6"/>
  </r>
  <r>
    <x v="1"/>
    <s v="#"/>
    <s v="Not assigned"/>
    <s v="F83-105-Unknown Driver-Ranger"/>
    <n v="-37257.21"/>
    <s v="F83-105"/>
    <x v="7"/>
    <s v="Light Commercial"/>
    <x v="6"/>
  </r>
  <r>
    <x v="1"/>
    <s v="#"/>
    <s v="Not assigned"/>
    <s v="F83-106-Unknown Driver-Ranger"/>
    <n v="36122.57"/>
    <s v="F83-106"/>
    <x v="7"/>
    <s v="Light Commercial"/>
    <x v="6"/>
  </r>
  <r>
    <x v="1"/>
    <s v="#"/>
    <s v="Not assigned"/>
    <s v="F83-106-Unknown Driver-Ranger"/>
    <n v="-36122.57"/>
    <s v="F83-106"/>
    <x v="7"/>
    <s v="Light Commercial"/>
    <x v="6"/>
  </r>
  <r>
    <x v="1"/>
    <s v="#"/>
    <s v="Not assigned"/>
    <s v="F83-108-Unknown Driver-Ranger"/>
    <n v="37257.21"/>
    <s v="F83-108"/>
    <x v="7"/>
    <s v="Light Commercial"/>
    <x v="6"/>
  </r>
  <r>
    <x v="1"/>
    <s v="#"/>
    <s v="Not assigned"/>
    <s v="F83-108-Unknown Driver-Ranger"/>
    <n v="-37257.21"/>
    <s v="F83-108"/>
    <x v="7"/>
    <s v="Light Commercial"/>
    <x v="6"/>
  </r>
  <r>
    <x v="1"/>
    <s v="#"/>
    <s v="Not assigned"/>
    <s v="F83-104-Unknown Driver-Ranger"/>
    <n v="37257.21"/>
    <s v="F83-104"/>
    <x v="7"/>
    <s v="Light Commercial"/>
    <x v="6"/>
  </r>
  <r>
    <x v="1"/>
    <s v="#"/>
    <s v="Not assigned"/>
    <s v="F83-104-Unknown Driver-Ranger"/>
    <n v="-37257.21"/>
    <s v="F83-104"/>
    <x v="7"/>
    <s v="Light Commercial"/>
    <x v="6"/>
  </r>
  <r>
    <x v="1"/>
    <s v="#"/>
    <s v="Not assigned"/>
    <s v="B72-030 - Craig Nulty - MUX"/>
    <n v="44190.97"/>
    <s v="B72-030"/>
    <x v="13"/>
    <s v="Car"/>
    <x v="19"/>
  </r>
  <r>
    <x v="1"/>
    <s v="#"/>
    <s v="Not assigned"/>
    <s v="B72-030 - Craig Nulty - MUX"/>
    <n v="-44190.97"/>
    <s v="B72-030"/>
    <x v="13"/>
    <s v="Car"/>
    <x v="19"/>
  </r>
  <r>
    <x v="1"/>
    <s v="#"/>
    <s v="Not assigned"/>
    <s v="H78-000"/>
    <n v="853"/>
    <s v="H78-000"/>
    <x v="8"/>
    <s v="Heavy Commercial"/>
    <x v="7"/>
  </r>
  <r>
    <x v="1"/>
    <s v="#"/>
    <s v="Not assigned"/>
    <s v="H78-000"/>
    <n v="140583.18"/>
    <s v="H78-000"/>
    <x v="8"/>
    <s v="Heavy Commercial"/>
    <x v="7"/>
  </r>
  <r>
    <x v="1"/>
    <s v="#"/>
    <s v="Not assigned"/>
    <s v="H78-000"/>
    <n v="-141436.18"/>
    <s v="H78-000"/>
    <x v="8"/>
    <s v="Heavy Commercial"/>
    <x v="7"/>
  </r>
  <r>
    <x v="1"/>
    <s v="#"/>
    <s v="Not assigned"/>
    <s v="D50-003 Max Altschwager"/>
    <n v="57759.49"/>
    <s v="D50-003"/>
    <x v="10"/>
    <s v="TEC"/>
    <x v="13"/>
  </r>
  <r>
    <x v="1"/>
    <s v="#"/>
    <s v="Not assigned"/>
    <s v="D50-003 Max Altschwager"/>
    <n v="2915.48"/>
    <s v="D50-003"/>
    <x v="10"/>
    <s v="TEC"/>
    <x v="13"/>
  </r>
  <r>
    <x v="1"/>
    <s v="#"/>
    <s v="Not assigned"/>
    <s v="D50-003 Max Altschwager"/>
    <n v="-57759.49"/>
    <s v="D50-003"/>
    <x v="10"/>
    <s v="TEC"/>
    <x v="13"/>
  </r>
  <r>
    <x v="1"/>
    <s v="#"/>
    <s v="Not assigned"/>
    <s v="H62-002"/>
    <n v="853"/>
    <s v="H62-002"/>
    <x v="8"/>
    <s v="Heavy Commercial"/>
    <x v="7"/>
  </r>
  <r>
    <x v="1"/>
    <s v="#"/>
    <s v="Not assigned"/>
    <s v="H62-002"/>
    <n v="152041.5"/>
    <s v="H62-002"/>
    <x v="8"/>
    <s v="Heavy Commercial"/>
    <x v="7"/>
  </r>
  <r>
    <x v="1"/>
    <s v="#"/>
    <s v="Not assigned"/>
    <s v="H62-002"/>
    <n v="-152894.5"/>
    <s v="H62-002"/>
    <x v="8"/>
    <s v="Heavy Commercial"/>
    <x v="7"/>
  </r>
  <r>
    <x v="1"/>
    <s v="#"/>
    <s v="Not assigned"/>
    <s v="H62-003"/>
    <n v="853"/>
    <s v="H62-003"/>
    <x v="8"/>
    <s v="Heavy Commercial"/>
    <x v="7"/>
  </r>
  <r>
    <x v="1"/>
    <s v="#"/>
    <s v="Not assigned"/>
    <s v="H62-003"/>
    <n v="152041.5"/>
    <s v="H62-003"/>
    <x v="8"/>
    <s v="Heavy Commercial"/>
    <x v="7"/>
  </r>
  <r>
    <x v="1"/>
    <s v="#"/>
    <s v="Not assigned"/>
    <s v="H62-003"/>
    <n v="-152894.5"/>
    <s v="H62-003"/>
    <x v="8"/>
    <s v="Heavy Commercial"/>
    <x v="7"/>
  </r>
  <r>
    <x v="1"/>
    <s v="#"/>
    <s v="Not assigned"/>
    <s v="N51-004"/>
    <n v="853"/>
    <s v="N51-004"/>
    <x v="9"/>
    <s v="Crane"/>
    <x v="12"/>
  </r>
  <r>
    <x v="1"/>
    <s v="#"/>
    <s v="Not assigned"/>
    <s v="N51-004"/>
    <n v="141103.09"/>
    <s v="N51-004"/>
    <x v="9"/>
    <s v="Crane"/>
    <x v="12"/>
  </r>
  <r>
    <x v="1"/>
    <s v="#"/>
    <s v="Not assigned"/>
    <s v="N51-004"/>
    <n v="-141956.09"/>
    <s v="N51-004"/>
    <x v="9"/>
    <s v="Crane"/>
    <x v="12"/>
  </r>
  <r>
    <x v="1"/>
    <s v="#"/>
    <s v="Not assigned"/>
    <s v="D05-009 New TEC Ben Birch"/>
    <n v="64181.78"/>
    <s v="D05-009"/>
    <x v="10"/>
    <s v="TEC"/>
    <x v="13"/>
  </r>
  <r>
    <x v="1"/>
    <s v="#"/>
    <s v="Not assigned"/>
    <s v="D05-009 New TEC Ben Birch"/>
    <n v="4016.52"/>
    <s v="D05-009"/>
    <x v="10"/>
    <s v="TEC"/>
    <x v="13"/>
  </r>
  <r>
    <x v="1"/>
    <s v="#"/>
    <s v="Not assigned"/>
    <s v="D05-009 New TEC Ben Birch"/>
    <n v="-64181.78"/>
    <s v="D05-009"/>
    <x v="10"/>
    <s v="TEC"/>
    <x v="13"/>
  </r>
  <r>
    <x v="1"/>
    <s v="#"/>
    <s v="Not assigned"/>
    <s v="S30-000 RG Cable Carrier."/>
    <n v="14853.34"/>
    <s v="S30-000"/>
    <x v="17"/>
    <s v="Other"/>
    <x v="26"/>
  </r>
  <r>
    <x v="1"/>
    <s v="#"/>
    <s v="Not assigned"/>
    <s v="S30-000 RG Cable Carrier."/>
    <n v="-14853.34"/>
    <s v="S30-000"/>
    <x v="17"/>
    <s v="Other"/>
    <x v="26"/>
  </r>
  <r>
    <x v="1"/>
    <s v="#"/>
    <s v="Not assigned"/>
    <s v="B43-007-Tim Franklin-Outlander"/>
    <n v="31544.39"/>
    <s v="B43-007"/>
    <x v="13"/>
    <s v="Car"/>
    <x v="19"/>
  </r>
  <r>
    <x v="1"/>
    <s v="#"/>
    <s v="Not assigned"/>
    <s v="B43-007-Tim Franklin-Outlander"/>
    <n v="-31544.39"/>
    <s v="B43-007"/>
    <x v="13"/>
    <s v="Car"/>
    <x v="19"/>
  </r>
  <r>
    <x v="1"/>
    <s v="#"/>
    <s v="Not assigned"/>
    <s v="W13-004 Altec AT37P CBD"/>
    <n v="56980"/>
    <s v="W13-004"/>
    <x v="0"/>
    <s v="EWP"/>
    <x v="0"/>
  </r>
  <r>
    <x v="1"/>
    <s v="#"/>
    <s v="Not assigned"/>
    <s v="W13-004 Altec AT37P CBD"/>
    <n v="-56980"/>
    <s v="W13-004"/>
    <x v="0"/>
    <s v="EWP"/>
    <x v="0"/>
  </r>
  <r>
    <x v="1"/>
    <s v="#"/>
    <s v="Not assigned"/>
    <s v="043-019 NDT Inspection"/>
    <n v="12623.38"/>
    <s v="043-019"/>
    <x v="9"/>
    <s v="Crane"/>
    <x v="12"/>
  </r>
  <r>
    <x v="1"/>
    <s v="#"/>
    <s v="Not assigned"/>
    <s v="X04-006 Unic 506 Ferryden Park"/>
    <n v="59255.9"/>
    <s v="X04-006"/>
    <x v="9"/>
    <s v="Crane"/>
    <x v="8"/>
  </r>
  <r>
    <x v="1"/>
    <s v="#"/>
    <s v="Not assigned"/>
    <s v="X04-006 Unic 506 Ferryden Park"/>
    <n v="898"/>
    <s v="X04-006"/>
    <x v="9"/>
    <s v="Crane"/>
    <x v="8"/>
  </r>
  <r>
    <x v="1"/>
    <s v="#"/>
    <s v="Not assigned"/>
    <s v="X04-006 Unic 506 Ferryden Park"/>
    <n v="-60153.9"/>
    <s v="X04-006"/>
    <x v="9"/>
    <s v="Crane"/>
    <x v="8"/>
  </r>
  <r>
    <x v="1"/>
    <s v="#"/>
    <s v="Not assigned"/>
    <s v="M62-004 Hino GT 1528 Wudinna"/>
    <n v="161770.71"/>
    <s v="M62-004"/>
    <x v="5"/>
    <s v="EWP"/>
    <x v="0"/>
  </r>
  <r>
    <x v="1"/>
    <s v="#"/>
    <s v="Not assigned"/>
    <s v="M62-004 Hino GT 1528 Wudinna"/>
    <n v="-161770.71"/>
    <s v="M62-004"/>
    <x v="5"/>
    <s v="EWP"/>
    <x v="0"/>
  </r>
  <r>
    <x v="1"/>
    <s v="#"/>
    <s v="Not assigned"/>
    <s v="M60-001 Hino GT 1528 Mt Barker"/>
    <n v="147001.71"/>
    <s v="M60-001"/>
    <x v="5"/>
    <s v="EWP"/>
    <x v="0"/>
  </r>
  <r>
    <x v="1"/>
    <s v="#"/>
    <s v="Not assigned"/>
    <s v="M60-001 Hino GT 1528 Mt Barker"/>
    <n v="-147001.71"/>
    <s v="M60-001"/>
    <x v="5"/>
    <s v="EWP"/>
    <x v="0"/>
  </r>
  <r>
    <x v="1"/>
    <s v="#"/>
    <s v="Not assigned"/>
    <s v="M62-002 Hino GT 1528 Pt Pirie"/>
    <n v="161770.71"/>
    <s v="M62-002"/>
    <x v="5"/>
    <s v="EWP"/>
    <x v="0"/>
  </r>
  <r>
    <x v="1"/>
    <s v="#"/>
    <s v="Not assigned"/>
    <s v="M62-002 Hino GT 1528 Pt Pirie"/>
    <n v="-161770.71"/>
    <s v="M62-002"/>
    <x v="5"/>
    <s v="EWP"/>
    <x v="0"/>
  </r>
  <r>
    <x v="1"/>
    <s v="#"/>
    <s v="Not assigned"/>
    <s v="M62-003 Hino GT 1528 Pt Pirie"/>
    <n v="161770.71"/>
    <s v="M62-003"/>
    <x v="5"/>
    <s v="EWP"/>
    <x v="0"/>
  </r>
  <r>
    <x v="1"/>
    <s v="#"/>
    <s v="Not assigned"/>
    <s v="M62-003 Hino GT 1528 Pt Pirie"/>
    <n v="-161770.71"/>
    <s v="M62-003"/>
    <x v="5"/>
    <s v="EWP"/>
    <x v="0"/>
  </r>
  <r>
    <x v="1"/>
    <s v="#"/>
    <s v="Not assigned"/>
    <s v="W40-080 Altec AT46P Victor Har"/>
    <n v="60608"/>
    <s v="W40-080"/>
    <x v="5"/>
    <s v="EWP"/>
    <x v="0"/>
  </r>
  <r>
    <x v="1"/>
    <s v="#"/>
    <s v="Not assigned"/>
    <s v="W40-080 Altec AT46P Victor Har"/>
    <n v="-60608"/>
    <s v="W40-080"/>
    <x v="5"/>
    <s v="EWP"/>
    <x v="0"/>
  </r>
  <r>
    <x v="1"/>
    <s v="#"/>
    <s v="Not assigned"/>
    <s v="D05-010 Rod Mitchell TEC"/>
    <n v="64608.4"/>
    <s v="D05-010"/>
    <x v="10"/>
    <s v="TEC"/>
    <x v="13"/>
  </r>
  <r>
    <x v="1"/>
    <s v="#"/>
    <s v="Not assigned"/>
    <s v="D05-010 Rod Mitchell TEC"/>
    <n v="4210.6499999999996"/>
    <s v="D05-010"/>
    <x v="10"/>
    <s v="TEC"/>
    <x v="13"/>
  </r>
  <r>
    <x v="1"/>
    <s v="#"/>
    <s v="Not assigned"/>
    <s v="D05-010 Rod Mitchell TEC"/>
    <n v="-64608.4"/>
    <s v="D05-010"/>
    <x v="10"/>
    <s v="TEC"/>
    <x v="13"/>
  </r>
  <r>
    <x v="1"/>
    <s v="#"/>
    <s v="Not assigned"/>
    <s v="X01-031 Ferrari 310 NDT"/>
    <n v="11555.28"/>
    <s v="X01-031"/>
    <x v="9"/>
    <s v="Crane"/>
    <x v="25"/>
  </r>
  <r>
    <x v="1"/>
    <s v="#"/>
    <s v="Not assigned"/>
    <s v="X01-031 Ferrari 310 NDT"/>
    <n v="-11555.28"/>
    <s v="X01-031"/>
    <x v="9"/>
    <s v="Crane"/>
    <x v="25"/>
  </r>
  <r>
    <x v="1"/>
    <s v="#"/>
    <s v="Not assigned"/>
    <s v="X01-034 Ferrari 321"/>
    <n v="11555.28"/>
    <s v="X01-034"/>
    <x v="9"/>
    <s v="Crane"/>
    <x v="25"/>
  </r>
  <r>
    <x v="1"/>
    <s v="#"/>
    <s v="Not assigned"/>
    <s v="X01-034 Ferrari 321"/>
    <n v="-11555.28"/>
    <s v="X01-034"/>
    <x v="9"/>
    <s v="Crane"/>
    <x v="25"/>
  </r>
  <r>
    <x v="1"/>
    <s v="#"/>
    <s v="Not assigned"/>
    <s v="F75-171-Callum Benger - Ranger"/>
    <n v="35625.410000000003"/>
    <s v="F75-171"/>
    <x v="7"/>
    <s v="Light Commercial"/>
    <x v="6"/>
  </r>
  <r>
    <x v="1"/>
    <s v="#"/>
    <s v="Not assigned"/>
    <s v="F75-171-Callum Benger - Ranger"/>
    <n v="-35625.410000000003"/>
    <s v="F75-171"/>
    <x v="7"/>
    <s v="Light Commercial"/>
    <x v="6"/>
  </r>
  <r>
    <x v="1"/>
    <s v="#"/>
    <s v="Not assigned"/>
    <s v="E71-085 - Josh Albanese-Ranger"/>
    <n v="37257.21"/>
    <s v="E71-085"/>
    <x v="7"/>
    <s v="Light Commercial"/>
    <x v="14"/>
  </r>
  <r>
    <x v="1"/>
    <s v="#"/>
    <s v="Not assigned"/>
    <s v="E71-085 - Josh Albanese-Ranger"/>
    <n v="-37257.21"/>
    <s v="E71-085"/>
    <x v="7"/>
    <s v="Light Commercial"/>
    <x v="14"/>
  </r>
  <r>
    <x v="2"/>
    <s v="FT-000001-01"/>
    <s v="N50-000 Flatbed with Crane"/>
    <s v="Not assigned"/>
    <n v="628.91999999999996"/>
    <s v="N50-000"/>
    <x v="9"/>
    <s v="Crane"/>
    <x v="12"/>
  </r>
  <r>
    <x v="2"/>
    <s v="FT-000004-01"/>
    <s v="M22-003 Hino FE 1426 St Marys"/>
    <s v="Not assigned"/>
    <n v="112899.99"/>
    <s v="M22-003"/>
    <x v="0"/>
    <s v="EWP"/>
    <x v="0"/>
  </r>
  <r>
    <x v="2"/>
    <s v="FT-000006-01"/>
    <s v="E22-051 - T Ruediger - Hilux"/>
    <s v="Not assigned"/>
    <n v="47470.05"/>
    <s v="E22-051"/>
    <x v="6"/>
    <s v="Light Commercial"/>
    <x v="22"/>
  </r>
  <r>
    <x v="2"/>
    <s v="FT-000010-01"/>
    <s v="F75-169 - Ford Ranger 4x4 2L"/>
    <s v="Not assigned"/>
    <n v="42553.71"/>
    <s v="F75-169"/>
    <x v="7"/>
    <s v="Light Commercial"/>
    <x v="6"/>
  </r>
  <r>
    <x v="2"/>
    <s v="FT-000011-01"/>
    <s v="F75-168 - Ford Ranger 4x4 2L"/>
    <s v="Not assigned"/>
    <n v="40323.72"/>
    <s v="F75-168"/>
    <x v="7"/>
    <s v="Light Commercial"/>
    <x v="6"/>
  </r>
  <r>
    <x v="2"/>
    <s v="FT-000012-01"/>
    <s v="F75-167 - Ford Ranger 4x4 2L"/>
    <s v="Not assigned"/>
    <n v="21986.79"/>
    <s v="F75-167"/>
    <x v="7"/>
    <s v="Light Commercial"/>
    <x v="6"/>
  </r>
  <r>
    <x v="2"/>
    <s v="FT-000014-01"/>
    <s v="F75-160 - Ford Ranger 4x4 3.2L"/>
    <s v="Not assigned"/>
    <n v="-163.15"/>
    <s v="F75-160"/>
    <x v="7"/>
    <s v="Light Commercial"/>
    <x v="6"/>
  </r>
  <r>
    <x v="2"/>
    <s v="FT-000016-01"/>
    <s v="F75-165 - Ford Ranger 4x4 2L"/>
    <s v="Not assigned"/>
    <n v="41956.04"/>
    <s v="F75-165"/>
    <x v="7"/>
    <s v="Light Commercial"/>
    <x v="6"/>
  </r>
  <r>
    <x v="2"/>
    <s v="FT-000017-01"/>
    <s v="F75-164 - Ford Ranger 4x4 3.2L"/>
    <s v="Not assigned"/>
    <n v="42061.04"/>
    <s v="F75-164"/>
    <x v="7"/>
    <s v="Light Commercial"/>
    <x v="6"/>
  </r>
  <r>
    <x v="2"/>
    <s v="FT-000019-01"/>
    <s v="F75-159 - Ford Ranger 4x4 3.2L"/>
    <s v="Not assigned"/>
    <n v="-602.14"/>
    <s v="F75-159"/>
    <x v="7"/>
    <s v="Light Commercial"/>
    <x v="6"/>
  </r>
  <r>
    <x v="2"/>
    <s v="FT-000020-01"/>
    <s v="F75-156 - Ford Ranger 4x4 3.2L"/>
    <s v="Not assigned"/>
    <n v="38850.160000000003"/>
    <s v="F75-156"/>
    <x v="7"/>
    <s v="Light Commercial"/>
    <x v="6"/>
  </r>
  <r>
    <x v="2"/>
    <s v="FT-000021-01"/>
    <s v="F75-166 - Ford Ranger 4x4 2L"/>
    <s v="Not assigned"/>
    <n v="36383.800000000003"/>
    <s v="F75-166"/>
    <x v="7"/>
    <s v="Light Commercial"/>
    <x v="6"/>
  </r>
  <r>
    <x v="2"/>
    <s v="FT-000022-01"/>
    <s v="F75-161 - Ford Ranger 4x4 3.2L"/>
    <s v="Not assigned"/>
    <n v="29952.9"/>
    <s v="F75-161"/>
    <x v="7"/>
    <s v="Light Commercial"/>
    <x v="6"/>
  </r>
  <r>
    <x v="2"/>
    <s v="FT-000024-01"/>
    <s v="F75-157 - Ford Ranger 4x4 3.2L"/>
    <s v="Not assigned"/>
    <n v="-683.68"/>
    <s v="F75-157"/>
    <x v="7"/>
    <s v="Light Commercial"/>
    <x v="6"/>
  </r>
  <r>
    <x v="2"/>
    <s v="FT-000025-01"/>
    <s v="M83-000 Hino GT Angle Park"/>
    <s v="Not assigned"/>
    <n v="14190"/>
    <s v="M83-000"/>
    <x v="2"/>
    <s v="EWP"/>
    <x v="2"/>
  </r>
  <r>
    <x v="2"/>
    <s v="FT-000026-01"/>
    <s v="W84-001  Cela DT28 Angle Park"/>
    <s v="Not assigned"/>
    <n v="8701.83"/>
    <s v="W84-001"/>
    <x v="2"/>
    <s v="EWP"/>
    <x v="2"/>
  </r>
  <r>
    <x v="2"/>
    <s v="FT-000027-01"/>
    <s v="M26-049 Hino Morphett Vale"/>
    <s v="Not assigned"/>
    <n v="16585.55"/>
    <s v="M26-049"/>
    <x v="0"/>
    <s v="EWP"/>
    <x v="0"/>
  </r>
  <r>
    <x v="2"/>
    <s v="FT-000028-01"/>
    <s v="W40-075 Altec AT46P M Vale"/>
    <s v="Not assigned"/>
    <n v="258462"/>
    <s v="W40-075"/>
    <x v="5"/>
    <s v="EWP"/>
    <x v="0"/>
  </r>
  <r>
    <x v="2"/>
    <s v="FT-000029-01"/>
    <s v="M27-009 Hino FG Holden Hill"/>
    <s v="Not assigned"/>
    <n v="3925"/>
    <s v="M27-009"/>
    <x v="0"/>
    <s v="EWP"/>
    <x v="0"/>
  </r>
  <r>
    <x v="2"/>
    <s v="FT-000030-01"/>
    <s v="M27-010 Hino FG Wingfield"/>
    <s v="Not assigned"/>
    <n v="3925"/>
    <s v="M27-010"/>
    <x v="0"/>
    <s v="EWP"/>
    <x v="0"/>
  </r>
  <r>
    <x v="2"/>
    <s v="FT-000031-01"/>
    <s v="M71-009 Hin FM St Marys"/>
    <s v="Not assigned"/>
    <n v="162635.66"/>
    <s v="M71-009"/>
    <x v="5"/>
    <s v="EWP"/>
    <x v="0"/>
  </r>
  <r>
    <x v="2"/>
    <s v="FT-000031-01"/>
    <s v="M71-009 Hin FM St Marys"/>
    <s v="Not assigned"/>
    <n v="14656"/>
    <s v="M71-009"/>
    <x v="5"/>
    <s v="EWP"/>
    <x v="0"/>
  </r>
  <r>
    <x v="2"/>
    <s v="FT-000032-01"/>
    <s v="M74-001 Hino FM2632 Ferryden"/>
    <s v="Not assigned"/>
    <n v="3925"/>
    <s v="M74-001"/>
    <x v="2"/>
    <s v="EWP"/>
    <x v="18"/>
  </r>
  <r>
    <x v="2"/>
    <s v="FT-000032-01"/>
    <s v="M74-001 Hino FM2632 Ferryden"/>
    <s v="Not assigned"/>
    <n v="13862.36"/>
    <s v="M74-001"/>
    <x v="2"/>
    <s v="EWP"/>
    <x v="18"/>
  </r>
  <r>
    <x v="2"/>
    <s v="FT-000041-01"/>
    <s v="M26-050 Hino FG  St Marys"/>
    <s v="Not assigned"/>
    <n v="3925"/>
    <s v="M26-050"/>
    <x v="0"/>
    <s v="EWP"/>
    <x v="0"/>
  </r>
  <r>
    <x v="2"/>
    <s v="FT-000043-01"/>
    <s v="D17-003 Patrick Makinson Audi"/>
    <s v="Not assigned"/>
    <n v="-2335.73"/>
    <s v="D17-003"/>
    <x v="10"/>
    <s v="TEC"/>
    <x v="13"/>
  </r>
  <r>
    <x v="2"/>
    <s v="FT-000044-01"/>
    <s v="M27-011 Hino FG 1628 Wingfield"/>
    <s v="Not assigned"/>
    <n v="3925"/>
    <s v="M27-011"/>
    <x v="0"/>
    <s v="EWP"/>
    <x v="0"/>
  </r>
  <r>
    <x v="2"/>
    <s v="FT-000045-01"/>
    <s v="M26-051 Hino FG1628 St Marys"/>
    <s v="Not assigned"/>
    <n v="119934.62"/>
    <s v="M26-051"/>
    <x v="0"/>
    <s v="EWP"/>
    <x v="0"/>
  </r>
  <r>
    <x v="2"/>
    <s v="FT-000046-01"/>
    <s v="M26-052 Hino FG1628 Wingfield"/>
    <s v="Not assigned"/>
    <n v="3925"/>
    <s v="M26-052"/>
    <x v="0"/>
    <s v="EWP"/>
    <x v="0"/>
  </r>
  <r>
    <x v="2"/>
    <s v="FT-000049-01"/>
    <s v="W40-078 Altec AT46P Wingfield"/>
    <s v="Not assigned"/>
    <n v="254425"/>
    <s v="W40-078"/>
    <x v="5"/>
    <s v="EWP"/>
    <x v="0"/>
  </r>
  <r>
    <x v="2"/>
    <s v="FT-000051-01"/>
    <s v="W21-076 GMJ 14m Wingfield"/>
    <s v="Not assigned"/>
    <n v="264115.88"/>
    <s v="W21-076"/>
    <x v="5"/>
    <s v="EWP"/>
    <x v="0"/>
  </r>
  <r>
    <x v="2"/>
    <s v="FT-000052-01"/>
    <s v="W74-001 GMJ LLF19 ENERVEN"/>
    <s v="Not assigned"/>
    <n v="292383.5"/>
    <s v="W74-001"/>
    <x v="2"/>
    <s v="EWP"/>
    <x v="18"/>
  </r>
  <r>
    <x v="2"/>
    <s v="FT-000053-01"/>
    <s v="W21-077 GMJ 14m Wingfield"/>
    <s v="Not assigned"/>
    <n v="267251.88"/>
    <s v="W21-077"/>
    <x v="5"/>
    <s v="EWP"/>
    <x v="0"/>
  </r>
  <r>
    <x v="2"/>
    <s v="FT-000054-01"/>
    <s v="W21-075 GMJ 14m Holden Hill"/>
    <s v="Not assigned"/>
    <n v="267251.88"/>
    <s v="W21-075"/>
    <x v="5"/>
    <s v="EWP"/>
    <x v="0"/>
  </r>
  <r>
    <x v="2"/>
    <s v="FT-000055-01"/>
    <s v="W32-037 GMJ LLF16 St Marys"/>
    <s v="Not assigned"/>
    <n v="308572.59999999998"/>
    <s v="W32-037"/>
    <x v="2"/>
    <s v="EWP"/>
    <x v="18"/>
  </r>
  <r>
    <x v="2"/>
    <s v="FT-000056-01"/>
    <s v="M71-010 Hino FM2632 Kingscote"/>
    <s v="Not assigned"/>
    <n v="3925"/>
    <s v="M71-010"/>
    <x v="5"/>
    <s v="EWP"/>
    <x v="0"/>
  </r>
  <r>
    <x v="2"/>
    <s v="FT-000056-01"/>
    <s v="M71-010 Hino FM2632 Kingscote"/>
    <s v="Not assigned"/>
    <n v="12374"/>
    <s v="M71-010"/>
    <x v="5"/>
    <s v="EWP"/>
    <x v="0"/>
  </r>
  <r>
    <x v="2"/>
    <s v="FT-000057-01"/>
    <s v="W32-038 GMJ LLF16 Kingscote"/>
    <s v="Not assigned"/>
    <n v="308572.59999999998"/>
    <s v="W32-038"/>
    <x v="2"/>
    <s v="EWP"/>
    <x v="18"/>
  </r>
  <r>
    <x v="2"/>
    <s v="FT-000059-01"/>
    <s v="M26-053 Hino FG1628 Elizabeth"/>
    <s v="Not assigned"/>
    <n v="122259.62"/>
    <s v="M26-053"/>
    <x v="0"/>
    <s v="EWP"/>
    <x v="0"/>
  </r>
  <r>
    <x v="2"/>
    <s v="FT-000061-01"/>
    <s v="M71-011 Hino FM2632 Elizabeth"/>
    <s v="Not assigned"/>
    <n v="161035.66"/>
    <s v="M71-011"/>
    <x v="5"/>
    <s v="EWP"/>
    <x v="0"/>
  </r>
  <r>
    <x v="2"/>
    <s v="FT-000062-01"/>
    <s v="W21-078 GMJ 14m Holden Hill"/>
    <s v="Not assigned"/>
    <n v="267251.88"/>
    <s v="W21-078"/>
    <x v="5"/>
    <s v="EWP"/>
    <x v="0"/>
  </r>
  <r>
    <x v="2"/>
    <s v="FT-000064-01"/>
    <s v="X41-017 Naracoorte Augers"/>
    <s v="Not assigned"/>
    <n v="24545"/>
    <s v="X41-017"/>
    <x v="9"/>
    <s v="Crane"/>
    <x v="12"/>
  </r>
  <r>
    <x v="2"/>
    <s v="FT-000066-01"/>
    <s v="N82-013 Hino FM2632 Naracoorte"/>
    <s v="Not assigned"/>
    <n v="156115.57999999999"/>
    <s v="N82-013"/>
    <x v="9"/>
    <s v="Crane"/>
    <x v="12"/>
  </r>
  <r>
    <x v="2"/>
    <s v="FT-000066-01"/>
    <s v="N82-013 Hino FM2632 Naracoorte"/>
    <s v="Not assigned"/>
    <n v="10730.78"/>
    <s v="N82-013"/>
    <x v="9"/>
    <s v="Crane"/>
    <x v="12"/>
  </r>
  <r>
    <x v="2"/>
    <s v="FT-000067-01"/>
    <s v="D30-007 TEC Kevin Connell"/>
    <s v="Not assigned"/>
    <n v="413.31"/>
    <s v="D30-007"/>
    <x v="10"/>
    <s v="TEC"/>
    <x v="13"/>
  </r>
  <r>
    <x v="2"/>
    <s v="FT-000069-01"/>
    <s v="D63-001 TEC - Dan Popping"/>
    <s v="Not assigned"/>
    <n v="58074.82"/>
    <s v="D63-001"/>
    <x v="10"/>
    <s v="TEC"/>
    <x v="13"/>
  </r>
  <r>
    <x v="2"/>
    <s v="FT-000071-01"/>
    <s v="D63-002 TEC - Damien Harby"/>
    <s v="Not assigned"/>
    <n v="55508.639999999999"/>
    <s v="D63-002"/>
    <x v="10"/>
    <s v="TEC"/>
    <x v="13"/>
  </r>
  <r>
    <x v="2"/>
    <s v="FT-000075-01"/>
    <s v="E71-077-Unknown driver-Ranger"/>
    <s v="Not assigned"/>
    <n v="39452.559999999998"/>
    <s v="E71-077"/>
    <x v="7"/>
    <s v="Light Commercial"/>
    <x v="14"/>
  </r>
  <r>
    <x v="2"/>
    <s v="FT-000076-01"/>
    <s v="F83-109-Unknown Driver-Ranger"/>
    <s v="Not assigned"/>
    <n v="37832.82"/>
    <s v="F83-109"/>
    <x v="7"/>
    <s v="Light Commercial"/>
    <x v="6"/>
  </r>
  <r>
    <x v="2"/>
    <s v="FT-000077-01"/>
    <s v="F83-107-Unknown Driver-Ranger"/>
    <s v="Not assigned"/>
    <n v="22632.48"/>
    <s v="F83-107"/>
    <x v="7"/>
    <s v="Light Commercial"/>
    <x v="6"/>
  </r>
  <r>
    <x v="2"/>
    <s v="FT-000078-01"/>
    <s v="F83-105-Unknown Driver-Ranger"/>
    <s v="Not assigned"/>
    <n v="23782.37"/>
    <s v="F83-105"/>
    <x v="7"/>
    <s v="Light Commercial"/>
    <x v="6"/>
  </r>
  <r>
    <x v="2"/>
    <s v="FT-000079-01"/>
    <s v="E71-084-Unknown driver-Ranger"/>
    <s v="Not assigned"/>
    <n v="41016.19"/>
    <s v="E71-084"/>
    <x v="7"/>
    <s v="Light Commercial"/>
    <x v="14"/>
  </r>
  <r>
    <x v="2"/>
    <s v="FT-000080-01"/>
    <s v="E71-083-Unknown driver-Ranger"/>
    <s v="Not assigned"/>
    <n v="39452.559999999998"/>
    <s v="E71-083"/>
    <x v="7"/>
    <s v="Light Commercial"/>
    <x v="14"/>
  </r>
  <r>
    <x v="2"/>
    <s v="FT-000081-01"/>
    <s v="E71-081-Unknown driver-Ranger"/>
    <s v="Not assigned"/>
    <n v="39452.559999999998"/>
    <s v="E71-081"/>
    <x v="7"/>
    <s v="Light Commercial"/>
    <x v="14"/>
  </r>
  <r>
    <x v="2"/>
    <s v="FT-000082-01"/>
    <s v="E71-080-Unknown driver-Ranger"/>
    <s v="Not assigned"/>
    <n v="56318.91"/>
    <s v="E71-080"/>
    <x v="7"/>
    <s v="Light Commercial"/>
    <x v="14"/>
  </r>
  <r>
    <x v="2"/>
    <s v="FT-000083-01"/>
    <s v="C09-010-Steve Edwards-Pajero S"/>
    <s v="Not assigned"/>
    <n v="39757.449999999997"/>
    <s v="C09-010"/>
    <x v="14"/>
    <s v="Car"/>
    <x v="20"/>
  </r>
  <r>
    <x v="2"/>
    <s v="FT-000084-01"/>
    <s v="E70-014-Steve Edwards-Triton"/>
    <s v="Not assigned"/>
    <n v="38664.39"/>
    <s v="E70-014"/>
    <x v="7"/>
    <s v="Light Commercial"/>
    <x v="14"/>
  </r>
  <r>
    <x v="2"/>
    <s v="FT-000085-01"/>
    <s v="F83-110-Unknown Driver-Ranger"/>
    <s v="Not assigned"/>
    <n v="-118.15"/>
    <s v="F83-110"/>
    <x v="7"/>
    <s v="Light Commercial"/>
    <x v="6"/>
  </r>
  <r>
    <x v="2"/>
    <s v="FT-000086-01"/>
    <s v="F83-108-Unknown Driver-Ranger"/>
    <s v="Not assigned"/>
    <n v="33029.07"/>
    <s v="F83-108"/>
    <x v="7"/>
    <s v="Light Commercial"/>
    <x v="6"/>
  </r>
  <r>
    <x v="2"/>
    <s v="FT-000087-01"/>
    <s v="F83-106-Unknown Driver-Ranger"/>
    <s v="Not assigned"/>
    <n v="34180.36"/>
    <s v="F83-106"/>
    <x v="7"/>
    <s v="Light Commercial"/>
    <x v="6"/>
  </r>
  <r>
    <x v="2"/>
    <s v="FT-000088-01"/>
    <s v="E71-082-Unknown driver-Ranger"/>
    <s v="Not assigned"/>
    <n v="39452.559999999998"/>
    <s v="E71-082"/>
    <x v="7"/>
    <s v="Light Commercial"/>
    <x v="14"/>
  </r>
  <r>
    <x v="2"/>
    <s v="FT-000089-01"/>
    <s v="E71-079-Unknown driver-Ranger"/>
    <s v="Not assigned"/>
    <n v="39452.559999999998"/>
    <s v="E71-079"/>
    <x v="7"/>
    <s v="Light Commercial"/>
    <x v="14"/>
  </r>
  <r>
    <x v="2"/>
    <s v="FT-000090-01"/>
    <s v="F83-104-Unknown Driver-Ranger"/>
    <s v="Not assigned"/>
    <n v="27572"/>
    <s v="F83-104"/>
    <x v="7"/>
    <s v="Light Commercial"/>
    <x v="6"/>
  </r>
  <r>
    <x v="2"/>
    <s v="FT-000091-01"/>
    <s v="F83-103-Unknown Driver-Ranger"/>
    <s v="Not assigned"/>
    <n v="-542.14"/>
    <s v="F83-103"/>
    <x v="7"/>
    <s v="Light Commercial"/>
    <x v="6"/>
  </r>
  <r>
    <x v="2"/>
    <s v="FT-000092-01"/>
    <s v="E71-078-Unknown driver-Ranger"/>
    <s v="Not assigned"/>
    <n v="39452.559999999998"/>
    <s v="E71-078"/>
    <x v="7"/>
    <s v="Light Commercial"/>
    <x v="14"/>
  </r>
  <r>
    <x v="2"/>
    <s v="FT-000094-01"/>
    <s v="C24-026 - James case - MUX"/>
    <s v="Not assigned"/>
    <n v="55936.33"/>
    <s v="C24-026"/>
    <x v="14"/>
    <s v="Car"/>
    <x v="20"/>
  </r>
  <r>
    <x v="2"/>
    <s v="FT-000095-01"/>
    <s v="B72-029 - Thomas Graham - MUX"/>
    <s v="Not assigned"/>
    <n v="52330.27"/>
    <s v="B72-029"/>
    <x v="13"/>
    <s v="Car"/>
    <x v="19"/>
  </r>
  <r>
    <x v="2"/>
    <s v="FT-000096-01"/>
    <s v="E77-029 - Kevin Jones - D-Max"/>
    <s v="Not assigned"/>
    <n v="37727"/>
    <s v="E77-029"/>
    <x v="7"/>
    <s v="Light Commercial"/>
    <x v="14"/>
  </r>
  <r>
    <x v="2"/>
    <s v="FT-000098-01"/>
    <s v="B72-027-Benjamin Pittard-MUX"/>
    <s v="Not assigned"/>
    <n v="52170.71"/>
    <s v="B72-027"/>
    <x v="13"/>
    <s v="Car"/>
    <x v="19"/>
  </r>
  <r>
    <x v="2"/>
    <s v="FT-000099-01"/>
    <s v="B72-028 - Eric Wallace - MUX"/>
    <s v="Not assigned"/>
    <n v="51947.42"/>
    <s v="B72-028"/>
    <x v="13"/>
    <s v="Car"/>
    <x v="19"/>
  </r>
  <r>
    <x v="2"/>
    <s v="FT-000100-01"/>
    <s v="B72-026 - Raymond Ramos - MUX"/>
    <s v="Not assigned"/>
    <n v="52125.24"/>
    <s v="B72-026"/>
    <x v="13"/>
    <s v="Car"/>
    <x v="19"/>
  </r>
  <r>
    <x v="2"/>
    <s v="FT-000103-01"/>
    <s v="C09-011-Ntuthuko Tshuma-Paj s"/>
    <s v="Not assigned"/>
    <n v="45601.03"/>
    <s v="C09-011"/>
    <x v="14"/>
    <s v="Car"/>
    <x v="20"/>
  </r>
  <r>
    <x v="2"/>
    <s v="FT-000105-01"/>
    <s v="C24-027- Ntuthuko Tshuma - MUX"/>
    <s v="Not assigned"/>
    <n v="56077.25"/>
    <s v="C24-027"/>
    <x v="14"/>
    <s v="Car"/>
    <x v="20"/>
  </r>
  <r>
    <x v="2"/>
    <s v="FT-000107-01"/>
    <s v="D50-003 Max Altschwager"/>
    <s v="Not assigned"/>
    <n v="254.95"/>
    <s v="D50-003"/>
    <x v="10"/>
    <s v="TEC"/>
    <x v="13"/>
  </r>
  <r>
    <x v="2"/>
    <s v="FT-000110-01"/>
    <s v="H62-002 Hino GT 1528 Crew Cab"/>
    <s v="Not assigned"/>
    <n v="13871.2"/>
    <s v="H62-002"/>
    <x v="8"/>
    <s v="Heavy Commercial"/>
    <x v="7"/>
  </r>
  <r>
    <x v="2"/>
    <s v="FT-000111-01"/>
    <s v="N51-004 Hino GT 1528"/>
    <s v="Not assigned"/>
    <n v="60407"/>
    <s v="N51-004"/>
    <x v="9"/>
    <s v="Crane"/>
    <x v="12"/>
  </r>
  <r>
    <x v="2"/>
    <s v="FT-000112-01"/>
    <s v="H62-003 Hino GT 1528 Crew Cab"/>
    <s v="Not assigned"/>
    <n v="13871.2"/>
    <s v="H62-003"/>
    <x v="8"/>
    <s v="Heavy Commercial"/>
    <x v="7"/>
  </r>
  <r>
    <x v="2"/>
    <s v="FT-000113-01"/>
    <s v="D05-009 New TEC Ben Birch"/>
    <s v="Not assigned"/>
    <n v="897.18"/>
    <s v="D05-009"/>
    <x v="10"/>
    <s v="TEC"/>
    <x v="13"/>
  </r>
  <r>
    <x v="2"/>
    <s v="FT-000114-01"/>
    <s v="E77-031 - Steve Jaggard - DMAX"/>
    <s v="Not assigned"/>
    <n v="2750"/>
    <s v="E77-031"/>
    <x v="7"/>
    <s v="Light Commercial"/>
    <x v="14"/>
  </r>
  <r>
    <x v="2"/>
    <s v="FT-000115-01"/>
    <s v="E45-007-Simon Caulfield - DMAX"/>
    <s v="Not assigned"/>
    <n v="56632.62"/>
    <s v="E45-007"/>
    <x v="6"/>
    <s v="Light Commercial"/>
    <x v="22"/>
  </r>
  <r>
    <x v="2"/>
    <s v="FT-000116-01"/>
    <s v="E72-108 - Adam Bracko - Hilux"/>
    <s v="Not assigned"/>
    <n v="57501.9"/>
    <s v="E72-108"/>
    <x v="7"/>
    <s v="Light Commercial"/>
    <x v="14"/>
  </r>
  <r>
    <x v="2"/>
    <s v="FT-000117-01"/>
    <s v="E72-106 - Paul Malin - Hilux"/>
    <s v="Not assigned"/>
    <n v="64839.040000000001"/>
    <s v="E72-106"/>
    <x v="7"/>
    <s v="Light Commercial"/>
    <x v="14"/>
  </r>
  <r>
    <x v="2"/>
    <s v="FT-000118-01"/>
    <s v="E72-107 - Frank Greco - Hilux"/>
    <s v="Not assigned"/>
    <n v="56510.34"/>
    <s v="E72-107"/>
    <x v="7"/>
    <s v="Light Commercial"/>
    <x v="14"/>
  </r>
  <r>
    <x v="2"/>
    <s v="FT-000119-01"/>
    <s v="E32-061 - Les Watkinson- Hilux"/>
    <s v="Not assigned"/>
    <n v="46347.8"/>
    <s v="E32-061"/>
    <x v="6"/>
    <s v="Light Commercial"/>
    <x v="22"/>
  </r>
  <r>
    <x v="2"/>
    <s v="FT-000120-01"/>
    <s v="F82-079 - Paul Sampson - Hilux"/>
    <s v="Not assigned"/>
    <n v="72687.460000000006"/>
    <s v="F82-079"/>
    <x v="7"/>
    <s v="Light Commercial"/>
    <x v="6"/>
  </r>
  <r>
    <x v="2"/>
    <s v="FT-000121-01"/>
    <s v="F82-080 - Jahun Clarke - Hilux"/>
    <s v="Not assigned"/>
    <n v="79886.080000000002"/>
    <s v="F82-080"/>
    <x v="7"/>
    <s v="Light Commercial"/>
    <x v="6"/>
  </r>
  <r>
    <x v="2"/>
    <s v="FT-000123-01"/>
    <s v="F12-030 - David Luckett - Dmax"/>
    <s v="Not assigned"/>
    <n v="49607.68"/>
    <s v="F12-030"/>
    <x v="6"/>
    <s v="Light Commercial"/>
    <x v="5"/>
  </r>
  <r>
    <x v="2"/>
    <s v="FT-000124-01"/>
    <s v="B72-031 - Greg Black - MUX 4x2"/>
    <s v="Not assigned"/>
    <n v="49793.54"/>
    <s v="B72-031"/>
    <x v="13"/>
    <s v="Car"/>
    <x v="19"/>
  </r>
  <r>
    <x v="2"/>
    <s v="FT-000125-01"/>
    <s v="S30-000 RG Cable Carrier."/>
    <s v="Not assigned"/>
    <n v="74287.539999999994"/>
    <s v="S30-000"/>
    <x v="17"/>
    <s v="Other"/>
    <x v="26"/>
  </r>
  <r>
    <x v="2"/>
    <s v="FT-000126-01"/>
    <s v="E45-008 - Nick Oborn - Dmax"/>
    <s v="Not assigned"/>
    <n v="54346.64"/>
    <s v="E45-008"/>
    <x v="6"/>
    <s v="Light Commercial"/>
    <x v="22"/>
  </r>
  <r>
    <x v="2"/>
    <s v="FT-000134-01"/>
    <s v="T88-047 3T Tandem Trailer"/>
    <s v="Not assigned"/>
    <n v="11400"/>
    <s v="T88-047"/>
    <x v="1"/>
    <s v="Trailers"/>
    <x v="15"/>
  </r>
  <r>
    <x v="2"/>
    <s v="FT-000135-01"/>
    <s v="T81-024 3T G&amp;B Trailer"/>
    <s v="Not assigned"/>
    <n v="25500"/>
    <s v="T81-024"/>
    <x v="1"/>
    <s v="Trailers"/>
    <x v="15"/>
  </r>
  <r>
    <x v="2"/>
    <s v="FT-000136-01"/>
    <s v="T26-001 2.5T Generator Trailer"/>
    <s v="Not assigned"/>
    <n v="12700"/>
    <s v="T26-001"/>
    <x v="1"/>
    <s v="Trailers"/>
    <x v="23"/>
  </r>
  <r>
    <x v="2"/>
    <s v="FT-000137-01"/>
    <s v="T88-048 3T Tandem Trailer"/>
    <s v="Not assigned"/>
    <n v="18950"/>
    <s v="T88-048"/>
    <x v="1"/>
    <s v="Trailers"/>
    <x v="15"/>
  </r>
  <r>
    <x v="2"/>
    <s v="FT-000138-01"/>
    <s v="T05-021 2T Single Axle Trailer"/>
    <s v="Not assigned"/>
    <n v="8500"/>
    <s v="T05-021"/>
    <x v="1"/>
    <s v="Trailers"/>
    <x v="23"/>
  </r>
  <r>
    <x v="2"/>
    <s v="FT-000139-01"/>
    <s v="D56-002 Subaru XV Saibeth Wall"/>
    <s v="Not assigned"/>
    <n v="44984.47"/>
    <s v="D56-002"/>
    <x v="10"/>
    <s v="TEC"/>
    <x v="13"/>
  </r>
  <r>
    <x v="2"/>
    <s v="FT-000141-01"/>
    <s v="C09-012-Graham Smith-Pajero Sp"/>
    <s v="Not assigned"/>
    <n v="42969.43"/>
    <s v="C09-012"/>
    <x v="14"/>
    <s v="Car"/>
    <x v="20"/>
  </r>
  <r>
    <x v="2"/>
    <s v="FT-000144-01"/>
    <s v="B72-032 - Paul Williams - MUX"/>
    <s v="Not assigned"/>
    <n v="44660.57"/>
    <s v="B72-032"/>
    <x v="13"/>
    <s v="Car"/>
    <x v="19"/>
  </r>
  <r>
    <x v="2"/>
    <s v="FT-000146-01"/>
    <s v="G46-095-James McClure-Sprinter"/>
    <s v="Not assigned"/>
    <n v="113157.17"/>
    <s v="G46-095"/>
    <x v="4"/>
    <s v="Light Commercial"/>
    <x v="4"/>
  </r>
  <r>
    <x v="2"/>
    <s v="FT-000147-01"/>
    <s v="B76-001 - Craig Miller - Rav 4"/>
    <s v="Not assigned"/>
    <n v="41496.43"/>
    <s v="B76-001"/>
    <x v="13"/>
    <s v="Car"/>
    <x v="19"/>
  </r>
  <r>
    <x v="2"/>
    <s v="FT-000149-01"/>
    <s v="F82-081 - Pat Madigan - Hilux"/>
    <s v="Not assigned"/>
    <n v="79321.13"/>
    <s v="F82-081"/>
    <x v="7"/>
    <s v="Light Commercial"/>
    <x v="6"/>
  </r>
  <r>
    <x v="2"/>
    <s v="FT-000150-01"/>
    <s v="F82-082-Matthew Stigwood-Hilux"/>
    <s v="Not assigned"/>
    <n v="77305.38"/>
    <s v="F82-082"/>
    <x v="7"/>
    <s v="Light Commercial"/>
    <x v="6"/>
  </r>
  <r>
    <x v="2"/>
    <s v="FT-000152-01"/>
    <s v="F82-083-Brian Mitchell-Hilux"/>
    <s v="Not assigned"/>
    <n v="87818.13"/>
    <s v="F82-083"/>
    <x v="7"/>
    <s v="Light Commercial"/>
    <x v="6"/>
  </r>
  <r>
    <x v="2"/>
    <s v="FT-000159-01"/>
    <s v="M26-054 Hino FG 1628"/>
    <s v="Not assigned"/>
    <n v="121740.38"/>
    <s v="M26-054"/>
    <x v="0"/>
    <s v="EWP"/>
    <x v="0"/>
  </r>
  <r>
    <x v="2"/>
    <s v="FT-000165-01"/>
    <s v="M60-001 Hino GT 1528 Mt Barker"/>
    <s v="Not assigned"/>
    <n v="3925"/>
    <s v="M60-001"/>
    <x v="5"/>
    <s v="EWP"/>
    <x v="0"/>
  </r>
  <r>
    <x v="2"/>
    <s v="FT-000165-01"/>
    <s v="M60-001 Hino GT 1528 Mt Barker"/>
    <s v="Not assigned"/>
    <n v="12090"/>
    <s v="M60-001"/>
    <x v="5"/>
    <s v="EWP"/>
    <x v="0"/>
  </r>
  <r>
    <x v="2"/>
    <s v="FT-000166-01"/>
    <s v="E72-109 - P Cochrane - Hilux"/>
    <s v="Not assigned"/>
    <n v="59517.3"/>
    <s v="E72-109"/>
    <x v="7"/>
    <s v="Light Commercial"/>
    <x v="14"/>
  </r>
  <r>
    <x v="2"/>
    <s v="FT-000168-01"/>
    <s v="M62-005 Hino GT Murray Bridge"/>
    <s v="Not assigned"/>
    <n v="161770.71"/>
    <s v="M62-005"/>
    <x v="5"/>
    <s v="EWP"/>
    <x v="0"/>
  </r>
  <r>
    <x v="2"/>
    <s v="FT-000170-01"/>
    <s v="A03-006-B Buesnel-Kona EV"/>
    <s v="Not assigned"/>
    <n v="57171.01"/>
    <s v="A03-006"/>
    <x v="13"/>
    <s v="Car"/>
    <x v="19"/>
  </r>
  <r>
    <x v="2"/>
    <s v="FT-000172-01"/>
    <s v="D05-010 Rod Mitchell TEC"/>
    <s v="Not assigned"/>
    <n v="960.33"/>
    <s v="D05-010"/>
    <x v="10"/>
    <s v="TEC"/>
    <x v="13"/>
  </r>
  <r>
    <x v="2"/>
    <s v="FT-000173-01"/>
    <s v="F30-012 - Barry Hewitt - D-Max"/>
    <s v="Not assigned"/>
    <n v="30517"/>
    <s v="F30-012"/>
    <x v="6"/>
    <s v="Light Commercial"/>
    <x v="5"/>
  </r>
  <r>
    <x v="2"/>
    <s v="FT-000177-01"/>
    <s v="X01-030 Ferrari 310 NDT"/>
    <s v="Not assigned"/>
    <n v="11555.28"/>
    <s v="X01-030"/>
    <x v="9"/>
    <s v="Crane"/>
    <x v="25"/>
  </r>
  <r>
    <x v="2"/>
    <s v="FT-000178-01"/>
    <s v="X01-005 Ferrari 310 NDT"/>
    <s v="Not assigned"/>
    <n v="11555.28"/>
    <s v="X01-005"/>
    <x v="9"/>
    <s v="Crane"/>
    <x v="25"/>
  </r>
  <r>
    <x v="2"/>
    <s v="FT-000182-01"/>
    <s v="D37-005 Caprice Davey TEC"/>
    <s v="Not assigned"/>
    <n v="44575.98"/>
    <s v="D37-005"/>
    <x v="10"/>
    <s v="TEC"/>
    <x v="13"/>
  </r>
  <r>
    <x v="2"/>
    <s v="FT-000184-01"/>
    <s v="W13-005 Altec AT37P MTB"/>
    <s v="Not assigned"/>
    <n v="309050"/>
    <s v="W13-005"/>
    <x v="5"/>
    <s v="EWP"/>
    <x v="0"/>
  </r>
  <r>
    <x v="2"/>
    <s v="FT-000188-01"/>
    <s v="A06-001-D Milligan-Ioniq PHEV"/>
    <s v="Not assigned"/>
    <n v="45429.23"/>
    <s v="A06-001"/>
    <x v="13"/>
    <s v="Car"/>
    <x v="19"/>
  </r>
  <r>
    <x v="2"/>
    <s v="FT-000189-01"/>
    <s v="A03-004 - B Diercks - KONA EV"/>
    <s v="Not assigned"/>
    <n v="57153.919999999998"/>
    <s v="A03-004"/>
    <x v="13"/>
    <s v="Car"/>
    <x v="19"/>
  </r>
  <r>
    <x v="2"/>
    <s v="FT-000190-01"/>
    <s v="A04-002 - B Diercks - Tesla M3"/>
    <s v="Not assigned"/>
    <n v="60100.81"/>
    <s v="A04-002"/>
    <x v="13"/>
    <s v="Car"/>
    <x v="19"/>
  </r>
  <r>
    <x v="2"/>
    <s v="FT-000192-01"/>
    <s v="F75-171-Callum Benger - Ranger"/>
    <s v="Not assigned"/>
    <n v="22721.71"/>
    <s v="F75-171"/>
    <x v="7"/>
    <s v="Light Commercial"/>
    <x v="6"/>
  </r>
  <r>
    <x v="2"/>
    <s v="FT-000194-01"/>
    <s v="E71-085 - Josh Albanese-Ranger"/>
    <s v="Not assigned"/>
    <n v="25626.16"/>
    <s v="E71-085"/>
    <x v="7"/>
    <s v="Light Commercial"/>
    <x v="14"/>
  </r>
  <r>
    <x v="2"/>
    <s v="FT-000195-01"/>
    <s v="E71-086 - Ryan Bruin - Ranger"/>
    <s v="Not assigned"/>
    <n v="39452.559999999998"/>
    <s v="E71-086"/>
    <x v="7"/>
    <s v="Light Commercial"/>
    <x v="14"/>
  </r>
  <r>
    <x v="2"/>
    <s v="FT-000197-01"/>
    <s v="E70-015 - Pat Tohl - Triton"/>
    <s v="Not assigned"/>
    <n v="30673.09"/>
    <s v="E70-015"/>
    <x v="7"/>
    <s v="Light Commercial"/>
    <x v="14"/>
  </r>
  <r>
    <x v="2"/>
    <s v="FT-000198-01"/>
    <s v="F82-084-Darren Warmington-Hilu"/>
    <s v="Not assigned"/>
    <n v="72422.350000000006"/>
    <s v="F82-084"/>
    <x v="7"/>
    <s v="Light Commercial"/>
    <x v="6"/>
  </r>
  <r>
    <x v="2"/>
    <s v="FT-000199-01"/>
    <s v="F82-085 - Barry Hunter - Hilux"/>
    <s v="Not assigned"/>
    <n v="76289.58"/>
    <s v="F82-085"/>
    <x v="7"/>
    <s v="Light Commercial"/>
    <x v="6"/>
  </r>
  <r>
    <x v="2"/>
    <s v="FT-000200-01"/>
    <s v="F82-086 - Luke Patching -Hilux"/>
    <s v="Not assigned"/>
    <n v="74254.42"/>
    <s v="F82-086"/>
    <x v="7"/>
    <s v="Light Commercial"/>
    <x v="6"/>
  </r>
  <r>
    <x v="2"/>
    <s v="FT-000201-01"/>
    <s v="F82-087-Daniel Nicholls-Hilux"/>
    <s v="Not assigned"/>
    <n v="80849.259999999995"/>
    <s v="F82-087"/>
    <x v="7"/>
    <s v="Light Commercial"/>
    <x v="6"/>
  </r>
  <r>
    <x v="2"/>
    <s v="FT-000202-01"/>
    <s v="E72-110 - Colin McIver - Hilux"/>
    <s v="Not assigned"/>
    <n v="57580.51"/>
    <s v="E72-110"/>
    <x v="7"/>
    <s v="Light Commercial"/>
    <x v="14"/>
  </r>
  <r>
    <x v="2"/>
    <s v="FT-000204-01"/>
    <s v="F78-047-Nicholas Lediaev-D-MAX"/>
    <s v="Not assigned"/>
    <n v="76103.95"/>
    <s v="F78-047"/>
    <x v="7"/>
    <s v="Light Commercial"/>
    <x v="6"/>
  </r>
  <r>
    <x v="2"/>
    <s v="FT-000205-01"/>
    <s v="F78-046-Richard Goldner-D-MAX"/>
    <s v="Not assigned"/>
    <n v="62249.81"/>
    <s v="F78-046"/>
    <x v="7"/>
    <s v="Light Commercial"/>
    <x v="6"/>
  </r>
  <r>
    <x v="2"/>
    <s v="FT-000206-01"/>
    <s v="F72-066 - Jason Noonan - Hilux"/>
    <s v="Not assigned"/>
    <n v="83073.17"/>
    <s v="F72-066"/>
    <x v="7"/>
    <s v="Light Commercial"/>
    <x v="6"/>
  </r>
  <r>
    <x v="2"/>
    <s v="FT-000207-01"/>
    <s v="E77-034 - Stewart Green -D-Max"/>
    <s v="Not assigned"/>
    <n v="37727"/>
    <s v="E77-034"/>
    <x v="7"/>
    <s v="Light Commercial"/>
    <x v="14"/>
  </r>
  <r>
    <x v="2"/>
    <s v="FT-000208-01"/>
    <s v="E77-032 - Michael Dohnt -D-Max"/>
    <s v="Not assigned"/>
    <n v="56158.22"/>
    <s v="E77-032"/>
    <x v="7"/>
    <s v="Light Commercial"/>
    <x v="14"/>
  </r>
  <r>
    <x v="2"/>
    <s v="FT-000209-01"/>
    <s v="E77-033 - Mike Dethmore -D-Max"/>
    <s v="Not assigned"/>
    <n v="51937.19"/>
    <s v="E77-033"/>
    <x v="7"/>
    <s v="Light Commercial"/>
    <x v="14"/>
  </r>
  <r>
    <x v="2"/>
    <s v="FT-000210-01"/>
    <s v="F78-044-William Dubock-D-Max"/>
    <s v="Not assigned"/>
    <n v="54270.63"/>
    <s v="F78-044"/>
    <x v="7"/>
    <s v="Light Commercial"/>
    <x v="6"/>
  </r>
  <r>
    <x v="2"/>
    <s v="FT-000211-01"/>
    <s v="T35-019 Comp/Trailer B.Carter."/>
    <s v="Not assigned"/>
    <n v="11300"/>
    <s v="T35-019"/>
    <x v="1"/>
    <s v="Trailers"/>
    <x v="1"/>
  </r>
  <r>
    <x v="2"/>
    <s v="FT-000212-01"/>
    <s v="F72-067 - Brett White - Hilux"/>
    <s v="Not assigned"/>
    <n v="71378.679999999993"/>
    <s v="F72-067"/>
    <x v="7"/>
    <s v="Light Commercial"/>
    <x v="6"/>
  </r>
  <r>
    <x v="2"/>
    <s v="FT-000214-01"/>
    <s v="E32-062 - Michael Pix - Hilux"/>
    <s v="Not assigned"/>
    <n v="55201.17"/>
    <s v="E32-062"/>
    <x v="6"/>
    <s v="Light Commercial"/>
    <x v="22"/>
  </r>
  <r>
    <x v="2"/>
    <s v="FT-000219-01"/>
    <s v="F85-016 - Paul Zakelj - D-Max"/>
    <s v="Not assigned"/>
    <n v="64986.94"/>
    <s v="F85-016"/>
    <x v="7"/>
    <s v="Light Commercial"/>
    <x v="6"/>
  </r>
  <r>
    <x v="2"/>
    <s v="FT-000220-01"/>
    <s v="E70-016 - David Earl - Triton"/>
    <s v="Not assigned"/>
    <n v="44305.39"/>
    <s v="E70-016"/>
    <x v="7"/>
    <s v="Light Commercial"/>
    <x v="14"/>
  </r>
  <r>
    <x v="2"/>
    <s v="FT-000222-01"/>
    <s v="F78-051 - Paul Knobloch - DMax"/>
    <s v="Not assigned"/>
    <n v="35559"/>
    <s v="F78-051"/>
    <x v="7"/>
    <s v="Light Commercial"/>
    <x v="6"/>
  </r>
  <r>
    <x v="2"/>
    <s v="FT-000223-01"/>
    <s v="M26-055 Hino FG Angle Pk TX"/>
    <s v="Not assigned"/>
    <n v="126915.38"/>
    <s v="M26-055"/>
    <x v="0"/>
    <s v="EWP"/>
    <x v="0"/>
  </r>
  <r>
    <x v="2"/>
    <s v="FT-000225-01"/>
    <s v="F78-048 - Nick Lediaev - D-Max"/>
    <s v="Not assigned"/>
    <n v="80968.479999999996"/>
    <s v="F78-048"/>
    <x v="7"/>
    <s v="Light Commercial"/>
    <x v="6"/>
  </r>
  <r>
    <x v="2"/>
    <s v="FT-000227-01"/>
    <s v="F78-049 - Sam Hardy - D-Max"/>
    <s v="Not assigned"/>
    <n v="35559"/>
    <s v="F78-049"/>
    <x v="7"/>
    <s v="Light Commercial"/>
    <x v="6"/>
  </r>
  <r>
    <x v="2"/>
    <s v="FT-000228-01"/>
    <s v="F78-050 - J Talanskas - D-max"/>
    <s v="Not assigned"/>
    <n v="74995.929999999993"/>
    <s v="F78-050"/>
    <x v="7"/>
    <s v="Light Commercial"/>
    <x v="6"/>
  </r>
  <r>
    <x v="2"/>
    <s v="FT-000229-01"/>
    <s v="F30-013 - Todd Lindner - D-Max"/>
    <s v="Not assigned"/>
    <n v="48235.66"/>
    <s v="F30-013"/>
    <x v="6"/>
    <s v="Light Commercial"/>
    <x v="5"/>
  </r>
  <r>
    <x v="2"/>
    <s v="FT-000231-01"/>
    <s v="H62-005 Brett Carter L/Truck"/>
    <s v="Not assigned"/>
    <n v="161072.98000000001"/>
    <s v="H62-005"/>
    <x v="8"/>
    <s v="Heavy Commercial"/>
    <x v="7"/>
  </r>
  <r>
    <x v="2"/>
    <s v="FT-000235-01"/>
    <s v="H78-001 Morphett Vale Tipper"/>
    <s v="Not assigned"/>
    <n v="147565.98000000001"/>
    <s v="H78-001"/>
    <x v="8"/>
    <s v="Heavy Commercial"/>
    <x v="7"/>
  </r>
  <r>
    <x v="2"/>
    <s v="FT-000236-01"/>
    <s v="D73-000"/>
    <s v="Not assigned"/>
    <n v="63033.79"/>
    <s v="D73-000"/>
    <x v="10"/>
    <s v="TEC"/>
    <x v="13"/>
  </r>
  <r>
    <x v="2"/>
    <s v="FT-000239-01"/>
    <s v="F78-043 - Eddy Bakker - D-Max"/>
    <s v="Not assigned"/>
    <n v="35559"/>
    <s v="F78-043"/>
    <x v="7"/>
    <s v="Light Commercial"/>
    <x v="6"/>
  </r>
  <r>
    <x v="2"/>
    <s v="FT-000241-01"/>
    <s v="T88-049 Tandem for C Sidwell."/>
    <s v="Not assigned"/>
    <n v="31254.27"/>
    <s v="T88-049"/>
    <x v="1"/>
    <s v="Trailers"/>
    <x v="15"/>
  </r>
  <r>
    <x v="2"/>
    <s v="FT-000248-01"/>
    <s v="M26-056 Hino FG M Vale"/>
    <s v="Not assigned"/>
    <n v="126915.38"/>
    <s v="M26-056"/>
    <x v="0"/>
    <s v="EWP"/>
    <x v="0"/>
  </r>
  <r>
    <x v="2"/>
    <s v="FT-000249-01"/>
    <s v="M26-057 Hino FG St Marys"/>
    <s v="Not assigned"/>
    <n v="126915.38"/>
    <s v="M26-057"/>
    <x v="0"/>
    <s v="EWP"/>
    <x v="0"/>
  </r>
  <r>
    <x v="2"/>
    <s v="FT-000250-01"/>
    <s v="M26-058 Hino FG Mt Barker"/>
    <s v="Not assigned"/>
    <n v="126915.38"/>
    <s v="M26-058"/>
    <x v="0"/>
    <s v="EWP"/>
    <x v="0"/>
  </r>
  <r>
    <x v="2"/>
    <s v="FT-000257-01"/>
    <s v="M62-013 Hino GT Pt Augusta"/>
    <s v="Not assigned"/>
    <n v="173903.87"/>
    <s v="M62-013"/>
    <x v="5"/>
    <s v="EWP"/>
    <x v="0"/>
  </r>
  <r>
    <x v="2"/>
    <s v="FT-000258-01"/>
    <s v="M62-012 Hino GT Streaky Bay"/>
    <s v="Not assigned"/>
    <n v="173903.87"/>
    <s v="M62-012"/>
    <x v="5"/>
    <s v="EWP"/>
    <x v="0"/>
  </r>
  <r>
    <x v="2"/>
    <s v="FT-000266-01"/>
    <s v="N82-014 Hino FM Pt Pirie"/>
    <s v="Not assigned"/>
    <n v="848.92"/>
    <s v="N82-014"/>
    <x v="9"/>
    <s v="Crane"/>
    <x v="12"/>
  </r>
  <r>
    <x v="2"/>
    <s v="FT-000267-01"/>
    <s v="H44-005 Barmera Tipper"/>
    <s v="Not assigned"/>
    <n v="119986.77"/>
    <s v="H44-005"/>
    <x v="8"/>
    <s v="Heavy Commercial"/>
    <x v="7"/>
  </r>
  <r>
    <x v="2"/>
    <s v="FT-000268-01"/>
    <s v="D03-008 Andrew Baker New TEC"/>
    <s v="Not assigned"/>
    <n v="48854.55"/>
    <s v="D03-008"/>
    <x v="10"/>
    <s v="TEC"/>
    <x v="13"/>
  </r>
  <r>
    <x v="2"/>
    <s v="FT-000278-01"/>
    <s v="X41-018 PROLINE 1016 PT PIRIE"/>
    <s v="Not assigned"/>
    <n v="17540"/>
    <s v="X41-018"/>
    <x v="9"/>
    <s v="Crane"/>
    <x v="12"/>
  </r>
  <r>
    <x v="2"/>
    <s v="FT-000279-01"/>
    <s v="F82-092 - C Sutherland - Hilux"/>
    <s v="Not assigned"/>
    <n v="72820"/>
    <s v="F82-092"/>
    <x v="7"/>
    <s v="Light Commercial"/>
    <x v="6"/>
  </r>
  <r>
    <x v="2"/>
    <s v="FT-000280-01"/>
    <s v="E72-111 - S Manser - Hilux"/>
    <s v="Not assigned"/>
    <n v="62030.52"/>
    <s v="E72-111"/>
    <x v="7"/>
    <s v="Light Commercial"/>
    <x v="14"/>
  </r>
  <r>
    <x v="2"/>
    <s v="FT-000283-01"/>
    <s v="F82-089 - C Sutherland - Hilux"/>
    <s v="Not assigned"/>
    <n v="83244.36"/>
    <s v="F82-089"/>
    <x v="7"/>
    <s v="Light Commercial"/>
    <x v="6"/>
  </r>
  <r>
    <x v="2"/>
    <s v="FT-000294-01"/>
    <s v="P31-017 Warehouse Forklift"/>
    <s v="Not assigned"/>
    <n v="68924"/>
    <s v="P31-017"/>
    <x v="11"/>
    <s v="Other"/>
    <x v="17"/>
  </r>
  <r>
    <x v="2"/>
    <s v="FT-000298-01"/>
    <s v="T35-020 Comp Trailer."/>
    <s v="Not assigned"/>
    <n v="11750"/>
    <s v="T35-020"/>
    <x v="1"/>
    <s v="Trailers"/>
    <x v="1"/>
  </r>
  <r>
    <x v="2"/>
    <s v="FT-000299-01"/>
    <s v="T05-022 Trailer P. Williams."/>
    <s v="Not assigned"/>
    <n v="9000"/>
    <s v="T05-022"/>
    <x v="1"/>
    <s v="Trailers"/>
    <x v="23"/>
  </r>
  <r>
    <x v="2"/>
    <s v="FT-000300-01"/>
    <s v="T88-050 Trailer J. Semmler."/>
    <s v="Not assigned"/>
    <n v="13000"/>
    <s v="T88-050"/>
    <x v="1"/>
    <s v="Trailers"/>
    <x v="15"/>
  </r>
  <r>
    <x v="2"/>
    <s v="FT-000314-01"/>
    <s v="T35-021 Comp for Wingfield"/>
    <s v="Not assigned"/>
    <n v="11750"/>
    <s v="T35-021"/>
    <x v="1"/>
    <s v="Trailers"/>
    <x v="1"/>
  </r>
  <r>
    <x v="2"/>
    <s v="FT-000316-01"/>
    <s v="W40-083 Altec AT46P St Marys"/>
    <s v="Not assigned"/>
    <n v="63687.62"/>
    <s v="W40-083"/>
    <x v="5"/>
    <s v="EWP"/>
    <x v="0"/>
  </r>
  <r>
    <x v="2"/>
    <s v="FT-000323-01"/>
    <s v="W40-082 Altec AT46P M Vale"/>
    <s v="Not assigned"/>
    <n v="63687.62"/>
    <s v="W40-082"/>
    <x v="5"/>
    <s v="EWP"/>
    <x v="0"/>
  </r>
  <r>
    <x v="2"/>
    <s v="FT-000326-01"/>
    <s v="T32-020 for Stephen Milde"/>
    <s v="Not assigned"/>
    <n v="19130.599999999999"/>
    <s v="T32-020"/>
    <x v="1"/>
    <s v="Trailers"/>
    <x v="15"/>
  </r>
  <r>
    <x v="2"/>
    <s v="FT-000327-01"/>
    <s v="T09-022 For St Mary Depot"/>
    <s v="Not assigned"/>
    <n v="6284.69"/>
    <s v="T09-022"/>
    <x v="1"/>
    <s v="Trailers"/>
    <x v="15"/>
  </r>
  <r>
    <x v="2"/>
    <s v="FT-000330-01"/>
    <s v="Naracoorte Kanga Q61-008"/>
    <s v="Not assigned"/>
    <n v="64565"/>
    <s v="Q61-008"/>
    <x v="17"/>
    <s v="Other"/>
    <x v="26"/>
  </r>
  <r>
    <x v="2"/>
    <s v="FT-000331-01"/>
    <s v="Murray Bridge Kanga Q61-009"/>
    <s v="Not assigned"/>
    <n v="64565"/>
    <s v="Q61-009"/>
    <x v="17"/>
    <s v="Other"/>
    <x v="26"/>
  </r>
  <r>
    <x v="2"/>
    <s v="FT-000332-01"/>
    <s v="Mt Gambier Kanga Q61-007"/>
    <s v="Not assigned"/>
    <n v="64565"/>
    <s v="Mt Gamb"/>
    <x v="13"/>
    <s v="Car"/>
    <x v="19"/>
  </r>
  <r>
    <x v="2"/>
    <s v="FT-000333-01"/>
    <s v="T83-008 Mt Gambier"/>
    <s v="Not assigned"/>
    <n v="12990"/>
    <s v="T83-008"/>
    <x v="1"/>
    <s v="Trailers"/>
    <x v="15"/>
  </r>
  <r>
    <x v="2"/>
    <s v="FT-000334-01"/>
    <s v="T83-009 Naracoorte Depot"/>
    <s v="Not assigned"/>
    <n v="12990"/>
    <s v="T83-009"/>
    <x v="1"/>
    <s v="Trailers"/>
    <x v="15"/>
  </r>
  <r>
    <x v="2"/>
    <s v="FT-000335-01"/>
    <s v="T83-010 Murray Bridge"/>
    <s v="Not assigned"/>
    <n v="12990"/>
    <s v="T83-010"/>
    <x v="1"/>
    <s v="Trailers"/>
    <x v="15"/>
  </r>
  <r>
    <x v="2"/>
    <s v="FT-000339-01"/>
    <s v="E71-087 - A Parsons - Ranger"/>
    <s v="Not assigned"/>
    <n v="36671.65"/>
    <s v="E71-087"/>
    <x v="7"/>
    <s v="Light Commercial"/>
    <x v="14"/>
  </r>
  <r>
    <x v="2"/>
    <s v="FT-000340-01"/>
    <s v="P31-018 Marleston Forklift"/>
    <s v="Not assigned"/>
    <n v="59363"/>
    <s v="P31-018"/>
    <x v="11"/>
    <s v="Other"/>
    <x v="17"/>
  </r>
  <r>
    <x v="2"/>
    <s v="FT-000342-01"/>
    <s v="J23-001 Crane Swap"/>
    <s v="Not assigned"/>
    <n v="16783.68"/>
    <s v="J23-001"/>
    <x v="8"/>
    <s v="Heavy Commercial"/>
    <x v="28"/>
  </r>
  <r>
    <x v="2"/>
    <s v="FT-000343-01"/>
    <s v="T23-004 Tip Trailer Mt Gambier"/>
    <s v="Not assigned"/>
    <n v="16600"/>
    <s v="T23-004"/>
    <x v="1"/>
    <s v="Trailers"/>
    <x v="15"/>
  </r>
  <r>
    <x v="2"/>
    <s v="FT-000346-01"/>
    <s v="H62-006 Line Truck Enerven"/>
    <s v="Not assigned"/>
    <n v="161072.97"/>
    <s v="H62-006"/>
    <x v="8"/>
    <s v="Heavy Commercial"/>
    <x v="7"/>
  </r>
  <r>
    <x v="2"/>
    <s v="FT-000347-01"/>
    <s v="E71-088 - John Rowe - Ranger"/>
    <s v="Not assigned"/>
    <n v="57545.66"/>
    <s v="E71-088"/>
    <x v="7"/>
    <s v="Light Commercial"/>
    <x v="14"/>
  </r>
  <r>
    <x v="2"/>
    <s v="FT-000355-01"/>
    <s v="043-022 Franna Ferryden Park"/>
    <s v="Not assigned"/>
    <n v="7830"/>
    <s v="043-022"/>
    <x v="9"/>
    <s v="Crane"/>
    <x v="12"/>
  </r>
  <r>
    <x v="2"/>
    <s v="FT-000370-01"/>
    <s v="E77-035 - Mark Mckell - D-Max"/>
    <s v="Not assigned"/>
    <n v="37727"/>
    <s v="E77-035"/>
    <x v="7"/>
    <s v="Light Commercial"/>
    <x v="14"/>
  </r>
  <r>
    <x v="2"/>
    <s v="FT-000377-01"/>
    <s v="F83-111-John Rowe-Ranger"/>
    <s v="Not assigned"/>
    <n v="63308.66"/>
    <s v="F83-111"/>
    <x v="7"/>
    <s v="Light Commercial"/>
    <x v="6"/>
  </r>
  <r>
    <x v="2"/>
    <s v="FT-000390-01"/>
    <s v="E77-038 - Cam Hillam - D-Max"/>
    <s v="Not assigned"/>
    <n v="37727"/>
    <s v="E77-038"/>
    <x v="7"/>
    <s v="Light Commercial"/>
    <x v="14"/>
  </r>
  <r>
    <x v="2"/>
    <s v="FT-000391-01"/>
    <s v="E77-036 - D Moss - D-Max"/>
    <s v="Not assigned"/>
    <n v="41477"/>
    <s v="E77-036"/>
    <x v="7"/>
    <s v="Light Commercial"/>
    <x v="14"/>
  </r>
  <r>
    <x v="2"/>
    <s v="FT-000392-01"/>
    <s v="E77-037 - C Whalen - D-Max"/>
    <s v="Not assigned"/>
    <n v="37727"/>
    <s v="E77-037"/>
    <x v="7"/>
    <s v="Light Commercial"/>
    <x v="14"/>
  </r>
  <r>
    <x v="2"/>
    <s v="FT-000399-01"/>
    <s v="E77-039 - Luke Stevens - D-Max"/>
    <s v="Not assigned"/>
    <n v="38439"/>
    <s v="E77-039"/>
    <x v="7"/>
    <s v="Light Commercial"/>
    <x v="14"/>
  </r>
  <r>
    <x v="2"/>
    <s v="FT-000400-01"/>
    <s v="Y06-017 Comp for V. Harbour"/>
    <s v="Not assigned"/>
    <n v="17284"/>
    <s v="Y06-017"/>
    <x v="1"/>
    <s v="Trailers"/>
    <x v="1"/>
  </r>
  <r>
    <x v="2"/>
    <s v="FT-000402-01"/>
    <s v="E71-091 - L Stevens - Ranger"/>
    <s v="Not assigned"/>
    <n v="62152.1"/>
    <s v="E71-091"/>
    <x v="7"/>
    <s v="Light Commercial"/>
    <x v="14"/>
  </r>
  <r>
    <x v="2"/>
    <s v="FT-000403-01"/>
    <s v="E71-092 - James Linke - Ranger"/>
    <s v="Not assigned"/>
    <n v="39452.559999999998"/>
    <s v="E71-092"/>
    <x v="7"/>
    <s v="Light Commercial"/>
    <x v="14"/>
  </r>
  <r>
    <x v="2"/>
    <s v="FT-000404-01"/>
    <s v="F83-112 - N Saunders - Ranger"/>
    <s v="Not assigned"/>
    <n v="37942.93"/>
    <s v="F83-112"/>
    <x v="7"/>
    <s v="Light Commercial"/>
    <x v="6"/>
  </r>
  <r>
    <x v="2"/>
    <s v="FT-000405-01"/>
    <s v="F83-113 - D Wright - Ranger"/>
    <s v="Not assigned"/>
    <n v="70051.740000000005"/>
    <s v="F83-113"/>
    <x v="7"/>
    <s v="Light Commercial"/>
    <x v="6"/>
  </r>
  <r>
    <x v="2"/>
    <s v="FT-000422-01"/>
    <s v="E77-041 - B Lodge - D-max"/>
    <s v="Not assigned"/>
    <n v="38439"/>
    <s v="E77-041"/>
    <x v="7"/>
    <s v="Light Commercial"/>
    <x v="14"/>
  </r>
  <r>
    <x v="2"/>
    <s v="FT-000423-01"/>
    <s v="E77-040- P Silvestro - D-Max"/>
    <s v="Not assigned"/>
    <n v="38439"/>
    <s v="E77-040"/>
    <x v="7"/>
    <s v="Light Commercial"/>
    <x v="14"/>
  </r>
  <r>
    <x v="2"/>
    <s v="FT-000442-01"/>
    <s v="IVMS"/>
    <s v="Not assigned"/>
    <n v="1112"/>
    <s v="IVMS"/>
    <x v="3"/>
    <s v="Other"/>
    <x v="3"/>
  </r>
  <r>
    <x v="2"/>
    <s v="FT-000442-01"/>
    <s v="IVMS"/>
    <s v="Not assigned"/>
    <n v="15911"/>
    <s v="IVMS"/>
    <x v="3"/>
    <s v="Other"/>
    <x v="3"/>
  </r>
  <r>
    <x v="2"/>
    <s v="FT-000443-01"/>
    <s v="Trailer Tracker"/>
    <s v="Not assigned"/>
    <n v="947.2"/>
    <s v="Trailer"/>
    <x v="3"/>
    <s v="Other"/>
    <x v="3"/>
  </r>
  <r>
    <x v="2"/>
    <s v="FT-000444-01"/>
    <s v="E71-094 - P Knight - Ranger"/>
    <s v="Not assigned"/>
    <n v="39452.559999999998"/>
    <s v="E71-094"/>
    <x v="7"/>
    <s v="Light Commercial"/>
    <x v="14"/>
  </r>
  <r>
    <x v="2"/>
    <s v="FT-000447-01"/>
    <s v="50 EV Chargers"/>
    <s v="Not assigned"/>
    <n v="98842.5"/>
    <s v="50 EV C"/>
    <x v="3"/>
    <s v="Other"/>
    <x v="3"/>
  </r>
  <r>
    <x v="2"/>
    <s v="FT-000460-01"/>
    <s v="T83-011 Plant Trailer"/>
    <s v="Not assigned"/>
    <n v="7200"/>
    <s v="T83-011"/>
    <x v="1"/>
    <s v="Trailers"/>
    <x v="1"/>
  </r>
  <r>
    <x v="2"/>
    <s v="FT-000461-01"/>
    <s v="Q61-010 Kanga for Enerven"/>
    <s v="Not assigned"/>
    <n v="47485"/>
    <s v="Q61-010"/>
    <x v="17"/>
    <s v="Other"/>
    <x v="26"/>
  </r>
  <r>
    <x v="2"/>
    <s v="FT-000469-01"/>
    <s v="F83-117 - TBA Ranger"/>
    <s v="Not assigned"/>
    <n v="35162.019999999997"/>
    <s v="F83-117"/>
    <x v="7"/>
    <s v="Light Commercial"/>
    <x v="6"/>
  </r>
  <r>
    <x v="2"/>
    <s v="FT-000470-01"/>
    <s v="E71-097 - TBA - Ranger"/>
    <s v="Not assigned"/>
    <n v="39452.559999999998"/>
    <s v="E71-097"/>
    <x v="7"/>
    <s v="Light Commercial"/>
    <x v="14"/>
  </r>
  <r>
    <x v="2"/>
    <s v="FT-000471-01"/>
    <s v="E71-098 - TBA - Ranger"/>
    <s v="Not assigned"/>
    <n v="39452.559999999998"/>
    <s v="E71-098"/>
    <x v="7"/>
    <s v="Light Commercial"/>
    <x v="14"/>
  </r>
  <r>
    <x v="2"/>
    <s v="FT-000472-01"/>
    <s v="E71-099 - TBA - Ranger"/>
    <s v="Not assigned"/>
    <n v="39452.559999999998"/>
    <s v="E71-099"/>
    <x v="7"/>
    <s v="Light Commercial"/>
    <x v="14"/>
  </r>
  <r>
    <x v="2"/>
    <s v="FT-000473-01"/>
    <s v="E71-100 - TBA - Ranger"/>
    <s v="Not assigned"/>
    <n v="39452.559999999998"/>
    <s v="E71-100"/>
    <x v="7"/>
    <s v="Light Commercial"/>
    <x v="14"/>
  </r>
  <r>
    <x v="2"/>
    <s v="FT-000474-01"/>
    <s v="E71-101 - TBA - Ranger"/>
    <s v="Not assigned"/>
    <n v="39452.559999999998"/>
    <s v="E71-101"/>
    <x v="7"/>
    <s v="Light Commercial"/>
    <x v="14"/>
  </r>
  <r>
    <x v="2"/>
    <s v="FT-000475-01"/>
    <s v="E71-102 - TBA - Ranger"/>
    <s v="Not assigned"/>
    <n v="39452.559999999998"/>
    <s v="E71-102"/>
    <x v="7"/>
    <s v="Light Commercial"/>
    <x v="14"/>
  </r>
  <r>
    <x v="2"/>
    <s v="FT-000477-01"/>
    <s v="F83-115 - P Zakelj - Ranger"/>
    <s v="Not assigned"/>
    <n v="37942.93"/>
    <s v="F83-115"/>
    <x v="7"/>
    <s v="Light Commercial"/>
    <x v="6"/>
  </r>
  <r>
    <x v="2"/>
    <s v="FT-000478-01"/>
    <s v="F83-116 - R Cummings - Ranger"/>
    <s v="Not assigned"/>
    <n v="37942.93"/>
    <s v="F83-116"/>
    <x v="7"/>
    <s v="Light Commercial"/>
    <x v="6"/>
  </r>
  <r>
    <x v="2"/>
    <s v="FT-000479-01"/>
    <s v="F83-118 - TBA - Ranger"/>
    <s v="Not assigned"/>
    <n v="37942.93"/>
    <s v="F83-118"/>
    <x v="7"/>
    <s v="Light Commercial"/>
    <x v="6"/>
  </r>
  <r>
    <x v="2"/>
    <s v="FT-000480-01"/>
    <s v="E31-016 - TBA - Ranger"/>
    <s v="Not assigned"/>
    <n v="30633.11"/>
    <s v="E31-016"/>
    <x v="6"/>
    <s v="Light Commercial"/>
    <x v="22"/>
  </r>
  <r>
    <x v="2"/>
    <s v="#"/>
    <s v="Not assigned"/>
    <s v="Hino FM 2632 6x4 Cab Chasis - Murray Bri"/>
    <n v="660"/>
    <s v="Hino FM"/>
    <x v="7"/>
    <s v="Light Commercial"/>
    <x v="6"/>
  </r>
  <r>
    <x v="2"/>
    <s v="#"/>
    <s v="Not assigned"/>
    <s v="Hino FM 2632 6x4 Cab Chasis - Murray Bri"/>
    <n v="369.4"/>
    <s v="Hino FM"/>
    <x v="7"/>
    <s v="Light Commercial"/>
    <x v="6"/>
  </r>
  <r>
    <x v="2"/>
    <s v="#"/>
    <s v="Not assigned"/>
    <s v="Hino FM 2632 6x4 Cab Chasis - Mt.Barker"/>
    <n v="660"/>
    <s v="Hino FM"/>
    <x v="7"/>
    <s v="Light Commercial"/>
    <x v="6"/>
  </r>
  <r>
    <x v="2"/>
    <s v="#"/>
    <s v="Not assigned"/>
    <s v="Hino FM 2632 6x4 Cab Chasis - Mt.Barker"/>
    <n v="386.11"/>
    <s v="Hino FM"/>
    <x v="7"/>
    <s v="Light Commercial"/>
    <x v="6"/>
  </r>
  <r>
    <x v="2"/>
    <s v="#"/>
    <s v="Not assigned"/>
    <s v="N55-002 MAN TGM 4x4 - Victor Harbour"/>
    <n v="5271.57"/>
    <s v="N55-002"/>
    <x v="9"/>
    <s v="Crane"/>
    <x v="12"/>
  </r>
  <r>
    <x v="2"/>
    <s v="#"/>
    <s v="Not assigned"/>
    <s v="N18-001 Hino FG 1628 Cab Chassis"/>
    <n v="5020.16"/>
    <s v="N18-001"/>
    <x v="9"/>
    <s v="Crane"/>
    <x v="12"/>
  </r>
  <r>
    <x v="2"/>
    <s v="#"/>
    <s v="Not assigned"/>
    <s v="IVMS Hardware Replacement 2020"/>
    <n v="66.3"/>
    <s v="IVMS Ha"/>
    <x v="3"/>
    <s v="Other"/>
    <x v="3"/>
  </r>
  <r>
    <x v="2"/>
    <s v="#"/>
    <s v="Not assigned"/>
    <s v="W77-000 EWP Major Inspection"/>
    <n v="-74.3"/>
    <s v="W77-000"/>
    <x v="12"/>
    <s v="EWP"/>
    <x v="2"/>
  </r>
  <r>
    <x v="2"/>
    <s v="#"/>
    <s v="Not assigned"/>
    <s v="W77-000 EWP Major Inspection"/>
    <n v="-11.15"/>
    <s v="W77-000"/>
    <x v="12"/>
    <s v="EWP"/>
    <x v="2"/>
  </r>
  <r>
    <x v="2"/>
    <s v="#"/>
    <s v="Not assigned"/>
    <s v="W77-000 EWP Major Inspection"/>
    <n v="-6.84"/>
    <s v="W77-000"/>
    <x v="12"/>
    <s v="EWP"/>
    <x v="2"/>
  </r>
  <r>
    <x v="2"/>
    <s v="#"/>
    <s v="Not assigned"/>
    <s v="W77-000 EWP Major Inspection"/>
    <n v="-0.89"/>
    <s v="W77-000"/>
    <x v="12"/>
    <s v="EWP"/>
    <x v="2"/>
  </r>
  <r>
    <x v="2"/>
    <s v="#"/>
    <s v="Not assigned"/>
    <s v="S74-004 Tecmack Cable Puller Refurbishme"/>
    <n v="70779.81"/>
    <s v="S74-004"/>
    <x v="17"/>
    <s v="Other"/>
    <x v="26"/>
  </r>
  <r>
    <x v="2"/>
    <s v="#"/>
    <s v="Not assigned"/>
    <s v="H79-005 Isuzu FTS 139-260 4x4 Cab + Tipp"/>
    <n v="157.22999999999999"/>
    <s v="H79-005"/>
    <x v="8"/>
    <s v="Heavy Commercial"/>
    <x v="7"/>
  </r>
  <r>
    <x v="2"/>
    <s v="#"/>
    <s v="Not assigned"/>
    <s v="H79-005 Isuzu FTS 139-260 4x4 Cab + Tipp"/>
    <n v="6859.09"/>
    <s v="H79-005"/>
    <x v="8"/>
    <s v="Heavy Commercial"/>
    <x v="7"/>
  </r>
  <r>
    <x v="2"/>
    <s v="#"/>
    <s v="Not assigned"/>
    <s v="H79-005 Isuzu FTS 139-260 4x4 Cab + Tipp"/>
    <n v="1440.77"/>
    <s v="H79-005"/>
    <x v="8"/>
    <s v="Heavy Commercial"/>
    <x v="7"/>
  </r>
  <r>
    <x v="2"/>
    <s v="#"/>
    <s v="Not assigned"/>
    <s v="D24-009 Toyota Prado VX - T. Gregory"/>
    <n v="879.97"/>
    <s v="D24-009"/>
    <x v="10"/>
    <s v="TEC"/>
    <x v="13"/>
  </r>
  <r>
    <x v="2"/>
    <s v="#"/>
    <s v="Not assigned"/>
    <s v="N54-012 Isuzu 139-260 4x4 Cab Chassis"/>
    <n v="36198.660000000003"/>
    <s v="N54-012"/>
    <x v="9"/>
    <s v="Crane"/>
    <x v="12"/>
  </r>
  <r>
    <x v="2"/>
    <s v="#"/>
    <s v="Not assigned"/>
    <s v="N54-012 Isuzu 139-260 4x4 Cab Chassis"/>
    <n v="12290"/>
    <s v="N54-012"/>
    <x v="9"/>
    <s v="Crane"/>
    <x v="12"/>
  </r>
  <r>
    <x v="2"/>
    <s v="#"/>
    <s v="Not assigned"/>
    <s v="N54-012 Isuzu 139-260 4x4 Cab Chassis"/>
    <n v="440"/>
    <s v="N54-012"/>
    <x v="9"/>
    <s v="Crane"/>
    <x v="12"/>
  </r>
  <r>
    <x v="2"/>
    <s v="#"/>
    <s v="Not assigned"/>
    <s v="G46-090 Mercedes Benz Sprinter"/>
    <n v="109225.85"/>
    <s v="G46-090"/>
    <x v="4"/>
    <s v="Light Commercial"/>
    <x v="4"/>
  </r>
  <r>
    <x v="2"/>
    <s v="#"/>
    <s v="Not assigned"/>
    <s v="G46-091 Mercedes Benz Sprinter - T. McLa"/>
    <n v="32239.79"/>
    <s v="G46-091"/>
    <x v="4"/>
    <s v="Light Commercial"/>
    <x v="4"/>
  </r>
  <r>
    <x v="2"/>
    <s v="#"/>
    <s v="Not assigned"/>
    <s v="N55-008 Hino GT 1528 - Wuddina"/>
    <n v="45927.99"/>
    <s v="N55-008"/>
    <x v="9"/>
    <s v="Crane"/>
    <x v="12"/>
  </r>
  <r>
    <x v="2"/>
    <s v="#"/>
    <s v="Not assigned"/>
    <s v="F75-148 Ford Ranger - E. Grabiec"/>
    <n v="7199"/>
    <s v="F75-148"/>
    <x v="7"/>
    <s v="Light Commercial"/>
    <x v="6"/>
  </r>
  <r>
    <x v="2"/>
    <s v="#"/>
    <s v="Not assigned"/>
    <s v="F75-148 Ford Ranger - E. Grabiec"/>
    <n v="-767.74"/>
    <s v="F75-148"/>
    <x v="7"/>
    <s v="Light Commercial"/>
    <x v="6"/>
  </r>
  <r>
    <x v="2"/>
    <s v="#"/>
    <s v="Not assigned"/>
    <s v="F56-064 Toyota Landcruiser 70 Series - F"/>
    <n v="-976.13"/>
    <s v="F56-064"/>
    <x v="7"/>
    <s v="Light Commercial"/>
    <x v="10"/>
  </r>
  <r>
    <x v="2"/>
    <s v="#"/>
    <s v="Not assigned"/>
    <s v="F82-076  Toyota Hilux - M. Furnell"/>
    <n v="86637.75"/>
    <s v="F82-076"/>
    <x v="7"/>
    <s v="Light Commercial"/>
    <x v="6"/>
  </r>
  <r>
    <x v="2"/>
    <s v="#"/>
    <s v="Not assigned"/>
    <s v="F82-076  Toyota Hilux - M. Furnell"/>
    <n v="1867.83"/>
    <s v="F82-076"/>
    <x v="7"/>
    <s v="Light Commercial"/>
    <x v="6"/>
  </r>
  <r>
    <x v="2"/>
    <s v="#"/>
    <s v="Not assigned"/>
    <s v="N82-010 Hino FM 2632 - St. Marys"/>
    <n v="2014"/>
    <s v="N82-010"/>
    <x v="9"/>
    <s v="Crane"/>
    <x v="12"/>
  </r>
  <r>
    <x v="2"/>
    <s v="#"/>
    <s v="Not assigned"/>
    <s v="N82-010 Hino FM 2632 - St. Marys"/>
    <n v="704.91"/>
    <s v="N82-010"/>
    <x v="9"/>
    <s v="Crane"/>
    <x v="12"/>
  </r>
  <r>
    <x v="2"/>
    <s v="#"/>
    <s v="Not assigned"/>
    <s v="N82-010 Hino FM 2632 - St. Marys"/>
    <n v="927.5"/>
    <s v="N82-010"/>
    <x v="9"/>
    <s v="Crane"/>
    <x v="12"/>
  </r>
  <r>
    <x v="2"/>
    <s v="#"/>
    <s v="Not assigned"/>
    <s v="N82-009 Hino FM 2632 - Kadina"/>
    <n v="1200"/>
    <s v="N82-009"/>
    <x v="9"/>
    <s v="Crane"/>
    <x v="12"/>
  </r>
  <r>
    <x v="2"/>
    <s v="#"/>
    <s v="Not assigned"/>
    <s v="N82-009 Hino FM 2632 - Kadina"/>
    <n v="32584.03"/>
    <s v="N82-009"/>
    <x v="9"/>
    <s v="Crane"/>
    <x v="12"/>
  </r>
  <r>
    <x v="2"/>
    <s v="#"/>
    <s v="Not assigned"/>
    <s v="N82-009 Hino FM 2632 - Kadina"/>
    <n v="281.56"/>
    <s v="N82-009"/>
    <x v="9"/>
    <s v="Crane"/>
    <x v="12"/>
  </r>
  <r>
    <x v="2"/>
    <s v="#"/>
    <s v="Not assigned"/>
    <s v="N82-008 Hino FM 2632 - Holden Hill"/>
    <n v="728.92"/>
    <s v="N82-008"/>
    <x v="9"/>
    <s v="Crane"/>
    <x v="12"/>
  </r>
  <r>
    <x v="2"/>
    <s v="#"/>
    <s v="Not assigned"/>
    <s v="N82-008 Hino FM 2632 - Holden Hill"/>
    <n v="594"/>
    <s v="N82-008"/>
    <x v="9"/>
    <s v="Crane"/>
    <x v="12"/>
  </r>
  <r>
    <x v="2"/>
    <s v="#"/>
    <s v="Not assigned"/>
    <s v="N82-008 Hino FM 2632 - Holden Hill"/>
    <n v="8881.8799999999992"/>
    <s v="N82-008"/>
    <x v="9"/>
    <s v="Crane"/>
    <x v="12"/>
  </r>
  <r>
    <x v="2"/>
    <s v="#"/>
    <s v="Not assigned"/>
    <s v="N18-003 Hino FG 1628 - Elizabeth"/>
    <n v="46837.93"/>
    <s v="N18-003"/>
    <x v="9"/>
    <s v="Crane"/>
    <x v="12"/>
  </r>
  <r>
    <x v="2"/>
    <s v="#"/>
    <s v="Not assigned"/>
    <s v="N18-003 Hino FG 1628 - Elizabeth"/>
    <n v="11723"/>
    <s v="N18-003"/>
    <x v="9"/>
    <s v="Crane"/>
    <x v="12"/>
  </r>
  <r>
    <x v="2"/>
    <s v="#"/>
    <s v="Not assigned"/>
    <s v="N18-003 Hino FG 1628 - Elizabeth"/>
    <n v="6373.41"/>
    <s v="N18-003"/>
    <x v="9"/>
    <s v="Crane"/>
    <x v="12"/>
  </r>
  <r>
    <x v="2"/>
    <s v="#"/>
    <s v="Not assigned"/>
    <s v="X41-014 Proline Crane Borer 1016 - St. M"/>
    <n v="177.28"/>
    <s v="X41-014"/>
    <x v="9"/>
    <s v="Crane"/>
    <x v="12"/>
  </r>
  <r>
    <x v="2"/>
    <s v="#"/>
    <s v="Not assigned"/>
    <s v="X41-014 Proline Crane Borer 1016 - St. M"/>
    <n v="341.25"/>
    <s v="X41-014"/>
    <x v="9"/>
    <s v="Crane"/>
    <x v="12"/>
  </r>
  <r>
    <x v="2"/>
    <s v="#"/>
    <s v="Not assigned"/>
    <s v="X41-014 Proline Crane Borer 1016 - St. M"/>
    <n v="8.69"/>
    <s v="X41-014"/>
    <x v="9"/>
    <s v="Crane"/>
    <x v="12"/>
  </r>
  <r>
    <x v="2"/>
    <s v="#"/>
    <s v="Not assigned"/>
    <s v="X41-014 Proline Crane Borer 1016 - St. M"/>
    <n v="19.32"/>
    <s v="X41-014"/>
    <x v="9"/>
    <s v="Crane"/>
    <x v="12"/>
  </r>
  <r>
    <x v="2"/>
    <s v="#"/>
    <s v="Not assigned"/>
    <s v="X41-013 Proline Crane Borer 1016 - Kadin"/>
    <n v="236.25"/>
    <s v="X41-013"/>
    <x v="9"/>
    <s v="Crane"/>
    <x v="12"/>
  </r>
  <r>
    <x v="2"/>
    <s v="#"/>
    <s v="Not assigned"/>
    <s v="X41-012 Proline Crane Borer 1016 - Holde"/>
    <n v="900"/>
    <s v="X41-012"/>
    <x v="9"/>
    <s v="Crane"/>
    <x v="12"/>
  </r>
  <r>
    <x v="2"/>
    <s v="#"/>
    <s v="Not assigned"/>
    <s v="X41-012 Proline Crane Borer 1016 - Holde"/>
    <n v="367.5"/>
    <s v="X41-012"/>
    <x v="9"/>
    <s v="Crane"/>
    <x v="12"/>
  </r>
  <r>
    <x v="2"/>
    <s v="#"/>
    <s v="Not assigned"/>
    <s v="F66-087 Toyota Landcruiser 70S - A. Brau"/>
    <n v="39812.68"/>
    <s v="F66-087"/>
    <x v="7"/>
    <s v="Light Commercial"/>
    <x v="10"/>
  </r>
  <r>
    <x v="2"/>
    <s v="#"/>
    <s v="Not assigned"/>
    <s v="F66-087 Toyota Landcruiser 70S - A. Brau"/>
    <n v="2510.31"/>
    <s v="F66-087"/>
    <x v="7"/>
    <s v="Light Commercial"/>
    <x v="10"/>
  </r>
  <r>
    <x v="2"/>
    <s v="#"/>
    <s v="Not assigned"/>
    <s v="F56-066 Toyota Landcruiser 70 series - B"/>
    <n v="96298.5"/>
    <s v="F56-066"/>
    <x v="7"/>
    <s v="Light Commercial"/>
    <x v="10"/>
  </r>
  <r>
    <x v="2"/>
    <s v="#"/>
    <s v="Not assigned"/>
    <s v="F56-066 Toyota Landcruiser 70 series - B"/>
    <n v="3750"/>
    <s v="F56-066"/>
    <x v="7"/>
    <s v="Light Commercial"/>
    <x v="10"/>
  </r>
  <r>
    <x v="2"/>
    <s v="#"/>
    <s v="Not assigned"/>
    <s v="F78-042 Isuzu Dmax -  G.  Dabinett"/>
    <n v="64744.55"/>
    <s v="F78-042"/>
    <x v="7"/>
    <s v="Light Commercial"/>
    <x v="6"/>
  </r>
  <r>
    <x v="2"/>
    <s v="#"/>
    <s v="Not assigned"/>
    <s v="F78-042 Isuzu Dmax -  G.  Dabinett"/>
    <n v="1917.13"/>
    <s v="F78-042"/>
    <x v="7"/>
    <s v="Light Commercial"/>
    <x v="6"/>
  </r>
  <r>
    <x v="2"/>
    <s v="#"/>
    <s v="Not assigned"/>
    <s v="F82-077 Toyota Hilux - S. Tansell"/>
    <n v="76141.75"/>
    <s v="F82-077"/>
    <x v="7"/>
    <s v="Light Commercial"/>
    <x v="6"/>
  </r>
  <r>
    <x v="2"/>
    <s v="#"/>
    <s v="Not assigned"/>
    <s v="F82-077 Toyota Hilux - S. Tansell"/>
    <n v="2750"/>
    <s v="F82-077"/>
    <x v="7"/>
    <s v="Light Commercial"/>
    <x v="6"/>
  </r>
  <r>
    <x v="2"/>
    <s v="#"/>
    <s v="Not assigned"/>
    <s v="F82-078 Toyota Hilux - P. Yendell"/>
    <n v="89610.46"/>
    <s v="F82-078"/>
    <x v="7"/>
    <s v="Light Commercial"/>
    <x v="6"/>
  </r>
  <r>
    <x v="2"/>
    <s v="#"/>
    <s v="Not assigned"/>
    <s v="F82-078 Toyota Hilux - P. Yendell"/>
    <n v="2893.77"/>
    <s v="F82-078"/>
    <x v="7"/>
    <s v="Light Commercial"/>
    <x v="6"/>
  </r>
  <r>
    <x v="2"/>
    <s v="#"/>
    <s v="Not assigned"/>
    <s v="G46-092 Mercedes Benz Sprinter - L. Rous"/>
    <n v="108033.83"/>
    <s v="G46-092"/>
    <x v="4"/>
    <s v="Light Commercial"/>
    <x v="4"/>
  </r>
  <r>
    <x v="2"/>
    <s v="#"/>
    <s v="Not assigned"/>
    <s v="F66-088 Toyota Landcruiser 70'S - A. De"/>
    <n v="92781.95"/>
    <s v="F66-088"/>
    <x v="7"/>
    <s v="Light Commercial"/>
    <x v="10"/>
  </r>
  <r>
    <x v="2"/>
    <s v="#"/>
    <s v="Not assigned"/>
    <s v="E77-027 Isuzu Dmax - T. Lindner"/>
    <n v="53066.18"/>
    <s v="E77-027"/>
    <x v="7"/>
    <s v="Light Commercial"/>
    <x v="14"/>
  </r>
  <r>
    <x v="2"/>
    <s v="#"/>
    <s v="Not assigned"/>
    <s v="G46-093 Mercedes Benz Sprinter - J. Mann"/>
    <n v="59652"/>
    <s v="G46-093"/>
    <x v="4"/>
    <s v="Light Commercial"/>
    <x v="4"/>
  </r>
  <r>
    <x v="2"/>
    <s v="#"/>
    <s v="Not assigned"/>
    <s v="X41-015 Proline Crane 1016"/>
    <n v="242500"/>
    <s v="X41-015"/>
    <x v="9"/>
    <s v="Crane"/>
    <x v="12"/>
  </r>
  <r>
    <x v="2"/>
    <s v="#"/>
    <s v="Not assigned"/>
    <s v="X41-015 Proline Crane 1016"/>
    <n v="393.75"/>
    <s v="X41-015"/>
    <x v="9"/>
    <s v="Crane"/>
    <x v="12"/>
  </r>
  <r>
    <x v="2"/>
    <s v="#"/>
    <s v="Not assigned"/>
    <s v="X41-016 Proline Crane  1016"/>
    <n v="506.38"/>
    <s v="X41-016"/>
    <x v="9"/>
    <s v="Crane"/>
    <x v="12"/>
  </r>
  <r>
    <x v="2"/>
    <s v="#"/>
    <s v="Not assigned"/>
    <s v="X41-016 Proline Crane  1016"/>
    <n v="242500"/>
    <s v="X41-016"/>
    <x v="9"/>
    <s v="Crane"/>
    <x v="12"/>
  </r>
  <r>
    <x v="2"/>
    <s v="#"/>
    <s v="Not assigned"/>
    <s v="X41-016 Proline Crane  1016"/>
    <n v="24.81"/>
    <s v="X41-016"/>
    <x v="9"/>
    <s v="Crane"/>
    <x v="12"/>
  </r>
  <r>
    <x v="2"/>
    <s v="#"/>
    <s v="Not assigned"/>
    <s v="X41-016 Proline Crane  1016"/>
    <n v="55.2"/>
    <s v="X41-016"/>
    <x v="9"/>
    <s v="Crane"/>
    <x v="12"/>
  </r>
  <r>
    <x v="2"/>
    <s v="#"/>
    <s v="Not assigned"/>
    <s v="N82-011 Hino FM2362 - Angaston Dpt."/>
    <n v="628.91999999999996"/>
    <s v="N82-011"/>
    <x v="9"/>
    <s v="Crane"/>
    <x v="12"/>
  </r>
  <r>
    <x v="2"/>
    <s v="#"/>
    <s v="Not assigned"/>
    <s v="N82-011 Hino FM2362 - Angaston Dpt."/>
    <n v="440"/>
    <s v="N82-011"/>
    <x v="9"/>
    <s v="Crane"/>
    <x v="12"/>
  </r>
  <r>
    <x v="2"/>
    <s v="#"/>
    <s v="Not assigned"/>
    <s v="N82-012 Hino FM2362 - Mt Gambier Dpt."/>
    <n v="15173.43"/>
    <s v="N82-012"/>
    <x v="9"/>
    <s v="Crane"/>
    <x v="12"/>
  </r>
  <r>
    <x v="2"/>
    <s v="#"/>
    <s v="Not assigned"/>
    <s v="N82-012 Hino FM2362 - Mt Gambier Dpt."/>
    <n v="180"/>
    <s v="N82-012"/>
    <x v="9"/>
    <s v="Crane"/>
    <x v="12"/>
  </r>
  <r>
    <x v="2"/>
    <s v="#"/>
    <s v="Not assigned"/>
    <s v="G46-094 Mercedes BenzSprinter - G. Jones"/>
    <n v="101860"/>
    <s v="G46-094"/>
    <x v="4"/>
    <s v="Light Commercial"/>
    <x v="4"/>
  </r>
  <r>
    <x v="2"/>
    <s v="#"/>
    <s v="Not assigned"/>
    <s v="G46-094 Mercedes BenzSprinter - G. Jones"/>
    <n v="3750"/>
    <s v="G46-094"/>
    <x v="4"/>
    <s v="Light Commercial"/>
    <x v="4"/>
  </r>
  <r>
    <x v="2"/>
    <s v="#"/>
    <s v="Not assigned"/>
    <s v="F72-064 Toyota Hilux - P.Jenkins"/>
    <n v="76195.69"/>
    <s v="F72-064"/>
    <x v="7"/>
    <s v="Light Commercial"/>
    <x v="6"/>
  </r>
  <r>
    <x v="2"/>
    <s v="#"/>
    <s v="Not assigned"/>
    <s v="F72-064 Toyota Hilux - P.Jenkins"/>
    <n v="2063.59"/>
    <s v="F72-064"/>
    <x v="7"/>
    <s v="Light Commercial"/>
    <x v="6"/>
  </r>
  <r>
    <x v="2"/>
    <s v="#"/>
    <s v="Not assigned"/>
    <s v="W40-001 50004547"/>
    <n v="4656.3"/>
    <s v="W40-001"/>
    <x v="5"/>
    <s v="EWP"/>
    <x v="0"/>
  </r>
  <r>
    <x v="2"/>
    <s v="#"/>
    <s v="Not assigned"/>
    <s v="W40-001 50004547"/>
    <n v="17372.52"/>
    <s v="W40-001"/>
    <x v="5"/>
    <s v="EWP"/>
    <x v="0"/>
  </r>
  <r>
    <x v="2"/>
    <s v="#"/>
    <s v="Not assigned"/>
    <s v="N50-000 Flatbed with Crane"/>
    <n v="628.91999999999996"/>
    <s v="N50-000"/>
    <x v="9"/>
    <s v="Crane"/>
    <x v="12"/>
  </r>
  <r>
    <x v="2"/>
    <s v="#"/>
    <s v="Not assigned"/>
    <s v="N50-000 Flatbed with Crane"/>
    <n v="-628.91999999999996"/>
    <s v="N50-000"/>
    <x v="9"/>
    <s v="Crane"/>
    <x v="12"/>
  </r>
  <r>
    <x v="2"/>
    <s v="#"/>
    <s v="Not assigned"/>
    <s v="M22-003 Hino FE 1426 St Marys"/>
    <n v="112899.99"/>
    <s v="M22-003"/>
    <x v="0"/>
    <s v="EWP"/>
    <x v="0"/>
  </r>
  <r>
    <x v="2"/>
    <s v="#"/>
    <s v="Not assigned"/>
    <s v="M22-003 Hino FE 1426 St Marys"/>
    <n v="-112899.99"/>
    <s v="M22-003"/>
    <x v="0"/>
    <s v="EWP"/>
    <x v="0"/>
  </r>
  <r>
    <x v="2"/>
    <s v="#"/>
    <s v="Not assigned"/>
    <s v="E22-051 - T Ruediger - Hilux"/>
    <n v="47470.05"/>
    <s v="E22-051"/>
    <x v="6"/>
    <s v="Light Commercial"/>
    <x v="22"/>
  </r>
  <r>
    <x v="2"/>
    <s v="#"/>
    <s v="Not assigned"/>
    <s v="E22-051 - T Ruediger - Hilux"/>
    <n v="2701.77"/>
    <s v="E22-051"/>
    <x v="6"/>
    <s v="Light Commercial"/>
    <x v="22"/>
  </r>
  <r>
    <x v="2"/>
    <s v="#"/>
    <s v="Not assigned"/>
    <s v="E22-051 - T Ruediger - Hilux"/>
    <n v="-47470.05"/>
    <s v="E22-051"/>
    <x v="6"/>
    <s v="Light Commercial"/>
    <x v="22"/>
  </r>
  <r>
    <x v="2"/>
    <s v="#"/>
    <s v="Not assigned"/>
    <s v="F75-160 - Ford Ranger 4x4 3.2L"/>
    <n v="-163.15"/>
    <s v="F75-160"/>
    <x v="7"/>
    <s v="Light Commercial"/>
    <x v="6"/>
  </r>
  <r>
    <x v="2"/>
    <s v="#"/>
    <s v="Not assigned"/>
    <s v="F75-160 - Ford Ranger 4x4 3.2L"/>
    <n v="163.15"/>
    <s v="F75-160"/>
    <x v="7"/>
    <s v="Light Commercial"/>
    <x v="6"/>
  </r>
  <r>
    <x v="2"/>
    <s v="#"/>
    <s v="Not assigned"/>
    <s v="F75-166 - Ford Ranger 4x4 2L"/>
    <n v="36383.800000000003"/>
    <s v="F75-166"/>
    <x v="7"/>
    <s v="Light Commercial"/>
    <x v="6"/>
  </r>
  <r>
    <x v="2"/>
    <s v="#"/>
    <s v="Not assigned"/>
    <s v="F75-166 - Ford Ranger 4x4 2L"/>
    <n v="-36383.800000000003"/>
    <s v="F75-166"/>
    <x v="7"/>
    <s v="Light Commercial"/>
    <x v="6"/>
  </r>
  <r>
    <x v="2"/>
    <s v="#"/>
    <s v="Not assigned"/>
    <s v="F75-169 - Ford Ranger 4x4 2L"/>
    <n v="42553.71"/>
    <s v="F75-169"/>
    <x v="7"/>
    <s v="Light Commercial"/>
    <x v="6"/>
  </r>
  <r>
    <x v="2"/>
    <s v="#"/>
    <s v="Not assigned"/>
    <s v="F75-169 - Ford Ranger 4x4 2L"/>
    <n v="-42553.71"/>
    <s v="F75-169"/>
    <x v="7"/>
    <s v="Light Commercial"/>
    <x v="6"/>
  </r>
  <r>
    <x v="2"/>
    <s v="#"/>
    <s v="Not assigned"/>
    <s v="F75-168 - Ford Ranger 4x4 2L"/>
    <n v="40323.72"/>
    <s v="F75-168"/>
    <x v="7"/>
    <s v="Light Commercial"/>
    <x v="6"/>
  </r>
  <r>
    <x v="2"/>
    <s v="#"/>
    <s v="Not assigned"/>
    <s v="F75-168 - Ford Ranger 4x4 2L"/>
    <n v="-40323.72"/>
    <s v="F75-168"/>
    <x v="7"/>
    <s v="Light Commercial"/>
    <x v="6"/>
  </r>
  <r>
    <x v="2"/>
    <s v="#"/>
    <s v="Not assigned"/>
    <s v="F75-167 - Ford Ranger 4x4 2L"/>
    <n v="21986.79"/>
    <s v="F75-167"/>
    <x v="7"/>
    <s v="Light Commercial"/>
    <x v="6"/>
  </r>
  <r>
    <x v="2"/>
    <s v="#"/>
    <s v="Not assigned"/>
    <s v="F75-167 - Ford Ranger 4x4 2L"/>
    <n v="-21986.79"/>
    <s v="F75-167"/>
    <x v="7"/>
    <s v="Light Commercial"/>
    <x v="6"/>
  </r>
  <r>
    <x v="2"/>
    <s v="#"/>
    <s v="Not assigned"/>
    <s v="F75-165 - Ford Ranger 4x4 2L"/>
    <n v="41956.04"/>
    <s v="F75-165"/>
    <x v="7"/>
    <s v="Light Commercial"/>
    <x v="6"/>
  </r>
  <r>
    <x v="2"/>
    <s v="#"/>
    <s v="Not assigned"/>
    <s v="F75-165 - Ford Ranger 4x4 2L"/>
    <n v="-41956.04"/>
    <s v="F75-165"/>
    <x v="7"/>
    <s v="Light Commercial"/>
    <x v="6"/>
  </r>
  <r>
    <x v="2"/>
    <s v="#"/>
    <s v="Not assigned"/>
    <s v="F75-164 - Ford Ranger 4x4 3.2L"/>
    <n v="42061.04"/>
    <s v="F75-164"/>
    <x v="7"/>
    <s v="Light Commercial"/>
    <x v="6"/>
  </r>
  <r>
    <x v="2"/>
    <s v="#"/>
    <s v="Not assigned"/>
    <s v="F75-164 - Ford Ranger 4x4 3.2L"/>
    <n v="-42061.04"/>
    <s v="F75-164"/>
    <x v="7"/>
    <s v="Light Commercial"/>
    <x v="6"/>
  </r>
  <r>
    <x v="2"/>
    <s v="#"/>
    <s v="Not assigned"/>
    <s v="F75-159 - Ford Ranger 4x4 3.2L"/>
    <n v="-602.14"/>
    <s v="F75-159"/>
    <x v="7"/>
    <s v="Light Commercial"/>
    <x v="6"/>
  </r>
  <r>
    <x v="2"/>
    <s v="#"/>
    <s v="Not assigned"/>
    <s v="F75-159 - Ford Ranger 4x4 3.2L"/>
    <n v="602.14"/>
    <s v="F75-159"/>
    <x v="7"/>
    <s v="Light Commercial"/>
    <x v="6"/>
  </r>
  <r>
    <x v="2"/>
    <s v="#"/>
    <s v="Not assigned"/>
    <s v="F75-156 - Ford Ranger 4x4 3.2L"/>
    <n v="38850.160000000003"/>
    <s v="F75-156"/>
    <x v="7"/>
    <s v="Light Commercial"/>
    <x v="6"/>
  </r>
  <r>
    <x v="2"/>
    <s v="#"/>
    <s v="Not assigned"/>
    <s v="F75-156 - Ford Ranger 4x4 3.2L"/>
    <n v="-38850.160000000003"/>
    <s v="F75-156"/>
    <x v="7"/>
    <s v="Light Commercial"/>
    <x v="6"/>
  </r>
  <r>
    <x v="2"/>
    <s v="#"/>
    <s v="Not assigned"/>
    <s v="F75-161 - Ford Ranger 4x4 3.2L"/>
    <n v="29952.9"/>
    <s v="F75-161"/>
    <x v="7"/>
    <s v="Light Commercial"/>
    <x v="6"/>
  </r>
  <r>
    <x v="2"/>
    <s v="#"/>
    <s v="Not assigned"/>
    <s v="F75-161 - Ford Ranger 4x4 3.2L"/>
    <n v="-29952.9"/>
    <s v="F75-161"/>
    <x v="7"/>
    <s v="Light Commercial"/>
    <x v="6"/>
  </r>
  <r>
    <x v="2"/>
    <s v="#"/>
    <s v="Not assigned"/>
    <s v="F75-157 - Ford Ranger 4x4 3.2L"/>
    <n v="-683.68"/>
    <s v="F75-157"/>
    <x v="7"/>
    <s v="Light Commercial"/>
    <x v="6"/>
  </r>
  <r>
    <x v="2"/>
    <s v="#"/>
    <s v="Not assigned"/>
    <s v="F75-157 - Ford Ranger 4x4 3.2L"/>
    <n v="683.68"/>
    <s v="F75-157"/>
    <x v="7"/>
    <s v="Light Commercial"/>
    <x v="6"/>
  </r>
  <r>
    <x v="2"/>
    <s v="#"/>
    <s v="Not assigned"/>
    <s v="M83-000 Hino GT Angle Park"/>
    <n v="14190"/>
    <s v="M83-000"/>
    <x v="2"/>
    <s v="EWP"/>
    <x v="2"/>
  </r>
  <r>
    <x v="2"/>
    <s v="#"/>
    <s v="Not assigned"/>
    <s v="M83-000 Hino GT Angle Park"/>
    <n v="335.74"/>
    <s v="M83-000"/>
    <x v="2"/>
    <s v="EWP"/>
    <x v="2"/>
  </r>
  <r>
    <x v="2"/>
    <s v="#"/>
    <s v="Not assigned"/>
    <s v="M83-000 Hino GT Angle Park"/>
    <n v="-14190"/>
    <s v="M83-000"/>
    <x v="2"/>
    <s v="EWP"/>
    <x v="2"/>
  </r>
  <r>
    <x v="2"/>
    <s v="#"/>
    <s v="Not assigned"/>
    <s v="W84-001  Cela DT28 Angle Park"/>
    <n v="8701.83"/>
    <s v="W84-001"/>
    <x v="2"/>
    <s v="EWP"/>
    <x v="2"/>
  </r>
  <r>
    <x v="2"/>
    <s v="#"/>
    <s v="Not assigned"/>
    <s v="W84-001  Cela DT28 Angle Park"/>
    <n v="-8701.83"/>
    <s v="W84-001"/>
    <x v="2"/>
    <s v="EWP"/>
    <x v="2"/>
  </r>
  <r>
    <x v="2"/>
    <s v="#"/>
    <s v="Not assigned"/>
    <s v="M26-049 Hino Morphett Vale"/>
    <n v="16585.55"/>
    <s v="M26-049"/>
    <x v="0"/>
    <s v="EWP"/>
    <x v="0"/>
  </r>
  <r>
    <x v="2"/>
    <s v="#"/>
    <s v="Not assigned"/>
    <s v="M26-049 Hino Morphett Vale"/>
    <n v="-16585.55"/>
    <s v="M26-049"/>
    <x v="0"/>
    <s v="EWP"/>
    <x v="0"/>
  </r>
  <r>
    <x v="2"/>
    <s v="#"/>
    <s v="Not assigned"/>
    <s v="W40-075 Altec AT46P M Vale"/>
    <n v="258462"/>
    <s v="W40-075"/>
    <x v="5"/>
    <s v="EWP"/>
    <x v="0"/>
  </r>
  <r>
    <x v="2"/>
    <s v="#"/>
    <s v="Not assigned"/>
    <s v="W40-075 Altec AT46P M Vale"/>
    <n v="-258462"/>
    <s v="W40-075"/>
    <x v="5"/>
    <s v="EWP"/>
    <x v="0"/>
  </r>
  <r>
    <x v="2"/>
    <s v="#"/>
    <s v="Not assigned"/>
    <s v="M74-001 Hino FM2632 Ferryden"/>
    <n v="3925"/>
    <s v="M74-001"/>
    <x v="2"/>
    <s v="EWP"/>
    <x v="2"/>
  </r>
  <r>
    <x v="2"/>
    <s v="#"/>
    <s v="Not assigned"/>
    <s v="M74-001 Hino FM2632 Ferryden"/>
    <n v="13862.36"/>
    <s v="M74-001"/>
    <x v="2"/>
    <s v="EWP"/>
    <x v="2"/>
  </r>
  <r>
    <x v="2"/>
    <s v="#"/>
    <s v="Not assigned"/>
    <s v="M74-001 Hino FM2632 Ferryden"/>
    <n v="789.2"/>
    <s v="M74-001"/>
    <x v="2"/>
    <s v="EWP"/>
    <x v="2"/>
  </r>
  <r>
    <x v="2"/>
    <s v="#"/>
    <s v="Not assigned"/>
    <s v="M74-001 Hino FM2632 Ferryden"/>
    <n v="-3925"/>
    <s v="M74-001"/>
    <x v="2"/>
    <s v="EWP"/>
    <x v="2"/>
  </r>
  <r>
    <x v="2"/>
    <s v="#"/>
    <s v="Not assigned"/>
    <s v="M74-001 Hino FM2632 Ferryden"/>
    <n v="-13862.36"/>
    <s v="M74-001"/>
    <x v="2"/>
    <s v="EWP"/>
    <x v="2"/>
  </r>
  <r>
    <x v="2"/>
    <s v="#"/>
    <s v="Not assigned"/>
    <s v="M27-009 Hino FG Holden Hill"/>
    <n v="3925"/>
    <s v="M27-009"/>
    <x v="0"/>
    <s v="EWP"/>
    <x v="0"/>
  </r>
  <r>
    <x v="2"/>
    <s v="#"/>
    <s v="Not assigned"/>
    <s v="M27-009 Hino FG Holden Hill"/>
    <n v="769.44"/>
    <s v="M27-009"/>
    <x v="0"/>
    <s v="EWP"/>
    <x v="0"/>
  </r>
  <r>
    <x v="2"/>
    <s v="#"/>
    <s v="Not assigned"/>
    <s v="M27-009 Hino FG Holden Hill"/>
    <n v="-3925"/>
    <s v="M27-009"/>
    <x v="0"/>
    <s v="EWP"/>
    <x v="0"/>
  </r>
  <r>
    <x v="2"/>
    <s v="#"/>
    <s v="Not assigned"/>
    <s v="M27-010 Hino FG Wingfield"/>
    <n v="3925"/>
    <s v="M27-010"/>
    <x v="0"/>
    <s v="EWP"/>
    <x v="0"/>
  </r>
  <r>
    <x v="2"/>
    <s v="#"/>
    <s v="Not assigned"/>
    <s v="M27-010 Hino FG Wingfield"/>
    <n v="-3925"/>
    <s v="M27-010"/>
    <x v="0"/>
    <s v="EWP"/>
    <x v="0"/>
  </r>
  <r>
    <x v="2"/>
    <s v="#"/>
    <s v="Not assigned"/>
    <s v="M71-009 Hin FM St Marys"/>
    <n v="162635.66"/>
    <s v="M71-009"/>
    <x v="5"/>
    <s v="EWP"/>
    <x v="0"/>
  </r>
  <r>
    <x v="2"/>
    <s v="#"/>
    <s v="Not assigned"/>
    <s v="M71-009 Hin FM St Marys"/>
    <n v="14656"/>
    <s v="M71-009"/>
    <x v="5"/>
    <s v="EWP"/>
    <x v="0"/>
  </r>
  <r>
    <x v="2"/>
    <s v="#"/>
    <s v="Not assigned"/>
    <s v="M71-009 Hin FM St Marys"/>
    <n v="-162635.66"/>
    <s v="M71-009"/>
    <x v="5"/>
    <s v="EWP"/>
    <x v="0"/>
  </r>
  <r>
    <x v="2"/>
    <s v="#"/>
    <s v="Not assigned"/>
    <s v="M71-009 Hin FM St Marys"/>
    <n v="-14656"/>
    <s v="M71-009"/>
    <x v="5"/>
    <s v="EWP"/>
    <x v="0"/>
  </r>
  <r>
    <x v="2"/>
    <s v="#"/>
    <s v="Not assigned"/>
    <s v="M26-050 Hino FG  St Marys"/>
    <n v="3925"/>
    <s v="M26-050"/>
    <x v="0"/>
    <s v="EWP"/>
    <x v="0"/>
  </r>
  <r>
    <x v="2"/>
    <s v="#"/>
    <s v="Not assigned"/>
    <s v="M26-050 Hino FG  St Marys"/>
    <n v="-3925"/>
    <s v="M26-050"/>
    <x v="0"/>
    <s v="EWP"/>
    <x v="0"/>
  </r>
  <r>
    <x v="2"/>
    <s v="#"/>
    <s v="Not assigned"/>
    <s v="D17-003 Patrick Makinson Audi"/>
    <n v="-2335.73"/>
    <s v="D17-003"/>
    <x v="10"/>
    <s v="TEC"/>
    <x v="13"/>
  </r>
  <r>
    <x v="2"/>
    <s v="#"/>
    <s v="Not assigned"/>
    <s v="D17-003 Patrick Makinson Audi"/>
    <n v="-258.31"/>
    <s v="D17-003"/>
    <x v="10"/>
    <s v="TEC"/>
    <x v="13"/>
  </r>
  <r>
    <x v="2"/>
    <s v="#"/>
    <s v="Not assigned"/>
    <s v="D17-003 Patrick Makinson Audi"/>
    <n v="2335.73"/>
    <s v="D17-003"/>
    <x v="10"/>
    <s v="TEC"/>
    <x v="13"/>
  </r>
  <r>
    <x v="2"/>
    <s v="#"/>
    <s v="Not assigned"/>
    <s v="M27-011 Hino FG 1628 Wingfield"/>
    <n v="3925"/>
    <s v="M27-011"/>
    <x v="0"/>
    <s v="EWP"/>
    <x v="0"/>
  </r>
  <r>
    <x v="2"/>
    <s v="#"/>
    <s v="Not assigned"/>
    <s v="M27-011 Hino FG 1628 Wingfield"/>
    <n v="-3925"/>
    <s v="M27-011"/>
    <x v="0"/>
    <s v="EWP"/>
    <x v="0"/>
  </r>
  <r>
    <x v="2"/>
    <s v="#"/>
    <s v="Not assigned"/>
    <s v="M26-051 Hino FG1628 St Marys"/>
    <n v="119934.62"/>
    <s v="M26-051"/>
    <x v="0"/>
    <s v="EWP"/>
    <x v="0"/>
  </r>
  <r>
    <x v="2"/>
    <s v="#"/>
    <s v="Not assigned"/>
    <s v="M26-051 Hino FG1628 St Marys"/>
    <n v="-119934.62"/>
    <s v="M26-051"/>
    <x v="0"/>
    <s v="EWP"/>
    <x v="0"/>
  </r>
  <r>
    <x v="2"/>
    <s v="#"/>
    <s v="Not assigned"/>
    <s v="M26-052 Hino FG1628 Wingfield"/>
    <n v="3925"/>
    <s v="M26-052"/>
    <x v="0"/>
    <s v="EWP"/>
    <x v="0"/>
  </r>
  <r>
    <x v="2"/>
    <s v="#"/>
    <s v="Not assigned"/>
    <s v="M26-052 Hino FG1628 Wingfield"/>
    <n v="-3925"/>
    <s v="M26-052"/>
    <x v="0"/>
    <s v="EWP"/>
    <x v="0"/>
  </r>
  <r>
    <x v="2"/>
    <s v="#"/>
    <s v="Not assigned"/>
    <s v="W40-078 Altec AT46P Wingfield"/>
    <n v="254425"/>
    <s v="W40-078"/>
    <x v="5"/>
    <s v="EWP"/>
    <x v="0"/>
  </r>
  <r>
    <x v="2"/>
    <s v="#"/>
    <s v="Not assigned"/>
    <s v="W40-078 Altec AT46P Wingfield"/>
    <n v="-254425"/>
    <s v="W40-078"/>
    <x v="5"/>
    <s v="EWP"/>
    <x v="0"/>
  </r>
  <r>
    <x v="2"/>
    <s v="#"/>
    <s v="Not assigned"/>
    <s v="M71-010 Hino FM2632 Kingscote"/>
    <n v="3925"/>
    <s v="M71-010"/>
    <x v="5"/>
    <s v="EWP"/>
    <x v="0"/>
  </r>
  <r>
    <x v="2"/>
    <s v="#"/>
    <s v="Not assigned"/>
    <s v="M71-010 Hino FM2632 Kingscote"/>
    <n v="12374"/>
    <s v="M71-010"/>
    <x v="5"/>
    <s v="EWP"/>
    <x v="0"/>
  </r>
  <r>
    <x v="2"/>
    <s v="#"/>
    <s v="Not assigned"/>
    <s v="M71-010 Hino FM2632 Kingscote"/>
    <n v="-3925"/>
    <s v="M71-010"/>
    <x v="5"/>
    <s v="EWP"/>
    <x v="0"/>
  </r>
  <r>
    <x v="2"/>
    <s v="#"/>
    <s v="Not assigned"/>
    <s v="M71-010 Hino FM2632 Kingscote"/>
    <n v="-12374"/>
    <s v="M71-010"/>
    <x v="5"/>
    <s v="EWP"/>
    <x v="0"/>
  </r>
  <r>
    <x v="2"/>
    <s v="#"/>
    <s v="Not assigned"/>
    <s v="W21-076 GMJ 14m Wingfield"/>
    <n v="264115.88"/>
    <s v="W21-076"/>
    <x v="5"/>
    <s v="EWP"/>
    <x v="0"/>
  </r>
  <r>
    <x v="2"/>
    <s v="#"/>
    <s v="Not assigned"/>
    <s v="W21-076 GMJ 14m Wingfield"/>
    <n v="-264115.88"/>
    <s v="W21-076"/>
    <x v="5"/>
    <s v="EWP"/>
    <x v="0"/>
  </r>
  <r>
    <x v="2"/>
    <s v="#"/>
    <s v="Not assigned"/>
    <s v="W74-001 GMJ LLF19 ENERVEN"/>
    <n v="292383.5"/>
    <s v="W74-001"/>
    <x v="2"/>
    <s v="EWP"/>
    <x v="2"/>
  </r>
  <r>
    <x v="2"/>
    <s v="#"/>
    <s v="Not assigned"/>
    <s v="W74-001 GMJ LLF19 ENERVEN"/>
    <n v="-292383.5"/>
    <s v="W74-001"/>
    <x v="2"/>
    <s v="EWP"/>
    <x v="2"/>
  </r>
  <r>
    <x v="2"/>
    <s v="#"/>
    <s v="Not assigned"/>
    <s v="W21-077 GMJ 14m Wingfield"/>
    <n v="267251.88"/>
    <s v="W21-077"/>
    <x v="5"/>
    <s v="EWP"/>
    <x v="0"/>
  </r>
  <r>
    <x v="2"/>
    <s v="#"/>
    <s v="Not assigned"/>
    <s v="W21-077 GMJ 14m Wingfield"/>
    <n v="-267251.88"/>
    <s v="W21-077"/>
    <x v="5"/>
    <s v="EWP"/>
    <x v="0"/>
  </r>
  <r>
    <x v="2"/>
    <s v="#"/>
    <s v="Not assigned"/>
    <s v="W21-075 GMJ 14m Holden Hill"/>
    <n v="267251.88"/>
    <s v="W21-075"/>
    <x v="5"/>
    <s v="EWP"/>
    <x v="0"/>
  </r>
  <r>
    <x v="2"/>
    <s v="#"/>
    <s v="Not assigned"/>
    <s v="W21-075 GMJ 14m Holden Hill"/>
    <n v="-267251.88"/>
    <s v="W21-075"/>
    <x v="5"/>
    <s v="EWP"/>
    <x v="0"/>
  </r>
  <r>
    <x v="2"/>
    <s v="#"/>
    <s v="Not assigned"/>
    <s v="W32-037"/>
    <n v="308572.59999999998"/>
    <s v="W32-037"/>
    <x v="5"/>
    <s v="EWP"/>
    <x v="0"/>
  </r>
  <r>
    <x v="2"/>
    <s v="#"/>
    <s v="Not assigned"/>
    <s v="W32-037"/>
    <n v="-308572.59999999998"/>
    <s v="W32-037"/>
    <x v="5"/>
    <s v="EWP"/>
    <x v="0"/>
  </r>
  <r>
    <x v="2"/>
    <s v="#"/>
    <s v="Not assigned"/>
    <s v="W32-038 GMJ LLF16 Kingscote"/>
    <n v="308572.59999999998"/>
    <s v="W32-038"/>
    <x v="2"/>
    <s v="EWP"/>
    <x v="18"/>
  </r>
  <r>
    <x v="2"/>
    <s v="#"/>
    <s v="Not assigned"/>
    <s v="W32-038 GMJ LLF16 Kingscote"/>
    <n v="-308572.59999999998"/>
    <s v="W32-038"/>
    <x v="2"/>
    <s v="EWP"/>
    <x v="18"/>
  </r>
  <r>
    <x v="2"/>
    <s v="#"/>
    <s v="Not assigned"/>
    <s v="M26-053 Hino FG1628 Elizabeth"/>
    <n v="122259.62"/>
    <s v="M26-053"/>
    <x v="0"/>
    <s v="EWP"/>
    <x v="0"/>
  </r>
  <r>
    <x v="2"/>
    <s v="#"/>
    <s v="Not assigned"/>
    <s v="M26-053 Hino FG1628 Elizabeth"/>
    <n v="-122259.62"/>
    <s v="M26-053"/>
    <x v="0"/>
    <s v="EWP"/>
    <x v="0"/>
  </r>
  <r>
    <x v="2"/>
    <s v="#"/>
    <s v="Not assigned"/>
    <s v="M71-011 Hino FM2632 Elizabeth"/>
    <n v="161035.66"/>
    <s v="M71-011"/>
    <x v="5"/>
    <s v="EWP"/>
    <x v="0"/>
  </r>
  <r>
    <x v="2"/>
    <s v="#"/>
    <s v="Not assigned"/>
    <s v="M71-011 Hino FM2632 Elizabeth"/>
    <n v="-161035.66"/>
    <s v="M71-011"/>
    <x v="5"/>
    <s v="EWP"/>
    <x v="0"/>
  </r>
  <r>
    <x v="2"/>
    <s v="#"/>
    <s v="Not assigned"/>
    <s v="W21-078 GMJ 14m Holden Hill"/>
    <n v="267251.88"/>
    <s v="W21-078"/>
    <x v="5"/>
    <s v="EWP"/>
    <x v="0"/>
  </r>
  <r>
    <x v="2"/>
    <s v="#"/>
    <s v="Not assigned"/>
    <s v="W21-078 GMJ 14m Holden Hill"/>
    <n v="-267251.88"/>
    <s v="W21-078"/>
    <x v="5"/>
    <s v="EWP"/>
    <x v="0"/>
  </r>
  <r>
    <x v="2"/>
    <s v="#"/>
    <s v="Not assigned"/>
    <s v="X41-017 Naracoorte Augers"/>
    <n v="24545"/>
    <s v="X41-017"/>
    <x v="9"/>
    <s v="Crane"/>
    <x v="12"/>
  </r>
  <r>
    <x v="2"/>
    <s v="#"/>
    <s v="Not assigned"/>
    <s v="X41-017 Naracoorte Augers"/>
    <n v="-24545"/>
    <s v="X41-017"/>
    <x v="9"/>
    <s v="Crane"/>
    <x v="12"/>
  </r>
  <r>
    <x v="2"/>
    <s v="#"/>
    <s v="Not assigned"/>
    <s v="N82-013 Hino FM2632 Naracoorte"/>
    <n v="628.91999999999996"/>
    <s v="N82-013"/>
    <x v="9"/>
    <s v="Crane"/>
    <x v="12"/>
  </r>
  <r>
    <x v="2"/>
    <s v="#"/>
    <s v="Not assigned"/>
    <s v="N82-013 Hino FM2632 Naracoorte"/>
    <n v="155486.66"/>
    <s v="N82-013"/>
    <x v="9"/>
    <s v="Crane"/>
    <x v="12"/>
  </r>
  <r>
    <x v="2"/>
    <s v="#"/>
    <s v="Not assigned"/>
    <s v="N82-013 Hino FM2632 Naracoorte"/>
    <n v="10730.78"/>
    <s v="N82-013"/>
    <x v="9"/>
    <s v="Crane"/>
    <x v="12"/>
  </r>
  <r>
    <x v="2"/>
    <s v="#"/>
    <s v="Not assigned"/>
    <s v="N82-013 Hino FM2632 Naracoorte"/>
    <n v="-156115.57999999999"/>
    <s v="N82-013"/>
    <x v="9"/>
    <s v="Crane"/>
    <x v="12"/>
  </r>
  <r>
    <x v="2"/>
    <s v="#"/>
    <s v="Not assigned"/>
    <s v="N82-013 Hino FM2632 Naracoorte"/>
    <n v="-10730.78"/>
    <s v="N82-013"/>
    <x v="9"/>
    <s v="Crane"/>
    <x v="12"/>
  </r>
  <r>
    <x v="2"/>
    <s v="#"/>
    <s v="Not assigned"/>
    <s v="TEC Kevin Connell D30-007"/>
    <n v="413.31"/>
    <s v="D30-007"/>
    <x v="10"/>
    <s v="TEC"/>
    <x v="13"/>
  </r>
  <r>
    <x v="2"/>
    <s v="#"/>
    <s v="Not assigned"/>
    <s v="TEC Kevin Connell D30-007"/>
    <n v="-413.31"/>
    <s v="D30-007"/>
    <x v="10"/>
    <s v="TEC"/>
    <x v="13"/>
  </r>
  <r>
    <x v="2"/>
    <s v="#"/>
    <s v="Not assigned"/>
    <s v="TEC - Dan Popping"/>
    <n v="58074.82"/>
    <s v="TEC - D"/>
    <x v="10"/>
    <s v="TEC"/>
    <x v="13"/>
  </r>
  <r>
    <x v="2"/>
    <s v="#"/>
    <s v="Not assigned"/>
    <s v="TEC - Dan Popping"/>
    <n v="3460.37"/>
    <s v="TEC - D"/>
    <x v="10"/>
    <s v="TEC"/>
    <x v="13"/>
  </r>
  <r>
    <x v="2"/>
    <s v="#"/>
    <s v="Not assigned"/>
    <s v="TEC - Dan Popping"/>
    <n v="-58074.82"/>
    <s v="TEC - D"/>
    <x v="10"/>
    <s v="TEC"/>
    <x v="13"/>
  </r>
  <r>
    <x v="2"/>
    <s v="#"/>
    <s v="Not assigned"/>
    <s v="TEC - Damien Harby D63-002"/>
    <n v="55508.639999999999"/>
    <s v="TEC - D"/>
    <x v="10"/>
    <s v="TEC"/>
    <x v="13"/>
  </r>
  <r>
    <x v="2"/>
    <s v="#"/>
    <s v="Not assigned"/>
    <s v="TEC - Damien Harby D63-002"/>
    <n v="3460.37"/>
    <s v="TEC - D"/>
    <x v="10"/>
    <s v="TEC"/>
    <x v="13"/>
  </r>
  <r>
    <x v="2"/>
    <s v="#"/>
    <s v="Not assigned"/>
    <s v="TEC - Damien Harby D63-002"/>
    <n v="-55508.639999999999"/>
    <s v="TEC - D"/>
    <x v="10"/>
    <s v="TEC"/>
    <x v="13"/>
  </r>
  <r>
    <x v="2"/>
    <s v="#"/>
    <s v="Not assigned"/>
    <s v="E71-077-Unknown driver-Ranger"/>
    <n v="39452.559999999998"/>
    <s v="E71-077"/>
    <x v="7"/>
    <s v="Light Commercial"/>
    <x v="14"/>
  </r>
  <r>
    <x v="2"/>
    <s v="#"/>
    <s v="Not assigned"/>
    <s v="E71-077-Unknown driver-Ranger"/>
    <n v="-39452.559999999998"/>
    <s v="E71-077"/>
    <x v="7"/>
    <s v="Light Commercial"/>
    <x v="14"/>
  </r>
  <r>
    <x v="2"/>
    <s v="#"/>
    <s v="Not assigned"/>
    <s v="F83-107-Unknown Driver-Ranger"/>
    <n v="22632.48"/>
    <s v="F83-107"/>
    <x v="7"/>
    <s v="Light Commercial"/>
    <x v="6"/>
  </r>
  <r>
    <x v="2"/>
    <s v="#"/>
    <s v="Not assigned"/>
    <s v="F83-107-Unknown Driver-Ranger"/>
    <n v="-22632.48"/>
    <s v="F83-107"/>
    <x v="7"/>
    <s v="Light Commercial"/>
    <x v="6"/>
  </r>
  <r>
    <x v="2"/>
    <s v="#"/>
    <s v="Not assigned"/>
    <s v="F83-103-Unknown Driver-Ranger"/>
    <n v="-542.14"/>
    <s v="F83-103"/>
    <x v="7"/>
    <s v="Light Commercial"/>
    <x v="6"/>
  </r>
  <r>
    <x v="2"/>
    <s v="#"/>
    <s v="Not assigned"/>
    <s v="F83-103-Unknown Driver-Ranger"/>
    <n v="542.14"/>
    <s v="F83-103"/>
    <x v="7"/>
    <s v="Light Commercial"/>
    <x v="6"/>
  </r>
  <r>
    <x v="2"/>
    <s v="#"/>
    <s v="Not assigned"/>
    <s v="F83-109-Unknown Driver-Ranger"/>
    <n v="37832.82"/>
    <s v="F83-109"/>
    <x v="7"/>
    <s v="Light Commercial"/>
    <x v="6"/>
  </r>
  <r>
    <x v="2"/>
    <s v="#"/>
    <s v="Not assigned"/>
    <s v="F83-109-Unknown Driver-Ranger"/>
    <n v="-37832.82"/>
    <s v="F83-109"/>
    <x v="7"/>
    <s v="Light Commercial"/>
    <x v="6"/>
  </r>
  <r>
    <x v="2"/>
    <s v="#"/>
    <s v="Not assigned"/>
    <s v="E71-083-Unknown driver-Ranger"/>
    <n v="39452.559999999998"/>
    <s v="E71-083"/>
    <x v="7"/>
    <s v="Light Commercial"/>
    <x v="14"/>
  </r>
  <r>
    <x v="2"/>
    <s v="#"/>
    <s v="Not assigned"/>
    <s v="E71-083-Unknown driver-Ranger"/>
    <n v="-39452.559999999998"/>
    <s v="E71-083"/>
    <x v="7"/>
    <s v="Light Commercial"/>
    <x v="14"/>
  </r>
  <r>
    <x v="2"/>
    <s v="#"/>
    <s v="Not assigned"/>
    <s v="e71-081-Unknown driver-Ranger"/>
    <n v="39452.559999999998"/>
    <s v="e71-081"/>
    <x v="7"/>
    <s v="Light Commercial"/>
    <x v="14"/>
  </r>
  <r>
    <x v="2"/>
    <s v="#"/>
    <s v="Not assigned"/>
    <s v="e71-081-Unknown driver-Ranger"/>
    <n v="-39452.559999999998"/>
    <s v="e71-081"/>
    <x v="7"/>
    <s v="Light Commercial"/>
    <x v="14"/>
  </r>
  <r>
    <x v="2"/>
    <s v="#"/>
    <s v="Not assigned"/>
    <s v="e71-080-Unknown driver-Ranger"/>
    <n v="56318.91"/>
    <s v="e71-080"/>
    <x v="7"/>
    <s v="Light Commercial"/>
    <x v="14"/>
  </r>
  <r>
    <x v="2"/>
    <s v="#"/>
    <s v="Not assigned"/>
    <s v="e71-080-Unknown driver-Ranger"/>
    <n v="-56318.91"/>
    <s v="e71-080"/>
    <x v="7"/>
    <s v="Light Commercial"/>
    <x v="14"/>
  </r>
  <r>
    <x v="2"/>
    <s v="#"/>
    <s v="Not assigned"/>
    <s v="E70-014-Steve Edwards-Triton"/>
    <n v="38664.39"/>
    <s v="E70-014"/>
    <x v="7"/>
    <s v="Light Commercial"/>
    <x v="14"/>
  </r>
  <r>
    <x v="2"/>
    <s v="#"/>
    <s v="Not assigned"/>
    <s v="E70-014-Steve Edwards-Triton"/>
    <n v="-38664.39"/>
    <s v="E70-014"/>
    <x v="7"/>
    <s v="Light Commercial"/>
    <x v="14"/>
  </r>
  <r>
    <x v="2"/>
    <s v="#"/>
    <s v="Not assigned"/>
    <s v="F83-110-Unknown Driver-Ranger"/>
    <n v="-118.15"/>
    <s v="F83-110"/>
    <x v="7"/>
    <s v="Light Commercial"/>
    <x v="6"/>
  </r>
  <r>
    <x v="2"/>
    <s v="#"/>
    <s v="Not assigned"/>
    <s v="F83-110-Unknown Driver-Ranger"/>
    <n v="118.15"/>
    <s v="F83-110"/>
    <x v="7"/>
    <s v="Light Commercial"/>
    <x v="6"/>
  </r>
  <r>
    <x v="2"/>
    <s v="#"/>
    <s v="Not assigned"/>
    <s v="F83-105-Unknown Driver-Ranger"/>
    <n v="23782.37"/>
    <s v="F83-105"/>
    <x v="7"/>
    <s v="Light Commercial"/>
    <x v="6"/>
  </r>
  <r>
    <x v="2"/>
    <s v="#"/>
    <s v="Not assigned"/>
    <s v="F83-105-Unknown Driver-Ranger"/>
    <n v="-23782.37"/>
    <s v="F83-105"/>
    <x v="7"/>
    <s v="Light Commercial"/>
    <x v="6"/>
  </r>
  <r>
    <x v="2"/>
    <s v="#"/>
    <s v="Not assigned"/>
    <s v="E71-084-Unknown driver-Ranger"/>
    <n v="41016.19"/>
    <s v="E71-084"/>
    <x v="7"/>
    <s v="Light Commercial"/>
    <x v="14"/>
  </r>
  <r>
    <x v="2"/>
    <s v="#"/>
    <s v="Not assigned"/>
    <s v="E71-084-Unknown driver-Ranger"/>
    <n v="-41016.19"/>
    <s v="E71-084"/>
    <x v="7"/>
    <s v="Light Commercial"/>
    <x v="14"/>
  </r>
  <r>
    <x v="2"/>
    <s v="#"/>
    <s v="Not assigned"/>
    <s v="C09-010-Steve Edwards-Pajero S"/>
    <n v="39757.449999999997"/>
    <s v="C09-010"/>
    <x v="14"/>
    <s v="Car"/>
    <x v="20"/>
  </r>
  <r>
    <x v="2"/>
    <s v="#"/>
    <s v="Not assigned"/>
    <s v="C09-010-Steve Edwards-Pajero S"/>
    <n v="-39757.449999999997"/>
    <s v="C09-010"/>
    <x v="14"/>
    <s v="Car"/>
    <x v="20"/>
  </r>
  <r>
    <x v="2"/>
    <s v="#"/>
    <s v="Not assigned"/>
    <s v="F83-106-Unknown Driver-Ranger"/>
    <n v="34180.36"/>
    <s v="F83-106"/>
    <x v="7"/>
    <s v="Light Commercial"/>
    <x v="6"/>
  </r>
  <r>
    <x v="2"/>
    <s v="#"/>
    <s v="Not assigned"/>
    <s v="F83-106-Unknown Driver-Ranger"/>
    <n v="-34180.36"/>
    <s v="F83-106"/>
    <x v="7"/>
    <s v="Light Commercial"/>
    <x v="6"/>
  </r>
  <r>
    <x v="2"/>
    <s v="#"/>
    <s v="Not assigned"/>
    <s v="E71-082-Unknown driver-Ranger"/>
    <n v="39452.559999999998"/>
    <s v="E71-082"/>
    <x v="7"/>
    <s v="Light Commercial"/>
    <x v="14"/>
  </r>
  <r>
    <x v="2"/>
    <s v="#"/>
    <s v="Not assigned"/>
    <s v="E71-082-Unknown driver-Ranger"/>
    <n v="-39452.559999999998"/>
    <s v="E71-082"/>
    <x v="7"/>
    <s v="Light Commercial"/>
    <x v="14"/>
  </r>
  <r>
    <x v="2"/>
    <s v="#"/>
    <s v="Not assigned"/>
    <s v="E71-079-Unknown driver-Ranger"/>
    <n v="39452.559999999998"/>
    <s v="E71-079"/>
    <x v="7"/>
    <s v="Light Commercial"/>
    <x v="14"/>
  </r>
  <r>
    <x v="2"/>
    <s v="#"/>
    <s v="Not assigned"/>
    <s v="E71-079-Unknown driver-Ranger"/>
    <n v="-39452.559999999998"/>
    <s v="E71-079"/>
    <x v="7"/>
    <s v="Light Commercial"/>
    <x v="14"/>
  </r>
  <r>
    <x v="2"/>
    <s v="#"/>
    <s v="Not assigned"/>
    <s v="E71-078-Unknown driver-Ranger"/>
    <n v="39452.559999999998"/>
    <s v="E71-078"/>
    <x v="7"/>
    <s v="Light Commercial"/>
    <x v="14"/>
  </r>
  <r>
    <x v="2"/>
    <s v="#"/>
    <s v="Not assigned"/>
    <s v="E71-078-Unknown driver-Ranger"/>
    <n v="-39452.559999999998"/>
    <s v="E71-078"/>
    <x v="7"/>
    <s v="Light Commercial"/>
    <x v="14"/>
  </r>
  <r>
    <x v="2"/>
    <s v="#"/>
    <s v="Not assigned"/>
    <s v="F83-108-Unknown Driver-Ranger"/>
    <n v="33029.07"/>
    <s v="F83-108"/>
    <x v="7"/>
    <s v="Light Commercial"/>
    <x v="6"/>
  </r>
  <r>
    <x v="2"/>
    <s v="#"/>
    <s v="Not assigned"/>
    <s v="F83-108-Unknown Driver-Ranger"/>
    <n v="-33029.07"/>
    <s v="F83-108"/>
    <x v="7"/>
    <s v="Light Commercial"/>
    <x v="6"/>
  </r>
  <r>
    <x v="2"/>
    <s v="#"/>
    <s v="Not assigned"/>
    <s v="F83-104-Unknown Driver-Ranger"/>
    <n v="27572"/>
    <s v="F83-104"/>
    <x v="7"/>
    <s v="Light Commercial"/>
    <x v="6"/>
  </r>
  <r>
    <x v="2"/>
    <s v="#"/>
    <s v="Not assigned"/>
    <s v="F83-104-Unknown Driver-Ranger"/>
    <n v="-27572"/>
    <s v="F83-104"/>
    <x v="7"/>
    <s v="Light Commercial"/>
    <x v="6"/>
  </r>
  <r>
    <x v="2"/>
    <s v="#"/>
    <s v="Not assigned"/>
    <s v="B72-029 - Thomas Graham - MUX"/>
    <n v="52330.27"/>
    <s v="B72-029"/>
    <x v="13"/>
    <s v="Car"/>
    <x v="19"/>
  </r>
  <r>
    <x v="2"/>
    <s v="#"/>
    <s v="Not assigned"/>
    <s v="B72-029 - Thomas Graham - MUX"/>
    <n v="-52330.27"/>
    <s v="B72-029"/>
    <x v="13"/>
    <s v="Car"/>
    <x v="19"/>
  </r>
  <r>
    <x v="2"/>
    <s v="#"/>
    <s v="Not assigned"/>
    <s v="B72-028 - Eric Wallace - MUX"/>
    <n v="51947.42"/>
    <s v="B72-028"/>
    <x v="13"/>
    <s v="Car"/>
    <x v="19"/>
  </r>
  <r>
    <x v="2"/>
    <s v="#"/>
    <s v="Not assigned"/>
    <s v="B72-028 - Eric Wallace - MUX"/>
    <n v="-51947.42"/>
    <s v="B72-028"/>
    <x v="13"/>
    <s v="Car"/>
    <x v="19"/>
  </r>
  <r>
    <x v="2"/>
    <s v="#"/>
    <s v="Not assigned"/>
    <s v="B72-026 - Raymond Ramos - MUX"/>
    <n v="52125.24"/>
    <s v="B72-026"/>
    <x v="13"/>
    <s v="Car"/>
    <x v="19"/>
  </r>
  <r>
    <x v="2"/>
    <s v="#"/>
    <s v="Not assigned"/>
    <s v="B72-026 - Raymond Ramos - MUX"/>
    <n v="-52125.24"/>
    <s v="B72-026"/>
    <x v="13"/>
    <s v="Car"/>
    <x v="19"/>
  </r>
  <r>
    <x v="2"/>
    <s v="#"/>
    <s v="Not assigned"/>
    <s v="C24-026 - James case - MUX"/>
    <n v="55936.33"/>
    <s v="C24-026"/>
    <x v="14"/>
    <s v="Car"/>
    <x v="20"/>
  </r>
  <r>
    <x v="2"/>
    <s v="#"/>
    <s v="Not assigned"/>
    <s v="C24-026 - James case - MUX"/>
    <n v="-55936.33"/>
    <s v="C24-026"/>
    <x v="14"/>
    <s v="Car"/>
    <x v="20"/>
  </r>
  <r>
    <x v="2"/>
    <s v="#"/>
    <s v="Not assigned"/>
    <s v="E77-029 - Kevin Jones - D-Max"/>
    <n v="37727"/>
    <s v="E77-029"/>
    <x v="7"/>
    <s v="Light Commercial"/>
    <x v="14"/>
  </r>
  <r>
    <x v="2"/>
    <s v="#"/>
    <s v="Not assigned"/>
    <s v="E77-029 - Kevin Jones - D-Max"/>
    <n v="-37727"/>
    <s v="E77-029"/>
    <x v="7"/>
    <s v="Light Commercial"/>
    <x v="14"/>
  </r>
  <r>
    <x v="2"/>
    <s v="#"/>
    <s v="Not assigned"/>
    <s v="B72-027-Benjamin Pittard-MUX"/>
    <n v="52170.71"/>
    <s v="B72-027"/>
    <x v="13"/>
    <s v="Car"/>
    <x v="19"/>
  </r>
  <r>
    <x v="2"/>
    <s v="#"/>
    <s v="Not assigned"/>
    <s v="B72-027-Benjamin Pittard-MUX"/>
    <n v="-52170.71"/>
    <s v="B72-027"/>
    <x v="13"/>
    <s v="Car"/>
    <x v="19"/>
  </r>
  <r>
    <x v="2"/>
    <s v="#"/>
    <s v="Not assigned"/>
    <s v="C24-027- Ntuthuko Tshuma - MUX"/>
    <n v="56077.25"/>
    <s v="C24-027"/>
    <x v="14"/>
    <s v="Car"/>
    <x v="20"/>
  </r>
  <r>
    <x v="2"/>
    <s v="#"/>
    <s v="Not assigned"/>
    <s v="C24-027- Ntuthuko Tshuma - MUX"/>
    <n v="-56077.25"/>
    <s v="C24-027"/>
    <x v="14"/>
    <s v="Car"/>
    <x v="20"/>
  </r>
  <r>
    <x v="2"/>
    <s v="#"/>
    <s v="Not assigned"/>
    <s v="C09-011-Ntuthuko Tshuma-Paj s"/>
    <n v="45601.03"/>
    <s v="C09-011"/>
    <x v="14"/>
    <s v="Car"/>
    <x v="20"/>
  </r>
  <r>
    <x v="2"/>
    <s v="#"/>
    <s v="Not assigned"/>
    <s v="C09-011-Ntuthuko Tshuma-Paj s"/>
    <n v="-45601.03"/>
    <s v="C09-011"/>
    <x v="14"/>
    <s v="Car"/>
    <x v="20"/>
  </r>
  <r>
    <x v="2"/>
    <s v="#"/>
    <s v="Not assigned"/>
    <s v="D50-003 Max Altschwager"/>
    <n v="254.95"/>
    <s v="D50-003"/>
    <x v="10"/>
    <s v="TEC"/>
    <x v="13"/>
  </r>
  <r>
    <x v="2"/>
    <s v="#"/>
    <s v="Not assigned"/>
    <s v="D50-003 Max Altschwager"/>
    <n v="-254.95"/>
    <s v="D50-003"/>
    <x v="10"/>
    <s v="TEC"/>
    <x v="13"/>
  </r>
  <r>
    <x v="2"/>
    <s v="#"/>
    <s v="Not assigned"/>
    <s v="H62-002"/>
    <n v="13871.2"/>
    <s v="H62-002"/>
    <x v="8"/>
    <s v="Heavy Commercial"/>
    <x v="7"/>
  </r>
  <r>
    <x v="2"/>
    <s v="#"/>
    <s v="Not assigned"/>
    <s v="H62-002"/>
    <n v="-13871.2"/>
    <s v="H62-002"/>
    <x v="8"/>
    <s v="Heavy Commercial"/>
    <x v="7"/>
  </r>
  <r>
    <x v="2"/>
    <s v="#"/>
    <s v="Not assigned"/>
    <s v="H62-003"/>
    <n v="13871.2"/>
    <s v="H62-003"/>
    <x v="8"/>
    <s v="Heavy Commercial"/>
    <x v="7"/>
  </r>
  <r>
    <x v="2"/>
    <s v="#"/>
    <s v="Not assigned"/>
    <s v="H62-003"/>
    <n v="-13871.2"/>
    <s v="H62-003"/>
    <x v="8"/>
    <s v="Heavy Commercial"/>
    <x v="7"/>
  </r>
  <r>
    <x v="2"/>
    <s v="#"/>
    <s v="Not assigned"/>
    <s v="N51-004"/>
    <n v="60407"/>
    <s v="N51-004"/>
    <x v="9"/>
    <s v="Crane"/>
    <x v="12"/>
  </r>
  <r>
    <x v="2"/>
    <s v="#"/>
    <s v="Not assigned"/>
    <s v="N51-004"/>
    <n v="-60407"/>
    <s v="N51-004"/>
    <x v="9"/>
    <s v="Crane"/>
    <x v="12"/>
  </r>
  <r>
    <x v="2"/>
    <s v="#"/>
    <s v="Not assigned"/>
    <s v="D05-009 New TEC Ben Birch"/>
    <n v="897.18"/>
    <s v="D05-009"/>
    <x v="10"/>
    <s v="TEC"/>
    <x v="13"/>
  </r>
  <r>
    <x v="2"/>
    <s v="#"/>
    <s v="Not assigned"/>
    <s v="D05-009 New TEC Ben Birch"/>
    <n v="-897.18"/>
    <s v="D05-009"/>
    <x v="10"/>
    <s v="TEC"/>
    <x v="13"/>
  </r>
  <r>
    <x v="2"/>
    <s v="#"/>
    <s v="Not assigned"/>
    <s v="E77-031 - Steve Jaggard - DMAX"/>
    <n v="2750"/>
    <s v="E77-031"/>
    <x v="7"/>
    <s v="Light Commercial"/>
    <x v="14"/>
  </r>
  <r>
    <x v="2"/>
    <s v="#"/>
    <s v="Not assigned"/>
    <s v="E77-031 - Steve Jaggard - DMAX"/>
    <n v="-2750"/>
    <s v="E77-031"/>
    <x v="7"/>
    <s v="Light Commercial"/>
    <x v="14"/>
  </r>
  <r>
    <x v="2"/>
    <s v="#"/>
    <s v="Not assigned"/>
    <s v="E45-007-Simon Caulfield - DMAX"/>
    <n v="56632.62"/>
    <s v="E45-007"/>
    <x v="6"/>
    <s v="Light Commercial"/>
    <x v="22"/>
  </r>
  <r>
    <x v="2"/>
    <s v="#"/>
    <s v="Not assigned"/>
    <s v="E45-007-Simon Caulfield - DMAX"/>
    <n v="-56632.62"/>
    <s v="E45-007"/>
    <x v="6"/>
    <s v="Light Commercial"/>
    <x v="22"/>
  </r>
  <r>
    <x v="2"/>
    <s v="#"/>
    <s v="Not assigned"/>
    <s v="E72-108 - Adam Bracko - Hilux"/>
    <n v="57501.9"/>
    <s v="E72-108"/>
    <x v="7"/>
    <s v="Light Commercial"/>
    <x v="14"/>
  </r>
  <r>
    <x v="2"/>
    <s v="#"/>
    <s v="Not assigned"/>
    <s v="E72-108 - Adam Bracko - Hilux"/>
    <n v="-57501.9"/>
    <s v="E72-108"/>
    <x v="7"/>
    <s v="Light Commercial"/>
    <x v="14"/>
  </r>
  <r>
    <x v="2"/>
    <s v="#"/>
    <s v="Not assigned"/>
    <s v="E72-107 - Frank Greco - Hilux"/>
    <n v="56510.34"/>
    <s v="E72-107"/>
    <x v="7"/>
    <s v="Light Commercial"/>
    <x v="14"/>
  </r>
  <r>
    <x v="2"/>
    <s v="#"/>
    <s v="Not assigned"/>
    <s v="E72-107 - Frank Greco - Hilux"/>
    <n v="-56510.34"/>
    <s v="E72-107"/>
    <x v="7"/>
    <s v="Light Commercial"/>
    <x v="14"/>
  </r>
  <r>
    <x v="2"/>
    <s v="#"/>
    <s v="Not assigned"/>
    <s v="F82-079 - Paul Sampson - Hilux"/>
    <n v="72687.460000000006"/>
    <s v="F82-079"/>
    <x v="7"/>
    <s v="Light Commercial"/>
    <x v="6"/>
  </r>
  <r>
    <x v="2"/>
    <s v="#"/>
    <s v="Not assigned"/>
    <s v="F82-079 - Paul Sampson - Hilux"/>
    <n v="-72687.460000000006"/>
    <s v="F82-079"/>
    <x v="7"/>
    <s v="Light Commercial"/>
    <x v="6"/>
  </r>
  <r>
    <x v="2"/>
    <s v="#"/>
    <s v="Not assigned"/>
    <s v="E72-106 - Paul Malin - Hilux"/>
    <n v="64839.040000000001"/>
    <s v="E72-106"/>
    <x v="7"/>
    <s v="Light Commercial"/>
    <x v="14"/>
  </r>
  <r>
    <x v="2"/>
    <s v="#"/>
    <s v="Not assigned"/>
    <s v="E72-106 - Paul Malin - Hilux"/>
    <n v="-64839.040000000001"/>
    <s v="E72-106"/>
    <x v="7"/>
    <s v="Light Commercial"/>
    <x v="14"/>
  </r>
  <r>
    <x v="2"/>
    <s v="#"/>
    <s v="Not assigned"/>
    <s v="F82-080 - Jahun Clarke - Hilux"/>
    <n v="79886.080000000002"/>
    <s v="F82-080"/>
    <x v="7"/>
    <s v="Light Commercial"/>
    <x v="6"/>
  </r>
  <r>
    <x v="2"/>
    <s v="#"/>
    <s v="Not assigned"/>
    <s v="F82-080 - Jahun Clarke - Hilux"/>
    <n v="-79886.080000000002"/>
    <s v="F82-080"/>
    <x v="7"/>
    <s v="Light Commercial"/>
    <x v="6"/>
  </r>
  <r>
    <x v="2"/>
    <s v="#"/>
    <s v="Not assigned"/>
    <s v="B72-031 - Greg Black - MUX 4x2"/>
    <n v="49793.54"/>
    <s v="B72-031"/>
    <x v="13"/>
    <s v="Car"/>
    <x v="19"/>
  </r>
  <r>
    <x v="2"/>
    <s v="#"/>
    <s v="Not assigned"/>
    <s v="B72-031 - Greg Black - MUX 4x2"/>
    <n v="-49793.54"/>
    <s v="B72-031"/>
    <x v="13"/>
    <s v="Car"/>
    <x v="19"/>
  </r>
  <r>
    <x v="2"/>
    <s v="#"/>
    <s v="Not assigned"/>
    <s v="E32-061 - Les Watkinson- Hilux"/>
    <n v="46347.8"/>
    <s v="E32-061"/>
    <x v="6"/>
    <s v="Light Commercial"/>
    <x v="22"/>
  </r>
  <r>
    <x v="2"/>
    <s v="#"/>
    <s v="Not assigned"/>
    <s v="E32-061 - Les Watkinson- Hilux"/>
    <n v="-46347.8"/>
    <s v="E32-061"/>
    <x v="6"/>
    <s v="Light Commercial"/>
    <x v="22"/>
  </r>
  <r>
    <x v="2"/>
    <s v="#"/>
    <s v="Not assigned"/>
    <s v="F12-030 - David Luckett - Dmax"/>
    <n v="49607.68"/>
    <s v="F12-030"/>
    <x v="6"/>
    <s v="Light Commercial"/>
    <x v="5"/>
  </r>
  <r>
    <x v="2"/>
    <s v="#"/>
    <s v="Not assigned"/>
    <s v="F12-030 - David Luckett - Dmax"/>
    <n v="-49607.68"/>
    <s v="F12-030"/>
    <x v="6"/>
    <s v="Light Commercial"/>
    <x v="5"/>
  </r>
  <r>
    <x v="2"/>
    <s v="#"/>
    <s v="Not assigned"/>
    <s v="S30-000 RG Cable Carrier."/>
    <n v="74287.539999999994"/>
    <s v="S30-000"/>
    <x v="17"/>
    <s v="Other"/>
    <x v="26"/>
  </r>
  <r>
    <x v="2"/>
    <s v="#"/>
    <s v="Not assigned"/>
    <s v="S30-000 RG Cable Carrier."/>
    <n v="-74287.539999999994"/>
    <s v="S30-000"/>
    <x v="17"/>
    <s v="Other"/>
    <x v="26"/>
  </r>
  <r>
    <x v="2"/>
    <s v="#"/>
    <s v="Not assigned"/>
    <s v="E45-008 - Nick Oborn - Dmax"/>
    <n v="54346.64"/>
    <s v="E45-008"/>
    <x v="6"/>
    <s v="Light Commercial"/>
    <x v="22"/>
  </r>
  <r>
    <x v="2"/>
    <s v="#"/>
    <s v="Not assigned"/>
    <s v="E45-008 - Nick Oborn - Dmax"/>
    <n v="-54346.64"/>
    <s v="E45-008"/>
    <x v="6"/>
    <s v="Light Commercial"/>
    <x v="22"/>
  </r>
  <r>
    <x v="2"/>
    <s v="#"/>
    <s v="Not assigned"/>
    <s v="T88-047 3T Tandem Trailer"/>
    <n v="11400"/>
    <s v="T88-047"/>
    <x v="1"/>
    <s v="Trailers"/>
    <x v="15"/>
  </r>
  <r>
    <x v="2"/>
    <s v="#"/>
    <s v="Not assigned"/>
    <s v="T88-047 3T Tandem Trailer"/>
    <n v="-11400"/>
    <s v="T88-047"/>
    <x v="1"/>
    <s v="Trailers"/>
    <x v="15"/>
  </r>
  <r>
    <x v="2"/>
    <s v="#"/>
    <s v="Not assigned"/>
    <s v="T81-024 3T G&amp;B Trailer"/>
    <n v="25500"/>
    <s v="T81-024"/>
    <x v="1"/>
    <s v="Trailers"/>
    <x v="15"/>
  </r>
  <r>
    <x v="2"/>
    <s v="#"/>
    <s v="Not assigned"/>
    <s v="T81-024 3T G&amp;B Trailer"/>
    <n v="-25500"/>
    <s v="T81-024"/>
    <x v="1"/>
    <s v="Trailers"/>
    <x v="15"/>
  </r>
  <r>
    <x v="2"/>
    <s v="#"/>
    <s v="Not assigned"/>
    <s v="T26-001 2.5T Generator Trailer"/>
    <n v="12700"/>
    <s v="T26-001"/>
    <x v="1"/>
    <s v="Trailers"/>
    <x v="23"/>
  </r>
  <r>
    <x v="2"/>
    <s v="#"/>
    <s v="Not assigned"/>
    <s v="T26-001 2.5T Generator Trailer"/>
    <n v="-12700"/>
    <s v="T26-001"/>
    <x v="1"/>
    <s v="Trailers"/>
    <x v="23"/>
  </r>
  <r>
    <x v="2"/>
    <s v="#"/>
    <s v="Not assigned"/>
    <s v="T05-021 2T Single Axle Trailer"/>
    <n v="8500"/>
    <s v="T05-021"/>
    <x v="1"/>
    <s v="Trailers"/>
    <x v="23"/>
  </r>
  <r>
    <x v="2"/>
    <s v="#"/>
    <s v="Not assigned"/>
    <s v="T05-021 2T Single Axle Trailer"/>
    <n v="-8500"/>
    <s v="T05-021"/>
    <x v="1"/>
    <s v="Trailers"/>
    <x v="23"/>
  </r>
  <r>
    <x v="2"/>
    <s v="#"/>
    <s v="Not assigned"/>
    <s v="T88-048 3T Tandem Trailer"/>
    <n v="18950"/>
    <s v="T88-048"/>
    <x v="1"/>
    <s v="Trailers"/>
    <x v="15"/>
  </r>
  <r>
    <x v="2"/>
    <s v="#"/>
    <s v="Not assigned"/>
    <s v="T88-048 3T Tandem Trailer"/>
    <n v="-18950"/>
    <s v="T88-048"/>
    <x v="1"/>
    <s v="Trailers"/>
    <x v="15"/>
  </r>
  <r>
    <x v="2"/>
    <s v="#"/>
    <s v="Not assigned"/>
    <s v="D56-002 Subaru XV Saibeth Wall"/>
    <n v="44984.47"/>
    <s v="D56-002"/>
    <x v="10"/>
    <s v="TEC"/>
    <x v="13"/>
  </r>
  <r>
    <x v="2"/>
    <s v="#"/>
    <s v="Not assigned"/>
    <s v="D56-002 Subaru XV Saibeth Wall"/>
    <n v="-44984.47"/>
    <s v="D56-002"/>
    <x v="10"/>
    <s v="TEC"/>
    <x v="13"/>
  </r>
  <r>
    <x v="2"/>
    <s v="#"/>
    <s v="Not assigned"/>
    <s v="C09-012-Graham Smith-Pajero Sp"/>
    <n v="42969.43"/>
    <s v="C09-012"/>
    <x v="14"/>
    <s v="Car"/>
    <x v="20"/>
  </r>
  <r>
    <x v="2"/>
    <s v="#"/>
    <s v="Not assigned"/>
    <s v="C09-012-Graham Smith-Pajero Sp"/>
    <n v="-42969.43"/>
    <s v="C09-012"/>
    <x v="14"/>
    <s v="Car"/>
    <x v="20"/>
  </r>
  <r>
    <x v="2"/>
    <s v="#"/>
    <s v="Not assigned"/>
    <s v="B72-032 - Paul Williams - MUX"/>
    <n v="44660.57"/>
    <s v="B72-032"/>
    <x v="13"/>
    <s v="Car"/>
    <x v="19"/>
  </r>
  <r>
    <x v="2"/>
    <s v="#"/>
    <s v="Not assigned"/>
    <s v="B72-032 - Paul Williams - MUX"/>
    <n v="-44660.57"/>
    <s v="B72-032"/>
    <x v="13"/>
    <s v="Car"/>
    <x v="19"/>
  </r>
  <r>
    <x v="2"/>
    <s v="#"/>
    <s v="Not assigned"/>
    <s v="G46-095-James McClure-Sprinter"/>
    <n v="113157.17"/>
    <s v="G46-095"/>
    <x v="4"/>
    <s v="Light Commercial"/>
    <x v="4"/>
  </r>
  <r>
    <x v="2"/>
    <s v="#"/>
    <s v="Not assigned"/>
    <s v="G46-095-James McClure-Sprinter"/>
    <n v="-113157.17"/>
    <s v="G46-095"/>
    <x v="4"/>
    <s v="Light Commercial"/>
    <x v="4"/>
  </r>
  <r>
    <x v="2"/>
    <s v="#"/>
    <s v="Not assigned"/>
    <s v="B76-001 - Craig Miller - Rav 4"/>
    <n v="41496.43"/>
    <s v="B76-001"/>
    <x v="13"/>
    <s v="Car"/>
    <x v="19"/>
  </r>
  <r>
    <x v="2"/>
    <s v="#"/>
    <s v="Not assigned"/>
    <s v="B76-001 - Craig Miller - Rav 4"/>
    <n v="-41496.43"/>
    <s v="B76-001"/>
    <x v="13"/>
    <s v="Car"/>
    <x v="19"/>
  </r>
  <r>
    <x v="2"/>
    <s v="#"/>
    <s v="Not assigned"/>
    <s v="F82-081 - Pat Madigan - Hilux"/>
    <n v="79321.13"/>
    <s v="F82-081"/>
    <x v="7"/>
    <s v="Light Commercial"/>
    <x v="6"/>
  </r>
  <r>
    <x v="2"/>
    <s v="#"/>
    <s v="Not assigned"/>
    <s v="F82-081 - Pat Madigan - Hilux"/>
    <n v="-79321.13"/>
    <s v="F82-081"/>
    <x v="7"/>
    <s v="Light Commercial"/>
    <x v="6"/>
  </r>
  <r>
    <x v="2"/>
    <s v="#"/>
    <s v="Not assigned"/>
    <s v="F82-083-Brian Mitchell-Hilux"/>
    <n v="87818.13"/>
    <s v="F82-083"/>
    <x v="7"/>
    <s v="Light Commercial"/>
    <x v="6"/>
  </r>
  <r>
    <x v="2"/>
    <s v="#"/>
    <s v="Not assigned"/>
    <s v="F82-083-Brian Mitchell-Hilux"/>
    <n v="-87818.13"/>
    <s v="F82-083"/>
    <x v="7"/>
    <s v="Light Commercial"/>
    <x v="6"/>
  </r>
  <r>
    <x v="2"/>
    <s v="#"/>
    <s v="Not assigned"/>
    <s v="F82-082-Matthew Stigwood-Hilux"/>
    <n v="77305.38"/>
    <s v="F82-082"/>
    <x v="7"/>
    <s v="Light Commercial"/>
    <x v="6"/>
  </r>
  <r>
    <x v="2"/>
    <s v="#"/>
    <s v="Not assigned"/>
    <s v="F82-082-Matthew Stigwood-Hilux"/>
    <n v="-77305.38"/>
    <s v="F82-082"/>
    <x v="7"/>
    <s v="Light Commercial"/>
    <x v="6"/>
  </r>
  <r>
    <x v="2"/>
    <s v="#"/>
    <s v="Not assigned"/>
    <s v="M26-054 Hino FG 1628"/>
    <n v="121740.38"/>
    <s v="M26-054"/>
    <x v="0"/>
    <s v="EWP"/>
    <x v="0"/>
  </r>
  <r>
    <x v="2"/>
    <s v="#"/>
    <s v="Not assigned"/>
    <s v="M26-054 Hino FG 1628"/>
    <n v="-121740.38"/>
    <s v="M26-054"/>
    <x v="0"/>
    <s v="EWP"/>
    <x v="0"/>
  </r>
  <r>
    <x v="2"/>
    <s v="#"/>
    <s v="Not assigned"/>
    <s v="M60-001 Hino GT 1528 Mt Barker"/>
    <n v="3925"/>
    <s v="M60-001"/>
    <x v="5"/>
    <s v="EWP"/>
    <x v="0"/>
  </r>
  <r>
    <x v="2"/>
    <s v="#"/>
    <s v="Not assigned"/>
    <s v="M60-001 Hino GT 1528 Mt Barker"/>
    <n v="12090"/>
    <s v="M60-001"/>
    <x v="5"/>
    <s v="EWP"/>
    <x v="0"/>
  </r>
  <r>
    <x v="2"/>
    <s v="#"/>
    <s v="Not assigned"/>
    <s v="M60-001 Hino GT 1528 Mt Barker"/>
    <n v="-3925"/>
    <s v="M60-001"/>
    <x v="5"/>
    <s v="EWP"/>
    <x v="0"/>
  </r>
  <r>
    <x v="2"/>
    <s v="#"/>
    <s v="Not assigned"/>
    <s v="M60-001 Hino GT 1528 Mt Barker"/>
    <n v="-12090"/>
    <s v="M60-001"/>
    <x v="5"/>
    <s v="EWP"/>
    <x v="0"/>
  </r>
  <r>
    <x v="2"/>
    <s v="#"/>
    <s v="Not assigned"/>
    <s v="E72-109 - P Cochrane - Hilux"/>
    <n v="59517.3"/>
    <s v="E72-109"/>
    <x v="7"/>
    <s v="Light Commercial"/>
    <x v="14"/>
  </r>
  <r>
    <x v="2"/>
    <s v="#"/>
    <s v="Not assigned"/>
    <s v="E72-109 - P Cochrane - Hilux"/>
    <n v="-59517.3"/>
    <s v="E72-109"/>
    <x v="7"/>
    <s v="Light Commercial"/>
    <x v="14"/>
  </r>
  <r>
    <x v="2"/>
    <s v="#"/>
    <s v="Not assigned"/>
    <s v="M62-005 Hino GT Murray Bridge"/>
    <n v="161770.71"/>
    <s v="M62-005"/>
    <x v="5"/>
    <s v="EWP"/>
    <x v="0"/>
  </r>
  <r>
    <x v="2"/>
    <s v="#"/>
    <s v="Not assigned"/>
    <s v="M62-005 Hino GT Murray Bridge"/>
    <n v="-161770.71"/>
    <s v="M62-005"/>
    <x v="5"/>
    <s v="EWP"/>
    <x v="0"/>
  </r>
  <r>
    <x v="2"/>
    <s v="#"/>
    <s v="Not assigned"/>
    <s v="A03-006-B Buesnel-Kona EV"/>
    <n v="57171.01"/>
    <s v="A03-006"/>
    <x v="13"/>
    <s v="Car"/>
    <x v="19"/>
  </r>
  <r>
    <x v="2"/>
    <s v="#"/>
    <s v="Not assigned"/>
    <s v="A03-006-B Buesnel-Kona EV"/>
    <n v="-57171.01"/>
    <s v="A03-006"/>
    <x v="13"/>
    <s v="Car"/>
    <x v="19"/>
  </r>
  <r>
    <x v="2"/>
    <s v="#"/>
    <s v="Not assigned"/>
    <s v="D05-010 Rod Mitchell TEC"/>
    <n v="960.33"/>
    <s v="D05-010"/>
    <x v="10"/>
    <s v="TEC"/>
    <x v="13"/>
  </r>
  <r>
    <x v="2"/>
    <s v="#"/>
    <s v="Not assigned"/>
    <s v="D05-010 Rod Mitchell TEC"/>
    <n v="-960.33"/>
    <s v="D05-010"/>
    <x v="10"/>
    <s v="TEC"/>
    <x v="13"/>
  </r>
  <r>
    <x v="2"/>
    <s v="#"/>
    <s v="Not assigned"/>
    <s v="F30-012 - Barry Hewitt - D-Max"/>
    <n v="30517"/>
    <s v="F30-012"/>
    <x v="6"/>
    <s v="Light Commercial"/>
    <x v="5"/>
  </r>
  <r>
    <x v="2"/>
    <s v="#"/>
    <s v="Not assigned"/>
    <s v="F30-012 - Barry Hewitt - D-Max"/>
    <n v="-30517"/>
    <s v="F30-012"/>
    <x v="6"/>
    <s v="Light Commercial"/>
    <x v="5"/>
  </r>
  <r>
    <x v="2"/>
    <s v="#"/>
    <s v="Not assigned"/>
    <s v="X01-030 Ferrari 310 NDT"/>
    <n v="11555.28"/>
    <s v="X01-030"/>
    <x v="9"/>
    <s v="Crane"/>
    <x v="25"/>
  </r>
  <r>
    <x v="2"/>
    <s v="#"/>
    <s v="Not assigned"/>
    <s v="X01-030 Ferrari 310 NDT"/>
    <n v="-11555.28"/>
    <s v="X01-030"/>
    <x v="9"/>
    <s v="Crane"/>
    <x v="25"/>
  </r>
  <r>
    <x v="2"/>
    <s v="#"/>
    <s v="Not assigned"/>
    <s v="X01-005 Ferrari 310 NDT"/>
    <n v="11555.28"/>
    <s v="X01-005"/>
    <x v="9"/>
    <s v="Crane"/>
    <x v="25"/>
  </r>
  <r>
    <x v="2"/>
    <s v="#"/>
    <s v="Not assigned"/>
    <s v="X01-005 Ferrari 310 NDT"/>
    <n v="-11555.28"/>
    <s v="X01-005"/>
    <x v="9"/>
    <s v="Crane"/>
    <x v="25"/>
  </r>
  <r>
    <x v="2"/>
    <s v="#"/>
    <s v="Not assigned"/>
    <s v="D37-005 Caprice Davey TEC"/>
    <n v="44575.98"/>
    <s v="D37-005"/>
    <x v="10"/>
    <s v="TEC"/>
    <x v="13"/>
  </r>
  <r>
    <x v="2"/>
    <s v="#"/>
    <s v="Not assigned"/>
    <s v="D37-005 Caprice Davey TEC"/>
    <n v="2255.21"/>
    <s v="D37-005"/>
    <x v="10"/>
    <s v="TEC"/>
    <x v="13"/>
  </r>
  <r>
    <x v="2"/>
    <s v="#"/>
    <s v="Not assigned"/>
    <s v="D37-005 Caprice Davey TEC"/>
    <n v="-44575.98"/>
    <s v="D37-005"/>
    <x v="10"/>
    <s v="TEC"/>
    <x v="13"/>
  </r>
  <r>
    <x v="2"/>
    <s v="#"/>
    <s v="Not assigned"/>
    <s v="W13-005 Altec AT37P MTB"/>
    <n v="309050"/>
    <s v="W13-005"/>
    <x v="0"/>
    <s v="EWP"/>
    <x v="0"/>
  </r>
  <r>
    <x v="2"/>
    <s v="#"/>
    <s v="Not assigned"/>
    <s v="W13-005 Altec AT37P MTB"/>
    <n v="-309050"/>
    <s v="W13-005"/>
    <x v="0"/>
    <s v="EWP"/>
    <x v="0"/>
  </r>
  <r>
    <x v="2"/>
    <s v="#"/>
    <s v="Not assigned"/>
    <s v="A06-001-D Milligan-Ioniq PHEV"/>
    <n v="45429.23"/>
    <s v="A06-001"/>
    <x v="13"/>
    <s v="Car"/>
    <x v="19"/>
  </r>
  <r>
    <x v="2"/>
    <s v="#"/>
    <s v="Not assigned"/>
    <s v="A06-001-D Milligan-Ioniq PHEV"/>
    <n v="-45429.23"/>
    <s v="A06-001"/>
    <x v="13"/>
    <s v="Car"/>
    <x v="19"/>
  </r>
  <r>
    <x v="2"/>
    <s v="#"/>
    <s v="Not assigned"/>
    <s v="A03-004 - B Diercks - KONA EV"/>
    <n v="57153.919999999998"/>
    <s v="A03-004"/>
    <x v="13"/>
    <s v="Car"/>
    <x v="19"/>
  </r>
  <r>
    <x v="2"/>
    <s v="#"/>
    <s v="Not assigned"/>
    <s v="A03-004 - B Diercks - KONA EV"/>
    <n v="-57153.919999999998"/>
    <s v="A03-004"/>
    <x v="13"/>
    <s v="Car"/>
    <x v="19"/>
  </r>
  <r>
    <x v="2"/>
    <s v="#"/>
    <s v="Not assigned"/>
    <s v="A04-002 - B Diercks - Tesla M3"/>
    <n v="60100.81"/>
    <s v="A04-002"/>
    <x v="13"/>
    <s v="Car"/>
    <x v="19"/>
  </r>
  <r>
    <x v="2"/>
    <s v="#"/>
    <s v="Not assigned"/>
    <s v="A04-002 - B Diercks - Tesla M3"/>
    <n v="-60100.81"/>
    <s v="A04-002"/>
    <x v="13"/>
    <s v="Car"/>
    <x v="19"/>
  </r>
  <r>
    <x v="2"/>
    <s v="#"/>
    <s v="Not assigned"/>
    <s v="F75-171-Callum Benger - Ranger"/>
    <n v="22721.71"/>
    <s v="F75-171"/>
    <x v="7"/>
    <s v="Light Commercial"/>
    <x v="6"/>
  </r>
  <r>
    <x v="2"/>
    <s v="#"/>
    <s v="Not assigned"/>
    <s v="F75-171-Callum Benger - Ranger"/>
    <n v="-22721.71"/>
    <s v="F75-171"/>
    <x v="7"/>
    <s v="Light Commercial"/>
    <x v="6"/>
  </r>
  <r>
    <x v="2"/>
    <s v="#"/>
    <s v="Not assigned"/>
    <s v="E70-015 - Pat Tohl - Triton"/>
    <n v="30673.09"/>
    <s v="E70-015"/>
    <x v="7"/>
    <s v="Light Commercial"/>
    <x v="14"/>
  </r>
  <r>
    <x v="2"/>
    <s v="#"/>
    <s v="Not assigned"/>
    <s v="E70-015 - Pat Tohl - Triton"/>
    <n v="-30673.09"/>
    <s v="E70-015"/>
    <x v="7"/>
    <s v="Light Commercial"/>
    <x v="14"/>
  </r>
  <r>
    <x v="2"/>
    <s v="#"/>
    <s v="Not assigned"/>
    <s v="E71-085 - Josh Albanese-Ranger"/>
    <n v="25626.16"/>
    <s v="E71-085"/>
    <x v="7"/>
    <s v="Light Commercial"/>
    <x v="14"/>
  </r>
  <r>
    <x v="2"/>
    <s v="#"/>
    <s v="Not assigned"/>
    <s v="E71-085 - Josh Albanese-Ranger"/>
    <n v="-25626.16"/>
    <s v="E71-085"/>
    <x v="7"/>
    <s v="Light Commercial"/>
    <x v="14"/>
  </r>
  <r>
    <x v="2"/>
    <s v="#"/>
    <s v="Not assigned"/>
    <s v="E71-086 - Ryan Bruin - Ranger"/>
    <n v="39452.559999999998"/>
    <s v="E71-086"/>
    <x v="7"/>
    <s v="Light Commercial"/>
    <x v="14"/>
  </r>
  <r>
    <x v="2"/>
    <s v="#"/>
    <s v="Not assigned"/>
    <s v="E71-086 - Ryan Bruin - Ranger"/>
    <n v="-39452.559999999998"/>
    <s v="E71-086"/>
    <x v="7"/>
    <s v="Light Commercial"/>
    <x v="14"/>
  </r>
  <r>
    <x v="2"/>
    <s v="#"/>
    <s v="Not assigned"/>
    <s v="F82-084-Darren Warmington-Hilu"/>
    <n v="72422.350000000006"/>
    <s v="F82-084"/>
    <x v="7"/>
    <s v="Light Commercial"/>
    <x v="6"/>
  </r>
  <r>
    <x v="2"/>
    <s v="#"/>
    <s v="Not assigned"/>
    <s v="F82-084-Darren Warmington-Hilu"/>
    <n v="-72422.350000000006"/>
    <s v="F82-084"/>
    <x v="7"/>
    <s v="Light Commercial"/>
    <x v="6"/>
  </r>
  <r>
    <x v="2"/>
    <s v="#"/>
    <s v="Not assigned"/>
    <s v="F82-085 - Barry Hunter - Hilux"/>
    <n v="76289.58"/>
    <s v="F82-085"/>
    <x v="7"/>
    <s v="Light Commercial"/>
    <x v="6"/>
  </r>
  <r>
    <x v="2"/>
    <s v="#"/>
    <s v="Not assigned"/>
    <s v="F82-085 - Barry Hunter - Hilux"/>
    <n v="-76289.58"/>
    <s v="F82-085"/>
    <x v="7"/>
    <s v="Light Commercial"/>
    <x v="6"/>
  </r>
  <r>
    <x v="2"/>
    <s v="#"/>
    <s v="Not assigned"/>
    <s v="F82-086 - Luke Patching -Hilux"/>
    <n v="74254.42"/>
    <s v="F82-086"/>
    <x v="7"/>
    <s v="Light Commercial"/>
    <x v="6"/>
  </r>
  <r>
    <x v="2"/>
    <s v="#"/>
    <s v="Not assigned"/>
    <s v="F82-086 - Luke Patching -Hilux"/>
    <n v="-74254.42"/>
    <s v="F82-086"/>
    <x v="7"/>
    <s v="Light Commercial"/>
    <x v="6"/>
  </r>
  <r>
    <x v="2"/>
    <s v="#"/>
    <s v="Not assigned"/>
    <s v="F82-087-Daniel Nicholls-Hilux"/>
    <n v="80849.259999999995"/>
    <s v="F82-087"/>
    <x v="7"/>
    <s v="Light Commercial"/>
    <x v="6"/>
  </r>
  <r>
    <x v="2"/>
    <s v="#"/>
    <s v="Not assigned"/>
    <s v="F82-087-Daniel Nicholls-Hilux"/>
    <n v="-80849.259999999995"/>
    <s v="F82-087"/>
    <x v="7"/>
    <s v="Light Commercial"/>
    <x v="6"/>
  </r>
  <r>
    <x v="2"/>
    <s v="#"/>
    <s v="Not assigned"/>
    <s v="E72-110 - Colin McIver - Hilux"/>
    <n v="57580.51"/>
    <s v="E72-110"/>
    <x v="7"/>
    <s v="Light Commercial"/>
    <x v="14"/>
  </r>
  <r>
    <x v="2"/>
    <s v="#"/>
    <s v="Not assigned"/>
    <s v="E72-110 - Colin McIver - Hilux"/>
    <n v="-57580.51"/>
    <s v="E72-110"/>
    <x v="7"/>
    <s v="Light Commercial"/>
    <x v="14"/>
  </r>
  <r>
    <x v="2"/>
    <s v="#"/>
    <s v="Not assigned"/>
    <s v="F78-047-Nicholas Lediaev-D-MAX"/>
    <n v="76103.95"/>
    <s v="F78-047"/>
    <x v="7"/>
    <s v="Light Commercial"/>
    <x v="6"/>
  </r>
  <r>
    <x v="2"/>
    <s v="#"/>
    <s v="Not assigned"/>
    <s v="F78-047-Nicholas Lediaev-D-MAX"/>
    <n v="-76103.95"/>
    <s v="F78-047"/>
    <x v="7"/>
    <s v="Light Commercial"/>
    <x v="6"/>
  </r>
  <r>
    <x v="2"/>
    <s v="#"/>
    <s v="Not assigned"/>
    <s v="F78-046-Richard Goldner-D-MAX"/>
    <n v="62249.81"/>
    <s v="F78-046"/>
    <x v="7"/>
    <s v="Light Commercial"/>
    <x v="6"/>
  </r>
  <r>
    <x v="2"/>
    <s v="#"/>
    <s v="Not assigned"/>
    <s v="F78-046-Richard Goldner-D-MAX"/>
    <n v="-62249.81"/>
    <s v="F78-046"/>
    <x v="7"/>
    <s v="Light Commercial"/>
    <x v="6"/>
  </r>
  <r>
    <x v="2"/>
    <s v="#"/>
    <s v="Not assigned"/>
    <s v="F72-066 - Jason Noonan - Hilux"/>
    <n v="83073.17"/>
    <s v="F72-066"/>
    <x v="7"/>
    <s v="Light Commercial"/>
    <x v="6"/>
  </r>
  <r>
    <x v="2"/>
    <s v="#"/>
    <s v="Not assigned"/>
    <s v="F72-066 - Jason Noonan - Hilux"/>
    <n v="-83073.17"/>
    <s v="F72-066"/>
    <x v="7"/>
    <s v="Light Commercial"/>
    <x v="6"/>
  </r>
  <r>
    <x v="2"/>
    <s v="#"/>
    <s v="Not assigned"/>
    <s v="E77-032 - Michael Dohnt -D-Max"/>
    <n v="56158.22"/>
    <s v="E77-032"/>
    <x v="7"/>
    <s v="Light Commercial"/>
    <x v="14"/>
  </r>
  <r>
    <x v="2"/>
    <s v="#"/>
    <s v="Not assigned"/>
    <s v="E77-032 - Michael Dohnt -D-Max"/>
    <n v="-56158.22"/>
    <s v="E77-032"/>
    <x v="7"/>
    <s v="Light Commercial"/>
    <x v="14"/>
  </r>
  <r>
    <x v="2"/>
    <s v="#"/>
    <s v="Not assigned"/>
    <s v="E77-033 - Mike Dethmore -D-Max"/>
    <n v="51937.19"/>
    <s v="E77-033"/>
    <x v="7"/>
    <s v="Light Commercial"/>
    <x v="14"/>
  </r>
  <r>
    <x v="2"/>
    <s v="#"/>
    <s v="Not assigned"/>
    <s v="E77-033 - Mike Dethmore -D-Max"/>
    <n v="-51937.19"/>
    <s v="E77-033"/>
    <x v="7"/>
    <s v="Light Commercial"/>
    <x v="14"/>
  </r>
  <r>
    <x v="2"/>
    <s v="#"/>
    <s v="Not assigned"/>
    <s v="E77-034 - Stewart Green -D-Max"/>
    <n v="37727"/>
    <s v="E77-034"/>
    <x v="7"/>
    <s v="Light Commercial"/>
    <x v="14"/>
  </r>
  <r>
    <x v="2"/>
    <s v="#"/>
    <s v="Not assigned"/>
    <s v="E77-034 - Stewart Green -D-Max"/>
    <n v="-37727"/>
    <s v="E77-034"/>
    <x v="7"/>
    <s v="Light Commercial"/>
    <x v="14"/>
  </r>
  <r>
    <x v="2"/>
    <s v="#"/>
    <s v="Not assigned"/>
    <s v="F78-044-William Dubock-D-Max"/>
    <n v="54270.63"/>
    <s v="F78-044"/>
    <x v="7"/>
    <s v="Light Commercial"/>
    <x v="6"/>
  </r>
  <r>
    <x v="2"/>
    <s v="#"/>
    <s v="Not assigned"/>
    <s v="F78-044-William Dubock-D-Max"/>
    <n v="-54270.63"/>
    <s v="F78-044"/>
    <x v="7"/>
    <s v="Light Commercial"/>
    <x v="6"/>
  </r>
  <r>
    <x v="2"/>
    <s v="#"/>
    <s v="Not assigned"/>
    <s v="T35-019 Comp/Trailer B.Carter."/>
    <n v="11300"/>
    <s v="T35-019"/>
    <x v="1"/>
    <s v="Trailers"/>
    <x v="1"/>
  </r>
  <r>
    <x v="2"/>
    <s v="#"/>
    <s v="Not assigned"/>
    <s v="T35-019 Comp/Trailer B.Carter."/>
    <n v="-11300"/>
    <s v="T35-019"/>
    <x v="1"/>
    <s v="Trailers"/>
    <x v="1"/>
  </r>
  <r>
    <x v="2"/>
    <s v="#"/>
    <s v="Not assigned"/>
    <s v="F72-067 - Brett White - Hilux"/>
    <n v="71378.679999999993"/>
    <s v="F72-067"/>
    <x v="7"/>
    <s v="Light Commercial"/>
    <x v="6"/>
  </r>
  <r>
    <x v="2"/>
    <s v="#"/>
    <s v="Not assigned"/>
    <s v="F72-067 - Brett White - Hilux"/>
    <n v="-71378.679999999993"/>
    <s v="F72-067"/>
    <x v="7"/>
    <s v="Light Commercial"/>
    <x v="6"/>
  </r>
  <r>
    <x v="2"/>
    <s v="#"/>
    <s v="Not assigned"/>
    <s v="E32-062 - Michael Pix - Hilux"/>
    <n v="55201.17"/>
    <s v="E32-062"/>
    <x v="6"/>
    <s v="Light Commercial"/>
    <x v="22"/>
  </r>
  <r>
    <x v="2"/>
    <s v="#"/>
    <s v="Not assigned"/>
    <s v="E32-062 - Michael Pix - Hilux"/>
    <n v="-55201.17"/>
    <s v="E32-062"/>
    <x v="6"/>
    <s v="Light Commercial"/>
    <x v="22"/>
  </r>
  <r>
    <x v="2"/>
    <s v="#"/>
    <s v="Not assigned"/>
    <s v="F85-016 - Paul Zakelj - D-Max"/>
    <n v="64986.94"/>
    <s v="F85-016"/>
    <x v="7"/>
    <s v="Light Commercial"/>
    <x v="6"/>
  </r>
  <r>
    <x v="2"/>
    <s v="#"/>
    <s v="Not assigned"/>
    <s v="F85-016 - Paul Zakelj - D-Max"/>
    <n v="-64986.94"/>
    <s v="F85-016"/>
    <x v="7"/>
    <s v="Light Commercial"/>
    <x v="6"/>
  </r>
  <r>
    <x v="2"/>
    <s v="#"/>
    <s v="Not assigned"/>
    <s v="E70-016 - David Earl - Triton"/>
    <n v="44305.39"/>
    <s v="E70-016"/>
    <x v="7"/>
    <s v="Light Commercial"/>
    <x v="14"/>
  </r>
  <r>
    <x v="2"/>
    <s v="#"/>
    <s v="Not assigned"/>
    <s v="E70-016 - David Earl - Triton"/>
    <n v="-44305.39"/>
    <s v="E70-016"/>
    <x v="7"/>
    <s v="Light Commercial"/>
    <x v="14"/>
  </r>
  <r>
    <x v="2"/>
    <s v="#"/>
    <s v="Not assigned"/>
    <s v="F78-051 - Paul Knobloch - DMax"/>
    <n v="35559"/>
    <s v="F78-051"/>
    <x v="7"/>
    <s v="Light Commercial"/>
    <x v="6"/>
  </r>
  <r>
    <x v="2"/>
    <s v="#"/>
    <s v="Not assigned"/>
    <s v="F78-051 - Paul Knobloch - DMax"/>
    <n v="-35559"/>
    <s v="F78-051"/>
    <x v="7"/>
    <s v="Light Commercial"/>
    <x v="6"/>
  </r>
  <r>
    <x v="2"/>
    <s v="#"/>
    <s v="Not assigned"/>
    <s v="F78-048 - Nick Lediaev - D-Max"/>
    <n v="80968.479999999996"/>
    <s v="F78-048"/>
    <x v="7"/>
    <s v="Light Commercial"/>
    <x v="6"/>
  </r>
  <r>
    <x v="2"/>
    <s v="#"/>
    <s v="Not assigned"/>
    <s v="F78-048 - Nick Lediaev - D-Max"/>
    <n v="-80968.479999999996"/>
    <s v="F78-048"/>
    <x v="7"/>
    <s v="Light Commercial"/>
    <x v="6"/>
  </r>
  <r>
    <x v="2"/>
    <s v="#"/>
    <s v="Not assigned"/>
    <s v="F78-049 - Sam Hardy - D-Max"/>
    <n v="35559"/>
    <s v="F78-049"/>
    <x v="7"/>
    <s v="Light Commercial"/>
    <x v="6"/>
  </r>
  <r>
    <x v="2"/>
    <s v="#"/>
    <s v="Not assigned"/>
    <s v="F78-049 - Sam Hardy - D-Max"/>
    <n v="-35559"/>
    <s v="F78-049"/>
    <x v="7"/>
    <s v="Light Commercial"/>
    <x v="6"/>
  </r>
  <r>
    <x v="2"/>
    <s v="#"/>
    <s v="Not assigned"/>
    <s v="F78-050 - J Talanskas - D-max"/>
    <n v="74995.929999999993"/>
    <s v="F78-050"/>
    <x v="7"/>
    <s v="Light Commercial"/>
    <x v="6"/>
  </r>
  <r>
    <x v="2"/>
    <s v="#"/>
    <s v="Not assigned"/>
    <s v="F78-050 - J Talanskas - D-max"/>
    <n v="-74995.929999999993"/>
    <s v="F78-050"/>
    <x v="7"/>
    <s v="Light Commercial"/>
    <x v="6"/>
  </r>
  <r>
    <x v="2"/>
    <s v="#"/>
    <s v="Not assigned"/>
    <s v="F30-013 - Todd Lindner - D-Max"/>
    <n v="48235.66"/>
    <s v="F30-013"/>
    <x v="6"/>
    <s v="Light Commercial"/>
    <x v="5"/>
  </r>
  <r>
    <x v="2"/>
    <s v="#"/>
    <s v="Not assigned"/>
    <s v="F30-013 - Todd Lindner - D-Max"/>
    <n v="-48235.66"/>
    <s v="F30-013"/>
    <x v="6"/>
    <s v="Light Commercial"/>
    <x v="5"/>
  </r>
  <r>
    <x v="2"/>
    <s v="#"/>
    <s v="Not assigned"/>
    <s v="M26-055 Hino FG Angle Pk TX"/>
    <n v="126915.38"/>
    <s v="M26-055"/>
    <x v="0"/>
    <s v="EWP"/>
    <x v="0"/>
  </r>
  <r>
    <x v="2"/>
    <s v="#"/>
    <s v="Not assigned"/>
    <s v="M26-055 Hino FG Angle Pk TX"/>
    <n v="-126915.38"/>
    <s v="M26-055"/>
    <x v="0"/>
    <s v="EWP"/>
    <x v="0"/>
  </r>
  <r>
    <x v="2"/>
    <s v="#"/>
    <s v="Not assigned"/>
    <s v="D73-000"/>
    <n v="63033.79"/>
    <s v="D73-000"/>
    <x v="10"/>
    <s v="TEC"/>
    <x v="13"/>
  </r>
  <r>
    <x v="2"/>
    <s v="#"/>
    <s v="Not assigned"/>
    <s v="D73-000"/>
    <n v="2994.4"/>
    <s v="D73-000"/>
    <x v="10"/>
    <s v="TEC"/>
    <x v="13"/>
  </r>
  <r>
    <x v="2"/>
    <s v="#"/>
    <s v="Not assigned"/>
    <s v="D73-000"/>
    <n v="-63033.79"/>
    <s v="D73-000"/>
    <x v="10"/>
    <s v="TEC"/>
    <x v="13"/>
  </r>
  <r>
    <x v="2"/>
    <s v="#"/>
    <s v="Not assigned"/>
    <s v="H62-005 Brett Carter L/Truck"/>
    <n v="161072.98000000001"/>
    <s v="H62-005"/>
    <x v="8"/>
    <s v="Heavy Commercial"/>
    <x v="7"/>
  </r>
  <r>
    <x v="2"/>
    <s v="#"/>
    <s v="Not assigned"/>
    <s v="H62-005 Brett Carter L/Truck"/>
    <n v="-161072.98000000001"/>
    <s v="H62-005"/>
    <x v="8"/>
    <s v="Heavy Commercial"/>
    <x v="7"/>
  </r>
  <r>
    <x v="2"/>
    <s v="#"/>
    <s v="Not assigned"/>
    <s v="H78-001 Morphett Vale Tipper"/>
    <n v="147565.98000000001"/>
    <s v="H78-001"/>
    <x v="8"/>
    <s v="Heavy Commercial"/>
    <x v="7"/>
  </r>
  <r>
    <x v="2"/>
    <s v="#"/>
    <s v="Not assigned"/>
    <s v="H78-001 Morphett Vale Tipper"/>
    <n v="-147565.98000000001"/>
    <s v="H78-001"/>
    <x v="8"/>
    <s v="Heavy Commercial"/>
    <x v="7"/>
  </r>
  <r>
    <x v="2"/>
    <s v="#"/>
    <s v="Not assigned"/>
    <s v="F78-043 - Eddy Bakker - D-Max"/>
    <n v="35559"/>
    <s v="F78-043"/>
    <x v="7"/>
    <s v="Light Commercial"/>
    <x v="6"/>
  </r>
  <r>
    <x v="2"/>
    <s v="#"/>
    <s v="Not assigned"/>
    <s v="F78-043 - Eddy Bakker - D-Max"/>
    <n v="-35559"/>
    <s v="F78-043"/>
    <x v="7"/>
    <s v="Light Commercial"/>
    <x v="6"/>
  </r>
  <r>
    <x v="2"/>
    <s v="#"/>
    <s v="Not assigned"/>
    <s v="M26-056 Hino FG M Vale"/>
    <n v="126915.38"/>
    <s v="M26-056"/>
    <x v="0"/>
    <s v="EWP"/>
    <x v="0"/>
  </r>
  <r>
    <x v="2"/>
    <s v="#"/>
    <s v="Not assigned"/>
    <s v="M26-056 Hino FG M Vale"/>
    <n v="-126915.38"/>
    <s v="M26-056"/>
    <x v="0"/>
    <s v="EWP"/>
    <x v="0"/>
  </r>
  <r>
    <x v="2"/>
    <s v="#"/>
    <s v="Not assigned"/>
    <s v="T88-049 Tandem for C Sidwell."/>
    <n v="31254.27"/>
    <s v="T88-049"/>
    <x v="1"/>
    <s v="Trailers"/>
    <x v="15"/>
  </r>
  <r>
    <x v="2"/>
    <s v="#"/>
    <s v="Not assigned"/>
    <s v="T88-049 Tandem for C Sidwell."/>
    <n v="-31254.27"/>
    <s v="T88-049"/>
    <x v="1"/>
    <s v="Trailers"/>
    <x v="15"/>
  </r>
  <r>
    <x v="2"/>
    <s v="#"/>
    <s v="Not assigned"/>
    <s v="M26-057 Hino FG St Marys"/>
    <n v="126915.38"/>
    <s v="M26-057"/>
    <x v="0"/>
    <s v="EWP"/>
    <x v="0"/>
  </r>
  <r>
    <x v="2"/>
    <s v="#"/>
    <s v="Not assigned"/>
    <s v="M26-057 Hino FG St Marys"/>
    <n v="-126915.38"/>
    <s v="M26-057"/>
    <x v="0"/>
    <s v="EWP"/>
    <x v="0"/>
  </r>
  <r>
    <x v="2"/>
    <s v="#"/>
    <s v="Not assigned"/>
    <s v="M26-058 Hino FG Mt Barker"/>
    <n v="126915.38"/>
    <s v="M26-058"/>
    <x v="0"/>
    <s v="EWP"/>
    <x v="0"/>
  </r>
  <r>
    <x v="2"/>
    <s v="#"/>
    <s v="Not assigned"/>
    <s v="M26-058 Hino FG Mt Barker"/>
    <n v="-126915.38"/>
    <s v="M26-058"/>
    <x v="0"/>
    <s v="EWP"/>
    <x v="0"/>
  </r>
  <r>
    <x v="2"/>
    <s v="#"/>
    <s v="Not assigned"/>
    <s v="M62-013 Hino GT Pt Augusta"/>
    <n v="173903.87"/>
    <s v="M62-013"/>
    <x v="5"/>
    <s v="EWP"/>
    <x v="0"/>
  </r>
  <r>
    <x v="2"/>
    <s v="#"/>
    <s v="Not assigned"/>
    <s v="M62-013 Hino GT Pt Augusta"/>
    <n v="-173903.87"/>
    <s v="M62-013"/>
    <x v="5"/>
    <s v="EWP"/>
    <x v="0"/>
  </r>
  <r>
    <x v="2"/>
    <s v="#"/>
    <s v="Not assigned"/>
    <s v="M62-012 Hino GT Streaky Bay"/>
    <n v="173903.87"/>
    <s v="M62-012"/>
    <x v="5"/>
    <s v="EWP"/>
    <x v="0"/>
  </r>
  <r>
    <x v="2"/>
    <s v="#"/>
    <s v="Not assigned"/>
    <s v="M62-012 Hino GT Streaky Bay"/>
    <n v="-173903.87"/>
    <s v="M62-012"/>
    <x v="5"/>
    <s v="EWP"/>
    <x v="0"/>
  </r>
  <r>
    <x v="2"/>
    <s v="#"/>
    <s v="Not assigned"/>
    <s v="N82-014 Hino FM Pt Pirie"/>
    <n v="628.91999999999996"/>
    <s v="N82-014"/>
    <x v="9"/>
    <s v="Crane"/>
    <x v="12"/>
  </r>
  <r>
    <x v="2"/>
    <s v="#"/>
    <s v="Not assigned"/>
    <s v="N82-014 Hino FM Pt Pirie"/>
    <n v="220"/>
    <s v="N82-014"/>
    <x v="9"/>
    <s v="Crane"/>
    <x v="12"/>
  </r>
  <r>
    <x v="2"/>
    <s v="#"/>
    <s v="Not assigned"/>
    <s v="N82-014 Hino FM Pt Pirie"/>
    <n v="-848.92"/>
    <s v="N82-014"/>
    <x v="9"/>
    <s v="Crane"/>
    <x v="12"/>
  </r>
  <r>
    <x v="2"/>
    <s v="#"/>
    <s v="Not assigned"/>
    <s v="H44-005 Barmera Tipper"/>
    <n v="119986.77"/>
    <s v="H44-005"/>
    <x v="8"/>
    <s v="Heavy Commercial"/>
    <x v="7"/>
  </r>
  <r>
    <x v="2"/>
    <s v="#"/>
    <s v="Not assigned"/>
    <s v="H44-005 Barmera Tipper"/>
    <n v="-119986.77"/>
    <s v="H44-005"/>
    <x v="8"/>
    <s v="Heavy Commercial"/>
    <x v="7"/>
  </r>
  <r>
    <x v="2"/>
    <s v="#"/>
    <s v="Not assigned"/>
    <s v="D03-007 Andrew Baker New TEC"/>
    <n v="48854.55"/>
    <s v="D03-007"/>
    <x v="10"/>
    <s v="TEC"/>
    <x v="13"/>
  </r>
  <r>
    <x v="2"/>
    <s v="#"/>
    <s v="Not assigned"/>
    <s v="D03-007 Andrew Baker New TEC"/>
    <n v="5346.92"/>
    <s v="D03-007"/>
    <x v="10"/>
    <s v="TEC"/>
    <x v="13"/>
  </r>
  <r>
    <x v="2"/>
    <s v="#"/>
    <s v="Not assigned"/>
    <s v="D03-007 Andrew Baker New TEC"/>
    <n v="-48854.55"/>
    <s v="D03-007"/>
    <x v="10"/>
    <s v="TEC"/>
    <x v="13"/>
  </r>
  <r>
    <x v="2"/>
    <s v="#"/>
    <s v="Not assigned"/>
    <s v="X41-018 PROLINE 1016 PT PIRIE"/>
    <n v="17540"/>
    <s v="X41-018"/>
    <x v="9"/>
    <s v="Crane"/>
    <x v="12"/>
  </r>
  <r>
    <x v="2"/>
    <s v="#"/>
    <s v="Not assigned"/>
    <s v="X41-018 PROLINE 1016 PT PIRIE"/>
    <n v="-17540"/>
    <s v="X41-018"/>
    <x v="9"/>
    <s v="Crane"/>
    <x v="12"/>
  </r>
  <r>
    <x v="2"/>
    <s v="#"/>
    <s v="Not assigned"/>
    <s v="F82-092 - C Sutherland - Hilux"/>
    <n v="72820"/>
    <s v="F82-092"/>
    <x v="7"/>
    <s v="Light Commercial"/>
    <x v="6"/>
  </r>
  <r>
    <x v="2"/>
    <s v="#"/>
    <s v="Not assigned"/>
    <s v="F82-092 - C Sutherland - Hilux"/>
    <n v="-72820"/>
    <s v="F82-092"/>
    <x v="7"/>
    <s v="Light Commercial"/>
    <x v="6"/>
  </r>
  <r>
    <x v="2"/>
    <s v="#"/>
    <s v="Not assigned"/>
    <s v="E72-111 - S Manser - Hilux"/>
    <n v="62030.52"/>
    <s v="E72-111"/>
    <x v="7"/>
    <s v="Light Commercial"/>
    <x v="14"/>
  </r>
  <r>
    <x v="2"/>
    <s v="#"/>
    <s v="Not assigned"/>
    <s v="E72-111 - S Manser - Hilux"/>
    <n v="-62030.52"/>
    <s v="E72-111"/>
    <x v="7"/>
    <s v="Light Commercial"/>
    <x v="14"/>
  </r>
  <r>
    <x v="2"/>
    <s v="#"/>
    <s v="Not assigned"/>
    <s v="F82-089 - C Sutherland - Hilux"/>
    <n v="83244.36"/>
    <s v="F82-089"/>
    <x v="7"/>
    <s v="Light Commercial"/>
    <x v="6"/>
  </r>
  <r>
    <x v="2"/>
    <s v="#"/>
    <s v="Not assigned"/>
    <s v="F82-089 - C Sutherland - Hilux"/>
    <n v="-83244.36"/>
    <s v="F82-089"/>
    <x v="7"/>
    <s v="Light Commercial"/>
    <x v="6"/>
  </r>
  <r>
    <x v="2"/>
    <s v="#"/>
    <s v="Not assigned"/>
    <s v="P31-017 Warehouse Forklift"/>
    <n v="68924"/>
    <s v="P31-017"/>
    <x v="11"/>
    <s v="Other"/>
    <x v="17"/>
  </r>
  <r>
    <x v="2"/>
    <s v="#"/>
    <s v="Not assigned"/>
    <s v="P31-017 Warehouse Forklift"/>
    <n v="-68924"/>
    <s v="P31-017"/>
    <x v="11"/>
    <s v="Other"/>
    <x v="17"/>
  </r>
  <r>
    <x v="2"/>
    <s v="#"/>
    <s v="Not assigned"/>
    <s v="T35-020 Comp Trailer."/>
    <n v="11750"/>
    <s v="T35-020"/>
    <x v="1"/>
    <s v="Trailers"/>
    <x v="1"/>
  </r>
  <r>
    <x v="2"/>
    <s v="#"/>
    <s v="Not assigned"/>
    <s v="T35-020 Comp Trailer."/>
    <n v="-11750"/>
    <s v="T35-020"/>
    <x v="1"/>
    <s v="Trailers"/>
    <x v="1"/>
  </r>
  <r>
    <x v="2"/>
    <s v="#"/>
    <s v="Not assigned"/>
    <s v="T05-022 Trailer P. Williams."/>
    <n v="9000"/>
    <s v="T05-022"/>
    <x v="1"/>
    <s v="Trailers"/>
    <x v="15"/>
  </r>
  <r>
    <x v="2"/>
    <s v="#"/>
    <s v="Not assigned"/>
    <s v="T05-022 Trailer P. Williams."/>
    <n v="-9000"/>
    <s v="T05-022"/>
    <x v="1"/>
    <s v="Trailers"/>
    <x v="15"/>
  </r>
  <r>
    <x v="2"/>
    <s v="#"/>
    <s v="Not assigned"/>
    <s v="T88-050 Trailer J. Semmler."/>
    <n v="13000"/>
    <s v="T88-050"/>
    <x v="1"/>
    <s v="Trailers"/>
    <x v="15"/>
  </r>
  <r>
    <x v="2"/>
    <s v="#"/>
    <s v="Not assigned"/>
    <s v="T88-050 Trailer J. Semmler."/>
    <n v="-13000"/>
    <s v="T88-050"/>
    <x v="1"/>
    <s v="Trailers"/>
    <x v="15"/>
  </r>
  <r>
    <x v="2"/>
    <s v="#"/>
    <s v="Not assigned"/>
    <s v="T35-021 Comp for Wingfield"/>
    <n v="11750"/>
    <s v="T35-021"/>
    <x v="1"/>
    <s v="Trailers"/>
    <x v="1"/>
  </r>
  <r>
    <x v="2"/>
    <s v="#"/>
    <s v="Not assigned"/>
    <s v="T35-021 Comp for Wingfield"/>
    <n v="-11750"/>
    <s v="T35-021"/>
    <x v="1"/>
    <s v="Trailers"/>
    <x v="1"/>
  </r>
  <r>
    <x v="2"/>
    <s v="#"/>
    <s v="Not assigned"/>
    <s v="W40-083 Altec AT46P St Marys"/>
    <n v="63687.62"/>
    <s v="W40-083"/>
    <x v="5"/>
    <s v="EWP"/>
    <x v="0"/>
  </r>
  <r>
    <x v="2"/>
    <s v="#"/>
    <s v="Not assigned"/>
    <s v="W40-083 Altec AT46P St Marys"/>
    <n v="-63687.62"/>
    <s v="W40-083"/>
    <x v="5"/>
    <s v="EWP"/>
    <x v="0"/>
  </r>
  <r>
    <x v="2"/>
    <s v="#"/>
    <s v="Not assigned"/>
    <s v="W40-082 Altec AT46P M Vale"/>
    <n v="63687.62"/>
    <s v="W40-082"/>
    <x v="5"/>
    <s v="EWP"/>
    <x v="0"/>
  </r>
  <r>
    <x v="2"/>
    <s v="#"/>
    <s v="Not assigned"/>
    <s v="W40-082 Altec AT46P M Vale"/>
    <n v="-63687.62"/>
    <s v="W40-082"/>
    <x v="5"/>
    <s v="EWP"/>
    <x v="0"/>
  </r>
  <r>
    <x v="2"/>
    <s v="#"/>
    <s v="Not assigned"/>
    <s v="T32-020 for Stephen Milde"/>
    <n v="19130.599999999999"/>
    <s v="T32-020"/>
    <x v="1"/>
    <s v="Trailers"/>
    <x v="15"/>
  </r>
  <r>
    <x v="2"/>
    <s v="#"/>
    <s v="Not assigned"/>
    <s v="T32-020 for Stephen Milde"/>
    <n v="-19130.599999999999"/>
    <s v="T32-020"/>
    <x v="1"/>
    <s v="Trailers"/>
    <x v="15"/>
  </r>
  <r>
    <x v="2"/>
    <s v="#"/>
    <s v="Not assigned"/>
    <s v="T09-022 For St Mary Depot"/>
    <n v="6284.69"/>
    <s v="T09-022"/>
    <x v="1"/>
    <s v="Trailers"/>
    <x v="15"/>
  </r>
  <r>
    <x v="2"/>
    <s v="#"/>
    <s v="Not assigned"/>
    <s v="T09-022 For St Mary Depot"/>
    <n v="-6284.69"/>
    <s v="T09-022"/>
    <x v="1"/>
    <s v="Trailers"/>
    <x v="15"/>
  </r>
  <r>
    <x v="2"/>
    <s v="#"/>
    <s v="Not assigned"/>
    <s v="Naracoorte Kanga Q61-008"/>
    <n v="64565"/>
    <s v="Q61-008"/>
    <x v="17"/>
    <s v="Other"/>
    <x v="26"/>
  </r>
  <r>
    <x v="2"/>
    <s v="#"/>
    <s v="Not assigned"/>
    <s v="Naracoorte Kanga Q61-008"/>
    <n v="374"/>
    <s v="Q61-008"/>
    <x v="17"/>
    <s v="Other"/>
    <x v="26"/>
  </r>
  <r>
    <x v="2"/>
    <s v="#"/>
    <s v="Not assigned"/>
    <s v="Naracoorte Kanga Q61-008"/>
    <n v="-64565"/>
    <s v="Q61-008"/>
    <x v="17"/>
    <s v="Other"/>
    <x v="26"/>
  </r>
  <r>
    <x v="2"/>
    <s v="#"/>
    <s v="Not assigned"/>
    <s v="Murray Bridge Kanga Q61-009"/>
    <n v="64565"/>
    <s v="Q61-009"/>
    <x v="17"/>
    <s v="Other"/>
    <x v="26"/>
  </r>
  <r>
    <x v="2"/>
    <s v="#"/>
    <s v="Not assigned"/>
    <s v="Murray Bridge Kanga Q61-009"/>
    <n v="374"/>
    <s v="Q61-009"/>
    <x v="17"/>
    <s v="Other"/>
    <x v="26"/>
  </r>
  <r>
    <x v="2"/>
    <s v="#"/>
    <s v="Not assigned"/>
    <s v="Murray Bridge Kanga Q61-009"/>
    <n v="-64565"/>
    <s v="Q61-009"/>
    <x v="17"/>
    <s v="Other"/>
    <x v="26"/>
  </r>
  <r>
    <x v="2"/>
    <s v="#"/>
    <s v="Not assigned"/>
    <s v="Mt Gambier Kanga Q61-007"/>
    <n v="64565"/>
    <s v="Mt Gamb"/>
    <x v="13"/>
    <s v="Car"/>
    <x v="19"/>
  </r>
  <r>
    <x v="2"/>
    <s v="#"/>
    <s v="Not assigned"/>
    <s v="Mt Gambier Kanga Q61-007"/>
    <n v="374"/>
    <s v="Mt Gamb"/>
    <x v="13"/>
    <s v="Car"/>
    <x v="19"/>
  </r>
  <r>
    <x v="2"/>
    <s v="#"/>
    <s v="Not assigned"/>
    <s v="Mt Gambier Kanga Q61-007"/>
    <n v="-64565"/>
    <s v="Mt Gamb"/>
    <x v="13"/>
    <s v="Car"/>
    <x v="19"/>
  </r>
  <r>
    <x v="2"/>
    <s v="#"/>
    <s v="Not assigned"/>
    <s v="T83-008 Mt Gambier"/>
    <n v="12990"/>
    <s v="T83-008"/>
    <x v="1"/>
    <s v="Trailers"/>
    <x v="15"/>
  </r>
  <r>
    <x v="2"/>
    <s v="#"/>
    <s v="Not assigned"/>
    <s v="T83-008 Mt Gambier"/>
    <n v="-12990"/>
    <s v="T83-008"/>
    <x v="1"/>
    <s v="Trailers"/>
    <x v="15"/>
  </r>
  <r>
    <x v="2"/>
    <s v="#"/>
    <s v="Not assigned"/>
    <s v="T83-009 Naracoorte Depot"/>
    <n v="12990"/>
    <s v="T83-009"/>
    <x v="1"/>
    <s v="Trailers"/>
    <x v="15"/>
  </r>
  <r>
    <x v="2"/>
    <s v="#"/>
    <s v="Not assigned"/>
    <s v="T83-009 Naracoorte Depot"/>
    <n v="-12990"/>
    <s v="T83-009"/>
    <x v="1"/>
    <s v="Trailers"/>
    <x v="15"/>
  </r>
  <r>
    <x v="2"/>
    <s v="#"/>
    <s v="Not assigned"/>
    <s v="T83-010 Murray Bridge"/>
    <n v="12990"/>
    <s v="T83-010"/>
    <x v="1"/>
    <s v="Trailers"/>
    <x v="15"/>
  </r>
  <r>
    <x v="2"/>
    <s v="#"/>
    <s v="Not assigned"/>
    <s v="T83-010 Murray Bridge"/>
    <n v="-12990"/>
    <s v="T83-010"/>
    <x v="1"/>
    <s v="Trailers"/>
    <x v="15"/>
  </r>
  <r>
    <x v="2"/>
    <s v="#"/>
    <s v="Not assigned"/>
    <s v="E71-087 - A Parsons - Ranger"/>
    <n v="36671.65"/>
    <s v="E71-087"/>
    <x v="7"/>
    <s v="Light Commercial"/>
    <x v="14"/>
  </r>
  <r>
    <x v="2"/>
    <s v="#"/>
    <s v="Not assigned"/>
    <s v="E71-087 - A Parsons - Ranger"/>
    <n v="-36671.65"/>
    <s v="E71-087"/>
    <x v="7"/>
    <s v="Light Commercial"/>
    <x v="14"/>
  </r>
  <r>
    <x v="2"/>
    <s v="#"/>
    <s v="Not assigned"/>
    <s v="P31-018 Marleston Forklift"/>
    <n v="59363"/>
    <s v="P31-018"/>
    <x v="11"/>
    <s v="Other"/>
    <x v="17"/>
  </r>
  <r>
    <x v="2"/>
    <s v="#"/>
    <s v="Not assigned"/>
    <s v="P31-018 Marleston Forklift"/>
    <n v="-59363"/>
    <s v="P31-018"/>
    <x v="11"/>
    <s v="Other"/>
    <x v="17"/>
  </r>
  <r>
    <x v="2"/>
    <s v="#"/>
    <s v="Not assigned"/>
    <s v="J23-001 Crane Swap"/>
    <n v="4649.38"/>
    <s v="J23-001"/>
    <x v="8"/>
    <s v="Heavy Commercial"/>
    <x v="28"/>
  </r>
  <r>
    <x v="2"/>
    <s v="#"/>
    <s v="Not assigned"/>
    <s v="J23-001 Crane Swap"/>
    <n v="12134.3"/>
    <s v="J23-001"/>
    <x v="8"/>
    <s v="Heavy Commercial"/>
    <x v="28"/>
  </r>
  <r>
    <x v="2"/>
    <s v="#"/>
    <s v="Not assigned"/>
    <s v="J23-001 Crane Swap"/>
    <n v="-16783.68"/>
    <s v="J23-001"/>
    <x v="8"/>
    <s v="Heavy Commercial"/>
    <x v="28"/>
  </r>
  <r>
    <x v="2"/>
    <s v="#"/>
    <s v="Not assigned"/>
    <s v="T23-004 Tip Trailer Mt Gambier"/>
    <n v="16600"/>
    <s v="T23-004"/>
    <x v="1"/>
    <s v="Trailers"/>
    <x v="1"/>
  </r>
  <r>
    <x v="2"/>
    <s v="#"/>
    <s v="Not assigned"/>
    <s v="T23-004 Tip Trailer Mt Gambier"/>
    <n v="-16600"/>
    <s v="T23-004"/>
    <x v="1"/>
    <s v="Trailers"/>
    <x v="1"/>
  </r>
  <r>
    <x v="2"/>
    <s v="#"/>
    <s v="Not assigned"/>
    <s v="H62-006 Line Truck Enerven"/>
    <n v="161072.97"/>
    <s v="H62-006"/>
    <x v="8"/>
    <s v="Heavy Commercial"/>
    <x v="7"/>
  </r>
  <r>
    <x v="2"/>
    <s v="#"/>
    <s v="Not assigned"/>
    <s v="H62-006 Line Truck Enerven"/>
    <n v="-161072.97"/>
    <s v="H62-006"/>
    <x v="8"/>
    <s v="Heavy Commercial"/>
    <x v="7"/>
  </r>
  <r>
    <x v="2"/>
    <s v="#"/>
    <s v="Not assigned"/>
    <s v="E71-088 - John Rowe - Ranger"/>
    <n v="57545.66"/>
    <s v="E71-088"/>
    <x v="7"/>
    <s v="Light Commercial"/>
    <x v="14"/>
  </r>
  <r>
    <x v="2"/>
    <s v="#"/>
    <s v="Not assigned"/>
    <s v="E71-088 - John Rowe - Ranger"/>
    <n v="-57545.66"/>
    <s v="E71-088"/>
    <x v="7"/>
    <s v="Light Commercial"/>
    <x v="14"/>
  </r>
  <r>
    <x v="2"/>
    <s v="#"/>
    <s v="Not assigned"/>
    <s v="043-022 Franna Ferryden Park"/>
    <n v="7830"/>
    <s v="043-022"/>
    <x v="9"/>
    <s v="Crane"/>
    <x v="12"/>
  </r>
  <r>
    <x v="2"/>
    <s v="#"/>
    <s v="Not assigned"/>
    <s v="043-022 Franna Ferryden Park"/>
    <n v="-7830"/>
    <s v="043-022"/>
    <x v="9"/>
    <s v="Crane"/>
    <x v="12"/>
  </r>
  <r>
    <x v="2"/>
    <s v="#"/>
    <s v="Not assigned"/>
    <s v="E77-035 - Mark Mckell - D-Max"/>
    <n v="37727"/>
    <s v="E77-035"/>
    <x v="7"/>
    <s v="Light Commercial"/>
    <x v="14"/>
  </r>
  <r>
    <x v="2"/>
    <s v="#"/>
    <s v="Not assigned"/>
    <s v="E77-035 - Mark Mckell - D-Max"/>
    <n v="-37727"/>
    <s v="E77-035"/>
    <x v="7"/>
    <s v="Light Commercial"/>
    <x v="14"/>
  </r>
  <r>
    <x v="2"/>
    <s v="#"/>
    <s v="Not assigned"/>
    <s v="F83-111-John Rowe-Ranger"/>
    <n v="63308.66"/>
    <s v="F83-111"/>
    <x v="7"/>
    <s v="Light Commercial"/>
    <x v="6"/>
  </r>
  <r>
    <x v="2"/>
    <s v="#"/>
    <s v="Not assigned"/>
    <s v="F83-111-John Rowe-Ranger"/>
    <n v="-63308.66"/>
    <s v="F83-111"/>
    <x v="7"/>
    <s v="Light Commercial"/>
    <x v="6"/>
  </r>
  <r>
    <x v="2"/>
    <s v="#"/>
    <s v="Not assigned"/>
    <s v="E77-038 - Cam Hillam - D-Max"/>
    <n v="37727"/>
    <s v="E77-038"/>
    <x v="7"/>
    <s v="Light Commercial"/>
    <x v="14"/>
  </r>
  <r>
    <x v="2"/>
    <s v="#"/>
    <s v="Not assigned"/>
    <s v="E77-038 - Cam Hillam - D-Max"/>
    <n v="-37727"/>
    <s v="E77-038"/>
    <x v="7"/>
    <s v="Light Commercial"/>
    <x v="14"/>
  </r>
  <r>
    <x v="2"/>
    <s v="#"/>
    <s v="Not assigned"/>
    <s v="E77-036 - D Moss - D-Max"/>
    <n v="41477"/>
    <s v="E77-036"/>
    <x v="7"/>
    <s v="Light Commercial"/>
    <x v="14"/>
  </r>
  <r>
    <x v="2"/>
    <s v="#"/>
    <s v="Not assigned"/>
    <s v="E77-036 - D Moss - D-Max"/>
    <n v="-41477"/>
    <s v="E77-036"/>
    <x v="7"/>
    <s v="Light Commercial"/>
    <x v="14"/>
  </r>
  <r>
    <x v="2"/>
    <s v="#"/>
    <s v="Not assigned"/>
    <s v="E77-037 - C Whalen - D-Max"/>
    <n v="37727"/>
    <s v="E77-037"/>
    <x v="7"/>
    <s v="Light Commercial"/>
    <x v="14"/>
  </r>
  <r>
    <x v="2"/>
    <s v="#"/>
    <s v="Not assigned"/>
    <s v="E77-037 - C Whalen - D-Max"/>
    <n v="-37727"/>
    <s v="E77-037"/>
    <x v="7"/>
    <s v="Light Commercial"/>
    <x v="14"/>
  </r>
  <r>
    <x v="2"/>
    <s v="#"/>
    <s v="Not assigned"/>
    <s v="E77-039 - Luke Stevens - D-Max"/>
    <n v="38439"/>
    <s v="E77-039"/>
    <x v="7"/>
    <s v="Light Commercial"/>
    <x v="14"/>
  </r>
  <r>
    <x v="2"/>
    <s v="#"/>
    <s v="Not assigned"/>
    <s v="E77-039 - Luke Stevens - D-Max"/>
    <n v="-38439"/>
    <s v="E77-039"/>
    <x v="7"/>
    <s v="Light Commercial"/>
    <x v="14"/>
  </r>
  <r>
    <x v="2"/>
    <s v="#"/>
    <s v="Not assigned"/>
    <s v="Y06-017 Comp for V. Harbour"/>
    <n v="17284"/>
    <s v="Y06-017"/>
    <x v="1"/>
    <s v="Trailers"/>
    <x v="1"/>
  </r>
  <r>
    <x v="2"/>
    <s v="#"/>
    <s v="Not assigned"/>
    <s v="Y06-017 Comp for V. Harbour"/>
    <n v="-17284"/>
    <s v="Y06-017"/>
    <x v="1"/>
    <s v="Trailers"/>
    <x v="1"/>
  </r>
  <r>
    <x v="2"/>
    <s v="#"/>
    <s v="Not assigned"/>
    <s v="E71-091 - L Stevens - Ranger"/>
    <n v="62152.1"/>
    <s v="E71-091"/>
    <x v="7"/>
    <s v="Light Commercial"/>
    <x v="14"/>
  </r>
  <r>
    <x v="2"/>
    <s v="#"/>
    <s v="Not assigned"/>
    <s v="E71-091 - L Stevens - Ranger"/>
    <n v="-62152.1"/>
    <s v="E71-091"/>
    <x v="7"/>
    <s v="Light Commercial"/>
    <x v="14"/>
  </r>
  <r>
    <x v="2"/>
    <s v="#"/>
    <s v="Not assigned"/>
    <s v="E71-092 - James Linke - Ranger"/>
    <n v="39452.559999999998"/>
    <s v="E71-092"/>
    <x v="7"/>
    <s v="Light Commercial"/>
    <x v="14"/>
  </r>
  <r>
    <x v="2"/>
    <s v="#"/>
    <s v="Not assigned"/>
    <s v="E71-092 - James Linke - Ranger"/>
    <n v="-39452.559999999998"/>
    <s v="E71-092"/>
    <x v="7"/>
    <s v="Light Commercial"/>
    <x v="14"/>
  </r>
  <r>
    <x v="2"/>
    <s v="#"/>
    <s v="Not assigned"/>
    <s v="F83-112 - N Saunders - Ranger"/>
    <n v="37942.93"/>
    <s v="F83-112"/>
    <x v="7"/>
    <s v="Light Commercial"/>
    <x v="6"/>
  </r>
  <r>
    <x v="2"/>
    <s v="#"/>
    <s v="Not assigned"/>
    <s v="F83-112 - N Saunders - Ranger"/>
    <n v="-37942.93"/>
    <s v="F83-112"/>
    <x v="7"/>
    <s v="Light Commercial"/>
    <x v="6"/>
  </r>
  <r>
    <x v="2"/>
    <s v="#"/>
    <s v="Not assigned"/>
    <s v="F83-113 - D Wright - Ranger"/>
    <n v="70051.740000000005"/>
    <s v="F83-113"/>
    <x v="7"/>
    <s v="Light Commercial"/>
    <x v="6"/>
  </r>
  <r>
    <x v="2"/>
    <s v="#"/>
    <s v="Not assigned"/>
    <s v="F83-113 - D Wright - Ranger"/>
    <n v="-70051.740000000005"/>
    <s v="F83-113"/>
    <x v="7"/>
    <s v="Light Commercial"/>
    <x v="6"/>
  </r>
  <r>
    <x v="2"/>
    <s v="#"/>
    <s v="Not assigned"/>
    <s v="E77-041 - B Lodge - D-max"/>
    <n v="38439"/>
    <s v="E77-041"/>
    <x v="7"/>
    <s v="Light Commercial"/>
    <x v="14"/>
  </r>
  <r>
    <x v="2"/>
    <s v="#"/>
    <s v="Not assigned"/>
    <s v="E77-041 - B Lodge - D-max"/>
    <n v="-38439"/>
    <s v="E77-041"/>
    <x v="7"/>
    <s v="Light Commercial"/>
    <x v="14"/>
  </r>
  <r>
    <x v="2"/>
    <s v="#"/>
    <s v="Not assigned"/>
    <s v="E77-040- P Silvestro - D-Max"/>
    <n v="38439"/>
    <s v="E77-040"/>
    <x v="7"/>
    <s v="Light Commercial"/>
    <x v="14"/>
  </r>
  <r>
    <x v="2"/>
    <s v="#"/>
    <s v="Not assigned"/>
    <s v="E77-040- P Silvestro - D-Max"/>
    <n v="-38439"/>
    <s v="E77-040"/>
    <x v="7"/>
    <s v="Light Commercial"/>
    <x v="14"/>
  </r>
  <r>
    <x v="2"/>
    <s v="#"/>
    <s v="Not assigned"/>
    <s v="IVMS"/>
    <n v="1112"/>
    <s v="IVMS"/>
    <x v="3"/>
    <s v="Other"/>
    <x v="3"/>
  </r>
  <r>
    <x v="2"/>
    <s v="#"/>
    <s v="Not assigned"/>
    <s v="IVMS"/>
    <n v="15911"/>
    <s v="IVMS"/>
    <x v="3"/>
    <s v="Other"/>
    <x v="3"/>
  </r>
  <r>
    <x v="2"/>
    <s v="#"/>
    <s v="Not assigned"/>
    <s v="IVMS"/>
    <n v="-1112"/>
    <s v="IVMS"/>
    <x v="3"/>
    <s v="Other"/>
    <x v="3"/>
  </r>
  <r>
    <x v="2"/>
    <s v="#"/>
    <s v="Not assigned"/>
    <s v="IVMS"/>
    <n v="-15911"/>
    <s v="IVMS"/>
    <x v="3"/>
    <s v="Other"/>
    <x v="3"/>
  </r>
  <r>
    <x v="2"/>
    <s v="#"/>
    <s v="Not assigned"/>
    <s v="Trailer Tracker"/>
    <n v="947.2"/>
    <s v="Trailer"/>
    <x v="3"/>
    <s v="Other"/>
    <x v="3"/>
  </r>
  <r>
    <x v="2"/>
    <s v="#"/>
    <s v="Not assigned"/>
    <s v="Trailer Tracker"/>
    <n v="-947.2"/>
    <s v="Trailer"/>
    <x v="3"/>
    <s v="Other"/>
    <x v="3"/>
  </r>
  <r>
    <x v="2"/>
    <s v="#"/>
    <s v="Not assigned"/>
    <s v="E71-094 - P Knight - Ranger"/>
    <n v="39452.559999999998"/>
    <s v="E71-094"/>
    <x v="7"/>
    <s v="Light Commercial"/>
    <x v="14"/>
  </r>
  <r>
    <x v="2"/>
    <s v="#"/>
    <s v="Not assigned"/>
    <s v="E71-094 - P Knight - Ranger"/>
    <n v="-39452.559999999998"/>
    <s v="E71-094"/>
    <x v="7"/>
    <s v="Light Commercial"/>
    <x v="14"/>
  </r>
  <r>
    <x v="2"/>
    <s v="#"/>
    <s v="Not assigned"/>
    <s v="50 EV Chargers"/>
    <n v="98842.5"/>
    <s v="50 EV C"/>
    <x v="3"/>
    <s v="Other"/>
    <x v="3"/>
  </r>
  <r>
    <x v="2"/>
    <s v="#"/>
    <s v="Not assigned"/>
    <s v="50 EV Chargers"/>
    <n v="-98842.5"/>
    <s v="50 EV C"/>
    <x v="3"/>
    <s v="Other"/>
    <x v="3"/>
  </r>
  <r>
    <x v="2"/>
    <s v="#"/>
    <s v="Not assigned"/>
    <s v="T83-011 Plant Trailer"/>
    <n v="7200"/>
    <s v="T83-011"/>
    <x v="1"/>
    <s v="Trailers"/>
    <x v="1"/>
  </r>
  <r>
    <x v="2"/>
    <s v="#"/>
    <s v="Not assigned"/>
    <s v="T83-011 Plant Trailer"/>
    <n v="-7200"/>
    <s v="T83-011"/>
    <x v="1"/>
    <s v="Trailers"/>
    <x v="1"/>
  </r>
  <r>
    <x v="2"/>
    <s v="#"/>
    <s v="Not assigned"/>
    <s v="Q61-010 Kanga for Enerven"/>
    <n v="47485"/>
    <s v="Q61-010"/>
    <x v="17"/>
    <s v="Other"/>
    <x v="26"/>
  </r>
  <r>
    <x v="2"/>
    <s v="#"/>
    <s v="Not assigned"/>
    <s v="Q61-010 Kanga for Enerven"/>
    <n v="-47485"/>
    <s v="Q61-010"/>
    <x v="17"/>
    <s v="Other"/>
    <x v="26"/>
  </r>
  <r>
    <x v="2"/>
    <s v="#"/>
    <s v="Not assigned"/>
    <s v="F83-115 - P Zakelj - Ranger"/>
    <n v="37942.93"/>
    <s v="F83-115"/>
    <x v="7"/>
    <s v="Light Commercial"/>
    <x v="6"/>
  </r>
  <r>
    <x v="2"/>
    <s v="#"/>
    <s v="Not assigned"/>
    <s v="F83-115 - P Zakelj - Ranger"/>
    <n v="-37942.93"/>
    <s v="F83-115"/>
    <x v="7"/>
    <s v="Light Commercial"/>
    <x v="6"/>
  </r>
  <r>
    <x v="2"/>
    <s v="#"/>
    <s v="Not assigned"/>
    <s v="F83-117 - TBA Ranger"/>
    <n v="35162.019999999997"/>
    <s v="F83-117"/>
    <x v="7"/>
    <s v="Light Commercial"/>
    <x v="6"/>
  </r>
  <r>
    <x v="2"/>
    <s v="#"/>
    <s v="Not assigned"/>
    <s v="F83-117 - TBA Ranger"/>
    <n v="-35162.019999999997"/>
    <s v="F83-117"/>
    <x v="7"/>
    <s v="Light Commercial"/>
    <x v="6"/>
  </r>
  <r>
    <x v="2"/>
    <s v="#"/>
    <s v="Not assigned"/>
    <s v="E71-097 - TBA - Ranger"/>
    <n v="39452.559999999998"/>
    <s v="E71-097"/>
    <x v="7"/>
    <s v="Light Commercial"/>
    <x v="14"/>
  </r>
  <r>
    <x v="2"/>
    <s v="#"/>
    <s v="Not assigned"/>
    <s v="E71-097 - TBA - Ranger"/>
    <n v="-39452.559999999998"/>
    <s v="E71-097"/>
    <x v="7"/>
    <s v="Light Commercial"/>
    <x v="14"/>
  </r>
  <r>
    <x v="2"/>
    <s v="#"/>
    <s v="Not assigned"/>
    <s v="E71-098 - TBA - Ranger"/>
    <n v="39452.559999999998"/>
    <s v="E71-098"/>
    <x v="7"/>
    <s v="Light Commercial"/>
    <x v="14"/>
  </r>
  <r>
    <x v="2"/>
    <s v="#"/>
    <s v="Not assigned"/>
    <s v="E71-098 - TBA - Ranger"/>
    <n v="-39452.559999999998"/>
    <s v="E71-098"/>
    <x v="7"/>
    <s v="Light Commercial"/>
    <x v="14"/>
  </r>
  <r>
    <x v="2"/>
    <s v="#"/>
    <s v="Not assigned"/>
    <s v="E71-099 - TBA - Ranger"/>
    <n v="39452.559999999998"/>
    <s v="E71-099"/>
    <x v="7"/>
    <s v="Light Commercial"/>
    <x v="14"/>
  </r>
  <r>
    <x v="2"/>
    <s v="#"/>
    <s v="Not assigned"/>
    <s v="E71-099 - TBA - Ranger"/>
    <n v="-39452.559999999998"/>
    <s v="E71-099"/>
    <x v="7"/>
    <s v="Light Commercial"/>
    <x v="14"/>
  </r>
  <r>
    <x v="2"/>
    <s v="#"/>
    <s v="Not assigned"/>
    <s v="E71-100 - TBA - Ranger"/>
    <n v="39452.559999999998"/>
    <s v="E71-100"/>
    <x v="7"/>
    <s v="Light Commercial"/>
    <x v="14"/>
  </r>
  <r>
    <x v="2"/>
    <s v="#"/>
    <s v="Not assigned"/>
    <s v="E71-100 - TBA - Ranger"/>
    <n v="-39452.559999999998"/>
    <s v="E71-100"/>
    <x v="7"/>
    <s v="Light Commercial"/>
    <x v="14"/>
  </r>
  <r>
    <x v="2"/>
    <s v="#"/>
    <s v="Not assigned"/>
    <s v="E71-101 - TBA - Ranger"/>
    <n v="39452.559999999998"/>
    <s v="E71-101"/>
    <x v="7"/>
    <s v="Light Commercial"/>
    <x v="14"/>
  </r>
  <r>
    <x v="2"/>
    <s v="#"/>
    <s v="Not assigned"/>
    <s v="E71-101 - TBA - Ranger"/>
    <n v="-39452.559999999998"/>
    <s v="E71-101"/>
    <x v="7"/>
    <s v="Light Commercial"/>
    <x v="14"/>
  </r>
  <r>
    <x v="2"/>
    <s v="#"/>
    <s v="Not assigned"/>
    <s v="E71-102 - TBA - Ranger"/>
    <n v="39452.559999999998"/>
    <s v="E71-102"/>
    <x v="7"/>
    <s v="Light Commercial"/>
    <x v="14"/>
  </r>
  <r>
    <x v="2"/>
    <s v="#"/>
    <s v="Not assigned"/>
    <s v="E71-102 - TBA - Ranger"/>
    <n v="-39452.559999999998"/>
    <s v="E71-102"/>
    <x v="7"/>
    <s v="Light Commercial"/>
    <x v="14"/>
  </r>
  <r>
    <x v="2"/>
    <s v="#"/>
    <s v="Not assigned"/>
    <s v="F83-116 - R Cummings - Ranger"/>
    <n v="37942.93"/>
    <s v="F83-116"/>
    <x v="7"/>
    <s v="Light Commercial"/>
    <x v="6"/>
  </r>
  <r>
    <x v="2"/>
    <s v="#"/>
    <s v="Not assigned"/>
    <s v="F83-116 - R Cummings - Ranger"/>
    <n v="-37942.93"/>
    <s v="F83-116"/>
    <x v="7"/>
    <s v="Light Commercial"/>
    <x v="6"/>
  </r>
  <r>
    <x v="2"/>
    <s v="#"/>
    <s v="Not assigned"/>
    <s v="F83-118 - TBA - Ranger"/>
    <n v="37942.93"/>
    <s v="F83-118"/>
    <x v="7"/>
    <s v="Light Commercial"/>
    <x v="6"/>
  </r>
  <r>
    <x v="2"/>
    <s v="#"/>
    <s v="Not assigned"/>
    <s v="F83-118 - TBA - Ranger"/>
    <n v="-37942.93"/>
    <s v="F83-118"/>
    <x v="7"/>
    <s v="Light Commercial"/>
    <x v="6"/>
  </r>
  <r>
    <x v="2"/>
    <s v="#"/>
    <s v="Not assigned"/>
    <s v="E31-016 - TBA - Ranger"/>
    <n v="30633.11"/>
    <s v="E31-016"/>
    <x v="6"/>
    <s v="Light Commercial"/>
    <x v="22"/>
  </r>
  <r>
    <x v="2"/>
    <s v="#"/>
    <s v="Not assigned"/>
    <s v="E31-016 - TBA - Ranger"/>
    <n v="-30633.11"/>
    <s v="E31-016"/>
    <x v="6"/>
    <s v="Light Commercial"/>
    <x v="22"/>
  </r>
  <r>
    <x v="2"/>
    <m/>
    <m/>
    <s v="?????"/>
    <n v="29901"/>
    <s v="T12-004"/>
    <x v="1"/>
    <s v="Trailers"/>
    <x v="15"/>
  </r>
  <r>
    <x v="2"/>
    <m/>
    <m/>
    <s v="Flat Bed/BC"/>
    <n v="29901"/>
    <s v="T05-006"/>
    <x v="1"/>
    <s v="Trailers"/>
    <x v="23"/>
  </r>
  <r>
    <x v="2"/>
    <m/>
    <m/>
    <s v="H44-005"/>
    <n v="238439"/>
    <s v="K32-003"/>
    <x v="8"/>
    <s v="Heavy Commercial"/>
    <x v="7"/>
  </r>
  <r>
    <x v="2"/>
    <m/>
    <m/>
    <s v="H62-004"/>
    <n v="100000"/>
    <s v="H61-003"/>
    <x v="8"/>
    <s v="Heavy Commercial"/>
    <x v="7"/>
  </r>
  <r>
    <x v="2"/>
    <m/>
    <m/>
    <s v="H78-000"/>
    <n v="40000"/>
    <s v="H79-001"/>
    <x v="8"/>
    <s v="Heavy Commercial"/>
    <x v="7"/>
  </r>
  <r>
    <x v="2"/>
    <m/>
    <m/>
    <s v="H78-002"/>
    <n v="238439"/>
    <s v="H76-007"/>
    <x v="8"/>
    <s v="Heavy Commercial"/>
    <x v="7"/>
  </r>
  <r>
    <x v="2"/>
    <m/>
    <m/>
    <s v="H78-003"/>
    <n v="238439"/>
    <s v="H76-009"/>
    <x v="8"/>
    <s v="Heavy Commercial"/>
    <x v="7"/>
  </r>
  <r>
    <x v="2"/>
    <m/>
    <m/>
    <s v="H78-004"/>
    <n v="238439"/>
    <s v="K32-005"/>
    <x v="8"/>
    <s v="Heavy Commercial"/>
    <x v="7"/>
  </r>
  <r>
    <x v="2"/>
    <m/>
    <m/>
    <s v="H78-006"/>
    <n v="238439"/>
    <s v="H76-008"/>
    <x v="8"/>
    <s v="Heavy Commercial"/>
    <x v="7"/>
  </r>
  <r>
    <x v="2"/>
    <m/>
    <m/>
    <s v="L15-002"/>
    <n v="238439"/>
    <s v="L15-000"/>
    <x v="8"/>
    <s v="Heavy Commercial"/>
    <x v="7"/>
  </r>
  <r>
    <x v="2"/>
    <m/>
    <m/>
    <s v="L15-003"/>
    <n v="238439"/>
    <s v="L15-001"/>
    <x v="8"/>
    <s v="Heavy Commercial"/>
    <x v="7"/>
  </r>
  <r>
    <x v="2"/>
    <m/>
    <m/>
    <s v="P04-000"/>
    <n v="52906"/>
    <s v="Additional"/>
    <x v="11"/>
    <s v="Other"/>
    <x v="16"/>
  </r>
  <r>
    <x v="2"/>
    <m/>
    <m/>
    <s v="P31-018"/>
    <n v="60000"/>
    <s v="P21-001"/>
    <x v="11"/>
    <s v="Other"/>
    <x v="17"/>
  </r>
  <r>
    <x v="2"/>
    <m/>
    <m/>
    <s v="Returned"/>
    <n v="29901"/>
    <s v="T05-012"/>
    <x v="1"/>
    <s v="Trailers"/>
    <x v="23"/>
  </r>
  <r>
    <x v="2"/>
    <m/>
    <m/>
    <s v="T05-023"/>
    <n v="29901"/>
    <s v="T35-001"/>
    <x v="1"/>
    <s v="Trailers"/>
    <x v="1"/>
  </r>
  <r>
    <x v="2"/>
    <m/>
    <m/>
    <s v="T09-022"/>
    <n v="25000"/>
    <s v="Additional"/>
    <x v="1"/>
    <s v="Trailers"/>
    <x v="15"/>
  </r>
  <r>
    <x v="2"/>
    <m/>
    <m/>
    <s v="T23-004"/>
    <n v="29901"/>
    <s v="T05-009"/>
    <x v="1"/>
    <s v="Trailers"/>
    <x v="23"/>
  </r>
  <r>
    <x v="2"/>
    <m/>
    <m/>
    <s v="T32-020"/>
    <n v="25000"/>
    <s v="Additional"/>
    <x v="1"/>
    <s v="Trailers"/>
    <x v="15"/>
  </r>
  <r>
    <x v="2"/>
    <m/>
    <m/>
    <s v="T93-003"/>
    <n v="153690"/>
    <s v="V52-002"/>
    <x v="15"/>
    <s v="Trailers"/>
    <x v="24"/>
  </r>
  <r>
    <x v="2"/>
    <m/>
    <m/>
    <s v="T05-024"/>
    <n v="29901"/>
    <s v="T05-008"/>
    <x v="1"/>
    <s v="Trailers"/>
    <x v="23"/>
  </r>
  <r>
    <x v="2"/>
    <m/>
    <m/>
    <s v="Returned"/>
    <n v="29901"/>
    <s v="T10-000"/>
    <x v="1"/>
    <s v="Trailers"/>
    <x v="15"/>
  </r>
  <r>
    <x v="2"/>
    <m/>
    <m/>
    <s v="BC Trailers"/>
    <n v="29901"/>
    <s v="T82-003"/>
    <x v="1"/>
    <s v="Trailers"/>
    <x v="15"/>
  </r>
  <r>
    <x v="2"/>
    <m/>
    <m/>
    <s v="T88-052"/>
    <n v="28875"/>
    <s v="Additional"/>
    <x v="1"/>
    <s v="Trailers"/>
    <x v="15"/>
  </r>
  <r>
    <x v="2"/>
    <m/>
    <m/>
    <s v="T88-051"/>
    <n v="28875"/>
    <s v="Additional"/>
    <x v="1"/>
    <s v="Trailers"/>
    <x v="15"/>
  </r>
  <r>
    <x v="2"/>
    <m/>
    <m/>
    <s v="Rebuild"/>
    <n v="200000"/>
    <s v="X04-005"/>
    <x v="9"/>
    <s v="Crane"/>
    <x v="8"/>
  </r>
  <r>
    <x v="2"/>
    <m/>
    <m/>
    <s v="DO NOT REPLACE"/>
    <s v=""/>
    <s v="X42-002"/>
    <x v="9"/>
    <s v="Crane"/>
    <x v="12"/>
  </r>
  <r>
    <x v="2"/>
    <m/>
    <m/>
    <s v="N82-014"/>
    <n v="138245"/>
    <s v="N84-003"/>
    <x v="9"/>
    <s v="Crane"/>
    <x v="12"/>
  </r>
  <r>
    <x v="2"/>
    <m/>
    <m/>
    <s v="W41-001"/>
    <n v="318039"/>
    <s v="W40-007"/>
    <x v="5"/>
    <s v="EWP"/>
    <x v="0"/>
  </r>
  <r>
    <x v="2"/>
    <m/>
    <m/>
    <s v="M26-064"/>
    <n v="135275"/>
    <s v="M26-020"/>
    <x v="0"/>
    <s v="EWP"/>
    <x v="0"/>
  </r>
  <r>
    <x v="2"/>
    <m/>
    <m/>
    <s v="M27-013"/>
    <n v="135275"/>
    <s v="M26-014"/>
    <x v="0"/>
    <s v="EWP"/>
    <x v="0"/>
  </r>
  <r>
    <x v="2"/>
    <m/>
    <m/>
    <s v="W32-037"/>
    <n v="314018"/>
    <s v="W40-005"/>
    <x v="5"/>
    <s v="EWP"/>
    <x v="0"/>
  </r>
  <r>
    <x v="2"/>
    <m/>
    <m/>
    <s v="W32-038"/>
    <n v="314018"/>
    <s v="W40-004"/>
    <x v="5"/>
    <s v="EWP"/>
    <x v="0"/>
  </r>
  <r>
    <x v="2"/>
    <m/>
    <m/>
    <s v="M26-062"/>
    <n v="135275"/>
    <s v="M26-024"/>
    <x v="0"/>
    <s v="EWP"/>
    <x v="0"/>
  </r>
  <r>
    <x v="2"/>
    <m/>
    <m/>
    <s v="M26-061"/>
    <n v="135275"/>
    <s v="M26-027"/>
    <x v="0"/>
    <s v="EWP"/>
    <x v="0"/>
  </r>
  <r>
    <x v="2"/>
    <m/>
    <m/>
    <s v="M22-004"/>
    <n v="174967"/>
    <s v="M20-000"/>
    <x v="0"/>
    <s v="EWP"/>
    <x v="0"/>
  </r>
  <r>
    <x v="2"/>
    <m/>
    <m/>
    <s v="W13-004"/>
    <n v="314018"/>
    <s v="W11-000"/>
    <x v="0"/>
    <s v="EWP"/>
    <x v="0"/>
  </r>
  <r>
    <x v="2"/>
    <m/>
    <m/>
    <s v="M26-060"/>
    <n v="135275"/>
    <s v="M26-025"/>
    <x v="0"/>
    <s v="EWP"/>
    <x v="0"/>
  </r>
  <r>
    <x v="2"/>
    <m/>
    <m/>
    <s v="M26-059"/>
    <n v="135275"/>
    <s v="M26-021"/>
    <x v="0"/>
    <s v="EWP"/>
    <x v="0"/>
  </r>
  <r>
    <x v="2"/>
    <m/>
    <m/>
    <s v="M26-063"/>
    <n v="135275"/>
    <s v="M26-026"/>
    <x v="0"/>
    <s v="EWP"/>
    <x v="0"/>
  </r>
  <r>
    <x v="2"/>
    <m/>
    <m/>
    <s v="M26-065"/>
    <n v="135275"/>
    <s v="M26-023"/>
    <x v="0"/>
    <s v="EWP"/>
    <x v="0"/>
  </r>
  <r>
    <x v="2"/>
    <m/>
    <m/>
    <s v="M62-007"/>
    <n v="174967"/>
    <s v="M69-004"/>
    <x v="5"/>
    <s v="EWP"/>
    <x v="0"/>
  </r>
  <r>
    <x v="2"/>
    <m/>
    <m/>
    <s v="M62-008"/>
    <n v="174967"/>
    <s v="M69-005"/>
    <x v="5"/>
    <s v="EWP"/>
    <x v="0"/>
  </r>
  <r>
    <x v="2"/>
    <m/>
    <m/>
    <s v="M62-010"/>
    <n v="174967"/>
    <s v="M69-006"/>
    <x v="5"/>
    <s v="EWP"/>
    <x v="0"/>
  </r>
  <r>
    <x v="2"/>
    <m/>
    <m/>
    <s v="M62-011"/>
    <n v="174967"/>
    <s v="M69-008"/>
    <x v="5"/>
    <s v="EWP"/>
    <x v="0"/>
  </r>
  <r>
    <x v="2"/>
    <m/>
    <m/>
    <s v="M62-009"/>
    <n v="174967"/>
    <s v="M69-010"/>
    <x v="5"/>
    <s v="EWP"/>
    <x v="0"/>
  </r>
  <r>
    <x v="2"/>
    <m/>
    <m/>
    <s v="M62-012"/>
    <n v="174967"/>
    <s v="M69-009"/>
    <x v="5"/>
    <s v="EWP"/>
    <x v="0"/>
  </r>
  <r>
    <x v="2"/>
    <m/>
    <m/>
    <s v="W41-002"/>
    <n v="318039"/>
    <s v="W40-009"/>
    <x v="5"/>
    <s v="EWP"/>
    <x v="0"/>
  </r>
  <r>
    <x v="2"/>
    <m/>
    <m/>
    <s v="M71-012"/>
    <n v="174967"/>
    <s v="M69-000"/>
    <x v="5"/>
    <s v="EWP"/>
    <x v="0"/>
  </r>
  <r>
    <x v="2"/>
    <m/>
    <m/>
    <s v="M62-006"/>
    <n v="135275"/>
    <s v="M69-003"/>
    <x v="5"/>
    <s v="EWP"/>
    <x v="0"/>
  </r>
  <r>
    <x v="2"/>
    <m/>
    <m/>
    <s v="M62-006"/>
    <n v="174967"/>
    <s v="M69-003"/>
    <x v="5"/>
    <s v="EWP"/>
    <x v="0"/>
  </r>
  <r>
    <x v="2"/>
    <m/>
    <m/>
    <s v="W13-005"/>
    <n v="314018"/>
    <s v="W40-002"/>
    <x v="5"/>
    <s v="EWP"/>
    <x v="0"/>
  </r>
  <r>
    <x v="2"/>
    <m/>
    <m/>
    <s v="W41-003"/>
    <n v="318039"/>
    <s v="W40-003"/>
    <x v="5"/>
    <s v="EWP"/>
    <x v="0"/>
  </r>
  <r>
    <x v="2"/>
    <m/>
    <m/>
    <s v="W41-000"/>
    <n v="318039"/>
    <s v="W40-008"/>
    <x v="5"/>
    <s v="EWP"/>
    <x v="0"/>
  </r>
  <r>
    <x v="2"/>
    <m/>
    <m/>
    <s v="Rebuild"/>
    <n v="20000"/>
    <s v="M88-000"/>
    <x v="2"/>
    <s v="EWP"/>
    <x v="2"/>
  </r>
  <r>
    <x v="2"/>
    <m/>
    <m/>
    <s v="Rebuild"/>
    <n v="200000"/>
    <s v="W82-000"/>
    <x v="2"/>
    <s v="EWP"/>
    <x v="2"/>
  </r>
  <r>
    <x v="2"/>
    <m/>
    <m/>
    <s v="D03-008"/>
    <n v="60100"/>
    <s v=""/>
    <x v="13"/>
    <s v="Car"/>
    <x v="19"/>
  </r>
  <r>
    <x v="2"/>
    <m/>
    <m/>
    <s v="D24-010"/>
    <n v="70600"/>
    <s v="D24-007"/>
    <x v="10"/>
    <s v="TEC"/>
    <x v="13"/>
  </r>
  <r>
    <x v="2"/>
    <m/>
    <m/>
    <s v="D30-009"/>
    <n v="63900"/>
    <s v="D30-005"/>
    <x v="10"/>
    <s v="TEC"/>
    <x v="13"/>
  </r>
  <r>
    <x v="2"/>
    <m/>
    <m/>
    <s v="D30-011"/>
    <n v="65400"/>
    <s v="D30-003"/>
    <x v="10"/>
    <s v="TEC"/>
    <x v="13"/>
  </r>
  <r>
    <x v="2"/>
    <m/>
    <m/>
    <s v="D32-002"/>
    <n v="32100"/>
    <s v="D32-001"/>
    <x v="10"/>
    <s v="TEC"/>
    <x v="13"/>
  </r>
  <r>
    <x v="2"/>
    <m/>
    <m/>
    <s v="D36-006"/>
    <n v="56300"/>
    <s v="D48-000"/>
    <x v="10"/>
    <s v="TEC"/>
    <x v="13"/>
  </r>
  <r>
    <x v="2"/>
    <m/>
    <m/>
    <s v="D40-001"/>
    <n v="73400"/>
    <s v="D62-000"/>
    <x v="10"/>
    <s v="TEC"/>
    <x v="13"/>
  </r>
  <r>
    <x v="2"/>
    <m/>
    <m/>
    <s v="D50-005"/>
    <n v="72600"/>
    <s v="D03-006"/>
    <x v="10"/>
    <s v="TEC"/>
    <x v="13"/>
  </r>
  <r>
    <x v="2"/>
    <m/>
    <m/>
    <s v="D74-000"/>
    <n v="74700"/>
    <s v="D35-002"/>
    <x v="10"/>
    <s v="TEC"/>
    <x v="13"/>
  </r>
  <r>
    <x v="2"/>
    <m/>
    <m/>
    <s v="D74-001"/>
    <n v="80200"/>
    <s v="D06-003"/>
    <x v="10"/>
    <s v="TEC"/>
    <x v="13"/>
  </r>
  <r>
    <x v="2"/>
    <m/>
    <m/>
    <s v="D74-002"/>
    <n v="75300"/>
    <s v=""/>
    <x v="13"/>
    <s v="Car"/>
    <x v="19"/>
  </r>
  <r>
    <x v="2"/>
    <m/>
    <m/>
    <s v="D74-003"/>
    <n v="76800"/>
    <s v="D05-007"/>
    <x v="10"/>
    <s v="TEC"/>
    <x v="13"/>
  </r>
  <r>
    <x v="2"/>
    <m/>
    <m/>
    <s v="D74-004"/>
    <n v="75600"/>
    <s v=""/>
    <x v="13"/>
    <s v="Car"/>
    <x v="19"/>
  </r>
  <r>
    <x v="2"/>
    <m/>
    <m/>
    <s v="D77-000"/>
    <n v="80900"/>
    <s v="D29-004"/>
    <x v="10"/>
    <s v="TEC"/>
    <x v="13"/>
  </r>
  <r>
    <x v="2"/>
    <m/>
    <m/>
    <s v="LEFT CO"/>
    <n v="0"/>
    <s v="D67-000"/>
    <x v="10"/>
    <s v="TEC"/>
    <x v="13"/>
  </r>
  <r>
    <x v="2"/>
    <m/>
    <m/>
    <s v="LEFT CO"/>
    <n v="0"/>
    <s v="D30-006"/>
    <x v="10"/>
    <s v="TEC"/>
    <x v="13"/>
  </r>
  <r>
    <x v="2"/>
    <m/>
    <m/>
    <s v="LEFT CO"/>
    <n v="0"/>
    <s v="D61-000"/>
    <x v="10"/>
    <s v="TEC"/>
    <x v="13"/>
  </r>
  <r>
    <x v="2"/>
    <m/>
    <m/>
    <s v=""/>
    <n v="60362"/>
    <s v="D23-003"/>
    <x v="10"/>
    <s v="TEC"/>
    <x v="13"/>
  </r>
  <r>
    <x v="2"/>
    <m/>
    <m/>
    <s v="D74-007"/>
    <n v="69400"/>
    <s v="D22-002"/>
    <x v="10"/>
    <s v="TEC"/>
    <x v="13"/>
  </r>
  <r>
    <x v="2"/>
    <m/>
    <m/>
    <s v=""/>
    <n v="58206"/>
    <s v="D36-004"/>
    <x v="10"/>
    <s v="TEC"/>
    <x v="13"/>
  </r>
  <r>
    <x v="2"/>
    <m/>
    <m/>
    <s v="PURCHASING"/>
    <n v="0"/>
    <s v="D38-002"/>
    <x v="10"/>
    <s v="TEC"/>
    <x v="13"/>
  </r>
  <r>
    <x v="2"/>
    <m/>
    <m/>
    <s v="NOT GOING AGAIN"/>
    <n v="0"/>
    <s v="D08-001"/>
    <x v="10"/>
    <s v="TEC"/>
    <x v="13"/>
  </r>
  <r>
    <x v="2"/>
    <m/>
    <m/>
    <s v=""/>
    <n v="58206"/>
    <s v="D03-003"/>
    <x v="10"/>
    <s v="TEC"/>
    <x v="13"/>
  </r>
  <r>
    <x v="2"/>
    <m/>
    <m/>
    <s v="A02-012"/>
    <n v="52402"/>
    <s v="B16-131"/>
    <x v="13"/>
    <s v="Car"/>
    <x v="19"/>
  </r>
  <r>
    <x v="2"/>
    <m/>
    <m/>
    <s v="A02-013"/>
    <n v="52402"/>
    <s v="C19-006"/>
    <x v="14"/>
    <s v="Car"/>
    <x v="20"/>
  </r>
  <r>
    <x v="2"/>
    <m/>
    <m/>
    <s v="A02-014"/>
    <n v="52402"/>
    <s v="A02-006"/>
    <x v="13"/>
    <s v="Car"/>
    <x v="19"/>
  </r>
  <r>
    <x v="2"/>
    <m/>
    <m/>
    <s v="A02-015"/>
    <n v="52402"/>
    <s v="B16-137"/>
    <x v="13"/>
    <s v="Car"/>
    <x v="19"/>
  </r>
  <r>
    <x v="2"/>
    <m/>
    <m/>
    <s v="A02-016"/>
    <n v="52402"/>
    <s v="C19-007"/>
    <x v="14"/>
    <s v="Car"/>
    <x v="20"/>
  </r>
  <r>
    <x v="2"/>
    <m/>
    <m/>
    <s v="A02-017"/>
    <n v="52402"/>
    <s v="C24-021"/>
    <x v="14"/>
    <s v="Car"/>
    <x v="20"/>
  </r>
  <r>
    <x v="2"/>
    <m/>
    <m/>
    <s v="A02-018"/>
    <n v="52402"/>
    <s v="C19-005"/>
    <x v="14"/>
    <s v="Car"/>
    <x v="20"/>
  </r>
  <r>
    <x v="2"/>
    <m/>
    <m/>
    <s v="A02-019"/>
    <n v="52402"/>
    <s v="B16-138"/>
    <x v="13"/>
    <s v="Car"/>
    <x v="19"/>
  </r>
  <r>
    <x v="2"/>
    <m/>
    <m/>
    <s v="A03-007"/>
    <n v="52402"/>
    <s v="B16-139"/>
    <x v="13"/>
    <s v="Car"/>
    <x v="19"/>
  </r>
  <r>
    <x v="2"/>
    <m/>
    <m/>
    <s v="A03-008"/>
    <n v="52402"/>
    <s v="A02-008"/>
    <x v="13"/>
    <s v="Car"/>
    <x v="19"/>
  </r>
  <r>
    <x v="2"/>
    <m/>
    <m/>
    <s v="A05-001"/>
    <n v="52402"/>
    <s v="C08-009"/>
    <x v="14"/>
    <s v="Car"/>
    <x v="20"/>
  </r>
  <r>
    <x v="2"/>
    <m/>
    <m/>
    <s v="A05-002"/>
    <n v="52402"/>
    <s v="B08-012"/>
    <x v="13"/>
    <s v="Car"/>
    <x v="19"/>
  </r>
  <r>
    <x v="2"/>
    <m/>
    <m/>
    <s v="A07-000"/>
    <n v="52402"/>
    <s v="B16-134"/>
    <x v="13"/>
    <s v="Car"/>
    <x v="19"/>
  </r>
  <r>
    <x v="2"/>
    <m/>
    <m/>
    <s v="A07-001"/>
    <n v="52402"/>
    <s v="B08-013"/>
    <x v="13"/>
    <s v="Car"/>
    <x v="19"/>
  </r>
  <r>
    <x v="2"/>
    <m/>
    <m/>
    <s v="A08-000"/>
    <n v="52402"/>
    <s v="A02-007"/>
    <x v="13"/>
    <s v="Car"/>
    <x v="19"/>
  </r>
  <r>
    <x v="2"/>
    <m/>
    <m/>
    <s v="B72-034"/>
    <n v="52402"/>
    <s v="B72-007"/>
    <x v="13"/>
    <s v="Car"/>
    <x v="19"/>
  </r>
  <r>
    <x v="2"/>
    <m/>
    <m/>
    <s v="B72-035"/>
    <n v="52402"/>
    <s v="B72-006"/>
    <x v="13"/>
    <s v="Car"/>
    <x v="19"/>
  </r>
  <r>
    <x v="2"/>
    <m/>
    <m/>
    <s v="B72-036"/>
    <n v="52402"/>
    <s v="B51-004"/>
    <x v="13"/>
    <s v="Car"/>
    <x v="19"/>
  </r>
  <r>
    <x v="2"/>
    <m/>
    <m/>
    <s v="B72-037"/>
    <n v="52402"/>
    <s v="B16-136"/>
    <x v="13"/>
    <s v="Car"/>
    <x v="19"/>
  </r>
  <r>
    <x v="2"/>
    <m/>
    <m/>
    <s v="B72-038"/>
    <n v="52402"/>
    <s v="B72-016"/>
    <x v="13"/>
    <s v="Car"/>
    <x v="19"/>
  </r>
  <r>
    <x v="2"/>
    <m/>
    <m/>
    <s v="B76-002"/>
    <n v="52402"/>
    <s v="B35-006"/>
    <x v="13"/>
    <s v="Car"/>
    <x v="19"/>
  </r>
  <r>
    <x v="2"/>
    <m/>
    <m/>
    <s v="C09-013"/>
    <n v="51806"/>
    <s v="Substitute"/>
    <x v="14"/>
    <s v="Car"/>
    <x v="20"/>
  </r>
  <r>
    <x v="2"/>
    <m/>
    <m/>
    <s v="C09-014"/>
    <n v="51806"/>
    <s v="Substitute"/>
    <x v="14"/>
    <s v="Car"/>
    <x v="20"/>
  </r>
  <r>
    <x v="2"/>
    <m/>
    <m/>
    <s v="C09-015"/>
    <n v="51806"/>
    <s v="Substitute"/>
    <x v="14"/>
    <s v="Car"/>
    <x v="20"/>
  </r>
  <r>
    <x v="2"/>
    <m/>
    <m/>
    <s v="C09-016"/>
    <n v="51806"/>
    <s v="Substitute"/>
    <x v="14"/>
    <s v="Car"/>
    <x v="20"/>
  </r>
  <r>
    <x v="2"/>
    <m/>
    <m/>
    <s v="C09-017"/>
    <n v="51806"/>
    <s v="Substitute"/>
    <x v="14"/>
    <s v="Car"/>
    <x v="20"/>
  </r>
  <r>
    <x v="2"/>
    <m/>
    <m/>
    <s v="C09-018"/>
    <n v="51806"/>
    <s v="Substitute"/>
    <x v="14"/>
    <s v="Car"/>
    <x v="20"/>
  </r>
  <r>
    <x v="2"/>
    <m/>
    <m/>
    <s v="C09-019"/>
    <n v="51806"/>
    <s v="Substitute"/>
    <x v="14"/>
    <s v="Car"/>
    <x v="20"/>
  </r>
  <r>
    <x v="2"/>
    <m/>
    <m/>
    <s v="C09-020"/>
    <n v="51806"/>
    <s v="Substitute"/>
    <x v="14"/>
    <s v="Car"/>
    <x v="20"/>
  </r>
  <r>
    <x v="2"/>
    <m/>
    <m/>
    <s v="C09-021"/>
    <n v="51806"/>
    <s v="B16-133"/>
    <x v="14"/>
    <s v="Car"/>
    <x v="20"/>
  </r>
  <r>
    <x v="2"/>
    <m/>
    <m/>
    <s v="C09-022"/>
    <n v="51806"/>
    <s v="B51-003"/>
    <x v="14"/>
    <s v="Car"/>
    <x v="20"/>
  </r>
  <r>
    <x v="2"/>
    <m/>
    <m/>
    <s v="C09-023"/>
    <n v="51806"/>
    <s v="C24-019"/>
    <x v="14"/>
    <s v="Car"/>
    <x v="20"/>
  </r>
  <r>
    <x v="2"/>
    <m/>
    <m/>
    <s v="C24-033"/>
    <n v="51806"/>
    <s v="C24-022"/>
    <x v="14"/>
    <s v="Car"/>
    <x v="20"/>
  </r>
  <r>
    <x v="2"/>
    <m/>
    <m/>
    <s v="C24-034"/>
    <n v="51806"/>
    <s v="C24-010"/>
    <x v="14"/>
    <s v="Car"/>
    <x v="20"/>
  </r>
  <r>
    <x v="2"/>
    <m/>
    <m/>
    <s v="C24-035"/>
    <n v="51806"/>
    <s v="C24-014"/>
    <x v="14"/>
    <s v="Car"/>
    <x v="20"/>
  </r>
  <r>
    <x v="2"/>
    <m/>
    <m/>
    <s v="C24-036"/>
    <n v="51806"/>
    <s v="C24-018"/>
    <x v="14"/>
    <s v="Car"/>
    <x v="20"/>
  </r>
  <r>
    <x v="2"/>
    <m/>
    <m/>
    <s v="C24-037"/>
    <n v="51806"/>
    <s v="B72-012"/>
    <x v="14"/>
    <s v="Car"/>
    <x v="20"/>
  </r>
  <r>
    <x v="2"/>
    <m/>
    <m/>
    <s v="C24-038"/>
    <n v="51806"/>
    <s v="C24-020"/>
    <x v="14"/>
    <s v="Car"/>
    <x v="20"/>
  </r>
  <r>
    <x v="2"/>
    <m/>
    <m/>
    <s v="C24-039"/>
    <n v="51806"/>
    <s v="B72-014"/>
    <x v="14"/>
    <s v="Car"/>
    <x v="20"/>
  </r>
  <r>
    <x v="2"/>
    <m/>
    <m/>
    <s v="E31-016"/>
    <n v="53858"/>
    <s v="Additional"/>
    <x v="6"/>
    <s v="Light Commercial"/>
    <x v="22"/>
  </r>
  <r>
    <x v="2"/>
    <m/>
    <m/>
    <s v="E32-064"/>
    <n v="53858"/>
    <s v="E32-056"/>
    <x v="6"/>
    <s v="Light Commercial"/>
    <x v="22"/>
  </r>
  <r>
    <x v="2"/>
    <m/>
    <m/>
    <s v="E40-009"/>
    <n v="48282"/>
    <s v="B16-135"/>
    <x v="13"/>
    <s v="Car"/>
    <x v="19"/>
  </r>
  <r>
    <x v="2"/>
    <m/>
    <m/>
    <s v="E70 - 017"/>
    <n v="48282"/>
    <s v="C24-015"/>
    <x v="14"/>
    <s v="Car"/>
    <x v="20"/>
  </r>
  <r>
    <x v="2"/>
    <m/>
    <m/>
    <s v="E70-018"/>
    <n v="48396"/>
    <s v="C24-017"/>
    <x v="14"/>
    <s v="Car"/>
    <x v="20"/>
  </r>
  <r>
    <x v="2"/>
    <m/>
    <m/>
    <s v="E71-089"/>
    <n v="59640"/>
    <s v="E71-051"/>
    <x v="7"/>
    <s v="Light Commercial"/>
    <x v="14"/>
  </r>
  <r>
    <x v="2"/>
    <m/>
    <m/>
    <s v="E71-090"/>
    <n v="59640"/>
    <s v="E73-023"/>
    <x v="7"/>
    <s v="Light Commercial"/>
    <x v="14"/>
  </r>
  <r>
    <x v="2"/>
    <m/>
    <m/>
    <s v="E71-093"/>
    <n v="59640"/>
    <s v="F85-005"/>
    <x v="7"/>
    <s v="Light Commercial"/>
    <x v="6"/>
  </r>
  <r>
    <x v="2"/>
    <m/>
    <m/>
    <s v="E71-096"/>
    <n v="59640"/>
    <s v="E73-021"/>
    <x v="7"/>
    <s v="Light Commercial"/>
    <x v="14"/>
  </r>
  <r>
    <x v="2"/>
    <m/>
    <m/>
    <s v="E71-098"/>
    <n v="59640"/>
    <s v="E72-074"/>
    <x v="7"/>
    <s v="Light Commercial"/>
    <x v="14"/>
  </r>
  <r>
    <x v="2"/>
    <m/>
    <m/>
    <s v="E71-103"/>
    <n v="48282"/>
    <s v="B72-013"/>
    <x v="13"/>
    <s v="Car"/>
    <x v="19"/>
  </r>
  <r>
    <x v="2"/>
    <m/>
    <m/>
    <s v="E72-113"/>
    <n v="59640"/>
    <s v="E72-079"/>
    <x v="7"/>
    <s v="Light Commercial"/>
    <x v="14"/>
  </r>
  <r>
    <x v="2"/>
    <m/>
    <m/>
    <s v="E77-039"/>
    <n v="59640"/>
    <s v="F78-012"/>
    <x v="7"/>
    <s v="Light Commercial"/>
    <x v="6"/>
  </r>
  <r>
    <x v="2"/>
    <m/>
    <m/>
    <s v="E77-042"/>
    <n v="59640"/>
    <s v="F75-067"/>
    <x v="7"/>
    <s v="Light Commercial"/>
    <x v="6"/>
  </r>
  <r>
    <x v="2"/>
    <m/>
    <m/>
    <s v="E77-043"/>
    <n v="48396"/>
    <s v="C24-012"/>
    <x v="14"/>
    <s v="Car"/>
    <x v="20"/>
  </r>
  <r>
    <x v="2"/>
    <m/>
    <m/>
    <s v="E77-044"/>
    <n v="48396"/>
    <s v="C24-016"/>
    <x v="14"/>
    <s v="Car"/>
    <x v="20"/>
  </r>
  <r>
    <x v="2"/>
    <m/>
    <m/>
    <s v="F12-031"/>
    <n v="54478"/>
    <s v="G31-024"/>
    <x v="4"/>
    <s v="Light Commercial"/>
    <x v="21"/>
  </r>
  <r>
    <x v="2"/>
    <m/>
    <m/>
    <s v="F17-056"/>
    <n v="54478"/>
    <s v="F78-021"/>
    <x v="7"/>
    <s v="Light Commercial"/>
    <x v="6"/>
  </r>
  <r>
    <x v="2"/>
    <m/>
    <m/>
    <s v="F17-057"/>
    <n v="54478"/>
    <s v="E45-004"/>
    <x v="6"/>
    <s v="Light Commercial"/>
    <x v="22"/>
  </r>
  <r>
    <x v="2"/>
    <m/>
    <m/>
    <s v="F72-070"/>
    <n v="78952"/>
    <s v="G31-022"/>
    <x v="4"/>
    <s v="Light Commercial"/>
    <x v="21"/>
  </r>
  <r>
    <x v="2"/>
    <m/>
    <m/>
    <s v="F72-077"/>
    <n v="78952"/>
    <s v="F75-054"/>
    <x v="7"/>
    <s v="Light Commercial"/>
    <x v="6"/>
  </r>
  <r>
    <x v="2"/>
    <m/>
    <m/>
    <s v="F72-078"/>
    <n v="78952"/>
    <s v="F75-069"/>
    <x v="7"/>
    <s v="Light Commercial"/>
    <x v="6"/>
  </r>
  <r>
    <x v="2"/>
    <m/>
    <m/>
    <s v="F72-079"/>
    <n v="78952"/>
    <s v="F75-066"/>
    <x v="7"/>
    <s v="Light Commercial"/>
    <x v="6"/>
  </r>
  <r>
    <x v="2"/>
    <m/>
    <m/>
    <s v="F72-081"/>
    <n v="78952"/>
    <s v="F75-055"/>
    <x v="7"/>
    <s v="Light Commercial"/>
    <x v="6"/>
  </r>
  <r>
    <x v="2"/>
    <m/>
    <m/>
    <s v="F75-181"/>
    <n v="78952"/>
    <s v="F78-020"/>
    <x v="7"/>
    <s v="Light Commercial"/>
    <x v="6"/>
  </r>
  <r>
    <x v="2"/>
    <m/>
    <m/>
    <s v="F75-186"/>
    <n v="78952"/>
    <s v="F75-063"/>
    <x v="7"/>
    <s v="Light Commercial"/>
    <x v="6"/>
  </r>
  <r>
    <x v="2"/>
    <m/>
    <m/>
    <s v="F78-052"/>
    <n v="78952"/>
    <s v="Substitute"/>
    <x v="13"/>
    <s v="Car"/>
    <x v="19"/>
  </r>
  <r>
    <x v="2"/>
    <m/>
    <m/>
    <s v="F78-055"/>
    <n v="78952"/>
    <s v="F75-056"/>
    <x v="7"/>
    <s v="Light Commercial"/>
    <x v="6"/>
  </r>
  <r>
    <x v="2"/>
    <m/>
    <m/>
    <s v="F78-059"/>
    <n v="78952"/>
    <s v="F78-016"/>
    <x v="7"/>
    <s v="Light Commercial"/>
    <x v="6"/>
  </r>
  <r>
    <x v="2"/>
    <m/>
    <m/>
    <s v="F78-062"/>
    <n v="78952"/>
    <s v="F70-060"/>
    <x v="7"/>
    <s v="Light Commercial"/>
    <x v="6"/>
  </r>
  <r>
    <x v="2"/>
    <m/>
    <m/>
    <s v="F78-063"/>
    <n v="78952"/>
    <s v="F70-061"/>
    <x v="7"/>
    <s v="Light Commercial"/>
    <x v="6"/>
  </r>
  <r>
    <x v="2"/>
    <m/>
    <m/>
    <s v="F78-065"/>
    <n v="78952"/>
    <s v="G31-020"/>
    <x v="4"/>
    <s v="Light Commercial"/>
    <x v="21"/>
  </r>
  <r>
    <x v="2"/>
    <m/>
    <m/>
    <s v="F82-093"/>
    <n v="78952"/>
    <s v="H60-003"/>
    <x v="8"/>
    <s v="Heavy Commercial"/>
    <x v="7"/>
  </r>
  <r>
    <x v="2"/>
    <m/>
    <m/>
    <s v="F82-101"/>
    <n v="78952"/>
    <s v="F75-074"/>
    <x v="7"/>
    <s v="Light Commercial"/>
    <x v="6"/>
  </r>
  <r>
    <x v="2"/>
    <m/>
    <m/>
    <s v="F82-102"/>
    <n v="78952"/>
    <s v="F83-092"/>
    <x v="7"/>
    <s v="Light Commercial"/>
    <x v="6"/>
  </r>
  <r>
    <x v="2"/>
    <m/>
    <m/>
    <s v="F83-115"/>
    <n v="78952"/>
    <s v="F75-075"/>
    <x v="7"/>
    <s v="Light Commercial"/>
    <x v="6"/>
  </r>
  <r>
    <x v="2"/>
    <m/>
    <m/>
    <s v="F83-117"/>
    <n v="78952"/>
    <s v="G46-053"/>
    <x v="4"/>
    <s v="Light Commercial"/>
    <x v="4"/>
  </r>
  <r>
    <x v="2"/>
    <m/>
    <m/>
    <s v="F83-119"/>
    <n v="78952"/>
    <s v="F83-079"/>
    <x v="7"/>
    <s v="Light Commercial"/>
    <x v="6"/>
  </r>
  <r>
    <x v="2"/>
    <m/>
    <m/>
    <s v="F85-018"/>
    <n v="78952"/>
    <s v="E23-004"/>
    <x v="6"/>
    <s v="Light Commercial"/>
    <x v="22"/>
  </r>
  <r>
    <x v="2"/>
    <m/>
    <m/>
    <s v="G34-062"/>
    <n v="57097"/>
    <s v="G46-044"/>
    <x v="4"/>
    <s v="Light Commercial"/>
    <x v="4"/>
  </r>
  <r>
    <x v="2"/>
    <m/>
    <m/>
    <s v="G45-027"/>
    <n v="57097"/>
    <s v="G45-022"/>
    <x v="4"/>
    <s v="Light Commercial"/>
    <x v="21"/>
  </r>
  <r>
    <x v="2"/>
    <m/>
    <m/>
    <s v="G46-097"/>
    <n v="97566"/>
    <s v="Substitute"/>
    <x v="13"/>
    <s v="Car"/>
    <x v="19"/>
  </r>
  <r>
    <x v="2"/>
    <m/>
    <m/>
    <s v="G46-098"/>
    <n v="97566"/>
    <s v="Substitute"/>
    <x v="13"/>
    <s v="Car"/>
    <x v="19"/>
  </r>
  <r>
    <x v="2"/>
    <m/>
    <m/>
    <s v="G46-099"/>
    <n v="97566"/>
    <s v="G46-048"/>
    <x v="4"/>
    <s v="Light Commercial"/>
    <x v="4"/>
  </r>
  <r>
    <x v="2"/>
    <m/>
    <m/>
    <s v="G46-102"/>
    <n v="97566"/>
    <s v="G46-060"/>
    <x v="4"/>
    <s v="Light Commercial"/>
    <x v="4"/>
  </r>
  <r>
    <x v="2"/>
    <m/>
    <m/>
    <s v="G46-103"/>
    <n v="97566"/>
    <s v="G46-061"/>
    <x v="4"/>
    <s v="Light Commercial"/>
    <x v="4"/>
  </r>
  <r>
    <x v="2"/>
    <m/>
    <m/>
    <s v="G46-104"/>
    <n v="97566"/>
    <s v="G46-063"/>
    <x v="4"/>
    <s v="Light Commercial"/>
    <x v="4"/>
  </r>
  <r>
    <x v="2"/>
    <m/>
    <m/>
    <s v="G46-106"/>
    <n v="97566"/>
    <s v="G46-062"/>
    <x v="4"/>
    <s v="Light Commercial"/>
    <x v="4"/>
  </r>
  <r>
    <x v="2"/>
    <m/>
    <m/>
    <s v="G46-107"/>
    <n v="97566"/>
    <s v="G46-064"/>
    <x v="4"/>
    <s v="Light Commercial"/>
    <x v="4"/>
  </r>
  <r>
    <x v="2"/>
    <m/>
    <m/>
    <s v="G46-109"/>
    <n v="97566"/>
    <s v="G46-054"/>
    <x v="4"/>
    <s v="Light Commercial"/>
    <x v="4"/>
  </r>
  <r>
    <x v="2"/>
    <m/>
    <m/>
    <s v="G46-110"/>
    <n v="97566"/>
    <s v="G46-065"/>
    <x v="4"/>
    <s v="Light Commercial"/>
    <x v="4"/>
  </r>
  <r>
    <x v="2"/>
    <m/>
    <m/>
    <s v="NOT TEC"/>
    <n v="58206"/>
    <s v="D50-001"/>
    <x v="10"/>
    <s v="TEC"/>
    <x v="13"/>
  </r>
  <r>
    <x v="3"/>
    <m/>
    <m/>
    <s v="F55-008"/>
    <n v="29901"/>
    <s v="T81-011"/>
    <x v="1"/>
    <s v="Trailers"/>
    <x v="15"/>
  </r>
  <r>
    <x v="3"/>
    <m/>
    <m/>
    <s v="H62-002"/>
    <n v="90000"/>
    <s v="H61-005"/>
    <x v="8"/>
    <s v="Heavy Commercial"/>
    <x v="7"/>
  </r>
  <r>
    <x v="3"/>
    <m/>
    <m/>
    <s v="H62-003"/>
    <n v="90000"/>
    <s v="H61-004"/>
    <x v="8"/>
    <s v="Heavy Commercial"/>
    <x v="7"/>
  </r>
  <r>
    <x v="3"/>
    <m/>
    <m/>
    <s v="H62-005"/>
    <n v="238439"/>
    <s v="H60-005"/>
    <x v="8"/>
    <s v="Heavy Commercial"/>
    <x v="7"/>
  </r>
  <r>
    <x v="3"/>
    <m/>
    <m/>
    <s v="H62-006"/>
    <n v="238439"/>
    <s v="H60-001"/>
    <x v="8"/>
    <s v="Heavy Commercial"/>
    <x v="7"/>
  </r>
  <r>
    <x v="3"/>
    <m/>
    <m/>
    <s v="H63-006"/>
    <n v="238439"/>
    <s v="H60-002"/>
    <x v="8"/>
    <s v="Heavy Commercial"/>
    <x v="7"/>
  </r>
  <r>
    <x v="3"/>
    <m/>
    <m/>
    <s v="H78-001"/>
    <n v="238439"/>
    <s v="H76-006"/>
    <x v="8"/>
    <s v="Heavy Commercial"/>
    <x v="7"/>
  </r>
  <r>
    <x v="3"/>
    <m/>
    <m/>
    <s v="H78-005"/>
    <n v="238439"/>
    <s v="H76-010"/>
    <x v="8"/>
    <s v="Heavy Commercial"/>
    <x v="7"/>
  </r>
  <r>
    <x v="3"/>
    <m/>
    <m/>
    <s v="Line Tray"/>
    <n v="20000"/>
    <s v="X01-014"/>
    <x v="9"/>
    <s v="Crane"/>
    <x v="25"/>
  </r>
  <r>
    <x v="3"/>
    <m/>
    <m/>
    <s v="N89-000"/>
    <n v="182412"/>
    <s v="K11-000"/>
    <x v="8"/>
    <s v="Heavy Commercial"/>
    <x v="7"/>
  </r>
  <r>
    <x v="3"/>
    <m/>
    <m/>
    <s v="N90-000"/>
    <n v="182412"/>
    <s v="K14-000"/>
    <x v="8"/>
    <s v="Heavy Commercial"/>
    <x v="7"/>
  </r>
  <r>
    <x v="3"/>
    <m/>
    <m/>
    <s v="BC Trailer"/>
    <n v="50000"/>
    <s v="H60-003"/>
    <x v="8"/>
    <s v="Heavy Commercial"/>
    <x v="7"/>
  </r>
  <r>
    <x v="3"/>
    <m/>
    <m/>
    <s v="X40-007"/>
    <n v="50000"/>
    <s v="X40-003"/>
    <x v="9"/>
    <s v="Crane"/>
    <x v="12"/>
  </r>
  <r>
    <x v="3"/>
    <m/>
    <m/>
    <s v="X40-008"/>
    <n v="50000"/>
    <s v="X40-004"/>
    <x v="9"/>
    <s v="Crane"/>
    <x v="12"/>
  </r>
  <r>
    <x v="3"/>
    <m/>
    <m/>
    <s v="T93-004"/>
    <n v="153690"/>
    <s v="V52-003"/>
    <x v="15"/>
    <s v="Trailers"/>
    <x v="24"/>
  </r>
  <r>
    <x v="3"/>
    <m/>
    <m/>
    <s v="Clean Machine"/>
    <n v="29901"/>
    <s v="T32-001"/>
    <x v="1"/>
    <s v="Trailers"/>
    <x v="15"/>
  </r>
  <r>
    <x v="3"/>
    <m/>
    <m/>
    <s v=""/>
    <n v="29901"/>
    <s v="T88-003"/>
    <x v="1"/>
    <s v="Trailers"/>
    <x v="15"/>
  </r>
  <r>
    <x v="3"/>
    <m/>
    <m/>
    <s v=""/>
    <n v="29901"/>
    <s v="T88-004"/>
    <x v="1"/>
    <s v="Trailers"/>
    <x v="15"/>
  </r>
  <r>
    <x v="3"/>
    <m/>
    <m/>
    <s v=""/>
    <n v="29901"/>
    <s v="S01-001"/>
    <x v="17"/>
    <s v="Other"/>
    <x v="26"/>
  </r>
  <r>
    <x v="3"/>
    <m/>
    <m/>
    <s v=""/>
    <n v="29901"/>
    <s v="S01-000"/>
    <x v="17"/>
    <s v="Other"/>
    <x v="26"/>
  </r>
  <r>
    <x v="3"/>
    <m/>
    <m/>
    <s v="T45-000"/>
    <s v=""/>
    <s v="Additional"/>
    <x v="1"/>
    <s v="Trailers"/>
    <x v="15"/>
  </r>
  <r>
    <x v="3"/>
    <m/>
    <m/>
    <s v="H56-004"/>
    <n v="238439"/>
    <s v="Additional"/>
    <x v="8"/>
    <s v="Heavy Commercial"/>
    <x v="7"/>
  </r>
  <r>
    <x v="3"/>
    <m/>
    <m/>
    <s v="S74-008"/>
    <n v="68448"/>
    <s v="S74-008"/>
    <x v="17"/>
    <s v="Other"/>
    <x v="26"/>
  </r>
  <r>
    <x v="3"/>
    <m/>
    <m/>
    <s v="043-022"/>
    <n v="138245"/>
    <s v="N36-000"/>
    <x v="9"/>
    <s v="Crane"/>
    <x v="12"/>
  </r>
  <r>
    <x v="3"/>
    <m/>
    <m/>
    <s v="043-022"/>
    <n v="700000"/>
    <s v="068-001"/>
    <x v="9"/>
    <s v="Crane"/>
    <x v="12"/>
  </r>
  <r>
    <x v="3"/>
    <m/>
    <m/>
    <s v="Rebuild"/>
    <n v="20000"/>
    <s v="X01-042"/>
    <x v="9"/>
    <s v="Crane"/>
    <x v="25"/>
  </r>
  <r>
    <x v="3"/>
    <m/>
    <m/>
    <s v="Rebuild"/>
    <n v="80000"/>
    <s v="043-020"/>
    <x v="9"/>
    <s v="Crane"/>
    <x v="12"/>
  </r>
  <r>
    <x v="3"/>
    <m/>
    <m/>
    <s v="Rebuild"/>
    <n v="20000"/>
    <s v="X01-037"/>
    <x v="9"/>
    <s v="Crane"/>
    <x v="25"/>
  </r>
  <r>
    <x v="3"/>
    <m/>
    <m/>
    <s v="M71-013"/>
    <n v="174967"/>
    <s v="M26-028"/>
    <x v="0"/>
    <s v="EWP"/>
    <x v="0"/>
  </r>
  <r>
    <x v="3"/>
    <m/>
    <m/>
    <s v="W21-078"/>
    <n v="314018"/>
    <s v="W21-040"/>
    <x v="0"/>
    <s v="EWP"/>
    <x v="0"/>
  </r>
  <r>
    <x v="3"/>
    <m/>
    <m/>
    <s v="M71-014"/>
    <n v="135275"/>
    <s v="M26-022"/>
    <x v="0"/>
    <s v="EWP"/>
    <x v="0"/>
  </r>
  <r>
    <x v="3"/>
    <m/>
    <m/>
    <s v="W40-080"/>
    <n v="318039"/>
    <s v="W21-038"/>
    <x v="0"/>
    <s v="EWP"/>
    <x v="0"/>
  </r>
  <r>
    <x v="3"/>
    <m/>
    <m/>
    <s v="W32-039"/>
    <n v="314018"/>
    <s v="W21-039"/>
    <x v="0"/>
    <s v="EWP"/>
    <x v="0"/>
  </r>
  <r>
    <x v="3"/>
    <m/>
    <m/>
    <s v="W21-079"/>
    <n v="314018"/>
    <s v="W21-042"/>
    <x v="0"/>
    <s v="EWP"/>
    <x v="0"/>
  </r>
  <r>
    <x v="3"/>
    <m/>
    <m/>
    <s v="W40-079"/>
    <n v="318039"/>
    <s v="W21-037"/>
    <x v="0"/>
    <s v="EWP"/>
    <x v="0"/>
  </r>
  <r>
    <x v="3"/>
    <m/>
    <m/>
    <s v="W40-077"/>
    <n v="318039"/>
    <s v="W40-014"/>
    <x v="5"/>
    <s v="EWP"/>
    <x v="0"/>
  </r>
  <r>
    <x v="3"/>
    <m/>
    <m/>
    <s v="W40-078"/>
    <n v="318039"/>
    <s v="W40-015"/>
    <x v="5"/>
    <s v="EWP"/>
    <x v="0"/>
  </r>
  <r>
    <x v="3"/>
    <m/>
    <m/>
    <s v="W21-077"/>
    <n v="314018"/>
    <s v="W21-041"/>
    <x v="0"/>
    <s v="EWP"/>
    <x v="0"/>
  </r>
  <r>
    <x v="3"/>
    <m/>
    <m/>
    <s v="W40-076"/>
    <n v="318039"/>
    <s v="W40-010"/>
    <x v="5"/>
    <s v="EWP"/>
    <x v="0"/>
  </r>
  <r>
    <x v="3"/>
    <m/>
    <m/>
    <s v="M62-013"/>
    <n v="174967"/>
    <s v="M69-011"/>
    <x v="5"/>
    <s v="EWP"/>
    <x v="0"/>
  </r>
  <r>
    <x v="3"/>
    <m/>
    <m/>
    <s v="Rebuild"/>
    <n v="20000"/>
    <s v="M88-001"/>
    <x v="2"/>
    <s v="EWP"/>
    <x v="2"/>
  </r>
  <r>
    <x v="3"/>
    <m/>
    <m/>
    <s v="Rebuild"/>
    <n v="200000"/>
    <s v="W82-001"/>
    <x v="2"/>
    <s v="EWP"/>
    <x v="2"/>
  </r>
  <r>
    <x v="3"/>
    <m/>
    <m/>
    <s v="D11-002"/>
    <n v="32100"/>
    <s v="D42-003"/>
    <x v="10"/>
    <s v="TEC"/>
    <x v="13"/>
  </r>
  <r>
    <x v="3"/>
    <m/>
    <m/>
    <s v="D24-011"/>
    <n v="66000"/>
    <s v="D24-004"/>
    <x v="10"/>
    <s v="TEC"/>
    <x v="13"/>
  </r>
  <r>
    <x v="3"/>
    <m/>
    <m/>
    <s v="D24-013"/>
    <n v="72300"/>
    <s v="D24-006"/>
    <x v="10"/>
    <s v="TEC"/>
    <x v="13"/>
  </r>
  <r>
    <x v="3"/>
    <m/>
    <m/>
    <s v="D50-007"/>
    <n v="62000"/>
    <s v="D24-005"/>
    <x v="10"/>
    <s v="TEC"/>
    <x v="13"/>
  </r>
  <r>
    <x v="3"/>
    <m/>
    <m/>
    <s v="D30-010"/>
    <n v="60200"/>
    <s v="D41-002"/>
    <x v="10"/>
    <s v="TEC"/>
    <x v="13"/>
  </r>
  <r>
    <x v="3"/>
    <m/>
    <m/>
    <s v="D36-007"/>
    <n v="63800"/>
    <s v="D53-000"/>
    <x v="10"/>
    <s v="TEC"/>
    <x v="13"/>
  </r>
  <r>
    <x v="3"/>
    <m/>
    <m/>
    <s v="D50-004"/>
    <n v="67250"/>
    <s v="D42-002"/>
    <x v="10"/>
    <s v="TEC"/>
    <x v="13"/>
  </r>
  <r>
    <x v="3"/>
    <m/>
    <m/>
    <s v="D54-001"/>
    <n v="61900"/>
    <s v="D54-000"/>
    <x v="10"/>
    <s v="TEC"/>
    <x v="13"/>
  </r>
  <r>
    <x v="3"/>
    <m/>
    <m/>
    <s v="D75-000"/>
    <n v="81200"/>
    <s v="D66-000"/>
    <x v="10"/>
    <s v="TEC"/>
    <x v="13"/>
  </r>
  <r>
    <x v="3"/>
    <m/>
    <m/>
    <s v="D76-000"/>
    <n v="76500"/>
    <s v=""/>
    <x v="13"/>
    <s v="Car"/>
    <x v="19"/>
  </r>
  <r>
    <x v="3"/>
    <m/>
    <m/>
    <s v="D76-001"/>
    <n v="77000"/>
    <s v=""/>
    <x v="13"/>
    <s v="Car"/>
    <x v="19"/>
  </r>
  <r>
    <x v="3"/>
    <m/>
    <m/>
    <s v="D78-000"/>
    <n v="81500"/>
    <s v="D49-001"/>
    <x v="10"/>
    <s v="TEC"/>
    <x v="13"/>
  </r>
  <r>
    <x v="3"/>
    <m/>
    <m/>
    <s v="LEFT CO"/>
    <n v="0"/>
    <s v="D37-003"/>
    <x v="10"/>
    <s v="TEC"/>
    <x v="13"/>
  </r>
  <r>
    <x v="3"/>
    <m/>
    <m/>
    <s v=""/>
    <n v="60362"/>
    <s v="D07-002"/>
    <x v="10"/>
    <s v="TEC"/>
    <x v="13"/>
  </r>
  <r>
    <x v="3"/>
    <m/>
    <m/>
    <s v=""/>
    <n v="60362"/>
    <s v="D16-002"/>
    <x v="10"/>
    <s v="TEC"/>
    <x v="13"/>
  </r>
  <r>
    <x v="3"/>
    <m/>
    <m/>
    <s v=""/>
    <n v="60362"/>
    <s v="D12-003"/>
    <x v="10"/>
    <s v="TEC"/>
    <x v="13"/>
  </r>
  <r>
    <x v="3"/>
    <m/>
    <m/>
    <s v=""/>
    <n v="58206"/>
    <s v="D63-000"/>
    <x v="10"/>
    <s v="TEC"/>
    <x v="13"/>
  </r>
  <r>
    <x v="3"/>
    <m/>
    <m/>
    <s v=""/>
    <n v="58206"/>
    <s v="D64-000"/>
    <x v="10"/>
    <s v="TEC"/>
    <x v="13"/>
  </r>
  <r>
    <x v="3"/>
    <m/>
    <m/>
    <s v="D74-005"/>
    <n v="77400"/>
    <s v=" "/>
    <x v="13"/>
    <s v="Car"/>
    <x v="19"/>
  </r>
  <r>
    <x v="3"/>
    <m/>
    <m/>
    <s v="D74-006"/>
    <n v="80300"/>
    <s v=""/>
    <x v="13"/>
    <s v="Car"/>
    <x v="19"/>
  </r>
  <r>
    <x v="3"/>
    <m/>
    <m/>
    <s v="B72-033"/>
    <n v="52402"/>
    <s v="B72-009"/>
    <x v="13"/>
    <s v="Car"/>
    <x v="19"/>
  </r>
  <r>
    <x v="3"/>
    <m/>
    <m/>
    <s v="C24-028"/>
    <n v="51806"/>
    <s v="C19-004"/>
    <x v="14"/>
    <s v="Car"/>
    <x v="20"/>
  </r>
  <r>
    <x v="3"/>
    <m/>
    <m/>
    <s v="C24-029"/>
    <n v="51806"/>
    <s v="C24-008"/>
    <x v="14"/>
    <s v="Car"/>
    <x v="20"/>
  </r>
  <r>
    <x v="3"/>
    <m/>
    <m/>
    <s v="C24-030"/>
    <n v="51806"/>
    <s v="C24-009"/>
    <x v="14"/>
    <s v="Car"/>
    <x v="20"/>
  </r>
  <r>
    <x v="3"/>
    <m/>
    <m/>
    <s v="C24-031"/>
    <n v="51806"/>
    <s v="C24-004"/>
    <x v="14"/>
    <s v="Car"/>
    <x v="20"/>
  </r>
  <r>
    <x v="3"/>
    <m/>
    <m/>
    <s v="C24-032"/>
    <n v="51806"/>
    <s v="F12-021"/>
    <x v="6"/>
    <s v="Light Commercial"/>
    <x v="5"/>
  </r>
  <r>
    <x v="3"/>
    <m/>
    <m/>
    <s v="E30-000"/>
    <n v="53858"/>
    <s v="Additional"/>
    <x v="6"/>
    <s v="Light Commercial"/>
    <x v="22"/>
  </r>
  <r>
    <x v="3"/>
    <m/>
    <m/>
    <s v="E32-063"/>
    <n v="53858"/>
    <s v="E32-055"/>
    <x v="6"/>
    <s v="Light Commercial"/>
    <x v="22"/>
  </r>
  <r>
    <x v="3"/>
    <m/>
    <m/>
    <s v="E71-095"/>
    <n v="59640"/>
    <s v="E71-068"/>
    <x v="7"/>
    <s v="Light Commercial"/>
    <x v="14"/>
  </r>
  <r>
    <x v="3"/>
    <m/>
    <m/>
    <s v="E71-097"/>
    <n v="59640"/>
    <s v="E72-080"/>
    <x v="7"/>
    <s v="Light Commercial"/>
    <x v="14"/>
  </r>
  <r>
    <x v="3"/>
    <m/>
    <m/>
    <s v="E71-099"/>
    <n v="59640"/>
    <s v="additional"/>
    <x v="7"/>
    <s v="Light Commercial"/>
    <x v="14"/>
  </r>
  <r>
    <x v="3"/>
    <m/>
    <m/>
    <s v="E71-100"/>
    <n v="59640"/>
    <s v="additional"/>
    <x v="7"/>
    <s v="Light Commercial"/>
    <x v="14"/>
  </r>
  <r>
    <x v="3"/>
    <m/>
    <m/>
    <s v="E71-101"/>
    <n v="59640"/>
    <s v="additional"/>
    <x v="7"/>
    <s v="Light Commercial"/>
    <x v="14"/>
  </r>
  <r>
    <x v="3"/>
    <m/>
    <m/>
    <s v="E71-102"/>
    <n v="59640"/>
    <s v="E71-056"/>
    <x v="7"/>
    <s v="Light Commercial"/>
    <x v="14"/>
  </r>
  <r>
    <x v="3"/>
    <m/>
    <m/>
    <s v="E72-112"/>
    <n v="48396"/>
    <s v="C11-063"/>
    <x v="14"/>
    <s v="Car"/>
    <x v="20"/>
  </r>
  <r>
    <x v="3"/>
    <m/>
    <m/>
    <s v="E72-114"/>
    <n v="59640"/>
    <s v="E72-084"/>
    <x v="7"/>
    <s v="Light Commercial"/>
    <x v="14"/>
  </r>
  <r>
    <x v="3"/>
    <m/>
    <m/>
    <s v="E72-115"/>
    <n v="59640"/>
    <s v="E65-006"/>
    <x v="7"/>
    <s v="Light Commercial"/>
    <x v="14"/>
  </r>
  <r>
    <x v="3"/>
    <m/>
    <m/>
    <s v="E72-116"/>
    <n v="48282"/>
    <s v="B72-022"/>
    <x v="13"/>
    <s v="Car"/>
    <x v="19"/>
  </r>
  <r>
    <x v="3"/>
    <m/>
    <m/>
    <s v="E77-040"/>
    <n v="59640"/>
    <s v="E73-031"/>
    <x v="7"/>
    <s v="Light Commercial"/>
    <x v="14"/>
  </r>
  <r>
    <x v="3"/>
    <m/>
    <m/>
    <s v="E77-041"/>
    <n v="59640"/>
    <s v="E72-083"/>
    <x v="7"/>
    <s v="Light Commercial"/>
    <x v="14"/>
  </r>
  <r>
    <x v="3"/>
    <m/>
    <m/>
    <s v="F12-029"/>
    <n v="54478"/>
    <s v="F70-063"/>
    <x v="7"/>
    <s v="Light Commercial"/>
    <x v="6"/>
  </r>
  <r>
    <x v="3"/>
    <m/>
    <m/>
    <s v="F16-005"/>
    <n v="54478"/>
    <s v="T28-000 "/>
    <x v="1"/>
    <s v="Trailers"/>
    <x v="15"/>
  </r>
  <r>
    <x v="3"/>
    <m/>
    <m/>
    <s v="F17-052"/>
    <n v="54478"/>
    <s v="Additional"/>
    <x v="6"/>
    <s v="Light Commercial"/>
    <x v="22"/>
  </r>
  <r>
    <x v="3"/>
    <m/>
    <m/>
    <s v="F17-053"/>
    <n v="54478"/>
    <s v="F30-003"/>
    <x v="6"/>
    <s v="Light Commercial"/>
    <x v="5"/>
  </r>
  <r>
    <x v="3"/>
    <m/>
    <m/>
    <s v="F17-054"/>
    <n v="54478"/>
    <s v="F12-015"/>
    <x v="6"/>
    <s v="Light Commercial"/>
    <x v="5"/>
  </r>
  <r>
    <x v="3"/>
    <m/>
    <m/>
    <s v="F17-055"/>
    <n v="54478"/>
    <s v="F12-014"/>
    <x v="6"/>
    <s v="Light Commercial"/>
    <x v="5"/>
  </r>
  <r>
    <x v="3"/>
    <m/>
    <m/>
    <s v="F17-058"/>
    <n v="54478"/>
    <s v="F17-040"/>
    <x v="6"/>
    <s v="Light Commercial"/>
    <x v="5"/>
  </r>
  <r>
    <x v="3"/>
    <m/>
    <m/>
    <s v="F17-059"/>
    <n v="54478"/>
    <s v="F17-036"/>
    <x v="6"/>
    <s v="Light Commercial"/>
    <x v="5"/>
  </r>
  <r>
    <x v="3"/>
    <m/>
    <m/>
    <s v="F56-067"/>
    <n v="103919"/>
    <s v="F66-072"/>
    <x v="7"/>
    <s v="Light Commercial"/>
    <x v="10"/>
  </r>
  <r>
    <x v="3"/>
    <m/>
    <m/>
    <s v="F56-068"/>
    <n v="103919"/>
    <s v="F66-074"/>
    <x v="7"/>
    <s v="Light Commercial"/>
    <x v="10"/>
  </r>
  <r>
    <x v="3"/>
    <m/>
    <m/>
    <s v="F56-069"/>
    <n v="103919"/>
    <s v="F83-087"/>
    <x v="7"/>
    <s v="Light Commercial"/>
    <x v="6"/>
  </r>
  <r>
    <x v="3"/>
    <m/>
    <m/>
    <s v="F56-070"/>
    <n v="103919"/>
    <s v="F56-047"/>
    <x v="7"/>
    <s v="Light Commercial"/>
    <x v="10"/>
  </r>
  <r>
    <x v="3"/>
    <m/>
    <m/>
    <s v="F66-089"/>
    <n v="103919"/>
    <s v="F66-076"/>
    <x v="7"/>
    <s v="Light Commercial"/>
    <x v="10"/>
  </r>
  <r>
    <x v="3"/>
    <m/>
    <m/>
    <s v="F66-090"/>
    <n v="103919"/>
    <s v=""/>
    <x v="13"/>
    <s v="Car"/>
    <x v="19"/>
  </r>
  <r>
    <x v="3"/>
    <m/>
    <m/>
    <s v="F66-091"/>
    <n v="103919"/>
    <s v=""/>
    <x v="13"/>
    <s v="Car"/>
    <x v="19"/>
  </r>
  <r>
    <x v="3"/>
    <m/>
    <m/>
    <s v="F72-068"/>
    <n v="78952"/>
    <s v="F12-020"/>
    <x v="6"/>
    <s v="Light Commercial"/>
    <x v="5"/>
  </r>
  <r>
    <x v="3"/>
    <m/>
    <m/>
    <s v="F72-069"/>
    <n v="78952"/>
    <s v="F75-112"/>
    <x v="7"/>
    <s v="Light Commercial"/>
    <x v="6"/>
  </r>
  <r>
    <x v="3"/>
    <m/>
    <m/>
    <s v="F72-071"/>
    <n v="78952"/>
    <s v="F66-075"/>
    <x v="7"/>
    <s v="Light Commercial"/>
    <x v="10"/>
  </r>
  <r>
    <x v="3"/>
    <m/>
    <m/>
    <s v="F72-072"/>
    <n v="78952"/>
    <s v="F12-022"/>
    <x v="6"/>
    <s v="Light Commercial"/>
    <x v="5"/>
  </r>
  <r>
    <x v="3"/>
    <m/>
    <m/>
    <s v="F72-073"/>
    <n v="78952"/>
    <s v="F66-070"/>
    <x v="7"/>
    <s v="Light Commercial"/>
    <x v="10"/>
  </r>
  <r>
    <x v="3"/>
    <m/>
    <m/>
    <s v="F72-074"/>
    <n v="78952"/>
    <s v="F75-113"/>
    <x v="7"/>
    <s v="Light Commercial"/>
    <x v="6"/>
  </r>
  <r>
    <x v="3"/>
    <m/>
    <m/>
    <s v="F72-075"/>
    <n v="78952"/>
    <s v="F75-124"/>
    <x v="7"/>
    <s v="Light Commercial"/>
    <x v="6"/>
  </r>
  <r>
    <x v="3"/>
    <m/>
    <m/>
    <s v="F72-076"/>
    <n v="78952"/>
    <s v="F75-087"/>
    <x v="7"/>
    <s v="Light Commercial"/>
    <x v="6"/>
  </r>
  <r>
    <x v="3"/>
    <m/>
    <m/>
    <s v="F72-080"/>
    <n v="78952"/>
    <s v="F75-094"/>
    <x v="7"/>
    <s v="Light Commercial"/>
    <x v="6"/>
  </r>
  <r>
    <x v="3"/>
    <m/>
    <m/>
    <s v="F72-082"/>
    <n v="78952"/>
    <s v="F75-123"/>
    <x v="7"/>
    <s v="Light Commercial"/>
    <x v="6"/>
  </r>
  <r>
    <x v="3"/>
    <m/>
    <m/>
    <s v="F75-170"/>
    <n v="78952"/>
    <s v="F75-079"/>
    <x v="7"/>
    <s v="Light Commercial"/>
    <x v="6"/>
  </r>
  <r>
    <x v="3"/>
    <m/>
    <m/>
    <s v="F75-172"/>
    <n v="78952"/>
    <s v="F12-019"/>
    <x v="6"/>
    <s v="Light Commercial"/>
    <x v="5"/>
  </r>
  <r>
    <x v="3"/>
    <m/>
    <m/>
    <s v="F75-173"/>
    <n v="78952"/>
    <s v="F75-083"/>
    <x v="7"/>
    <s v="Light Commercial"/>
    <x v="6"/>
  </r>
  <r>
    <x v="3"/>
    <m/>
    <m/>
    <s v="F75-174"/>
    <n v="78952"/>
    <s v="F70-066"/>
    <x v="7"/>
    <s v="Light Commercial"/>
    <x v="6"/>
  </r>
  <r>
    <x v="3"/>
    <m/>
    <m/>
    <s v="F75-175"/>
    <n v="78952"/>
    <s v="F75-071"/>
    <x v="7"/>
    <s v="Light Commercial"/>
    <x v="6"/>
  </r>
  <r>
    <x v="3"/>
    <m/>
    <m/>
    <s v="F75-176"/>
    <n v="78952"/>
    <s v="F75-073"/>
    <x v="7"/>
    <s v="Light Commercial"/>
    <x v="6"/>
  </r>
  <r>
    <x v="3"/>
    <m/>
    <m/>
    <s v="F75-177"/>
    <n v="78952"/>
    <s v="F75-068"/>
    <x v="7"/>
    <s v="Light Commercial"/>
    <x v="6"/>
  </r>
  <r>
    <x v="3"/>
    <m/>
    <m/>
    <s v="F75-178"/>
    <n v="78952"/>
    <s v="F75-072"/>
    <x v="7"/>
    <s v="Light Commercial"/>
    <x v="6"/>
  </r>
  <r>
    <x v="3"/>
    <m/>
    <m/>
    <s v="F75-179"/>
    <n v="78952"/>
    <s v="E71-058"/>
    <x v="7"/>
    <s v="Light Commercial"/>
    <x v="14"/>
  </r>
  <r>
    <x v="3"/>
    <m/>
    <m/>
    <s v="F75-180"/>
    <n v="78952"/>
    <s v="F75-111"/>
    <x v="7"/>
    <s v="Light Commercial"/>
    <x v="6"/>
  </r>
  <r>
    <x v="3"/>
    <m/>
    <m/>
    <s v="F75-182"/>
    <n v="78952"/>
    <s v="F70-070"/>
    <x v="7"/>
    <s v="Light Commercial"/>
    <x v="6"/>
  </r>
  <r>
    <x v="3"/>
    <m/>
    <m/>
    <s v="F75-183"/>
    <n v="78952"/>
    <s v="F66-073"/>
    <x v="7"/>
    <s v="Light Commercial"/>
    <x v="10"/>
  </r>
  <r>
    <x v="3"/>
    <m/>
    <m/>
    <s v="F75-184"/>
    <n v="48396"/>
    <s v="C20-007"/>
    <x v="14"/>
    <s v="Car"/>
    <x v="20"/>
  </r>
  <r>
    <x v="3"/>
    <m/>
    <m/>
    <s v="F75-185"/>
    <n v="78952"/>
    <s v="F75-107"/>
    <x v="7"/>
    <s v="Light Commercial"/>
    <x v="6"/>
  </r>
  <r>
    <x v="3"/>
    <m/>
    <m/>
    <s v="F75-187"/>
    <n v="78952"/>
    <s v="F75-100"/>
    <x v="7"/>
    <s v="Light Commercial"/>
    <x v="6"/>
  </r>
  <r>
    <x v="3"/>
    <m/>
    <m/>
    <s v="F75-188"/>
    <n v="78952"/>
    <s v="B72-005"/>
    <x v="13"/>
    <s v="Car"/>
    <x v="19"/>
  </r>
  <r>
    <x v="3"/>
    <m/>
    <m/>
    <s v="F75-189"/>
    <n v="78952"/>
    <s v="F75-114"/>
    <x v="7"/>
    <s v="Light Commercial"/>
    <x v="6"/>
  </r>
  <r>
    <x v="3"/>
    <m/>
    <m/>
    <s v="F75-190"/>
    <n v="78952"/>
    <s v="F66-071"/>
    <x v="7"/>
    <s v="Light Commercial"/>
    <x v="10"/>
  </r>
  <r>
    <x v="3"/>
    <m/>
    <m/>
    <s v="F75-191"/>
    <n v="78952"/>
    <s v="F75-089"/>
    <x v="7"/>
    <s v="Light Commercial"/>
    <x v="6"/>
  </r>
  <r>
    <x v="3"/>
    <m/>
    <m/>
    <s v="F78-045"/>
    <n v="78952"/>
    <s v="F75-076"/>
    <x v="7"/>
    <s v="Light Commercial"/>
    <x v="6"/>
  </r>
  <r>
    <x v="3"/>
    <m/>
    <m/>
    <s v="F78-053"/>
    <n v="78952"/>
    <s v="F75-091"/>
    <x v="7"/>
    <s v="Light Commercial"/>
    <x v="6"/>
  </r>
  <r>
    <x v="3"/>
    <m/>
    <m/>
    <s v="F78-054"/>
    <n v="78952"/>
    <s v="E73-028"/>
    <x v="7"/>
    <s v="Light Commercial"/>
    <x v="14"/>
  </r>
  <r>
    <x v="3"/>
    <m/>
    <m/>
    <s v="F78-056"/>
    <n v="78952"/>
    <s v="F75-104"/>
    <x v="7"/>
    <s v="Light Commercial"/>
    <x v="6"/>
  </r>
  <r>
    <x v="3"/>
    <m/>
    <m/>
    <s v="F78-057"/>
    <n v="78952"/>
    <s v="F78-023"/>
    <x v="7"/>
    <s v="Light Commercial"/>
    <x v="6"/>
  </r>
  <r>
    <x v="3"/>
    <m/>
    <m/>
    <s v="F78-058"/>
    <n v="78952"/>
    <s v="F78-027"/>
    <x v="7"/>
    <s v="Light Commercial"/>
    <x v="6"/>
  </r>
  <r>
    <x v="3"/>
    <m/>
    <m/>
    <s v="F78-060"/>
    <n v="78952"/>
    <s v="F78-025"/>
    <x v="7"/>
    <s v="Light Commercial"/>
    <x v="6"/>
  </r>
  <r>
    <x v="3"/>
    <m/>
    <m/>
    <s v="F78-061"/>
    <n v="78952"/>
    <s v="F78-024"/>
    <x v="7"/>
    <s v="Light Commercial"/>
    <x v="6"/>
  </r>
  <r>
    <x v="3"/>
    <m/>
    <m/>
    <s v="F78-064"/>
    <n v="78952"/>
    <s v="F70-065"/>
    <x v="7"/>
    <s v="Light Commercial"/>
    <x v="6"/>
  </r>
  <r>
    <x v="3"/>
    <m/>
    <m/>
    <s v="F78-066"/>
    <n v="78952"/>
    <s v="E71-055"/>
    <x v="7"/>
    <s v="Light Commercial"/>
    <x v="14"/>
  </r>
  <r>
    <x v="3"/>
    <m/>
    <m/>
    <s v="F82-088"/>
    <n v="78952"/>
    <s v="F75-088"/>
    <x v="7"/>
    <s v="Light Commercial"/>
    <x v="6"/>
  </r>
  <r>
    <x v="3"/>
    <m/>
    <m/>
    <s v="F82-090"/>
    <n v="78952"/>
    <s v="F83-091"/>
    <x v="7"/>
    <s v="Light Commercial"/>
    <x v="6"/>
  </r>
  <r>
    <x v="3"/>
    <m/>
    <m/>
    <s v="F82-091"/>
    <n v="78952"/>
    <s v="E71-062"/>
    <x v="7"/>
    <s v="Light Commercial"/>
    <x v="14"/>
  </r>
  <r>
    <x v="3"/>
    <m/>
    <m/>
    <s v="F82-094"/>
    <n v="78952"/>
    <s v="F75-090"/>
    <x v="7"/>
    <s v="Light Commercial"/>
    <x v="6"/>
  </r>
  <r>
    <x v="3"/>
    <m/>
    <m/>
    <s v="F82-095"/>
    <n v="78952"/>
    <s v="F17-041"/>
    <x v="6"/>
    <s v="Light Commercial"/>
    <x v="5"/>
  </r>
  <r>
    <x v="3"/>
    <m/>
    <m/>
    <s v="F82-096"/>
    <n v="78952"/>
    <s v="E71-054"/>
    <x v="7"/>
    <s v="Light Commercial"/>
    <x v="14"/>
  </r>
  <r>
    <x v="3"/>
    <m/>
    <m/>
    <s v="F82-097"/>
    <n v="78952"/>
    <s v="F75-096"/>
    <x v="7"/>
    <s v="Light Commercial"/>
    <x v="6"/>
  </r>
  <r>
    <x v="3"/>
    <m/>
    <m/>
    <s v="F82-098"/>
    <n v="78952"/>
    <s v="F83-089"/>
    <x v="7"/>
    <s v="Light Commercial"/>
    <x v="6"/>
  </r>
  <r>
    <x v="3"/>
    <m/>
    <m/>
    <s v="F82-099"/>
    <n v="78952"/>
    <s v="E71-060"/>
    <x v="7"/>
    <s v="Light Commercial"/>
    <x v="14"/>
  </r>
  <r>
    <x v="3"/>
    <m/>
    <m/>
    <s v="F82-100"/>
    <n v="78952"/>
    <s v="E72-085"/>
    <x v="7"/>
    <s v="Light Commercial"/>
    <x v="14"/>
  </r>
  <r>
    <x v="3"/>
    <m/>
    <m/>
    <s v="F82-103"/>
    <n v="78952"/>
    <s v="F56-059"/>
    <x v="7"/>
    <s v="Light Commercial"/>
    <x v="10"/>
  </r>
  <r>
    <x v="3"/>
    <m/>
    <m/>
    <s v="F83-114"/>
    <n v="78952"/>
    <s v="F83-097"/>
    <x v="7"/>
    <s v="Light Commercial"/>
    <x v="6"/>
  </r>
  <r>
    <x v="3"/>
    <m/>
    <m/>
    <s v="F83-116"/>
    <n v="78952"/>
    <s v="F75-110"/>
    <x v="7"/>
    <s v="Light Commercial"/>
    <x v="6"/>
  </r>
  <r>
    <x v="3"/>
    <m/>
    <m/>
    <s v="F83-118"/>
    <n v="78952"/>
    <s v="Additional"/>
    <x v="7"/>
    <s v="Light Commercial"/>
    <x v="14"/>
  </r>
  <r>
    <x v="3"/>
    <m/>
    <m/>
    <s v="F85-017"/>
    <n v="78952"/>
    <s v="F85-011"/>
    <x v="7"/>
    <s v="Light Commercial"/>
    <x v="6"/>
  </r>
  <r>
    <x v="3"/>
    <m/>
    <m/>
    <s v="G34-061"/>
    <n v="57097"/>
    <s v="G31-023"/>
    <x v="4"/>
    <s v="Light Commercial"/>
    <x v="21"/>
  </r>
  <r>
    <x v="3"/>
    <m/>
    <m/>
    <s v="G46-096"/>
    <n v="97566"/>
    <s v="G46-067"/>
    <x v="4"/>
    <s v="Light Commercial"/>
    <x v="4"/>
  </r>
  <r>
    <x v="3"/>
    <m/>
    <m/>
    <s v="G46-100"/>
    <n v="97566"/>
    <s v="G46-070"/>
    <x v="4"/>
    <s v="Light Commercial"/>
    <x v="4"/>
  </r>
  <r>
    <x v="3"/>
    <m/>
    <m/>
    <s v="G46-101"/>
    <n v="97566"/>
    <s v="G46-074"/>
    <x v="4"/>
    <s v="Light Commercial"/>
    <x v="4"/>
  </r>
  <r>
    <x v="3"/>
    <m/>
    <m/>
    <s v="G46-105"/>
    <n v="97566"/>
    <s v="G46-069"/>
    <x v="4"/>
    <s v="Light Commercial"/>
    <x v="4"/>
  </r>
  <r>
    <x v="3"/>
    <m/>
    <m/>
    <s v="G46-108"/>
    <n v="97566"/>
    <s v="G46-068"/>
    <x v="4"/>
    <s v="Light Commercial"/>
    <x v="4"/>
  </r>
  <r>
    <x v="3"/>
    <m/>
    <m/>
    <s v="G46-111"/>
    <n v="97566"/>
    <s v="G46-071"/>
    <x v="4"/>
    <s v="Light Commercial"/>
    <x v="4"/>
  </r>
  <r>
    <x v="3"/>
    <m/>
    <m/>
    <s v="G46-112"/>
    <n v="97566"/>
    <s v="G46-072"/>
    <x v="4"/>
    <s v="Light Commercial"/>
    <x v="4"/>
  </r>
  <r>
    <x v="3"/>
    <m/>
    <m/>
    <s v="G46-113"/>
    <n v="97566"/>
    <s v="G46-073"/>
    <x v="4"/>
    <s v="Light Commercial"/>
    <x v="4"/>
  </r>
  <r>
    <x v="3"/>
    <m/>
    <m/>
    <s v=""/>
    <n v="67118"/>
    <s v="F75-081"/>
    <x v="7"/>
    <s v="Light Commercial"/>
    <x v="6"/>
  </r>
  <r>
    <x v="3"/>
    <m/>
    <m/>
    <s v="NOT TEC"/>
    <n v="0"/>
    <s v="D22-000"/>
    <x v="10"/>
    <s v="TEC"/>
    <x v="13"/>
  </r>
  <r>
    <x v="3"/>
    <m/>
    <m/>
    <s v=""/>
    <n v="91650"/>
    <s v="G46-058"/>
    <x v="4"/>
    <s v="Light Commercial"/>
    <x v="4"/>
  </r>
  <r>
    <x v="3"/>
    <m/>
    <m/>
    <s v=""/>
    <n v="238439"/>
    <s v="H43-000"/>
    <x v="8"/>
    <s v="Heavy Commercial"/>
    <x v="7"/>
  </r>
  <r>
    <x v="3"/>
    <m/>
    <m/>
    <s v=""/>
    <n v="238439"/>
    <s v="K01-001"/>
    <x v="8"/>
    <s v="Heavy Commercial"/>
    <x v="7"/>
  </r>
  <r>
    <x v="3"/>
    <m/>
    <m/>
    <s v=""/>
    <n v="238439"/>
    <s v="K03-000"/>
    <x v="8"/>
    <s v="Heavy Commercial"/>
    <x v="7"/>
  </r>
  <r>
    <x v="3"/>
    <m/>
    <m/>
    <s v=""/>
    <n v="153690"/>
    <s v="U01-000"/>
    <x v="15"/>
    <s v="Trailers"/>
    <x v="24"/>
  </r>
  <r>
    <x v="3"/>
    <m/>
    <m/>
    <s v=""/>
    <n v="30000"/>
    <s v="087-141"/>
    <x v="1"/>
    <s v="Trailers"/>
    <x v="1"/>
  </r>
  <r>
    <x v="3"/>
    <m/>
    <m/>
    <s v=""/>
    <n v="30000"/>
    <s v="087-142"/>
    <x v="1"/>
    <s v="Trailers"/>
    <x v="1"/>
  </r>
  <r>
    <x v="3"/>
    <m/>
    <m/>
    <s v=""/>
    <n v="30000"/>
    <s v="087-143"/>
    <x v="1"/>
    <s v="Trailers"/>
    <x v="1"/>
  </r>
  <r>
    <x v="3"/>
    <m/>
    <m/>
    <s v=""/>
    <n v="30000"/>
    <s v="087-144"/>
    <x v="1"/>
    <s v="Trailers"/>
    <x v="1"/>
  </r>
  <r>
    <x v="3"/>
    <m/>
    <m/>
    <s v=""/>
    <n v="30000"/>
    <s v="087-145"/>
    <x v="1"/>
    <s v="Trailers"/>
    <x v="1"/>
  </r>
  <r>
    <x v="3"/>
    <m/>
    <m/>
    <s v=""/>
    <n v="30000"/>
    <s v="087-146"/>
    <x v="1"/>
    <s v="Trailers"/>
    <x v="1"/>
  </r>
  <r>
    <x v="3"/>
    <m/>
    <m/>
    <s v=""/>
    <n v="30000"/>
    <s v="087-147"/>
    <x v="1"/>
    <s v="Trailers"/>
    <x v="1"/>
  </r>
  <r>
    <x v="3"/>
    <m/>
    <m/>
    <s v=""/>
    <n v="30000"/>
    <s v="087-148"/>
    <x v="1"/>
    <s v="Trailers"/>
    <x v="1"/>
  </r>
  <r>
    <x v="3"/>
    <m/>
    <m/>
    <s v=""/>
    <n v="30000"/>
    <s v="087-149"/>
    <x v="1"/>
    <s v="Trailers"/>
    <x v="1"/>
  </r>
  <r>
    <x v="3"/>
    <m/>
    <m/>
    <s v=""/>
    <n v="29901"/>
    <s v="T03-003"/>
    <x v="1"/>
    <s v="Trailers"/>
    <x v="23"/>
  </r>
  <r>
    <x v="3"/>
    <m/>
    <m/>
    <s v=""/>
    <n v="29901"/>
    <s v="T03-004"/>
    <x v="1"/>
    <s v="Trailers"/>
    <x v="23"/>
  </r>
  <r>
    <x v="3"/>
    <m/>
    <m/>
    <s v=""/>
    <n v="29901"/>
    <s v="T07-000"/>
    <x v="1"/>
    <s v="Trailers"/>
    <x v="23"/>
  </r>
  <r>
    <x v="3"/>
    <m/>
    <m/>
    <s v=""/>
    <n v="29901"/>
    <s v="T08-000"/>
    <x v="1"/>
    <s v="Trailers"/>
    <x v="23"/>
  </r>
  <r>
    <x v="3"/>
    <m/>
    <m/>
    <s v=""/>
    <n v="29901"/>
    <s v="T13-000"/>
    <x v="1"/>
    <s v="Trailers"/>
    <x v="23"/>
  </r>
  <r>
    <x v="3"/>
    <m/>
    <m/>
    <s v=""/>
    <n v="29901"/>
    <s v="T35-002"/>
    <x v="1"/>
    <s v="Trailers"/>
    <x v="15"/>
  </r>
  <r>
    <x v="3"/>
    <m/>
    <m/>
    <s v=""/>
    <n v="29901"/>
    <s v="T35-003"/>
    <x v="1"/>
    <s v="Trailers"/>
    <x v="15"/>
  </r>
  <r>
    <x v="3"/>
    <m/>
    <m/>
    <s v=""/>
    <n v="29901"/>
    <s v="T35-004"/>
    <x v="1"/>
    <s v="Trailers"/>
    <x v="15"/>
  </r>
  <r>
    <x v="3"/>
    <m/>
    <m/>
    <s v=""/>
    <n v="29901"/>
    <s v="T35-005"/>
    <x v="1"/>
    <s v="Trailers"/>
    <x v="15"/>
  </r>
  <r>
    <x v="3"/>
    <m/>
    <m/>
    <s v=""/>
    <n v="29901"/>
    <s v="T35-006"/>
    <x v="1"/>
    <s v="Trailers"/>
    <x v="15"/>
  </r>
  <r>
    <x v="3"/>
    <m/>
    <m/>
    <s v=""/>
    <n v="29901"/>
    <s v="T35-007"/>
    <x v="1"/>
    <s v="Trailers"/>
    <x v="15"/>
  </r>
  <r>
    <x v="3"/>
    <m/>
    <m/>
    <s v=""/>
    <n v="29901"/>
    <s v="T35-008"/>
    <x v="1"/>
    <s v="Trailers"/>
    <x v="15"/>
  </r>
  <r>
    <x v="3"/>
    <m/>
    <m/>
    <s v=""/>
    <n v="29901"/>
    <s v="T35-009"/>
    <x v="1"/>
    <s v="Trailers"/>
    <x v="15"/>
  </r>
  <r>
    <x v="3"/>
    <m/>
    <m/>
    <s v=""/>
    <n v="29901"/>
    <s v="T35-010"/>
    <x v="1"/>
    <s v="Trailers"/>
    <x v="15"/>
  </r>
  <r>
    <x v="3"/>
    <m/>
    <m/>
    <s v=""/>
    <n v="29901"/>
    <s v="T63-000"/>
    <x v="1"/>
    <s v="Trailers"/>
    <x v="15"/>
  </r>
  <r>
    <x v="3"/>
    <m/>
    <m/>
    <s v=""/>
    <n v="29901"/>
    <s v="T63-001"/>
    <x v="1"/>
    <s v="Trailers"/>
    <x v="15"/>
  </r>
  <r>
    <x v="3"/>
    <m/>
    <m/>
    <s v=""/>
    <n v="29901"/>
    <s v="T80-012"/>
    <x v="1"/>
    <s v="Trailers"/>
    <x v="15"/>
  </r>
  <r>
    <x v="3"/>
    <m/>
    <m/>
    <s v=""/>
    <n v="29901"/>
    <s v="T80-013"/>
    <x v="1"/>
    <s v="Trailers"/>
    <x v="15"/>
  </r>
  <r>
    <x v="3"/>
    <m/>
    <m/>
    <s v=""/>
    <n v="29901"/>
    <s v="T80-014"/>
    <x v="1"/>
    <s v="Trailers"/>
    <x v="15"/>
  </r>
  <r>
    <x v="3"/>
    <m/>
    <m/>
    <s v=""/>
    <n v="29901"/>
    <s v="T80-015"/>
    <x v="1"/>
    <s v="Trailers"/>
    <x v="15"/>
  </r>
  <r>
    <x v="3"/>
    <m/>
    <m/>
    <s v=""/>
    <n v="29901"/>
    <s v="T80-016"/>
    <x v="1"/>
    <s v="Trailers"/>
    <x v="15"/>
  </r>
  <r>
    <x v="3"/>
    <m/>
    <m/>
    <s v=""/>
    <n v="29901"/>
    <s v="T81-008"/>
    <x v="1"/>
    <s v="Trailers"/>
    <x v="15"/>
  </r>
  <r>
    <x v="3"/>
    <m/>
    <m/>
    <s v=""/>
    <n v="29901"/>
    <s v="T81-009"/>
    <x v="1"/>
    <s v="Trailers"/>
    <x v="15"/>
  </r>
  <r>
    <x v="3"/>
    <m/>
    <m/>
    <s v=""/>
    <n v="29901"/>
    <s v="T81-010"/>
    <x v="1"/>
    <s v="Trailers"/>
    <x v="15"/>
  </r>
  <r>
    <x v="3"/>
    <m/>
    <m/>
    <s v="Rebuild"/>
    <n v="20000"/>
    <s v="N83-000"/>
    <x v="9"/>
    <s v="Crane"/>
    <x v="12"/>
  </r>
  <r>
    <x v="3"/>
    <m/>
    <m/>
    <s v="Rebuild"/>
    <n v="180000"/>
    <s v="X44-000"/>
    <x v="9"/>
    <s v="Crane"/>
    <x v="12"/>
  </r>
  <r>
    <x v="3"/>
    <m/>
    <m/>
    <s v="X41-018"/>
    <n v="477233"/>
    <s v="X42-004"/>
    <x v="9"/>
    <s v="Crane"/>
    <x v="12"/>
  </r>
  <r>
    <x v="3"/>
    <m/>
    <m/>
    <n v="0"/>
    <n v="135275"/>
    <s v="M26-034"/>
    <x v="0"/>
    <s v="EWP"/>
    <x v="0"/>
  </r>
  <r>
    <x v="3"/>
    <m/>
    <m/>
    <s v="W32-041"/>
    <n v="314018"/>
    <s v="W21-045"/>
    <x v="0"/>
    <s v="EWP"/>
    <x v="0"/>
  </r>
  <r>
    <x v="3"/>
    <m/>
    <m/>
    <s v="W40-090"/>
    <n v="314018"/>
    <s v="W40-017"/>
    <x v="0"/>
    <s v="EWP"/>
    <x v="0"/>
  </r>
  <r>
    <x v="3"/>
    <m/>
    <m/>
    <s v="W40-084"/>
    <n v="314018"/>
    <s v="W40-016"/>
    <x v="0"/>
    <s v="EWP"/>
    <x v="0"/>
  </r>
  <r>
    <x v="3"/>
    <m/>
    <m/>
    <n v="0"/>
    <n v="135275"/>
    <s v="M26-031"/>
    <x v="0"/>
    <s v="EWP"/>
    <x v="0"/>
  </r>
  <r>
    <x v="3"/>
    <m/>
    <m/>
    <n v="0"/>
    <n v="135275"/>
    <s v="M26-032"/>
    <x v="0"/>
    <s v="EWP"/>
    <x v="0"/>
  </r>
  <r>
    <x v="3"/>
    <m/>
    <m/>
    <s v="M26-066"/>
    <n v="135275"/>
    <s v="M26-033"/>
    <x v="0"/>
    <s v="EWP"/>
    <x v="0"/>
  </r>
  <r>
    <x v="3"/>
    <m/>
    <m/>
    <n v="0"/>
    <n v="135275"/>
    <s v="M26-030"/>
    <x v="0"/>
    <s v="EWP"/>
    <x v="0"/>
  </r>
  <r>
    <x v="3"/>
    <m/>
    <m/>
    <s v="W40-091"/>
    <n v="314018"/>
    <s v="W40-023"/>
    <x v="0"/>
    <s v="EWP"/>
    <x v="0"/>
  </r>
  <r>
    <x v="3"/>
    <m/>
    <m/>
    <s v="W40-087"/>
    <n v="314018"/>
    <s v="W40-027"/>
    <x v="0"/>
    <s v="EWP"/>
    <x v="0"/>
  </r>
  <r>
    <x v="3"/>
    <m/>
    <m/>
    <s v="W40-086"/>
    <n v="314018"/>
    <s v="W40-024"/>
    <x v="0"/>
    <s v="EWP"/>
    <x v="0"/>
  </r>
  <r>
    <x v="3"/>
    <m/>
    <m/>
    <s v="W40-085"/>
    <n v="314018"/>
    <s v="W40-018"/>
    <x v="0"/>
    <s v="EWP"/>
    <x v="0"/>
  </r>
  <r>
    <x v="3"/>
    <m/>
    <m/>
    <s v="W40-089"/>
    <n v="314018"/>
    <s v="W40-026"/>
    <x v="0"/>
    <s v="EWP"/>
    <x v="0"/>
  </r>
  <r>
    <x v="3"/>
    <m/>
    <m/>
    <s v="W40-091"/>
    <n v="314018"/>
    <s v="W40-022"/>
    <x v="0"/>
    <s v="EWP"/>
    <x v="0"/>
  </r>
  <r>
    <x v="3"/>
    <m/>
    <m/>
    <s v="W40-083"/>
    <n v="314018"/>
    <s v="W40-011"/>
    <x v="0"/>
    <s v="EWP"/>
    <x v="0"/>
  </r>
  <r>
    <x v="3"/>
    <m/>
    <m/>
    <s v="W40-082"/>
    <n v="314018"/>
    <s v="W40-013"/>
    <x v="0"/>
    <s v="EWP"/>
    <x v="0"/>
  </r>
  <r>
    <x v="3"/>
    <m/>
    <m/>
    <s v="W41-005"/>
    <n v="314018"/>
    <s v="W40-019"/>
    <x v="5"/>
    <s v="EWP"/>
    <x v="0"/>
  </r>
  <r>
    <x v="3"/>
    <m/>
    <m/>
    <s v="W41-006"/>
    <n v="314018"/>
    <s v="W40-020"/>
    <x v="5"/>
    <s v="EWP"/>
    <x v="0"/>
  </r>
  <r>
    <x v="3"/>
    <m/>
    <m/>
    <s v="W41-007"/>
    <n v="314018"/>
    <s v="W40-028"/>
    <x v="5"/>
    <s v="EWP"/>
    <x v="0"/>
  </r>
  <r>
    <x v="3"/>
    <m/>
    <m/>
    <n v="0"/>
    <n v="174967"/>
    <s v="M69-016"/>
    <x v="5"/>
    <s v="EWP"/>
    <x v="0"/>
  </r>
  <r>
    <x v="3"/>
    <m/>
    <m/>
    <n v="0"/>
    <n v="174967"/>
    <s v="M69-007"/>
    <x v="5"/>
    <s v="EWP"/>
    <x v="0"/>
  </r>
  <r>
    <x v="3"/>
    <m/>
    <m/>
    <s v="W41-004"/>
    <n v="314018"/>
    <s v="W40-012"/>
    <x v="5"/>
    <s v="EWP"/>
    <x v="0"/>
  </r>
  <r>
    <x v="3"/>
    <m/>
    <m/>
    <n v="0"/>
    <n v="174967"/>
    <s v="M69-013"/>
    <x v="5"/>
    <s v="EWP"/>
    <x v="0"/>
  </r>
  <r>
    <x v="3"/>
    <m/>
    <m/>
    <n v="0"/>
    <n v="174967"/>
    <s v="M69-015"/>
    <x v="5"/>
    <s v="EWP"/>
    <x v="0"/>
  </r>
  <r>
    <x v="3"/>
    <m/>
    <m/>
    <n v="0"/>
    <n v="174967"/>
    <s v="M69-012"/>
    <x v="5"/>
    <s v="EWP"/>
    <x v="0"/>
  </r>
  <r>
    <x v="3"/>
    <m/>
    <m/>
    <n v="0"/>
    <n v="174967"/>
    <s v="M69-014"/>
    <x v="5"/>
    <s v="EWP"/>
    <x v="0"/>
  </r>
  <r>
    <x v="3"/>
    <m/>
    <m/>
    <s v="Rebuild"/>
    <n v="20000"/>
    <s v="M86-000"/>
    <x v="2"/>
    <s v="EWP"/>
    <x v="2"/>
  </r>
  <r>
    <x v="3"/>
    <m/>
    <m/>
    <s v="Rebuild"/>
    <n v="150000"/>
    <s v="W80-000"/>
    <x v="2"/>
    <s v="EWP"/>
    <x v="2"/>
  </r>
  <r>
    <x v="3"/>
    <m/>
    <m/>
    <s v=""/>
    <n v="60362"/>
    <s v="D58-001"/>
    <x v="10"/>
    <s v="TEC"/>
    <x v="13"/>
  </r>
  <r>
    <x v="3"/>
    <m/>
    <m/>
    <s v=""/>
    <n v="60362"/>
    <s v="D71-000"/>
    <x v="10"/>
    <s v="TEC"/>
    <x v="13"/>
  </r>
  <r>
    <x v="3"/>
    <m/>
    <m/>
    <s v="LEFT CO"/>
    <n v="0"/>
    <s v="D10-001"/>
    <x v="10"/>
    <s v="TEC"/>
    <x v="13"/>
  </r>
  <r>
    <x v="3"/>
    <m/>
    <m/>
    <s v=""/>
    <n v="60362"/>
    <s v="D59-001"/>
    <x v="10"/>
    <s v="TEC"/>
    <x v="13"/>
  </r>
  <r>
    <x v="3"/>
    <m/>
    <m/>
    <s v=""/>
    <n v="60362"/>
    <s v="D70-000"/>
    <x v="10"/>
    <s v="TEC"/>
    <x v="13"/>
  </r>
  <r>
    <x v="3"/>
    <m/>
    <m/>
    <s v=""/>
    <n v="60362"/>
    <s v="D07-003"/>
    <x v="10"/>
    <s v="TEC"/>
    <x v="13"/>
  </r>
  <r>
    <x v="3"/>
    <m/>
    <m/>
    <s v=""/>
    <n v="60362"/>
    <s v="D66-003"/>
    <x v="10"/>
    <s v="TEC"/>
    <x v="13"/>
  </r>
  <r>
    <x v="3"/>
    <m/>
    <m/>
    <s v=""/>
    <n v="60362"/>
    <s v="D36-005"/>
    <x v="10"/>
    <s v="TEC"/>
    <x v="13"/>
  </r>
  <r>
    <x v="3"/>
    <m/>
    <m/>
    <s v="NOT GOING AGAIN"/>
    <n v="60362"/>
    <s v="D66-002"/>
    <x v="10"/>
    <s v="TEC"/>
    <x v="13"/>
  </r>
  <r>
    <x v="3"/>
    <m/>
    <m/>
    <s v="D06-006"/>
    <n v="65100"/>
    <s v="D06-001"/>
    <x v="10"/>
    <s v="TEC"/>
    <x v="13"/>
  </r>
  <r>
    <x v="3"/>
    <m/>
    <m/>
    <s v=""/>
    <n v="60362"/>
    <s v="D68-000"/>
    <x v="10"/>
    <s v="TEC"/>
    <x v="13"/>
  </r>
  <r>
    <x v="3"/>
    <m/>
    <m/>
    <s v=""/>
    <n v="60362"/>
    <s v="D23-002"/>
    <x v="10"/>
    <s v="TEC"/>
    <x v="13"/>
  </r>
  <r>
    <x v="3"/>
    <m/>
    <m/>
    <s v=""/>
    <n v="59640"/>
    <s v="E72-090"/>
    <x v="7"/>
    <s v="Light Commercial"/>
    <x v="14"/>
  </r>
  <r>
    <x v="3"/>
    <m/>
    <m/>
    <s v=""/>
    <n v="78952"/>
    <s v="F75-093"/>
    <x v="7"/>
    <s v="Light Commercial"/>
    <x v="6"/>
  </r>
  <r>
    <x v="3"/>
    <m/>
    <m/>
    <s v=""/>
    <n v="59640"/>
    <s v="E72-094"/>
    <x v="7"/>
    <s v="Light Commercial"/>
    <x v="14"/>
  </r>
  <r>
    <x v="3"/>
    <m/>
    <m/>
    <s v=""/>
    <n v="59640"/>
    <s v="E71-065"/>
    <x v="7"/>
    <s v="Light Commercial"/>
    <x v="14"/>
  </r>
  <r>
    <x v="3"/>
    <m/>
    <m/>
    <s v=""/>
    <n v="59640"/>
    <s v="E72-093"/>
    <x v="7"/>
    <s v="Light Commercial"/>
    <x v="14"/>
  </r>
  <r>
    <x v="3"/>
    <m/>
    <m/>
    <s v=""/>
    <n v="59640"/>
    <s v="E72-088"/>
    <x v="7"/>
    <s v="Light Commercial"/>
    <x v="14"/>
  </r>
  <r>
    <x v="3"/>
    <m/>
    <m/>
    <s v=""/>
    <n v="103919"/>
    <s v="F56-051"/>
    <x v="7"/>
    <s v="Light Commercial"/>
    <x v="10"/>
  </r>
  <r>
    <x v="3"/>
    <m/>
    <m/>
    <s v=""/>
    <n v="52402"/>
    <s v="A02-005"/>
    <x v="13"/>
    <s v="Car"/>
    <x v="19"/>
  </r>
  <r>
    <x v="3"/>
    <m/>
    <m/>
    <s v=""/>
    <n v="52402"/>
    <s v="A02-003"/>
    <x v="13"/>
    <s v="Car"/>
    <x v="19"/>
  </r>
  <r>
    <x v="3"/>
    <m/>
    <m/>
    <s v=""/>
    <n v="103919"/>
    <s v="F55-003"/>
    <x v="7"/>
    <s v="Light Commercial"/>
    <x v="10"/>
  </r>
  <r>
    <x v="3"/>
    <m/>
    <m/>
    <s v=""/>
    <n v="59640"/>
    <s v="E71-053"/>
    <x v="7"/>
    <s v="Light Commercial"/>
    <x v="14"/>
  </r>
  <r>
    <x v="3"/>
    <m/>
    <m/>
    <s v=""/>
    <n v="59640"/>
    <s v="E71-059"/>
    <x v="7"/>
    <s v="Light Commercial"/>
    <x v="14"/>
  </r>
  <r>
    <x v="3"/>
    <m/>
    <m/>
    <s v=""/>
    <n v="59640"/>
    <s v="E71-061"/>
    <x v="7"/>
    <s v="Light Commercial"/>
    <x v="14"/>
  </r>
  <r>
    <x v="3"/>
    <m/>
    <m/>
    <s v=""/>
    <n v="59640"/>
    <s v="E77-005"/>
    <x v="7"/>
    <s v="Light Commercial"/>
    <x v="14"/>
  </r>
  <r>
    <x v="3"/>
    <m/>
    <m/>
    <s v=""/>
    <n v="78952"/>
    <s v="F75-057"/>
    <x v="7"/>
    <s v="Light Commercial"/>
    <x v="6"/>
  </r>
  <r>
    <x v="3"/>
    <m/>
    <m/>
    <s v=""/>
    <n v="78952"/>
    <s v="F75-080"/>
    <x v="7"/>
    <s v="Light Commercial"/>
    <x v="6"/>
  </r>
  <r>
    <x v="3"/>
    <m/>
    <m/>
    <s v=""/>
    <n v="78952"/>
    <s v="F75-085"/>
    <x v="7"/>
    <s v="Light Commercial"/>
    <x v="6"/>
  </r>
  <r>
    <x v="3"/>
    <m/>
    <m/>
    <s v=""/>
    <n v="78952"/>
    <s v="F75-092"/>
    <x v="7"/>
    <s v="Light Commercial"/>
    <x v="6"/>
  </r>
  <r>
    <x v="3"/>
    <m/>
    <m/>
    <s v=""/>
    <n v="78952"/>
    <s v="F75-095"/>
    <x v="7"/>
    <s v="Light Commercial"/>
    <x v="6"/>
  </r>
  <r>
    <x v="3"/>
    <m/>
    <m/>
    <s v=""/>
    <n v="78952"/>
    <s v="F78-017"/>
    <x v="7"/>
    <s v="Light Commercial"/>
    <x v="6"/>
  </r>
  <r>
    <x v="3"/>
    <m/>
    <m/>
    <s v=""/>
    <n v="78952"/>
    <s v="F78-022"/>
    <x v="7"/>
    <s v="Light Commercial"/>
    <x v="6"/>
  </r>
  <r>
    <x v="3"/>
    <m/>
    <m/>
    <s v=""/>
    <n v="78952"/>
    <s v="F83-094"/>
    <x v="7"/>
    <s v="Light Commercial"/>
    <x v="6"/>
  </r>
  <r>
    <x v="3"/>
    <m/>
    <m/>
    <s v=""/>
    <n v="51806"/>
    <s v="C11-060"/>
    <x v="14"/>
    <s v="Car"/>
    <x v="20"/>
  </r>
  <r>
    <x v="3"/>
    <m/>
    <m/>
    <s v=""/>
    <n v="51806"/>
    <s v="C11-062"/>
    <x v="14"/>
    <s v="Car"/>
    <x v="20"/>
  </r>
  <r>
    <x v="3"/>
    <m/>
    <m/>
    <s v=""/>
    <n v="51806"/>
    <s v="C11-064"/>
    <x v="14"/>
    <s v="Car"/>
    <x v="20"/>
  </r>
  <r>
    <x v="3"/>
    <m/>
    <m/>
    <s v="D50-006"/>
    <n v="67400"/>
    <s v="D24-009"/>
    <x v="10"/>
    <s v="TEC"/>
    <x v="13"/>
  </r>
  <r>
    <x v="4"/>
    <m/>
    <m/>
    <m/>
    <n v="29901"/>
    <s v="T06-000"/>
    <x v="1"/>
    <s v="Trailers"/>
    <x v="23"/>
  </r>
  <r>
    <x v="4"/>
    <m/>
    <m/>
    <m/>
    <n v="29901"/>
    <s v="T06-001"/>
    <x v="1"/>
    <s v="Trailers"/>
    <x v="23"/>
  </r>
  <r>
    <x v="4"/>
    <m/>
    <m/>
    <m/>
    <n v="29901"/>
    <s v="T06-002"/>
    <x v="1"/>
    <s v="Trailers"/>
    <x v="23"/>
  </r>
  <r>
    <x v="4"/>
    <m/>
    <m/>
    <m/>
    <n v="29901"/>
    <s v="T06-003"/>
    <x v="1"/>
    <s v="Trailers"/>
    <x v="23"/>
  </r>
  <r>
    <x v="4"/>
    <m/>
    <m/>
    <m/>
    <n v="29901"/>
    <s v="T06-004"/>
    <x v="1"/>
    <s v="Trailers"/>
    <x v="23"/>
  </r>
  <r>
    <x v="4"/>
    <m/>
    <m/>
    <m/>
    <n v="29901"/>
    <s v="T06-005"/>
    <x v="1"/>
    <s v="Trailers"/>
    <x v="23"/>
  </r>
  <r>
    <x v="4"/>
    <m/>
    <m/>
    <m/>
    <n v="29901"/>
    <s v="T06-006"/>
    <x v="1"/>
    <s v="Trailers"/>
    <x v="23"/>
  </r>
  <r>
    <x v="4"/>
    <m/>
    <m/>
    <m/>
    <n v="29901"/>
    <s v="T80-018"/>
    <x v="1"/>
    <s v="Trailers"/>
    <x v="15"/>
  </r>
  <r>
    <x v="4"/>
    <m/>
    <m/>
    <m/>
    <n v="29901"/>
    <s v="T80-022"/>
    <x v="1"/>
    <s v="Trailers"/>
    <x v="15"/>
  </r>
  <r>
    <x v="4"/>
    <m/>
    <m/>
    <m/>
    <n v="20000"/>
    <s v="N82-005"/>
    <x v="9"/>
    <s v="Crane"/>
    <x v="12"/>
  </r>
  <r>
    <x v="4"/>
    <m/>
    <m/>
    <m/>
    <n v="180000"/>
    <s v="X41-009"/>
    <x v="9"/>
    <s v="Crane"/>
    <x v="12"/>
  </r>
  <r>
    <x v="4"/>
    <m/>
    <m/>
    <m/>
    <n v="20000"/>
    <s v="N88-000"/>
    <x v="9"/>
    <s v="Crane"/>
    <x v="12"/>
  </r>
  <r>
    <x v="4"/>
    <m/>
    <m/>
    <m/>
    <n v="180000"/>
    <s v="X40-002"/>
    <x v="9"/>
    <s v="Crane"/>
    <x v="12"/>
  </r>
  <r>
    <x v="4"/>
    <m/>
    <m/>
    <m/>
    <n v="20000"/>
    <s v="N82-003"/>
    <x v="9"/>
    <s v="Crane"/>
    <x v="12"/>
  </r>
  <r>
    <x v="4"/>
    <m/>
    <m/>
    <m/>
    <n v="180000"/>
    <s v="X41-007"/>
    <x v="9"/>
    <s v="Crane"/>
    <x v="12"/>
  </r>
  <r>
    <x v="4"/>
    <m/>
    <m/>
    <m/>
    <n v="20000"/>
    <s v="N82-000"/>
    <x v="9"/>
    <s v="Crane"/>
    <x v="12"/>
  </r>
  <r>
    <x v="4"/>
    <m/>
    <m/>
    <m/>
    <n v="180000"/>
    <s v="X41-004"/>
    <x v="9"/>
    <s v="Crane"/>
    <x v="12"/>
  </r>
  <r>
    <x v="4"/>
    <m/>
    <m/>
    <m/>
    <n v="20000"/>
    <s v="N82-001"/>
    <x v="9"/>
    <s v="Crane"/>
    <x v="12"/>
  </r>
  <r>
    <x v="4"/>
    <m/>
    <m/>
    <m/>
    <n v="180000"/>
    <s v="X41-005"/>
    <x v="9"/>
    <s v="Crane"/>
    <x v="12"/>
  </r>
  <r>
    <x v="4"/>
    <m/>
    <m/>
    <m/>
    <n v="20000"/>
    <s v="N82-002"/>
    <x v="9"/>
    <s v="Crane"/>
    <x v="12"/>
  </r>
  <r>
    <x v="4"/>
    <m/>
    <m/>
    <m/>
    <n v="180000"/>
    <s v="X41-006"/>
    <x v="9"/>
    <s v="Crane"/>
    <x v="12"/>
  </r>
  <r>
    <x v="4"/>
    <m/>
    <m/>
    <m/>
    <n v="20000"/>
    <s v="N82-006"/>
    <x v="9"/>
    <s v="Crane"/>
    <x v="12"/>
  </r>
  <r>
    <x v="4"/>
    <m/>
    <m/>
    <m/>
    <n v="180000"/>
    <s v="X41-010"/>
    <x v="9"/>
    <s v="Crane"/>
    <x v="12"/>
  </r>
  <r>
    <x v="4"/>
    <m/>
    <m/>
    <m/>
    <n v="20000"/>
    <s v="N82-004"/>
    <x v="9"/>
    <s v="Crane"/>
    <x v="12"/>
  </r>
  <r>
    <x v="4"/>
    <m/>
    <m/>
    <m/>
    <n v="180000"/>
    <s v="X41-008"/>
    <x v="9"/>
    <s v="Crane"/>
    <x v="12"/>
  </r>
  <r>
    <x v="4"/>
    <m/>
    <m/>
    <m/>
    <n v="135275"/>
    <s v="M27-002"/>
    <x v="0"/>
    <s v="EWP"/>
    <x v="0"/>
  </r>
  <r>
    <x v="4"/>
    <m/>
    <m/>
    <m/>
    <n v="135275"/>
    <s v="M33-000"/>
    <x v="0"/>
    <s v="EWP"/>
    <x v="0"/>
  </r>
  <r>
    <x v="4"/>
    <m/>
    <m/>
    <m/>
    <n v="135275"/>
    <s v="M33-001"/>
    <x v="0"/>
    <s v="EWP"/>
    <x v="0"/>
  </r>
  <r>
    <x v="4"/>
    <m/>
    <m/>
    <m/>
    <n v="314018"/>
    <s v="W40-029"/>
    <x v="0"/>
    <s v="EWP"/>
    <x v="0"/>
  </r>
  <r>
    <x v="4"/>
    <m/>
    <m/>
    <m/>
    <n v="314018"/>
    <s v="W40-021"/>
    <x v="5"/>
    <s v="EWP"/>
    <x v="0"/>
  </r>
  <r>
    <x v="4"/>
    <m/>
    <m/>
    <m/>
    <n v="314018"/>
    <s v="W40-025"/>
    <x v="5"/>
    <s v="EWP"/>
    <x v="0"/>
  </r>
  <r>
    <x v="4"/>
    <m/>
    <m/>
    <m/>
    <n v="174967"/>
    <s v="M69-017"/>
    <x v="5"/>
    <s v="EWP"/>
    <x v="0"/>
  </r>
  <r>
    <x v="4"/>
    <m/>
    <m/>
    <m/>
    <n v="174967"/>
    <s v="M77-001"/>
    <x v="2"/>
    <s v="EWP"/>
    <x v="2"/>
  </r>
  <r>
    <x v="4"/>
    <m/>
    <m/>
    <m/>
    <n v="174967"/>
    <s v="M77-002"/>
    <x v="2"/>
    <s v="EWP"/>
    <x v="2"/>
  </r>
  <r>
    <x v="4"/>
    <m/>
    <m/>
    <m/>
    <n v="174967"/>
    <s v="M77-003"/>
    <x v="2"/>
    <s v="EWP"/>
    <x v="2"/>
  </r>
  <r>
    <x v="4"/>
    <m/>
    <m/>
    <m/>
    <n v="20000"/>
    <s v="M77-000"/>
    <x v="2"/>
    <s v="EWP"/>
    <x v="2"/>
  </r>
  <r>
    <x v="4"/>
    <m/>
    <m/>
    <m/>
    <n v="150000"/>
    <s v="W79-000"/>
    <x v="2"/>
    <s v="EWP"/>
    <x v="2"/>
  </r>
  <r>
    <x v="4"/>
    <m/>
    <m/>
    <m/>
    <n v="20000"/>
    <s v="M71-000"/>
    <x v="2"/>
    <s v="EWP"/>
    <x v="2"/>
  </r>
  <r>
    <x v="4"/>
    <m/>
    <m/>
    <m/>
    <n v="150000"/>
    <s v="W32-016"/>
    <x v="2"/>
    <s v="EWP"/>
    <x v="18"/>
  </r>
  <r>
    <x v="4"/>
    <m/>
    <m/>
    <m/>
    <n v="60362"/>
    <s v="D60-001"/>
    <x v="10"/>
    <s v="TEC"/>
    <x v="13"/>
  </r>
  <r>
    <x v="4"/>
    <m/>
    <m/>
    <m/>
    <n v="60362"/>
    <s v="D24-008"/>
    <x v="10"/>
    <s v="TEC"/>
    <x v="13"/>
  </r>
  <r>
    <x v="4"/>
    <m/>
    <m/>
    <m/>
    <n v="60362"/>
    <s v="D50-002"/>
    <x v="10"/>
    <s v="TEC"/>
    <x v="13"/>
  </r>
  <r>
    <x v="4"/>
    <m/>
    <m/>
    <m/>
    <n v="50000"/>
    <s v="D66-001"/>
    <x v="10"/>
    <s v="TEC"/>
    <x v="13"/>
  </r>
  <r>
    <x v="4"/>
    <m/>
    <m/>
    <m/>
    <n v="60362"/>
    <s v="D06-005"/>
    <x v="10"/>
    <s v="TEC"/>
    <x v="13"/>
  </r>
  <r>
    <x v="4"/>
    <m/>
    <m/>
    <m/>
    <n v="60362"/>
    <s v="D16-003"/>
    <x v="10"/>
    <s v="TEC"/>
    <x v="13"/>
  </r>
  <r>
    <x v="4"/>
    <m/>
    <m/>
    <m/>
    <n v="60362"/>
    <s v="D72-000"/>
    <x v="10"/>
    <s v="TEC"/>
    <x v="13"/>
  </r>
  <r>
    <x v="4"/>
    <m/>
    <m/>
    <m/>
    <n v="60362"/>
    <s v="D05-008"/>
    <x v="10"/>
    <s v="TEC"/>
    <x v="13"/>
  </r>
  <r>
    <x v="4"/>
    <m/>
    <m/>
    <m/>
    <n v="60362"/>
    <s v="D37-004"/>
    <x v="10"/>
    <s v="TEC"/>
    <x v="13"/>
  </r>
  <r>
    <x v="4"/>
    <m/>
    <m/>
    <m/>
    <n v="58206"/>
    <s v="D01-001"/>
    <x v="10"/>
    <s v="TEC"/>
    <x v="13"/>
  </r>
  <r>
    <x v="4"/>
    <m/>
    <m/>
    <m/>
    <s v=""/>
    <s v="C27-000"/>
    <x v="14"/>
    <s v="Car"/>
    <x v="20"/>
  </r>
  <r>
    <x v="4"/>
    <m/>
    <m/>
    <m/>
    <s v=""/>
    <s v="C27-001"/>
    <x v="14"/>
    <s v="Car"/>
    <x v="20"/>
  </r>
  <r>
    <x v="4"/>
    <m/>
    <m/>
    <m/>
    <n v="97566"/>
    <s v="G46-079"/>
    <x v="4"/>
    <s v="Light Commercial"/>
    <x v="4"/>
  </r>
  <r>
    <x v="4"/>
    <m/>
    <m/>
    <m/>
    <n v="97566"/>
    <s v="G46-075"/>
    <x v="4"/>
    <s v="Light Commercial"/>
    <x v="4"/>
  </r>
  <r>
    <x v="4"/>
    <m/>
    <m/>
    <m/>
    <n v="97566"/>
    <s v="G46-080"/>
    <x v="4"/>
    <s v="Light Commercial"/>
    <x v="4"/>
  </r>
  <r>
    <x v="4"/>
    <m/>
    <m/>
    <m/>
    <n v="97566"/>
    <s v="G46-076"/>
    <x v="4"/>
    <s v="Light Commercial"/>
    <x v="4"/>
  </r>
  <r>
    <x v="4"/>
    <m/>
    <m/>
    <m/>
    <n v="54478"/>
    <s v="F12-024"/>
    <x v="6"/>
    <s v="Light Commercial"/>
    <x v="5"/>
  </r>
  <r>
    <x v="4"/>
    <m/>
    <m/>
    <m/>
    <n v="53858"/>
    <s v="E23-009"/>
    <x v="6"/>
    <s v="Light Commercial"/>
    <x v="22"/>
  </r>
  <r>
    <x v="4"/>
    <m/>
    <m/>
    <m/>
    <n v="102515"/>
    <s v="F66-084"/>
    <x v="7"/>
    <s v="Light Commercial"/>
    <x v="10"/>
  </r>
  <r>
    <x v="4"/>
    <m/>
    <m/>
    <m/>
    <n v="78952"/>
    <s v="F75-136"/>
    <x v="7"/>
    <s v="Light Commercial"/>
    <x v="6"/>
  </r>
  <r>
    <x v="4"/>
    <m/>
    <m/>
    <m/>
    <n v="102515"/>
    <s v="F66-083"/>
    <x v="7"/>
    <s v="Light Commercial"/>
    <x v="10"/>
  </r>
  <r>
    <x v="4"/>
    <m/>
    <m/>
    <m/>
    <n v="78952"/>
    <s v="F75-119"/>
    <x v="7"/>
    <s v="Light Commercial"/>
    <x v="6"/>
  </r>
  <r>
    <x v="4"/>
    <m/>
    <m/>
    <m/>
    <n v="78952"/>
    <s v="F75-133"/>
    <x v="7"/>
    <s v="Light Commercial"/>
    <x v="6"/>
  </r>
  <r>
    <x v="4"/>
    <m/>
    <m/>
    <m/>
    <n v="102515"/>
    <s v="F56-054"/>
    <x v="7"/>
    <s v="Light Commercial"/>
    <x v="10"/>
  </r>
  <r>
    <x v="4"/>
    <m/>
    <m/>
    <m/>
    <n v="102515"/>
    <s v="F66-085"/>
    <x v="7"/>
    <s v="Light Commercial"/>
    <x v="10"/>
  </r>
  <r>
    <x v="4"/>
    <m/>
    <m/>
    <m/>
    <n v="78952"/>
    <s v="F83-096"/>
    <x v="7"/>
    <s v="Light Commercial"/>
    <x v="6"/>
  </r>
  <r>
    <x v="4"/>
    <m/>
    <m/>
    <m/>
    <n v="102515"/>
    <s v="F56-060"/>
    <x v="7"/>
    <s v="Light Commercial"/>
    <x v="10"/>
  </r>
  <r>
    <x v="4"/>
    <m/>
    <m/>
    <m/>
    <n v="78952"/>
    <s v="F75-131"/>
    <x v="7"/>
    <s v="Light Commercial"/>
    <x v="6"/>
  </r>
  <r>
    <x v="4"/>
    <m/>
    <m/>
    <m/>
    <n v="78952"/>
    <s v="F78-030"/>
    <x v="7"/>
    <s v="Light Commercial"/>
    <x v="6"/>
  </r>
  <r>
    <x v="4"/>
    <m/>
    <m/>
    <m/>
    <n v="59640"/>
    <s v="E73-034"/>
    <x v="7"/>
    <s v="Light Commercial"/>
    <x v="14"/>
  </r>
  <r>
    <x v="4"/>
    <m/>
    <m/>
    <m/>
    <n v="78952"/>
    <s v="F78-029"/>
    <x v="7"/>
    <s v="Light Commercial"/>
    <x v="6"/>
  </r>
  <r>
    <x v="4"/>
    <m/>
    <m/>
    <m/>
    <n v="103919"/>
    <s v="F66-086"/>
    <x v="7"/>
    <s v="Light Commercial"/>
    <x v="10"/>
  </r>
  <r>
    <x v="4"/>
    <m/>
    <m/>
    <m/>
    <n v="59640"/>
    <s v="E61-057"/>
    <x v="7"/>
    <s v="Light Commercial"/>
    <x v="14"/>
  </r>
  <r>
    <x v="4"/>
    <m/>
    <m/>
    <m/>
    <n v="78952"/>
    <s v="F75-116"/>
    <x v="7"/>
    <s v="Light Commercial"/>
    <x v="6"/>
  </r>
  <r>
    <x v="4"/>
    <m/>
    <m/>
    <m/>
    <n v="78952"/>
    <s v="F70-073"/>
    <x v="7"/>
    <s v="Light Commercial"/>
    <x v="6"/>
  </r>
  <r>
    <x v="4"/>
    <m/>
    <m/>
    <m/>
    <n v="103919"/>
    <s v="F56-053"/>
    <x v="7"/>
    <s v="Light Commercial"/>
    <x v="10"/>
  </r>
  <r>
    <x v="4"/>
    <m/>
    <m/>
    <m/>
    <n v="59640"/>
    <s v="E77-008"/>
    <x v="7"/>
    <s v="Light Commercial"/>
    <x v="14"/>
  </r>
  <r>
    <x v="4"/>
    <m/>
    <m/>
    <m/>
    <n v="59640"/>
    <s v="E73-030"/>
    <x v="7"/>
    <s v="Light Commercial"/>
    <x v="14"/>
  </r>
  <r>
    <x v="4"/>
    <m/>
    <m/>
    <m/>
    <n v="78952"/>
    <s v="F75-101"/>
    <x v="7"/>
    <s v="Light Commercial"/>
    <x v="6"/>
  </r>
  <r>
    <x v="4"/>
    <m/>
    <m/>
    <m/>
    <n v="59640"/>
    <s v="E77-006"/>
    <x v="7"/>
    <s v="Light Commercial"/>
    <x v="14"/>
  </r>
  <r>
    <x v="4"/>
    <m/>
    <m/>
    <m/>
    <n v="78952"/>
    <s v="F75-115"/>
    <x v="7"/>
    <s v="Light Commercial"/>
    <x v="6"/>
  </r>
  <r>
    <x v="4"/>
    <m/>
    <m/>
    <m/>
    <n v="59640"/>
    <s v="E77-009"/>
    <x v="7"/>
    <s v="Light Commercial"/>
    <x v="14"/>
  </r>
  <r>
    <x v="4"/>
    <m/>
    <m/>
    <m/>
    <n v="59640"/>
    <s v="E77-013"/>
    <x v="7"/>
    <s v="Light Commercial"/>
    <x v="14"/>
  </r>
  <r>
    <x v="4"/>
    <m/>
    <m/>
    <m/>
    <n v="59640"/>
    <s v="E71-066"/>
    <x v="7"/>
    <s v="Light Commercial"/>
    <x v="14"/>
  </r>
  <r>
    <x v="4"/>
    <m/>
    <m/>
    <m/>
    <n v="78952"/>
    <s v="F75-117"/>
    <x v="7"/>
    <s v="Light Commercial"/>
    <x v="6"/>
  </r>
  <r>
    <x v="4"/>
    <m/>
    <m/>
    <m/>
    <n v="59640"/>
    <s v="E73-033"/>
    <x v="7"/>
    <s v="Light Commercial"/>
    <x v="14"/>
  </r>
  <r>
    <x v="4"/>
    <m/>
    <m/>
    <m/>
    <n v="78952"/>
    <s v="F83-098"/>
    <x v="7"/>
    <s v="Light Commercial"/>
    <x v="6"/>
  </r>
  <r>
    <x v="4"/>
    <m/>
    <m/>
    <m/>
    <n v="59640"/>
    <s v="E60-002"/>
    <x v="7"/>
    <s v="Light Commercial"/>
    <x v="14"/>
  </r>
  <r>
    <x v="4"/>
    <m/>
    <m/>
    <m/>
    <n v="59640"/>
    <s v="E77-014"/>
    <x v="7"/>
    <s v="Light Commercial"/>
    <x v="14"/>
  </r>
  <r>
    <x v="4"/>
    <m/>
    <m/>
    <m/>
    <n v="78952"/>
    <s v="F70-068"/>
    <x v="7"/>
    <s v="Light Commercial"/>
    <x v="6"/>
  </r>
  <r>
    <x v="4"/>
    <m/>
    <m/>
    <m/>
    <n v="59640"/>
    <s v="E73-029"/>
    <x v="7"/>
    <s v="Light Commercial"/>
    <x v="14"/>
  </r>
  <r>
    <x v="4"/>
    <m/>
    <m/>
    <m/>
    <n v="59640"/>
    <s v="E77-012"/>
    <x v="7"/>
    <s v="Light Commercial"/>
    <x v="14"/>
  </r>
  <r>
    <x v="4"/>
    <m/>
    <m/>
    <m/>
    <n v="78952"/>
    <s v="F75-120"/>
    <x v="7"/>
    <s v="Light Commercial"/>
    <x v="6"/>
  </r>
  <r>
    <x v="4"/>
    <m/>
    <m/>
    <m/>
    <n v="59640"/>
    <s v="E70-011"/>
    <x v="7"/>
    <s v="Light Commercial"/>
    <x v="14"/>
  </r>
  <r>
    <x v="4"/>
    <m/>
    <m/>
    <m/>
    <n v="57097"/>
    <s v="G54-001"/>
    <x v="4"/>
    <s v="Light Commercial"/>
    <x v="21"/>
  </r>
  <r>
    <x v="4"/>
    <m/>
    <m/>
    <m/>
    <n v="97566"/>
    <s v="G46-066"/>
    <x v="4"/>
    <s v="Light Commercial"/>
    <x v="4"/>
  </r>
  <r>
    <x v="4"/>
    <m/>
    <m/>
    <m/>
    <n v="52402"/>
    <s v="B72-024"/>
    <x v="13"/>
    <s v="Car"/>
    <x v="19"/>
  </r>
  <r>
    <x v="4"/>
    <m/>
    <m/>
    <m/>
    <n v="255918"/>
    <s v="J01-000"/>
    <x v="8"/>
    <s v="Heavy Commercial"/>
    <x v="28"/>
  </r>
  <r>
    <x v="4"/>
    <m/>
    <m/>
    <m/>
    <n v="238439"/>
    <s v="K15-000"/>
    <x v="8"/>
    <s v="Heavy Commercial"/>
    <x v="7"/>
  </r>
  <r>
    <x v="4"/>
    <m/>
    <m/>
    <m/>
    <n v="29901"/>
    <s v="T83-000"/>
    <x v="1"/>
    <s v="Trailers"/>
    <x v="15"/>
  </r>
  <r>
    <x v="4"/>
    <m/>
    <m/>
    <m/>
    <n v="29901"/>
    <s v="T81-015"/>
    <x v="1"/>
    <s v="Trailers"/>
    <x v="15"/>
  </r>
  <r>
    <x v="4"/>
    <m/>
    <m/>
    <m/>
    <n v="29901"/>
    <s v="T81-014"/>
    <x v="1"/>
    <s v="Trailers"/>
    <x v="15"/>
  </r>
  <r>
    <x v="4"/>
    <m/>
    <m/>
    <m/>
    <n v="29901"/>
    <s v="T10-002"/>
    <x v="1"/>
    <s v="Trailers"/>
    <x v="23"/>
  </r>
  <r>
    <x v="4"/>
    <m/>
    <m/>
    <m/>
    <n v="29901"/>
    <s v="T10-001"/>
    <x v="1"/>
    <s v="Trailers"/>
    <x v="23"/>
  </r>
  <r>
    <x v="4"/>
    <m/>
    <m/>
    <m/>
    <n v="29901"/>
    <s v="T10-003"/>
    <x v="1"/>
    <s v="Trailers"/>
    <x v="23"/>
  </r>
  <r>
    <x v="4"/>
    <m/>
    <m/>
    <m/>
    <n v="29901"/>
    <s v="T82-004"/>
    <x v="1"/>
    <s v="Trailers"/>
    <x v="15"/>
  </r>
  <r>
    <x v="4"/>
    <m/>
    <m/>
    <m/>
    <n v="29901"/>
    <s v="T18-000"/>
    <x v="1"/>
    <s v="Trailers"/>
    <x v="23"/>
  </r>
  <r>
    <x v="4"/>
    <m/>
    <m/>
    <m/>
    <n v="29901"/>
    <s v="T82-005"/>
    <x v="1"/>
    <s v="Trailers"/>
    <x v="15"/>
  </r>
  <r>
    <x v="4"/>
    <m/>
    <m/>
    <m/>
    <n v="29901"/>
    <s v="T81-012"/>
    <x v="1"/>
    <s v="Trailers"/>
    <x v="15"/>
  </r>
  <r>
    <x v="4"/>
    <m/>
    <m/>
    <m/>
    <n v="29901"/>
    <s v="T81-013"/>
    <x v="1"/>
    <s v="Trailers"/>
    <x v="15"/>
  </r>
  <r>
    <x v="4"/>
    <m/>
    <m/>
    <m/>
    <n v="29901"/>
    <s v="T81-016"/>
    <x v="1"/>
    <s v="Trailers"/>
    <x v="15"/>
  </r>
  <r>
    <x v="4"/>
    <m/>
    <m/>
    <m/>
    <n v="29901"/>
    <s v="T09-000"/>
    <x v="1"/>
    <s v="Trailers"/>
    <x v="23"/>
  </r>
  <r>
    <x v="4"/>
    <m/>
    <m/>
    <m/>
    <n v="29901"/>
    <s v="T09-001"/>
    <x v="1"/>
    <s v="Trailers"/>
    <x v="23"/>
  </r>
  <r>
    <x v="4"/>
    <m/>
    <m/>
    <m/>
    <n v="29901"/>
    <s v="T09-002"/>
    <x v="1"/>
    <s v="Trailers"/>
    <x v="23"/>
  </r>
  <r>
    <x v="4"/>
    <m/>
    <m/>
    <m/>
    <n v="29901"/>
    <s v="T09-003"/>
    <x v="1"/>
    <s v="Trailers"/>
    <x v="23"/>
  </r>
  <r>
    <x v="4"/>
    <m/>
    <m/>
    <m/>
    <n v="29901"/>
    <s v="T09-004"/>
    <x v="1"/>
    <s v="Trailers"/>
    <x v="23"/>
  </r>
  <r>
    <x v="4"/>
    <m/>
    <m/>
    <m/>
    <n v="29901"/>
    <s v="T09-005"/>
    <x v="1"/>
    <s v="Trailers"/>
    <x v="23"/>
  </r>
  <r>
    <x v="4"/>
    <m/>
    <m/>
    <m/>
    <n v="29901"/>
    <s v="T09-006"/>
    <x v="1"/>
    <s v="Trailers"/>
    <x v="23"/>
  </r>
  <r>
    <x v="4"/>
    <m/>
    <m/>
    <m/>
    <n v="29901"/>
    <s v="T09-007"/>
    <x v="1"/>
    <s v="Trailers"/>
    <x v="23"/>
  </r>
  <r>
    <x v="4"/>
    <m/>
    <m/>
    <m/>
    <n v="31922"/>
    <s v="T18-001"/>
    <x v="1"/>
    <s v="Trailers"/>
    <x v="23"/>
  </r>
  <r>
    <x v="4"/>
    <m/>
    <m/>
    <m/>
    <n v="135275"/>
    <s v="M26-034"/>
    <x v="0"/>
    <s v="EWP"/>
    <x v="0"/>
  </r>
  <r>
    <x v="4"/>
    <m/>
    <m/>
    <m/>
    <n v="314018"/>
    <s v="W40-037"/>
    <x v="0"/>
    <s v="EWP"/>
    <x v="0"/>
  </r>
  <r>
    <x v="4"/>
    <m/>
    <m/>
    <m/>
    <n v="314018"/>
    <s v="W40-030"/>
    <x v="5"/>
    <s v="EWP"/>
    <x v="0"/>
  </r>
  <r>
    <x v="4"/>
    <m/>
    <m/>
    <m/>
    <n v="314018"/>
    <s v="W40-031"/>
    <x v="5"/>
    <s v="EWP"/>
    <x v="0"/>
  </r>
  <r>
    <x v="4"/>
    <m/>
    <m/>
    <m/>
    <n v="314018"/>
    <s v="W40-033"/>
    <x v="0"/>
    <s v="EWP"/>
    <x v="0"/>
  </r>
  <r>
    <x v="4"/>
    <m/>
    <m/>
    <m/>
    <n v="314018"/>
    <s v="W40-036"/>
    <x v="0"/>
    <s v="EWP"/>
    <x v="0"/>
  </r>
  <r>
    <x v="4"/>
    <m/>
    <m/>
    <m/>
    <n v="314018"/>
    <s v="W40-032"/>
    <x v="5"/>
    <s v="EWP"/>
    <x v="0"/>
  </r>
  <r>
    <x v="4"/>
    <m/>
    <m/>
    <m/>
    <n v="314018"/>
    <s v="W40-034"/>
    <x v="0"/>
    <s v="EWP"/>
    <x v="0"/>
  </r>
  <r>
    <x v="4"/>
    <m/>
    <m/>
    <m/>
    <n v="314018"/>
    <s v="W40-035"/>
    <x v="0"/>
    <s v="EWP"/>
    <x v="0"/>
  </r>
  <r>
    <x v="4"/>
    <m/>
    <m/>
    <m/>
    <n v="135275"/>
    <s v="M30-003"/>
    <x v="0"/>
    <s v="EWP"/>
    <x v="0"/>
  </r>
  <r>
    <x v="4"/>
    <m/>
    <m/>
    <m/>
    <n v="182402"/>
    <s v="N36-001"/>
    <x v="9"/>
    <s v="Crane"/>
    <x v="12"/>
  </r>
  <r>
    <x v="4"/>
    <m/>
    <m/>
    <m/>
    <n v="60632"/>
    <s v="D05-010"/>
    <x v="10"/>
    <s v="TEC"/>
    <x v="13"/>
  </r>
  <r>
    <x v="4"/>
    <m/>
    <m/>
    <m/>
    <n v="60632"/>
    <s v="D05-009"/>
    <x v="10"/>
    <s v="TEC"/>
    <x v="13"/>
  </r>
  <r>
    <x v="4"/>
    <m/>
    <m/>
    <m/>
    <n v="60632"/>
    <s v="D30-007"/>
    <x v="10"/>
    <s v="TEC"/>
    <x v="13"/>
  </r>
  <r>
    <x v="4"/>
    <m/>
    <m/>
    <m/>
    <n v="60632"/>
    <s v="D50-003"/>
    <x v="10"/>
    <s v="TEC"/>
    <x v="13"/>
  </r>
  <r>
    <x v="4"/>
    <m/>
    <m/>
    <m/>
    <n v="60632"/>
    <s v="D56-002"/>
    <x v="10"/>
    <s v="TEC"/>
    <x v="13"/>
  </r>
  <r>
    <x v="4"/>
    <m/>
    <m/>
    <m/>
    <n v="60632"/>
    <s v="D37-005"/>
    <x v="10"/>
    <s v="TEC"/>
    <x v="13"/>
  </r>
  <r>
    <x v="4"/>
    <m/>
    <m/>
    <m/>
    <n v="60632"/>
    <s v="D17-003"/>
    <x v="10"/>
    <s v="TEC"/>
    <x v="13"/>
  </r>
  <r>
    <x v="4"/>
    <m/>
    <m/>
    <m/>
    <n v="60632"/>
    <s v="D13-001"/>
    <x v="10"/>
    <s v="TEC"/>
    <x v="13"/>
  </r>
  <r>
    <x v="4"/>
    <m/>
    <m/>
    <m/>
    <n v="60632"/>
    <s v="D51-001"/>
    <x v="10"/>
    <s v="TEC"/>
    <x v="13"/>
  </r>
  <r>
    <x v="4"/>
    <m/>
    <m/>
    <m/>
    <n v="60632"/>
    <s v="D73-000"/>
    <x v="10"/>
    <s v="TEC"/>
    <x v="13"/>
  </r>
  <r>
    <x v="4"/>
    <m/>
    <m/>
    <m/>
    <n v="60632"/>
    <s v="D03-008"/>
    <x v="10"/>
    <s v="TEC"/>
    <x v="13"/>
  </r>
  <r>
    <x v="4"/>
    <m/>
    <m/>
    <m/>
    <n v="60632"/>
    <s v="D63-001"/>
    <x v="10"/>
    <s v="TEC"/>
    <x v="13"/>
  </r>
  <r>
    <x v="4"/>
    <m/>
    <m/>
    <m/>
    <n v="60632"/>
    <s v="D63-002"/>
    <x v="10"/>
    <s v="TEC"/>
    <x v="13"/>
  </r>
  <r>
    <x v="4"/>
    <m/>
    <m/>
    <m/>
    <n v="54402"/>
    <s v="B43-003"/>
    <x v="13"/>
    <s v="Car"/>
    <x v="19"/>
  </r>
  <r>
    <x v="4"/>
    <m/>
    <m/>
    <m/>
    <n v="54402"/>
    <s v="B72-011"/>
    <x v="13"/>
    <s v="Car"/>
    <x v="19"/>
  </r>
  <r>
    <x v="4"/>
    <m/>
    <m/>
    <m/>
    <n v="54402"/>
    <s v="B72-018"/>
    <x v="13"/>
    <s v="Car"/>
    <x v="19"/>
  </r>
  <r>
    <x v="4"/>
    <m/>
    <m/>
    <m/>
    <n v="54402"/>
    <s v="B72-021"/>
    <x v="13"/>
    <s v="Car"/>
    <x v="19"/>
  </r>
  <r>
    <x v="4"/>
    <m/>
    <m/>
    <m/>
    <n v="51806"/>
    <s v="C11-065"/>
    <x v="14"/>
    <s v="Car"/>
    <x v="20"/>
  </r>
  <r>
    <x v="4"/>
    <m/>
    <m/>
    <m/>
    <n v="51806"/>
    <s v="C24-023"/>
    <x v="14"/>
    <s v="Car"/>
    <x v="20"/>
  </r>
  <r>
    <x v="4"/>
    <m/>
    <m/>
    <m/>
    <n v="51806"/>
    <s v="C24-024"/>
    <x v="14"/>
    <s v="Car"/>
    <x v="20"/>
  </r>
  <r>
    <x v="4"/>
    <m/>
    <m/>
    <m/>
    <n v="51806"/>
    <s v="C24-025"/>
    <x v="14"/>
    <s v="Car"/>
    <x v="20"/>
  </r>
  <r>
    <x v="4"/>
    <m/>
    <m/>
    <m/>
    <n v="51806"/>
    <s v="C26-003"/>
    <x v="14"/>
    <s v="Car"/>
    <x v="20"/>
  </r>
  <r>
    <x v="4"/>
    <m/>
    <m/>
    <m/>
    <n v="53858"/>
    <s v="E23-008"/>
    <x v="6"/>
    <s v="Light Commercial"/>
    <x v="22"/>
  </r>
  <r>
    <x v="4"/>
    <m/>
    <m/>
    <m/>
    <n v="53858"/>
    <s v="E32-057"/>
    <x v="6"/>
    <s v="Light Commercial"/>
    <x v="22"/>
  </r>
  <r>
    <x v="4"/>
    <m/>
    <m/>
    <m/>
    <n v="53858"/>
    <s v="E32-058"/>
    <x v="6"/>
    <s v="Light Commercial"/>
    <x v="22"/>
  </r>
  <r>
    <x v="4"/>
    <m/>
    <m/>
    <m/>
    <n v="53858"/>
    <s v="E33-015"/>
    <x v="6"/>
    <s v="Light Commercial"/>
    <x v="22"/>
  </r>
  <r>
    <x v="4"/>
    <m/>
    <m/>
    <m/>
    <n v="53858"/>
    <s v="E33-016"/>
    <x v="6"/>
    <s v="Light Commercial"/>
    <x v="22"/>
  </r>
  <r>
    <x v="4"/>
    <m/>
    <m/>
    <m/>
    <n v="59640"/>
    <s v="E65-004"/>
    <x v="7"/>
    <s v="Light Commercial"/>
    <x v="14"/>
  </r>
  <r>
    <x v="4"/>
    <m/>
    <m/>
    <m/>
    <n v="59640"/>
    <s v="E70-012"/>
    <x v="7"/>
    <s v="Light Commercial"/>
    <x v="14"/>
  </r>
  <r>
    <x v="4"/>
    <m/>
    <m/>
    <m/>
    <n v="59640"/>
    <s v="E71-067"/>
    <x v="7"/>
    <s v="Light Commercial"/>
    <x v="14"/>
  </r>
  <r>
    <x v="4"/>
    <m/>
    <m/>
    <m/>
    <n v="59640"/>
    <s v="E71-069"/>
    <x v="7"/>
    <s v="Light Commercial"/>
    <x v="14"/>
  </r>
  <r>
    <x v="4"/>
    <m/>
    <m/>
    <m/>
    <n v="59640"/>
    <s v="E71-070"/>
    <x v="7"/>
    <s v="Light Commercial"/>
    <x v="14"/>
  </r>
  <r>
    <x v="4"/>
    <m/>
    <m/>
    <m/>
    <n v="59640"/>
    <s v="E71-071"/>
    <x v="7"/>
    <s v="Light Commercial"/>
    <x v="14"/>
  </r>
  <r>
    <x v="4"/>
    <m/>
    <m/>
    <m/>
    <n v="59640"/>
    <s v="E72-086"/>
    <x v="7"/>
    <s v="Light Commercial"/>
    <x v="14"/>
  </r>
  <r>
    <x v="4"/>
    <m/>
    <m/>
    <m/>
    <n v="59640"/>
    <s v="E72-089"/>
    <x v="7"/>
    <s v="Light Commercial"/>
    <x v="14"/>
  </r>
  <r>
    <x v="4"/>
    <m/>
    <m/>
    <m/>
    <n v="59640"/>
    <s v="E72-091"/>
    <x v="7"/>
    <s v="Light Commercial"/>
    <x v="14"/>
  </r>
  <r>
    <x v="4"/>
    <m/>
    <m/>
    <m/>
    <n v="59640"/>
    <s v="E72-092"/>
    <x v="7"/>
    <s v="Light Commercial"/>
    <x v="14"/>
  </r>
  <r>
    <x v="4"/>
    <m/>
    <m/>
    <m/>
    <n v="59640"/>
    <s v="E72-095"/>
    <x v="7"/>
    <s v="Light Commercial"/>
    <x v="14"/>
  </r>
  <r>
    <x v="4"/>
    <m/>
    <m/>
    <m/>
    <n v="59640"/>
    <s v="E72-097"/>
    <x v="7"/>
    <s v="Light Commercial"/>
    <x v="14"/>
  </r>
  <r>
    <x v="4"/>
    <m/>
    <m/>
    <m/>
    <n v="59640"/>
    <s v="E72-098"/>
    <x v="7"/>
    <s v="Light Commercial"/>
    <x v="14"/>
  </r>
  <r>
    <x v="4"/>
    <m/>
    <m/>
    <m/>
    <n v="59640"/>
    <s v="E72-100"/>
    <x v="7"/>
    <s v="Light Commercial"/>
    <x v="14"/>
  </r>
  <r>
    <x v="4"/>
    <m/>
    <m/>
    <m/>
    <n v="59640"/>
    <s v="E72-101"/>
    <x v="7"/>
    <s v="Light Commercial"/>
    <x v="14"/>
  </r>
  <r>
    <x v="4"/>
    <m/>
    <m/>
    <m/>
    <n v="59640"/>
    <s v="E73-026"/>
    <x v="7"/>
    <s v="Light Commercial"/>
    <x v="14"/>
  </r>
  <r>
    <x v="4"/>
    <m/>
    <m/>
    <m/>
    <n v="59640"/>
    <s v="E73-032"/>
    <x v="7"/>
    <s v="Light Commercial"/>
    <x v="14"/>
  </r>
  <r>
    <x v="4"/>
    <m/>
    <m/>
    <m/>
    <n v="59640"/>
    <s v="E73-035"/>
    <x v="7"/>
    <s v="Light Commercial"/>
    <x v="14"/>
  </r>
  <r>
    <x v="4"/>
    <m/>
    <m/>
    <m/>
    <n v="59640"/>
    <s v="E77-007"/>
    <x v="7"/>
    <s v="Light Commercial"/>
    <x v="14"/>
  </r>
  <r>
    <x v="4"/>
    <m/>
    <m/>
    <m/>
    <n v="59640"/>
    <s v="E77-010"/>
    <x v="7"/>
    <s v="Light Commercial"/>
    <x v="14"/>
  </r>
  <r>
    <x v="4"/>
    <m/>
    <m/>
    <m/>
    <n v="59640"/>
    <s v="E77-011"/>
    <x v="7"/>
    <s v="Light Commercial"/>
    <x v="14"/>
  </r>
  <r>
    <x v="4"/>
    <m/>
    <m/>
    <m/>
    <n v="59640"/>
    <s v="E77-015"/>
    <x v="7"/>
    <s v="Light Commercial"/>
    <x v="14"/>
  </r>
  <r>
    <x v="4"/>
    <m/>
    <m/>
    <m/>
    <n v="59640"/>
    <s v="E77-016"/>
    <x v="7"/>
    <s v="Light Commercial"/>
    <x v="14"/>
  </r>
  <r>
    <x v="4"/>
    <m/>
    <m/>
    <m/>
    <n v="54478"/>
    <s v="F14-004"/>
    <x v="6"/>
    <s v="Light Commercial"/>
    <x v="5"/>
  </r>
  <r>
    <x v="4"/>
    <m/>
    <m/>
    <m/>
    <n v="54478"/>
    <s v="F17-038"/>
    <x v="6"/>
    <s v="Light Commercial"/>
    <x v="5"/>
  </r>
  <r>
    <x v="4"/>
    <m/>
    <m/>
    <m/>
    <n v="54478"/>
    <s v="F17-039"/>
    <x v="6"/>
    <s v="Light Commercial"/>
    <x v="5"/>
  </r>
  <r>
    <x v="4"/>
    <m/>
    <m/>
    <m/>
    <n v="103919"/>
    <s v="F56-050"/>
    <x v="7"/>
    <s v="Light Commercial"/>
    <x v="10"/>
  </r>
  <r>
    <x v="4"/>
    <m/>
    <m/>
    <m/>
    <n v="103919"/>
    <s v="F56-056"/>
    <x v="7"/>
    <s v="Light Commercial"/>
    <x v="10"/>
  </r>
  <r>
    <x v="4"/>
    <m/>
    <m/>
    <m/>
    <n v="103919"/>
    <s v="F56-057"/>
    <x v="7"/>
    <s v="Light Commercial"/>
    <x v="10"/>
  </r>
  <r>
    <x v="4"/>
    <m/>
    <m/>
    <m/>
    <n v="103919"/>
    <s v="F56-058"/>
    <x v="7"/>
    <s v="Light Commercial"/>
    <x v="10"/>
  </r>
  <r>
    <x v="4"/>
    <m/>
    <m/>
    <m/>
    <n v="103919"/>
    <s v="F66-078"/>
    <x v="7"/>
    <s v="Light Commercial"/>
    <x v="10"/>
  </r>
  <r>
    <x v="4"/>
    <m/>
    <m/>
    <m/>
    <n v="103919"/>
    <s v="F66-079"/>
    <x v="7"/>
    <s v="Light Commercial"/>
    <x v="10"/>
  </r>
  <r>
    <x v="4"/>
    <m/>
    <m/>
    <m/>
    <n v="103919"/>
    <s v="F66-080"/>
    <x v="7"/>
    <s v="Light Commercial"/>
    <x v="10"/>
  </r>
  <r>
    <x v="4"/>
    <m/>
    <m/>
    <m/>
    <n v="103919"/>
    <s v="F66-081"/>
    <x v="7"/>
    <s v="Light Commercial"/>
    <x v="10"/>
  </r>
  <r>
    <x v="4"/>
    <m/>
    <m/>
    <m/>
    <n v="103919"/>
    <s v="F66-082"/>
    <x v="7"/>
    <s v="Light Commercial"/>
    <x v="10"/>
  </r>
  <r>
    <x v="4"/>
    <m/>
    <m/>
    <m/>
    <n v="78952"/>
    <s v="F70-067"/>
    <x v="7"/>
    <s v="Light Commercial"/>
    <x v="6"/>
  </r>
  <r>
    <x v="4"/>
    <m/>
    <m/>
    <m/>
    <n v="78952"/>
    <s v="F70-069"/>
    <x v="7"/>
    <s v="Light Commercial"/>
    <x v="6"/>
  </r>
  <r>
    <x v="4"/>
    <m/>
    <m/>
    <m/>
    <n v="78952"/>
    <s v="F70-071"/>
    <x v="7"/>
    <s v="Light Commercial"/>
    <x v="6"/>
  </r>
  <r>
    <x v="4"/>
    <m/>
    <m/>
    <m/>
    <n v="78952"/>
    <s v="F70-074"/>
    <x v="7"/>
    <s v="Light Commercial"/>
    <x v="6"/>
  </r>
  <r>
    <x v="4"/>
    <m/>
    <m/>
    <m/>
    <n v="78952"/>
    <s v="F70-075"/>
    <x v="7"/>
    <s v="Light Commercial"/>
    <x v="6"/>
  </r>
  <r>
    <x v="4"/>
    <m/>
    <m/>
    <m/>
    <n v="78952"/>
    <s v="F70-076"/>
    <x v="7"/>
    <s v="Light Commercial"/>
    <x v="6"/>
  </r>
  <r>
    <x v="4"/>
    <m/>
    <m/>
    <m/>
    <n v="78952"/>
    <s v="F70-078"/>
    <x v="7"/>
    <s v="Light Commercial"/>
    <x v="6"/>
  </r>
  <r>
    <x v="4"/>
    <m/>
    <m/>
    <m/>
    <n v="78952"/>
    <s v="F75-099"/>
    <x v="7"/>
    <s v="Light Commercial"/>
    <x v="6"/>
  </r>
  <r>
    <x v="4"/>
    <m/>
    <m/>
    <m/>
    <n v="78952"/>
    <s v="F75-102"/>
    <x v="7"/>
    <s v="Light Commercial"/>
    <x v="6"/>
  </r>
  <r>
    <x v="4"/>
    <m/>
    <m/>
    <m/>
    <n v="78952"/>
    <s v="F75-103"/>
    <x v="7"/>
    <s v="Light Commercial"/>
    <x v="6"/>
  </r>
  <r>
    <x v="4"/>
    <m/>
    <m/>
    <m/>
    <n v="78952"/>
    <s v="F75-105"/>
    <x v="7"/>
    <s v="Light Commercial"/>
    <x v="6"/>
  </r>
  <r>
    <x v="4"/>
    <m/>
    <m/>
    <m/>
    <n v="78952"/>
    <s v="F75-106"/>
    <x v="7"/>
    <s v="Light Commercial"/>
    <x v="6"/>
  </r>
  <r>
    <x v="4"/>
    <m/>
    <m/>
    <m/>
    <n v="78952"/>
    <s v="F75-108"/>
    <x v="7"/>
    <s v="Light Commercial"/>
    <x v="6"/>
  </r>
  <r>
    <x v="4"/>
    <m/>
    <m/>
    <m/>
    <n v="78952"/>
    <s v="F75-109"/>
    <x v="7"/>
    <s v="Light Commercial"/>
    <x v="6"/>
  </r>
  <r>
    <x v="4"/>
    <m/>
    <m/>
    <m/>
    <n v="78952"/>
    <s v="F75-118"/>
    <x v="7"/>
    <s v="Light Commercial"/>
    <x v="6"/>
  </r>
  <r>
    <x v="4"/>
    <m/>
    <m/>
    <m/>
    <n v="78952"/>
    <s v="F75-121"/>
    <x v="7"/>
    <s v="Light Commercial"/>
    <x v="6"/>
  </r>
  <r>
    <x v="4"/>
    <m/>
    <m/>
    <m/>
    <n v="78952"/>
    <s v="F75-122"/>
    <x v="7"/>
    <s v="Light Commercial"/>
    <x v="6"/>
  </r>
  <r>
    <x v="4"/>
    <m/>
    <m/>
    <m/>
    <n v="78952"/>
    <s v="F75-125"/>
    <x v="7"/>
    <s v="Light Commercial"/>
    <x v="6"/>
  </r>
  <r>
    <x v="4"/>
    <m/>
    <m/>
    <m/>
    <n v="78952"/>
    <s v="F78-031"/>
    <x v="7"/>
    <s v="Light Commercial"/>
    <x v="6"/>
  </r>
  <r>
    <x v="4"/>
    <m/>
    <m/>
    <m/>
    <n v="78952"/>
    <s v="F78-032"/>
    <x v="7"/>
    <s v="Light Commercial"/>
    <x v="6"/>
  </r>
  <r>
    <x v="4"/>
    <m/>
    <m/>
    <m/>
    <n v="78952"/>
    <s v="F83-095"/>
    <x v="7"/>
    <s v="Light Commercial"/>
    <x v="6"/>
  </r>
  <r>
    <x v="4"/>
    <m/>
    <m/>
    <m/>
    <n v="78952"/>
    <s v="F85-012"/>
    <x v="7"/>
    <s v="Light Commercial"/>
    <x v="6"/>
  </r>
  <r>
    <x v="4"/>
    <m/>
    <m/>
    <m/>
    <n v="57097"/>
    <s v="G31-021"/>
    <x v="4"/>
    <s v="Light Commercial"/>
    <x v="21"/>
  </r>
  <r>
    <x v="4"/>
    <m/>
    <m/>
    <m/>
    <n v="57097"/>
    <s v="G31-025"/>
    <x v="4"/>
    <s v="Light Commercial"/>
    <x v="21"/>
  </r>
  <r>
    <x v="4"/>
    <m/>
    <m/>
    <m/>
    <n v="57097"/>
    <s v="G31-026"/>
    <x v="4"/>
    <s v="Light Commercial"/>
    <x v="21"/>
  </r>
  <r>
    <x v="4"/>
    <m/>
    <m/>
    <m/>
    <n v="57097"/>
    <s v="G33-000"/>
    <x v="4"/>
    <s v="Light Commercial"/>
    <x v="21"/>
  </r>
  <r>
    <x v="4"/>
    <m/>
    <m/>
    <m/>
    <n v="57097"/>
    <s v="G45-023"/>
    <x v="4"/>
    <s v="Light Commercial"/>
    <x v="21"/>
  </r>
  <r>
    <x v="4"/>
    <m/>
    <m/>
    <m/>
    <n v="57097"/>
    <s v="G45-024"/>
    <x v="4"/>
    <s v="Light Commercial"/>
    <x v="21"/>
  </r>
  <r>
    <x v="4"/>
    <m/>
    <m/>
    <m/>
    <n v="57097"/>
    <s v="G45-025"/>
    <x v="4"/>
    <s v="Light Commercial"/>
    <x v="21"/>
  </r>
  <r>
    <x v="4"/>
    <m/>
    <m/>
    <m/>
    <n v="57097"/>
    <s v="G45-026"/>
    <x v="4"/>
    <s v="Light Commercial"/>
    <x v="21"/>
  </r>
  <r>
    <x v="4"/>
    <m/>
    <m/>
    <m/>
    <n v="97566"/>
    <s v="G46-078"/>
    <x v="4"/>
    <s v="Light Commercial"/>
    <x v="4"/>
  </r>
  <r>
    <x v="4"/>
    <m/>
    <m/>
    <m/>
    <n v="97566"/>
    <s v="G46-081"/>
    <x v="4"/>
    <s v="Light Commercial"/>
    <x v="4"/>
  </r>
  <r>
    <x v="4"/>
    <m/>
    <m/>
    <m/>
    <n v="97566"/>
    <s v="G46-082"/>
    <x v="4"/>
    <s v="Light Commercial"/>
    <x v="4"/>
  </r>
  <r>
    <x v="4"/>
    <m/>
    <m/>
    <m/>
    <n v="97566"/>
    <s v="G46-083"/>
    <x v="4"/>
    <s v="Light Commercial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0">
  <r>
    <x v="0"/>
    <m/>
    <m/>
    <m/>
    <n v="-1258.07"/>
    <s v="Hino 50"/>
    <x v="0"/>
    <s v="EWP"/>
    <x v="0"/>
    <x v="0"/>
  </r>
  <r>
    <x v="0"/>
    <m/>
    <m/>
    <m/>
    <n v="1831.45"/>
    <s v="1.5 Ton"/>
    <x v="1"/>
    <s v="Trailers"/>
    <x v="1"/>
    <x v="0"/>
  </r>
  <r>
    <x v="0"/>
    <m/>
    <m/>
    <m/>
    <n v="27077.8"/>
    <s v="Hino FM"/>
    <x v="2"/>
    <s v="EWP"/>
    <x v="2"/>
    <x v="0"/>
  </r>
  <r>
    <x v="0"/>
    <m/>
    <m/>
    <m/>
    <n v="583.02"/>
    <s v="Altec T"/>
    <x v="0"/>
    <s v="EWP"/>
    <x v="0"/>
    <x v="0"/>
  </r>
  <r>
    <x v="0"/>
    <m/>
    <m/>
    <m/>
    <n v="76662.28"/>
    <s v="Hydraul"/>
    <x v="3"/>
    <s v="Other"/>
    <x v="3"/>
    <x v="1"/>
  </r>
  <r>
    <x v="0"/>
    <m/>
    <m/>
    <m/>
    <n v="631.82000000000005"/>
    <s v="Hino 16"/>
    <x v="0"/>
    <s v="EWP"/>
    <x v="0"/>
    <x v="0"/>
  </r>
  <r>
    <x v="0"/>
    <m/>
    <m/>
    <m/>
    <n v="-2829"/>
    <s v="2019 IV"/>
    <x v="3"/>
    <s v="Other"/>
    <x v="3"/>
    <x v="0"/>
  </r>
  <r>
    <x v="0"/>
    <m/>
    <m/>
    <m/>
    <n v="1784.51"/>
    <s v="Hino FG"/>
    <x v="0"/>
    <s v="EWP"/>
    <x v="0"/>
    <x v="0"/>
  </r>
  <r>
    <x v="0"/>
    <m/>
    <m/>
    <m/>
    <n v="36648.42"/>
    <s v="Mercede"/>
    <x v="4"/>
    <s v="Light Commercial"/>
    <x v="4"/>
    <x v="0"/>
  </r>
  <r>
    <x v="0"/>
    <m/>
    <m/>
    <m/>
    <n v="2152"/>
    <s v="Altec T"/>
    <x v="5"/>
    <s v="EWP"/>
    <x v="0"/>
    <x v="0"/>
  </r>
  <r>
    <x v="0"/>
    <m/>
    <m/>
    <m/>
    <n v="57959.57"/>
    <s v="F12-025"/>
    <x v="6"/>
    <s v="Light Commercial"/>
    <x v="5"/>
    <x v="1"/>
  </r>
  <r>
    <x v="0"/>
    <m/>
    <m/>
    <m/>
    <n v="41605.29"/>
    <s v="F12-026"/>
    <x v="6"/>
    <s v="Light Commercial"/>
    <x v="5"/>
    <x v="1"/>
  </r>
  <r>
    <x v="0"/>
    <m/>
    <m/>
    <m/>
    <n v="61665.030000000006"/>
    <s v="Ford Ra"/>
    <x v="7"/>
    <s v="Light Commercial"/>
    <x v="6"/>
    <x v="1"/>
  </r>
  <r>
    <x v="0"/>
    <m/>
    <m/>
    <m/>
    <n v="41828.400000000001"/>
    <s v="IVMS - "/>
    <x v="3"/>
    <s v="Other"/>
    <x v="3"/>
    <x v="1"/>
  </r>
  <r>
    <x v="0"/>
    <m/>
    <m/>
    <m/>
    <n v="14831.25"/>
    <s v="M71-006"/>
    <x v="2"/>
    <s v="EWP"/>
    <x v="2"/>
    <x v="0"/>
  </r>
  <r>
    <x v="0"/>
    <m/>
    <m/>
    <m/>
    <n v="304060"/>
    <s v="GMJ LLF"/>
    <x v="5"/>
    <s v="EWP"/>
    <x v="0"/>
    <x v="1"/>
  </r>
  <r>
    <x v="0"/>
    <m/>
    <m/>
    <m/>
    <n v="16226.56"/>
    <s v="Additio"/>
    <x v="3"/>
    <s v="Other"/>
    <x v="3"/>
    <x v="0"/>
  </r>
  <r>
    <x v="0"/>
    <m/>
    <m/>
    <m/>
    <n v="28202.22"/>
    <s v="MAN TGM"/>
    <x v="5"/>
    <s v="EWP"/>
    <x v="0"/>
    <x v="0"/>
  </r>
  <r>
    <x v="0"/>
    <m/>
    <m/>
    <m/>
    <n v="4536.4399999999996"/>
    <s v="Hino 50"/>
    <x v="8"/>
    <s v="Heavy Commercial"/>
    <x v="7"/>
    <x v="0"/>
  </r>
  <r>
    <x v="0"/>
    <m/>
    <m/>
    <m/>
    <n v="13353.73"/>
    <s v="LLF 16 "/>
    <x v="5"/>
    <s v="EWP"/>
    <x v="0"/>
    <x v="0"/>
  </r>
  <r>
    <x v="0"/>
    <m/>
    <m/>
    <m/>
    <n v="84478.37"/>
    <s v="X02-015"/>
    <x v="9"/>
    <s v="Crane"/>
    <x v="8"/>
    <x v="2"/>
  </r>
  <r>
    <x v="0"/>
    <m/>
    <m/>
    <m/>
    <n v="100331.32"/>
    <s v="X02-016"/>
    <x v="9"/>
    <s v="Crane"/>
    <x v="8"/>
    <x v="2"/>
  </r>
  <r>
    <x v="0"/>
    <m/>
    <m/>
    <m/>
    <n v="83670.539999999994"/>
    <s v="X02-017"/>
    <x v="9"/>
    <s v="Crane"/>
    <x v="8"/>
    <x v="2"/>
  </r>
  <r>
    <x v="0"/>
    <m/>
    <m/>
    <m/>
    <n v="22746.78"/>
    <s v="S06-000"/>
    <x v="1"/>
    <s v="Trailers"/>
    <x v="9"/>
    <x v="1"/>
  </r>
  <r>
    <x v="0"/>
    <m/>
    <m/>
    <m/>
    <n v="17710"/>
    <s v="F66-085"/>
    <x v="7"/>
    <s v="Light Commercial"/>
    <x v="10"/>
    <x v="0"/>
  </r>
  <r>
    <x v="0"/>
    <m/>
    <m/>
    <m/>
    <n v="41645.410000000003"/>
    <s v="F17-046"/>
    <x v="6"/>
    <s v="Light Commercial"/>
    <x v="5"/>
    <x v="1"/>
  </r>
  <r>
    <x v="0"/>
    <m/>
    <m/>
    <m/>
    <n v="13056.93"/>
    <s v="M71-005"/>
    <x v="2"/>
    <s v="EWP"/>
    <x v="2"/>
    <x v="0"/>
  </r>
  <r>
    <x v="0"/>
    <m/>
    <m/>
    <m/>
    <n v="304060"/>
    <s v="W32-034"/>
    <x v="0"/>
    <s v="EWP"/>
    <x v="11"/>
    <x v="2"/>
  </r>
  <r>
    <x v="0"/>
    <m/>
    <m/>
    <m/>
    <n v="213980.45"/>
    <s v="M72-017"/>
    <x v="5"/>
    <s v="EWP"/>
    <x v="0"/>
    <x v="1"/>
  </r>
  <r>
    <x v="0"/>
    <m/>
    <m/>
    <m/>
    <n v="259350"/>
    <s v="W21-073"/>
    <x v="0"/>
    <s v="EWP"/>
    <x v="0"/>
    <x v="2"/>
  </r>
  <r>
    <x v="0"/>
    <m/>
    <m/>
    <m/>
    <n v="214144.99"/>
    <s v="M69-038"/>
    <x v="5"/>
    <s v="EWP"/>
    <x v="0"/>
    <x v="1"/>
  </r>
  <r>
    <x v="0"/>
    <m/>
    <m/>
    <m/>
    <n v="202637.74"/>
    <s v="W40-068"/>
    <x v="5"/>
    <s v="EWP"/>
    <x v="0"/>
    <x v="2"/>
  </r>
  <r>
    <x v="0"/>
    <m/>
    <m/>
    <m/>
    <n v="214186.2"/>
    <s v="M69-040"/>
    <x v="5"/>
    <s v="EWP"/>
    <x v="0"/>
    <x v="1"/>
  </r>
  <r>
    <x v="0"/>
    <m/>
    <m/>
    <m/>
    <n v="216838.33"/>
    <s v="M69-041"/>
    <x v="5"/>
    <s v="EWP"/>
    <x v="0"/>
    <x v="1"/>
  </r>
  <r>
    <x v="0"/>
    <m/>
    <m/>
    <m/>
    <n v="214140.87"/>
    <s v="M69-042"/>
    <x v="5"/>
    <s v="EWP"/>
    <x v="0"/>
    <x v="1"/>
  </r>
  <r>
    <x v="0"/>
    <m/>
    <m/>
    <m/>
    <n v="75701.03"/>
    <s v="N65-000"/>
    <x v="9"/>
    <s v="Crane"/>
    <x v="12"/>
    <x v="0"/>
  </r>
  <r>
    <x v="0"/>
    <m/>
    <m/>
    <m/>
    <n v="5550.81"/>
    <s v="X40-005"/>
    <x v="9"/>
    <s v="Crane"/>
    <x v="12"/>
    <x v="0"/>
  </r>
  <r>
    <x v="0"/>
    <m/>
    <m/>
    <m/>
    <n v="18176.419999999998"/>
    <s v="N65-001"/>
    <x v="9"/>
    <s v="Crane"/>
    <x v="12"/>
    <x v="0"/>
  </r>
  <r>
    <x v="0"/>
    <m/>
    <m/>
    <m/>
    <n v="231915"/>
    <s v="X40-006"/>
    <x v="9"/>
    <s v="Crane"/>
    <x v="12"/>
    <x v="2"/>
  </r>
  <r>
    <x v="0"/>
    <m/>
    <m/>
    <m/>
    <n v="31499.41"/>
    <s v="F70-077"/>
    <x v="7"/>
    <s v="Light Commercial"/>
    <x v="6"/>
    <x v="1"/>
  </r>
  <r>
    <x v="0"/>
    <m/>
    <m/>
    <m/>
    <n v="44589.56"/>
    <s v="D66-000"/>
    <x v="10"/>
    <s v="TEC"/>
    <x v="13"/>
    <x v="1"/>
  </r>
  <r>
    <x v="0"/>
    <m/>
    <m/>
    <m/>
    <n v="873.09"/>
    <s v="D23-002"/>
    <x v="10"/>
    <s v="TEC"/>
    <x v="13"/>
    <x v="0"/>
  </r>
  <r>
    <x v="0"/>
    <m/>
    <m/>
    <m/>
    <n v="15664.12"/>
    <s v="F70-079"/>
    <x v="7"/>
    <s v="Light Commercial"/>
    <x v="6"/>
    <x v="0"/>
  </r>
  <r>
    <x v="0"/>
    <m/>
    <m/>
    <m/>
    <n v="53666.86"/>
    <s v="D16-002"/>
    <x v="10"/>
    <s v="TEC"/>
    <x v="13"/>
    <x v="1"/>
  </r>
  <r>
    <x v="0"/>
    <m/>
    <m/>
    <m/>
    <n v="61786.34"/>
    <s v="F72-126"/>
    <x v="7"/>
    <s v="Light Commercial"/>
    <x v="6"/>
    <x v="1"/>
  </r>
  <r>
    <x v="0"/>
    <m/>
    <m/>
    <m/>
    <n v="2431.8000000000002"/>
    <s v="E71-017"/>
    <x v="7"/>
    <s v="Light Commercial"/>
    <x v="14"/>
    <x v="0"/>
  </r>
  <r>
    <x v="0"/>
    <m/>
    <m/>
    <m/>
    <n v="34893.160000000003"/>
    <s v="F75-127"/>
    <x v="7"/>
    <s v="Light Commercial"/>
    <x v="6"/>
    <x v="1"/>
  </r>
  <r>
    <x v="0"/>
    <m/>
    <m/>
    <m/>
    <n v="42308.83"/>
    <s v="D66-001"/>
    <x v="10"/>
    <s v="TEC"/>
    <x v="13"/>
    <x v="1"/>
  </r>
  <r>
    <x v="0"/>
    <m/>
    <m/>
    <m/>
    <n v="59639.3"/>
    <s v="N55-002"/>
    <x v="9"/>
    <s v="Crane"/>
    <x v="8"/>
    <x v="0"/>
  </r>
  <r>
    <x v="0"/>
    <m/>
    <m/>
    <m/>
    <n v="59139.5"/>
    <s v="N55-001"/>
    <x v="9"/>
    <s v="Crane"/>
    <x v="8"/>
    <x v="0"/>
  </r>
  <r>
    <x v="0"/>
    <m/>
    <m/>
    <m/>
    <n v="59326.3"/>
    <s v="N55-000"/>
    <x v="9"/>
    <s v="Crane"/>
    <x v="8"/>
    <x v="0"/>
  </r>
  <r>
    <x v="0"/>
    <m/>
    <m/>
    <m/>
    <n v="2022.02"/>
    <s v="T44-002"/>
    <x v="1"/>
    <s v="Trailers"/>
    <x v="15"/>
    <x v="0"/>
  </r>
  <r>
    <x v="0"/>
    <m/>
    <m/>
    <m/>
    <n v="2022.02"/>
    <s v="T44-003"/>
    <x v="1"/>
    <s v="Trailers"/>
    <x v="15"/>
    <x v="0"/>
  </r>
  <r>
    <x v="0"/>
    <m/>
    <m/>
    <m/>
    <n v="90606.63"/>
    <s v="G46-084"/>
    <x v="4"/>
    <s v="Light Commercial"/>
    <x v="4"/>
    <x v="1"/>
  </r>
  <r>
    <x v="0"/>
    <m/>
    <m/>
    <m/>
    <n v="100240.4"/>
    <s v="G46-085"/>
    <x v="4"/>
    <s v="Light Commercial"/>
    <x v="4"/>
    <x v="1"/>
  </r>
  <r>
    <x v="0"/>
    <m/>
    <m/>
    <m/>
    <n v="93223.679999999993"/>
    <s v="G46-086"/>
    <x v="4"/>
    <s v="Light Commercial"/>
    <x v="4"/>
    <x v="1"/>
  </r>
  <r>
    <x v="0"/>
    <m/>
    <m/>
    <m/>
    <n v="74948"/>
    <s v="G46-087"/>
    <x v="4"/>
    <s v="Light Commercial"/>
    <x v="4"/>
    <x v="1"/>
  </r>
  <r>
    <x v="0"/>
    <m/>
    <m/>
    <m/>
    <n v="1513.59"/>
    <s v="M27-008"/>
    <x v="0"/>
    <s v="EWP"/>
    <x v="0"/>
    <x v="0"/>
  </r>
  <r>
    <x v="0"/>
    <m/>
    <m/>
    <m/>
    <n v="13882.2"/>
    <s v="M71-007"/>
    <x v="2"/>
    <s v="EWP"/>
    <x v="2"/>
    <x v="0"/>
  </r>
  <r>
    <x v="0"/>
    <m/>
    <m/>
    <m/>
    <n v="263350"/>
    <s v="W21-074"/>
    <x v="0"/>
    <s v="EWP"/>
    <x v="0"/>
    <x v="2"/>
  </r>
  <r>
    <x v="0"/>
    <m/>
    <m/>
    <m/>
    <n v="308060"/>
    <s v="W32-035"/>
    <x v="0"/>
    <s v="EWP"/>
    <x v="11"/>
    <x v="2"/>
  </r>
  <r>
    <x v="0"/>
    <m/>
    <m/>
    <m/>
    <n v="13423.46"/>
    <s v="F12-024"/>
    <x v="6"/>
    <s v="Light Commercial"/>
    <x v="5"/>
    <x v="0"/>
  </r>
  <r>
    <x v="0"/>
    <m/>
    <m/>
    <m/>
    <n v="39182.699999999997"/>
    <s v="T44-004"/>
    <x v="1"/>
    <s v="Trailers"/>
    <x v="15"/>
    <x v="1"/>
  </r>
  <r>
    <x v="0"/>
    <m/>
    <m/>
    <m/>
    <n v="39182.699999999997"/>
    <s v="T44-005"/>
    <x v="1"/>
    <s v="Trailers"/>
    <x v="15"/>
    <x v="1"/>
  </r>
  <r>
    <x v="0"/>
    <m/>
    <m/>
    <m/>
    <n v="38119.449999999997"/>
    <s v="F75-129"/>
    <x v="7"/>
    <s v="Light Commercial"/>
    <x v="6"/>
    <x v="1"/>
  </r>
  <r>
    <x v="0"/>
    <m/>
    <m/>
    <m/>
    <n v="21411.52"/>
    <s v="F85-012"/>
    <x v="7"/>
    <s v="Light Commercial"/>
    <x v="6"/>
    <x v="1"/>
  </r>
  <r>
    <x v="0"/>
    <m/>
    <m/>
    <m/>
    <n v="43479.73"/>
    <s v="F17-047"/>
    <x v="6"/>
    <s v="Light Commercial"/>
    <x v="5"/>
    <x v="1"/>
  </r>
  <r>
    <x v="0"/>
    <m/>
    <m/>
    <m/>
    <n v="42055.89"/>
    <s v="F17-048"/>
    <x v="6"/>
    <s v="Light Commercial"/>
    <x v="5"/>
    <x v="1"/>
  </r>
  <r>
    <x v="0"/>
    <m/>
    <m/>
    <m/>
    <n v="36429.300000000003"/>
    <s v="F75-130"/>
    <x v="7"/>
    <s v="Light Commercial"/>
    <x v="6"/>
    <x v="1"/>
  </r>
  <r>
    <x v="0"/>
    <m/>
    <m/>
    <m/>
    <n v="21907.19"/>
    <s v="F75-131"/>
    <x v="7"/>
    <s v="Light Commercial"/>
    <x v="6"/>
    <x v="1"/>
  </r>
  <r>
    <x v="0"/>
    <m/>
    <m/>
    <m/>
    <n v="39559.1"/>
    <s v="F75-135"/>
    <x v="7"/>
    <s v="Light Commercial"/>
    <x v="6"/>
    <x v="1"/>
  </r>
  <r>
    <x v="0"/>
    <m/>
    <m/>
    <m/>
    <n v="2727.45"/>
    <s v="T88-045"/>
    <x v="1"/>
    <s v="Trailers"/>
    <x v="15"/>
    <x v="0"/>
  </r>
  <r>
    <x v="0"/>
    <m/>
    <m/>
    <m/>
    <n v="21900"/>
    <s v="T81-022"/>
    <x v="1"/>
    <s v="Trailers"/>
    <x v="15"/>
    <x v="1"/>
  </r>
  <r>
    <x v="0"/>
    <m/>
    <m/>
    <m/>
    <n v="59413.65"/>
    <s v="F83-099"/>
    <x v="7"/>
    <s v="Light Commercial"/>
    <x v="6"/>
    <x v="1"/>
  </r>
  <r>
    <x v="0"/>
    <m/>
    <m/>
    <m/>
    <n v="53225.41"/>
    <s v="F75-133"/>
    <x v="7"/>
    <s v="Light Commercial"/>
    <x v="6"/>
    <x v="1"/>
  </r>
  <r>
    <x v="0"/>
    <m/>
    <m/>
    <m/>
    <n v="56557.58"/>
    <s v="F75-134"/>
    <x v="7"/>
    <s v="Light Commercial"/>
    <x v="6"/>
    <x v="1"/>
  </r>
  <r>
    <x v="0"/>
    <m/>
    <m/>
    <m/>
    <n v="35366.949999999997"/>
    <s v="F75-132"/>
    <x v="7"/>
    <s v="Light Commercial"/>
    <x v="6"/>
    <x v="1"/>
  </r>
  <r>
    <x v="0"/>
    <m/>
    <m/>
    <m/>
    <n v="40956"/>
    <s v="P01-009"/>
    <x v="11"/>
    <s v="Other"/>
    <x v="16"/>
    <x v="1"/>
  </r>
  <r>
    <x v="0"/>
    <m/>
    <m/>
    <m/>
    <n v="65844"/>
    <s v="P31-016"/>
    <x v="11"/>
    <s v="Other"/>
    <x v="17"/>
    <x v="1"/>
  </r>
  <r>
    <x v="0"/>
    <m/>
    <m/>
    <m/>
    <n v="1947.58"/>
    <s v="D23-003"/>
    <x v="10"/>
    <s v="TEC"/>
    <x v="13"/>
    <x v="0"/>
  </r>
  <r>
    <x v="0"/>
    <m/>
    <m/>
    <m/>
    <n v="51064.07"/>
    <s v="E61-058"/>
    <x v="7"/>
    <s v="Light Commercial"/>
    <x v="14"/>
    <x v="1"/>
  </r>
  <r>
    <x v="0"/>
    <m/>
    <m/>
    <m/>
    <n v="0"/>
    <s v="M30-003"/>
    <x v="0"/>
    <s v="EWP"/>
    <x v="0"/>
    <x v="0"/>
  </r>
  <r>
    <x v="0"/>
    <m/>
    <m/>
    <m/>
    <n v="75178.41"/>
    <s v="W21-026"/>
    <x v="0"/>
    <s v="EWP"/>
    <x v="0"/>
    <x v="0"/>
  </r>
  <r>
    <x v="0"/>
    <m/>
    <m/>
    <m/>
    <n v="48425.94"/>
    <s v="E77-018"/>
    <x v="7"/>
    <s v="Light Commercial"/>
    <x v="14"/>
    <x v="1"/>
  </r>
  <r>
    <x v="0"/>
    <m/>
    <m/>
    <m/>
    <n v="-575.79999999999995"/>
    <s v="D30-006"/>
    <x v="10"/>
    <s v="TEC"/>
    <x v="13"/>
    <x v="0"/>
  </r>
  <r>
    <x v="0"/>
    <m/>
    <m/>
    <m/>
    <n v="56863.33"/>
    <s v="F75-136"/>
    <x v="7"/>
    <s v="Light Commercial"/>
    <x v="6"/>
    <x v="1"/>
  </r>
  <r>
    <x v="0"/>
    <m/>
    <m/>
    <m/>
    <n v="103943.4"/>
    <s v="X02-018"/>
    <x v="9"/>
    <s v="Crane"/>
    <x v="8"/>
    <x v="2"/>
  </r>
  <r>
    <x v="0"/>
    <m/>
    <m/>
    <m/>
    <n v="204887.46"/>
    <s v="N55-003"/>
    <x v="9"/>
    <s v="Crane"/>
    <x v="8"/>
    <x v="1"/>
  </r>
  <r>
    <x v="0"/>
    <m/>
    <m/>
    <m/>
    <n v="44640.06"/>
    <s v="F78-033"/>
    <x v="7"/>
    <s v="Light Commercial"/>
    <x v="6"/>
    <x v="1"/>
  </r>
  <r>
    <x v="0"/>
    <m/>
    <m/>
    <m/>
    <n v="206359.2"/>
    <s v="W40-070"/>
    <x v="5"/>
    <s v="EWP"/>
    <x v="0"/>
    <x v="2"/>
  </r>
  <r>
    <x v="0"/>
    <m/>
    <m/>
    <m/>
    <n v="206359.2"/>
    <s v="W40-071"/>
    <x v="5"/>
    <s v="EWP"/>
    <x v="0"/>
    <x v="2"/>
  </r>
  <r>
    <x v="0"/>
    <m/>
    <m/>
    <m/>
    <n v="1529.46"/>
    <s v="D69-000"/>
    <x v="10"/>
    <s v="TEC"/>
    <x v="13"/>
    <x v="0"/>
  </r>
  <r>
    <x v="0"/>
    <m/>
    <m/>
    <m/>
    <n v="72494"/>
    <s v="G46-089"/>
    <x v="4"/>
    <s v="Light Commercial"/>
    <x v="4"/>
    <x v="1"/>
  </r>
  <r>
    <x v="0"/>
    <m/>
    <m/>
    <m/>
    <n v="45099.18"/>
    <s v="F17-049"/>
    <x v="6"/>
    <s v="Light Commercial"/>
    <x v="5"/>
    <x v="1"/>
  </r>
  <r>
    <x v="0"/>
    <m/>
    <m/>
    <m/>
    <n v="83340"/>
    <s v="X02-021"/>
    <x v="9"/>
    <s v="Crane"/>
    <x v="8"/>
    <x v="2"/>
  </r>
  <r>
    <x v="0"/>
    <m/>
    <m/>
    <m/>
    <n v="50046.080000000002"/>
    <s v="D42-003"/>
    <x v="10"/>
    <s v="TEC"/>
    <x v="13"/>
    <x v="1"/>
  </r>
  <r>
    <x v="0"/>
    <m/>
    <m/>
    <m/>
    <n v="103943.4"/>
    <s v="X02-019"/>
    <x v="9"/>
    <s v="Crane"/>
    <x v="8"/>
    <x v="2"/>
  </r>
  <r>
    <x v="0"/>
    <m/>
    <m/>
    <m/>
    <n v="83340"/>
    <s v="X02-020"/>
    <x v="9"/>
    <s v="Crane"/>
    <x v="8"/>
    <x v="2"/>
  </r>
  <r>
    <x v="0"/>
    <m/>
    <m/>
    <m/>
    <n v="440"/>
    <s v="X02-026"/>
    <x v="9"/>
    <s v="Crane"/>
    <x v="8"/>
    <x v="0"/>
  </r>
  <r>
    <x v="0"/>
    <m/>
    <m/>
    <m/>
    <n v="201252.53"/>
    <s v="N55-004"/>
    <x v="9"/>
    <s v="Crane"/>
    <x v="8"/>
    <x v="1"/>
  </r>
  <r>
    <x v="0"/>
    <m/>
    <m/>
    <m/>
    <n v="153402.51"/>
    <s v="N55-005"/>
    <x v="9"/>
    <s v="Crane"/>
    <x v="8"/>
    <x v="1"/>
  </r>
  <r>
    <x v="0"/>
    <m/>
    <m/>
    <m/>
    <n v="158267.20000000001"/>
    <s v="N63-001"/>
    <x v="9"/>
    <s v="Crane"/>
    <x v="8"/>
    <x v="1"/>
  </r>
  <r>
    <x v="0"/>
    <m/>
    <m/>
    <m/>
    <n v="153246.76999999999"/>
    <s v="N55-006"/>
    <x v="9"/>
    <s v="Crane"/>
    <x v="8"/>
    <x v="1"/>
  </r>
  <r>
    <x v="0"/>
    <m/>
    <m/>
    <m/>
    <n v="83340"/>
    <s v="X02-022"/>
    <x v="9"/>
    <s v="Crane"/>
    <x v="8"/>
    <x v="2"/>
  </r>
  <r>
    <x v="0"/>
    <m/>
    <m/>
    <m/>
    <n v="440"/>
    <s v="X02-023"/>
    <x v="9"/>
    <s v="Crane"/>
    <x v="8"/>
    <x v="0"/>
  </r>
  <r>
    <x v="0"/>
    <m/>
    <m/>
    <m/>
    <n v="440"/>
    <s v="X02-024"/>
    <x v="9"/>
    <s v="Crane"/>
    <x v="8"/>
    <x v="0"/>
  </r>
  <r>
    <x v="0"/>
    <m/>
    <m/>
    <m/>
    <n v="440"/>
    <s v="X02-025"/>
    <x v="9"/>
    <s v="Crane"/>
    <x v="8"/>
    <x v="0"/>
  </r>
  <r>
    <x v="0"/>
    <m/>
    <m/>
    <m/>
    <n v="124301.04"/>
    <s v="N18-001"/>
    <x v="9"/>
    <s v="Crane"/>
    <x v="8"/>
    <x v="1"/>
  </r>
  <r>
    <x v="0"/>
    <m/>
    <m/>
    <m/>
    <n v="124301.04"/>
    <s v="N18-002"/>
    <x v="9"/>
    <s v="Crane"/>
    <x v="8"/>
    <x v="1"/>
  </r>
  <r>
    <x v="0"/>
    <m/>
    <m/>
    <m/>
    <n v="153246.76999999999"/>
    <s v="N55-007"/>
    <x v="9"/>
    <s v="Crane"/>
    <x v="8"/>
    <x v="1"/>
  </r>
  <r>
    <x v="0"/>
    <m/>
    <m/>
    <m/>
    <n v="158267.20000000001"/>
    <s v="N63-000"/>
    <x v="9"/>
    <s v="Crane"/>
    <x v="12"/>
    <x v="1"/>
  </r>
  <r>
    <x v="0"/>
    <m/>
    <m/>
    <m/>
    <n v="7259.51"/>
    <s v="P31-009"/>
    <x v="11"/>
    <s v="Other"/>
    <x v="17"/>
    <x v="0"/>
  </r>
  <r>
    <x v="0"/>
    <m/>
    <m/>
    <m/>
    <n v="4704.41"/>
    <s v="M78-000"/>
    <x v="12"/>
    <s v="EWP"/>
    <x v="2"/>
    <x v="0"/>
  </r>
  <r>
    <x v="0"/>
    <m/>
    <m/>
    <m/>
    <n v="110171.49"/>
    <s v="W78-000"/>
    <x v="12"/>
    <s v="EWP"/>
    <x v="2"/>
    <x v="2"/>
  </r>
  <r>
    <x v="0"/>
    <m/>
    <m/>
    <m/>
    <n v="54237.84"/>
    <s v="D50-002"/>
    <x v="10"/>
    <s v="TEC"/>
    <x v="13"/>
    <x v="1"/>
  </r>
  <r>
    <x v="0"/>
    <m/>
    <m/>
    <m/>
    <n v="485239"/>
    <s v="IVMS Ha"/>
    <x v="3"/>
    <s v="Other"/>
    <x v="3"/>
    <x v="1"/>
  </r>
  <r>
    <x v="0"/>
    <m/>
    <m/>
    <m/>
    <n v="38303.29"/>
    <s v="D05-006"/>
    <x v="10"/>
    <s v="TEC"/>
    <x v="13"/>
    <x v="1"/>
  </r>
  <r>
    <x v="0"/>
    <m/>
    <m/>
    <m/>
    <n v="123750.62"/>
    <s v="M26-048"/>
    <x v="0"/>
    <s v="EWP"/>
    <x v="11"/>
    <x v="1"/>
  </r>
  <r>
    <x v="0"/>
    <m/>
    <m/>
    <m/>
    <n v="125075.52"/>
    <s v="M26-047"/>
    <x v="0"/>
    <s v="EWP"/>
    <x v="11"/>
    <x v="1"/>
  </r>
  <r>
    <x v="0"/>
    <m/>
    <m/>
    <m/>
    <n v="157903.71"/>
    <s v="M71-008"/>
    <x v="2"/>
    <s v="EWP"/>
    <x v="18"/>
    <x v="1"/>
  </r>
  <r>
    <x v="0"/>
    <m/>
    <m/>
    <m/>
    <n v="252009"/>
    <s v="W40-072"/>
    <x v="5"/>
    <s v="EWP"/>
    <x v="0"/>
    <x v="2"/>
  </r>
  <r>
    <x v="0"/>
    <m/>
    <m/>
    <m/>
    <n v="261587.1"/>
    <s v="W40-073"/>
    <x v="5"/>
    <s v="EWP"/>
    <x v="0"/>
    <x v="2"/>
  </r>
  <r>
    <x v="0"/>
    <m/>
    <m/>
    <m/>
    <n v="262828.90999999997"/>
    <s v="W40-074"/>
    <x v="5"/>
    <s v="EWP"/>
    <x v="0"/>
    <x v="2"/>
  </r>
  <r>
    <x v="0"/>
    <m/>
    <m/>
    <m/>
    <n v="312850"/>
    <s v="W32-036"/>
    <x v="2"/>
    <s v="EWP"/>
    <x v="18"/>
    <x v="2"/>
  </r>
  <r>
    <x v="0"/>
    <m/>
    <m/>
    <m/>
    <n v="36664.65"/>
    <s v="D07-002"/>
    <x v="10"/>
    <s v="TEC"/>
    <x v="13"/>
    <x v="1"/>
  </r>
  <r>
    <x v="0"/>
    <m/>
    <m/>
    <m/>
    <n v="54025.37"/>
    <s v="E72-102"/>
    <x v="7"/>
    <s v="Light Commercial"/>
    <x v="14"/>
    <x v="1"/>
  </r>
  <r>
    <x v="0"/>
    <m/>
    <m/>
    <m/>
    <n v="26746.21"/>
    <s v="B09-011"/>
    <x v="13"/>
    <s v="Car"/>
    <x v="19"/>
    <x v="1"/>
  </r>
  <r>
    <x v="0"/>
    <m/>
    <m/>
    <m/>
    <n v="9269"/>
    <s v="F55-000"/>
    <x v="7"/>
    <s v="Light Commercial"/>
    <x v="10"/>
    <x v="0"/>
  </r>
  <r>
    <x v="0"/>
    <m/>
    <m/>
    <m/>
    <n v="9269"/>
    <s v="F55-001"/>
    <x v="7"/>
    <s v="Light Commercial"/>
    <x v="10"/>
    <x v="0"/>
  </r>
  <r>
    <x v="0"/>
    <m/>
    <m/>
    <m/>
    <n v="9269"/>
    <s v="F55-002"/>
    <x v="7"/>
    <s v="Light Commercial"/>
    <x v="10"/>
    <x v="0"/>
  </r>
  <r>
    <x v="0"/>
    <m/>
    <m/>
    <m/>
    <n v="43573.14"/>
    <s v="B72-025"/>
    <x v="13"/>
    <s v="Car"/>
    <x v="19"/>
    <x v="1"/>
  </r>
  <r>
    <x v="0"/>
    <m/>
    <m/>
    <m/>
    <n v="42102.58"/>
    <s v="C09-007"/>
    <x v="14"/>
    <s v="Car"/>
    <x v="20"/>
    <x v="1"/>
  </r>
  <r>
    <x v="0"/>
    <m/>
    <m/>
    <m/>
    <n v="42312.84"/>
    <s v="C11-067"/>
    <x v="14"/>
    <s v="Car"/>
    <x v="20"/>
    <x v="1"/>
  </r>
  <r>
    <x v="0"/>
    <m/>
    <m/>
    <m/>
    <n v="33937.32"/>
    <s v="G31-027"/>
    <x v="4"/>
    <s v="Light Commercial"/>
    <x v="21"/>
    <x v="1"/>
  </r>
  <r>
    <x v="0"/>
    <m/>
    <m/>
    <m/>
    <n v="54902.18"/>
    <s v="E45-005"/>
    <x v="6"/>
    <s v="Light Commercial"/>
    <x v="22"/>
    <x v="1"/>
  </r>
  <r>
    <x v="0"/>
    <m/>
    <m/>
    <m/>
    <n v="44681.51"/>
    <s v="D66-003"/>
    <x v="10"/>
    <s v="TEC"/>
    <x v="13"/>
    <x v="1"/>
  </r>
  <r>
    <x v="0"/>
    <m/>
    <m/>
    <m/>
    <n v="91034.559999999998"/>
    <s v="F85-013"/>
    <x v="7"/>
    <s v="Light Commercial"/>
    <x v="6"/>
    <x v="1"/>
  </r>
  <r>
    <x v="0"/>
    <m/>
    <m/>
    <m/>
    <n v="59003.96"/>
    <s v="F85-014"/>
    <x v="7"/>
    <s v="Light Commercial"/>
    <x v="6"/>
    <x v="1"/>
  </r>
  <r>
    <x v="0"/>
    <m/>
    <m/>
    <m/>
    <n v="42765.58"/>
    <s v="G31-028"/>
    <x v="4"/>
    <s v="Light Commercial"/>
    <x v="21"/>
    <x v="1"/>
  </r>
  <r>
    <x v="0"/>
    <m/>
    <m/>
    <m/>
    <n v="60879.6"/>
    <s v="E71-072"/>
    <x v="7"/>
    <s v="Light Commercial"/>
    <x v="14"/>
    <x v="1"/>
  </r>
  <r>
    <x v="0"/>
    <m/>
    <m/>
    <m/>
    <n v="37257.22"/>
    <s v="E71-073"/>
    <x v="7"/>
    <s v="Light Commercial"/>
    <x v="14"/>
    <x v="0"/>
  </r>
  <r>
    <x v="0"/>
    <m/>
    <m/>
    <m/>
    <n v="59181.11"/>
    <s v="E72-104"/>
    <x v="7"/>
    <s v="Light Commercial"/>
    <x v="14"/>
    <x v="1"/>
  </r>
  <r>
    <x v="0"/>
    <m/>
    <m/>
    <m/>
    <n v="39241.39"/>
    <s v="C09-008"/>
    <x v="14"/>
    <s v="Car"/>
    <x v="20"/>
    <x v="1"/>
  </r>
  <r>
    <x v="0"/>
    <m/>
    <m/>
    <m/>
    <n v="65371.05"/>
    <s v="E72-103"/>
    <x v="7"/>
    <s v="Light Commercial"/>
    <x v="14"/>
    <x v="1"/>
  </r>
  <r>
    <x v="0"/>
    <m/>
    <m/>
    <m/>
    <n v="22700"/>
    <s v="T82-023"/>
    <x v="1"/>
    <s v="Trailers"/>
    <x v="15"/>
    <x v="1"/>
  </r>
  <r>
    <x v="0"/>
    <m/>
    <m/>
    <m/>
    <n v="56218.53"/>
    <s v="F72-059"/>
    <x v="7"/>
    <s v="Light Commercial"/>
    <x v="6"/>
    <x v="1"/>
  </r>
  <r>
    <x v="0"/>
    <m/>
    <m/>
    <m/>
    <n v="50208.43"/>
    <s v="F75-139"/>
    <x v="7"/>
    <s v="Light Commercial"/>
    <x v="6"/>
    <x v="1"/>
  </r>
  <r>
    <x v="0"/>
    <m/>
    <m/>
    <m/>
    <n v="59326.09"/>
    <s v="F75-140"/>
    <x v="7"/>
    <s v="Light Commercial"/>
    <x v="6"/>
    <x v="1"/>
  </r>
  <r>
    <x v="0"/>
    <m/>
    <m/>
    <m/>
    <n v="58899.02"/>
    <s v="D12-003"/>
    <x v="10"/>
    <s v="TEC"/>
    <x v="13"/>
    <x v="1"/>
  </r>
  <r>
    <x v="0"/>
    <m/>
    <m/>
    <m/>
    <n v="22336"/>
    <s v="T88-046"/>
    <x v="1"/>
    <s v="Trailers"/>
    <x v="15"/>
    <x v="1"/>
  </r>
  <r>
    <x v="0"/>
    <m/>
    <m/>
    <m/>
    <n v="45824.61"/>
    <s v="D70-000"/>
    <x v="10"/>
    <s v="TEC"/>
    <x v="13"/>
    <x v="1"/>
  </r>
  <r>
    <x v="0"/>
    <m/>
    <m/>
    <m/>
    <n v="50879.7"/>
    <s v="E61-059"/>
    <x v="7"/>
    <s v="Light Commercial"/>
    <x v="14"/>
    <x v="1"/>
  </r>
  <r>
    <x v="0"/>
    <m/>
    <m/>
    <m/>
    <n v="43971.18"/>
    <s v="Mitsubi"/>
    <x v="7"/>
    <s v="Light Commercial"/>
    <x v="14"/>
    <x v="1"/>
  </r>
  <r>
    <x v="0"/>
    <m/>
    <m/>
    <m/>
    <n v="62537.95"/>
    <s v="F82-072"/>
    <x v="7"/>
    <s v="Light Commercial"/>
    <x v="6"/>
    <x v="1"/>
  </r>
  <r>
    <x v="0"/>
    <m/>
    <m/>
    <m/>
    <n v="52767.8"/>
    <s v="E77-019"/>
    <x v="7"/>
    <s v="Light Commercial"/>
    <x v="14"/>
    <x v="1"/>
  </r>
  <r>
    <x v="0"/>
    <m/>
    <m/>
    <m/>
    <n v="34477.879999999997"/>
    <s v="F75-142"/>
    <x v="7"/>
    <s v="Light Commercial"/>
    <x v="6"/>
    <x v="1"/>
  </r>
  <r>
    <x v="0"/>
    <m/>
    <m/>
    <m/>
    <n v="66500.149999999994"/>
    <s v="F75-143"/>
    <x v="7"/>
    <s v="Light Commercial"/>
    <x v="6"/>
    <x v="1"/>
  </r>
  <r>
    <x v="0"/>
    <m/>
    <m/>
    <m/>
    <n v="36260.35"/>
    <s v="E23-011"/>
    <x v="6"/>
    <s v="Light Commercial"/>
    <x v="22"/>
    <x v="1"/>
  </r>
  <r>
    <x v="0"/>
    <m/>
    <m/>
    <m/>
    <n v="87086.76"/>
    <s v="F82-071"/>
    <x v="7"/>
    <s v="Light Commercial"/>
    <x v="6"/>
    <x v="1"/>
  </r>
  <r>
    <x v="0"/>
    <m/>
    <m/>
    <m/>
    <n v="1246"/>
    <s v="T05-005"/>
    <x v="1"/>
    <s v="Trailers"/>
    <x v="23"/>
    <x v="0"/>
  </r>
  <r>
    <x v="0"/>
    <m/>
    <m/>
    <m/>
    <n v="71026.27"/>
    <s v="D17-002"/>
    <x v="10"/>
    <s v="TEC"/>
    <x v="13"/>
    <x v="1"/>
  </r>
  <r>
    <x v="0"/>
    <m/>
    <m/>
    <m/>
    <n v="62516.42"/>
    <s v="F82-074"/>
    <x v="7"/>
    <s v="Light Commercial"/>
    <x v="6"/>
    <x v="1"/>
  </r>
  <r>
    <x v="0"/>
    <m/>
    <m/>
    <m/>
    <n v="30049.45"/>
    <s v="D10-001"/>
    <x v="10"/>
    <s v="TEC"/>
    <x v="13"/>
    <x v="1"/>
  </r>
  <r>
    <x v="0"/>
    <m/>
    <m/>
    <m/>
    <n v="48904.9"/>
    <s v="D59-001"/>
    <x v="10"/>
    <s v="TEC"/>
    <x v="13"/>
    <x v="1"/>
  </r>
  <r>
    <x v="0"/>
    <m/>
    <m/>
    <m/>
    <n v="5962.37"/>
    <s v="U10-007"/>
    <x v="15"/>
    <s v="Trailers"/>
    <x v="24"/>
    <x v="0"/>
  </r>
  <r>
    <x v="0"/>
    <m/>
    <m/>
    <m/>
    <n v="59724.1"/>
    <s v="D58-001"/>
    <x v="10"/>
    <s v="TEC"/>
    <x v="13"/>
    <x v="1"/>
  </r>
  <r>
    <x v="0"/>
    <m/>
    <m/>
    <m/>
    <n v="8323.02"/>
    <s v="X01-003"/>
    <x v="9"/>
    <s v="Crane"/>
    <x v="25"/>
    <x v="1"/>
  </r>
  <r>
    <x v="0"/>
    <m/>
    <m/>
    <m/>
    <n v="12634.52"/>
    <s v="X01-002"/>
    <x v="9"/>
    <s v="Crane"/>
    <x v="25"/>
    <x v="1"/>
  </r>
  <r>
    <x v="0"/>
    <m/>
    <m/>
    <m/>
    <n v="13029.09"/>
    <s v="X01-000"/>
    <x v="9"/>
    <s v="Crane"/>
    <x v="25"/>
    <x v="1"/>
  </r>
  <r>
    <x v="0"/>
    <m/>
    <m/>
    <m/>
    <n v="31343.46"/>
    <s v="M30-005"/>
    <x v="5"/>
    <s v="EWP"/>
    <x v="0"/>
    <x v="0"/>
  </r>
  <r>
    <x v="0"/>
    <m/>
    <m/>
    <m/>
    <n v="138361.1"/>
    <s v="W21-031"/>
    <x v="16"/>
    <s v="EWP"/>
    <x v="0"/>
    <x v="2"/>
  </r>
  <r>
    <x v="0"/>
    <m/>
    <m/>
    <m/>
    <n v="1614.9"/>
    <s v="T44-006"/>
    <x v="1"/>
    <s v="Trailers"/>
    <x v="15"/>
    <x v="0"/>
  </r>
  <r>
    <x v="0"/>
    <m/>
    <m/>
    <m/>
    <n v="1614.9"/>
    <s v="T44-007"/>
    <x v="1"/>
    <s v="Trailers"/>
    <x v="15"/>
    <x v="0"/>
  </r>
  <r>
    <x v="0"/>
    <m/>
    <m/>
    <m/>
    <n v="1614.9"/>
    <s v="T44-008"/>
    <x v="1"/>
    <s v="Trailers"/>
    <x v="15"/>
    <x v="0"/>
  </r>
  <r>
    <x v="0"/>
    <m/>
    <m/>
    <m/>
    <n v="77297.34"/>
    <s v="W21-032"/>
    <x v="16"/>
    <s v="EWP"/>
    <x v="0"/>
    <x v="0"/>
  </r>
  <r>
    <x v="0"/>
    <m/>
    <m/>
    <m/>
    <n v="526.41"/>
    <s v="M30-006"/>
    <x v="16"/>
    <s v="EWP"/>
    <x v="0"/>
    <x v="1"/>
  </r>
  <r>
    <x v="0"/>
    <m/>
    <m/>
    <m/>
    <n v="14634.07"/>
    <s v="W21-033"/>
    <x v="16"/>
    <s v="EWP"/>
    <x v="0"/>
    <x v="0"/>
  </r>
  <r>
    <x v="0"/>
    <m/>
    <m/>
    <m/>
    <n v="125294.99"/>
    <s v="W76-000"/>
    <x v="12"/>
    <s v="EWP"/>
    <x v="2"/>
    <x v="2"/>
  </r>
  <r>
    <x v="0"/>
    <m/>
    <m/>
    <m/>
    <n v="2480.3000000000002"/>
    <s v="M80-000"/>
    <x v="12"/>
    <s v="EWP"/>
    <x v="2"/>
    <x v="0"/>
  </r>
  <r>
    <x v="0"/>
    <m/>
    <m/>
    <m/>
    <n v="8365.14"/>
    <s v="W77-000"/>
    <x v="12"/>
    <s v="EWP"/>
    <x v="2"/>
    <x v="0"/>
  </r>
  <r>
    <x v="0"/>
    <m/>
    <m/>
    <m/>
    <n v="58088.27"/>
    <s v="Volkswa"/>
    <x v="10"/>
    <s v="TEC"/>
    <x v="13"/>
    <x v="1"/>
  </r>
  <r>
    <x v="0"/>
    <m/>
    <m/>
    <m/>
    <n v="41071.21"/>
    <s v="D07-003"/>
    <x v="10"/>
    <s v="TEC"/>
    <x v="13"/>
    <x v="1"/>
  </r>
  <r>
    <x v="0"/>
    <m/>
    <m/>
    <m/>
    <n v="108819.99"/>
    <s v="M22-001"/>
    <x v="0"/>
    <s v="EWP"/>
    <x v="0"/>
    <x v="1"/>
  </r>
  <r>
    <x v="0"/>
    <m/>
    <m/>
    <m/>
    <n v="108819.99"/>
    <s v="M22-002"/>
    <x v="0"/>
    <s v="EWP"/>
    <x v="0"/>
    <x v="1"/>
  </r>
  <r>
    <x v="0"/>
    <m/>
    <m/>
    <m/>
    <n v="47940"/>
    <s v="W13-001"/>
    <x v="0"/>
    <s v="EWP"/>
    <x v="0"/>
    <x v="0"/>
  </r>
  <r>
    <x v="0"/>
    <m/>
    <m/>
    <m/>
    <n v="47940"/>
    <s v="W13-002"/>
    <x v="0"/>
    <s v="EWP"/>
    <x v="0"/>
    <x v="0"/>
  </r>
  <r>
    <x v="0"/>
    <m/>
    <m/>
    <m/>
    <n v="26580.05"/>
    <s v="D10-002"/>
    <x v="10"/>
    <s v="TEC"/>
    <x v="13"/>
    <x v="1"/>
  </r>
  <r>
    <x v="0"/>
    <m/>
    <m/>
    <m/>
    <n v="15621.84"/>
    <s v="Fleet -"/>
    <x v="3"/>
    <s v="Other"/>
    <x v="3"/>
    <x v="0"/>
  </r>
  <r>
    <x v="0"/>
    <m/>
    <m/>
    <m/>
    <n v="60018.06"/>
    <s v="A04-001"/>
    <x v="13"/>
    <s v="Car"/>
    <x v="19"/>
    <x v="1"/>
  </r>
  <r>
    <x v="0"/>
    <m/>
    <m/>
    <m/>
    <n v="59974.39"/>
    <s v="A04-000"/>
    <x v="13"/>
    <s v="Car"/>
    <x v="19"/>
    <x v="1"/>
  </r>
  <r>
    <x v="0"/>
    <m/>
    <m/>
    <m/>
    <n v="1418.18"/>
    <s v="A03-001"/>
    <x v="13"/>
    <s v="Car"/>
    <x v="19"/>
    <x v="0"/>
  </r>
  <r>
    <x v="0"/>
    <m/>
    <m/>
    <m/>
    <n v="1418.18"/>
    <s v="A03-002"/>
    <x v="13"/>
    <s v="Car"/>
    <x v="19"/>
    <x v="0"/>
  </r>
  <r>
    <x v="0"/>
    <m/>
    <m/>
    <m/>
    <n v="58824.09"/>
    <s v="A05-000"/>
    <x v="13"/>
    <s v="Car"/>
    <x v="19"/>
    <x v="1"/>
  </r>
  <r>
    <x v="0"/>
    <m/>
    <m/>
    <m/>
    <n v="2950"/>
    <s v="N82-007"/>
    <x v="9"/>
    <s v="Crane"/>
    <x v="12"/>
    <x v="0"/>
  </r>
  <r>
    <x v="0"/>
    <m/>
    <m/>
    <m/>
    <n v="53335.77"/>
    <s v="D71-000"/>
    <x v="10"/>
    <s v="TEC"/>
    <x v="13"/>
    <x v="1"/>
  </r>
  <r>
    <x v="0"/>
    <m/>
    <m/>
    <m/>
    <n v="12406.48"/>
    <s v="X40-004"/>
    <x v="9"/>
    <s v="Crane"/>
    <x v="12"/>
    <x v="0"/>
  </r>
  <r>
    <x v="0"/>
    <m/>
    <m/>
    <m/>
    <n v="1990"/>
    <s v="M26-019"/>
    <x v="0"/>
    <s v="EWP"/>
    <x v="0"/>
    <x v="0"/>
  </r>
  <r>
    <x v="1"/>
    <m/>
    <m/>
    <m/>
    <n v="169176.37"/>
    <s v="N50-000"/>
    <x v="9"/>
    <s v="Crane"/>
    <x v="12"/>
    <x v="1"/>
  </r>
  <r>
    <x v="1"/>
    <m/>
    <m/>
    <m/>
    <n v="66632.509999999995"/>
    <s v="X36-000"/>
    <x v="9"/>
    <s v="Crane"/>
    <x v="12"/>
    <x v="2"/>
  </r>
  <r>
    <x v="1"/>
    <m/>
    <m/>
    <m/>
    <n v="151667.28"/>
    <s v="H60-007"/>
    <x v="8"/>
    <s v="Heavy Commercial"/>
    <x v="7"/>
    <x v="1"/>
  </r>
  <r>
    <x v="1"/>
    <m/>
    <m/>
    <m/>
    <n v="61212.01"/>
    <s v="D72-000"/>
    <x v="10"/>
    <s v="TEC"/>
    <x v="13"/>
    <x v="1"/>
  </r>
  <r>
    <x v="1"/>
    <m/>
    <m/>
    <m/>
    <n v="51940"/>
    <s v="W13-003"/>
    <x v="0"/>
    <s v="EWP"/>
    <x v="0"/>
    <x v="0"/>
  </r>
  <r>
    <x v="1"/>
    <m/>
    <m/>
    <m/>
    <n v="35654.199999999997"/>
    <s v="F75-169"/>
    <x v="7"/>
    <s v="Light Commercial"/>
    <x v="6"/>
    <x v="1"/>
  </r>
  <r>
    <x v="1"/>
    <m/>
    <m/>
    <m/>
    <n v="35654.199999999997"/>
    <s v="F75-168"/>
    <x v="7"/>
    <s v="Light Commercial"/>
    <x v="6"/>
    <x v="1"/>
  </r>
  <r>
    <x v="1"/>
    <m/>
    <m/>
    <m/>
    <n v="35654.199999999997"/>
    <s v="F75-167"/>
    <x v="7"/>
    <s v="Light Commercial"/>
    <x v="6"/>
    <x v="1"/>
  </r>
  <r>
    <x v="1"/>
    <m/>
    <m/>
    <m/>
    <n v="68946.080000000002"/>
    <s v="F75-162"/>
    <x v="7"/>
    <s v="Light Commercial"/>
    <x v="6"/>
    <x v="1"/>
  </r>
  <r>
    <x v="1"/>
    <m/>
    <m/>
    <m/>
    <n v="59603.43"/>
    <s v="F75-160"/>
    <x v="7"/>
    <s v="Light Commercial"/>
    <x v="6"/>
    <x v="1"/>
  </r>
  <r>
    <x v="1"/>
    <m/>
    <m/>
    <m/>
    <n v="57017.279999999999"/>
    <s v="F75-158"/>
    <x v="7"/>
    <s v="Light Commercial"/>
    <x v="6"/>
    <x v="1"/>
  </r>
  <r>
    <x v="1"/>
    <m/>
    <m/>
    <m/>
    <n v="35654.199999999997"/>
    <s v="F75-165"/>
    <x v="7"/>
    <s v="Light Commercial"/>
    <x v="6"/>
    <x v="1"/>
  </r>
  <r>
    <x v="1"/>
    <m/>
    <m/>
    <m/>
    <n v="34477.879999999997"/>
    <s v="F75-164"/>
    <x v="7"/>
    <s v="Light Commercial"/>
    <x v="6"/>
    <x v="1"/>
  </r>
  <r>
    <x v="1"/>
    <m/>
    <m/>
    <m/>
    <n v="58393.77"/>
    <s v="F75-163"/>
    <x v="7"/>
    <s v="Light Commercial"/>
    <x v="6"/>
    <x v="1"/>
  </r>
  <r>
    <x v="1"/>
    <m/>
    <m/>
    <m/>
    <n v="51067.7"/>
    <s v="F75-159"/>
    <x v="7"/>
    <s v="Light Commercial"/>
    <x v="6"/>
    <x v="1"/>
  </r>
  <r>
    <x v="1"/>
    <m/>
    <m/>
    <m/>
    <n v="34477.879999999997"/>
    <s v="F75-156"/>
    <x v="7"/>
    <s v="Light Commercial"/>
    <x v="6"/>
    <x v="1"/>
  </r>
  <r>
    <x v="1"/>
    <m/>
    <m/>
    <m/>
    <n v="35654.199999999997"/>
    <s v="F75-166"/>
    <x v="7"/>
    <s v="Light Commercial"/>
    <x v="6"/>
    <x v="1"/>
  </r>
  <r>
    <x v="1"/>
    <m/>
    <m/>
    <m/>
    <n v="34477.879999999997"/>
    <s v="F75-161"/>
    <x v="7"/>
    <s v="Light Commercial"/>
    <x v="6"/>
    <x v="1"/>
  </r>
  <r>
    <x v="1"/>
    <m/>
    <m/>
    <m/>
    <n v="71339.199999999997"/>
    <s v="F75-155"/>
    <x v="7"/>
    <s v="Light Commercial"/>
    <x v="6"/>
    <x v="1"/>
  </r>
  <r>
    <x v="1"/>
    <m/>
    <m/>
    <m/>
    <n v="75000.88"/>
    <s v="F75-157"/>
    <x v="7"/>
    <s v="Light Commercial"/>
    <x v="6"/>
    <x v="1"/>
  </r>
  <r>
    <x v="1"/>
    <m/>
    <m/>
    <m/>
    <n v="147050.13"/>
    <s v="M83-000"/>
    <x v="2"/>
    <s v="EWP"/>
    <x v="2"/>
    <x v="1"/>
  </r>
  <r>
    <x v="1"/>
    <m/>
    <m/>
    <m/>
    <n v="365400"/>
    <s v="W84-001"/>
    <x v="2"/>
    <s v="EWP"/>
    <x v="2"/>
    <x v="2"/>
  </r>
  <r>
    <x v="1"/>
    <m/>
    <m/>
    <m/>
    <n v="118334.62"/>
    <s v="M26-049"/>
    <x v="0"/>
    <s v="EWP"/>
    <x v="11"/>
    <x v="1"/>
  </r>
  <r>
    <x v="1"/>
    <m/>
    <m/>
    <m/>
    <n v="62620"/>
    <s v="W40-075"/>
    <x v="5"/>
    <s v="EWP"/>
    <x v="0"/>
    <x v="0"/>
  </r>
  <r>
    <x v="1"/>
    <m/>
    <m/>
    <m/>
    <n v="119934.62"/>
    <s v="M27-009"/>
    <x v="0"/>
    <s v="EWP"/>
    <x v="11"/>
    <x v="1"/>
  </r>
  <r>
    <x v="1"/>
    <m/>
    <m/>
    <m/>
    <n v="119934.62"/>
    <s v="M27-010"/>
    <x v="0"/>
    <s v="EWP"/>
    <x v="0"/>
    <x v="1"/>
  </r>
  <r>
    <x v="1"/>
    <m/>
    <m/>
    <m/>
    <n v="317421.32"/>
    <s v="M74-001"/>
    <x v="2"/>
    <s v="EWP"/>
    <x v="2"/>
    <x v="1"/>
  </r>
  <r>
    <x v="1"/>
    <m/>
    <m/>
    <m/>
    <n v="23579.8"/>
    <s v="B77-000"/>
    <x v="13"/>
    <s v="Car"/>
    <x v="19"/>
    <x v="1"/>
  </r>
  <r>
    <x v="1"/>
    <m/>
    <m/>
    <m/>
    <n v="23579.8"/>
    <s v="B77-001"/>
    <x v="13"/>
    <s v="Car"/>
    <x v="19"/>
    <x v="1"/>
  </r>
  <r>
    <x v="1"/>
    <m/>
    <m/>
    <m/>
    <n v="22191.15"/>
    <s v="B78-000"/>
    <x v="13"/>
    <s v="Car"/>
    <x v="19"/>
    <x v="1"/>
  </r>
  <r>
    <x v="1"/>
    <m/>
    <m/>
    <m/>
    <n v="22191.15"/>
    <s v="B78-001"/>
    <x v="13"/>
    <s v="Car"/>
    <x v="19"/>
    <x v="1"/>
  </r>
  <r>
    <x v="1"/>
    <m/>
    <m/>
    <m/>
    <n v="22191.15"/>
    <s v="B78-002"/>
    <x v="13"/>
    <s v="Car"/>
    <x v="19"/>
    <x v="1"/>
  </r>
  <r>
    <x v="1"/>
    <m/>
    <m/>
    <m/>
    <n v="21411.31"/>
    <s v="B79-000"/>
    <x v="13"/>
    <s v="Car"/>
    <x v="19"/>
    <x v="1"/>
  </r>
  <r>
    <x v="1"/>
    <m/>
    <m/>
    <m/>
    <n v="21411.31"/>
    <s v="B79-001"/>
    <x v="13"/>
    <s v="Car"/>
    <x v="19"/>
    <x v="1"/>
  </r>
  <r>
    <x v="1"/>
    <m/>
    <m/>
    <m/>
    <n v="21411.31"/>
    <s v="B79-002"/>
    <x v="13"/>
    <s v="Car"/>
    <x v="19"/>
    <x v="1"/>
  </r>
  <r>
    <x v="1"/>
    <m/>
    <m/>
    <m/>
    <n v="119934.62"/>
    <s v="M26-050"/>
    <x v="0"/>
    <s v="EWP"/>
    <x v="0"/>
    <x v="1"/>
  </r>
  <r>
    <x v="1"/>
    <m/>
    <m/>
    <m/>
    <n v="56216.4"/>
    <s v="D13-001"/>
    <x v="10"/>
    <s v="TEC"/>
    <x v="13"/>
    <x v="1"/>
  </r>
  <r>
    <x v="1"/>
    <m/>
    <m/>
    <m/>
    <n v="55776.650000000009"/>
    <s v="D17-003"/>
    <x v="10"/>
    <s v="TEC"/>
    <x v="13"/>
    <x v="1"/>
  </r>
  <r>
    <x v="1"/>
    <m/>
    <m/>
    <m/>
    <n v="119934.62"/>
    <s v="M27-011"/>
    <x v="0"/>
    <s v="EWP"/>
    <x v="0"/>
    <x v="1"/>
  </r>
  <r>
    <x v="1"/>
    <m/>
    <m/>
    <m/>
    <n v="119934.62"/>
    <s v="M26-052"/>
    <x v="0"/>
    <s v="EWP"/>
    <x v="0"/>
    <x v="1"/>
  </r>
  <r>
    <x v="1"/>
    <m/>
    <m/>
    <m/>
    <n v="58940"/>
    <s v="W40-076"/>
    <x v="5"/>
    <s v="EWP"/>
    <x v="0"/>
    <x v="0"/>
  </r>
  <r>
    <x v="1"/>
    <m/>
    <m/>
    <m/>
    <n v="58940"/>
    <s v="W40-077"/>
    <x v="5"/>
    <s v="EWP"/>
    <x v="0"/>
    <x v="0"/>
  </r>
  <r>
    <x v="1"/>
    <m/>
    <m/>
    <m/>
    <n v="62300"/>
    <s v="W40-078"/>
    <x v="5"/>
    <s v="EWP"/>
    <x v="0"/>
    <x v="0"/>
  </r>
  <r>
    <x v="1"/>
    <m/>
    <m/>
    <m/>
    <n v="30078.89"/>
    <s v="D51-001"/>
    <x v="10"/>
    <s v="TEC"/>
    <x v="13"/>
    <x v="1"/>
  </r>
  <r>
    <x v="1"/>
    <m/>
    <m/>
    <m/>
    <n v="156866.66"/>
    <s v="M71-010"/>
    <x v="5"/>
    <s v="EWP"/>
    <x v="0"/>
    <x v="1"/>
  </r>
  <r>
    <x v="1"/>
    <m/>
    <m/>
    <m/>
    <n v="137697.74"/>
    <s v="M27-012"/>
    <x v="0"/>
    <s v="EWP"/>
    <x v="0"/>
    <x v="1"/>
  </r>
  <r>
    <x v="1"/>
    <m/>
    <m/>
    <m/>
    <n v="58940"/>
    <s v="W40-079"/>
    <x v="5"/>
    <s v="EWP"/>
    <x v="0"/>
    <x v="0"/>
  </r>
  <r>
    <x v="1"/>
    <m/>
    <m/>
    <m/>
    <n v="486.6"/>
    <s v="N82-013"/>
    <x v="9"/>
    <s v="Crane"/>
    <x v="12"/>
    <x v="0"/>
  </r>
  <r>
    <x v="1"/>
    <m/>
    <m/>
    <m/>
    <n v="59343.13"/>
    <s v="D30-007"/>
    <x v="10"/>
    <s v="TEC"/>
    <x v="13"/>
    <x v="1"/>
  </r>
  <r>
    <x v="1"/>
    <m/>
    <m/>
    <m/>
    <n v="36122.57"/>
    <s v="F83-109"/>
    <x v="7"/>
    <s v="Light Commercial"/>
    <x v="6"/>
    <x v="1"/>
  </r>
  <r>
    <x v="1"/>
    <m/>
    <m/>
    <m/>
    <n v="36122.57"/>
    <s v="F83-107"/>
    <x v="7"/>
    <s v="Light Commercial"/>
    <x v="6"/>
    <x v="1"/>
  </r>
  <r>
    <x v="1"/>
    <m/>
    <m/>
    <m/>
    <n v="37257.21"/>
    <s v="F83-105"/>
    <x v="7"/>
    <s v="Light Commercial"/>
    <x v="6"/>
    <x v="1"/>
  </r>
  <r>
    <x v="1"/>
    <m/>
    <m/>
    <m/>
    <n v="52125.39"/>
    <s v="F83-110"/>
    <x v="7"/>
    <s v="Light Commercial"/>
    <x v="6"/>
    <x v="1"/>
  </r>
  <r>
    <x v="1"/>
    <m/>
    <m/>
    <m/>
    <n v="37257.21"/>
    <s v="F83-108"/>
    <x v="7"/>
    <s v="Light Commercial"/>
    <x v="6"/>
    <x v="1"/>
  </r>
  <r>
    <x v="1"/>
    <m/>
    <m/>
    <m/>
    <n v="36122.57"/>
    <s v="F83-106"/>
    <x v="7"/>
    <s v="Light Commercial"/>
    <x v="6"/>
    <x v="1"/>
  </r>
  <r>
    <x v="1"/>
    <m/>
    <m/>
    <m/>
    <n v="37257.21"/>
    <s v="F83-104"/>
    <x v="7"/>
    <s v="Light Commercial"/>
    <x v="6"/>
    <x v="1"/>
  </r>
  <r>
    <x v="1"/>
    <m/>
    <m/>
    <m/>
    <n v="68382.570000000007"/>
    <s v="F83-103"/>
    <x v="7"/>
    <s v="Light Commercial"/>
    <x v="6"/>
    <x v="1"/>
  </r>
  <r>
    <x v="1"/>
    <m/>
    <m/>
    <m/>
    <n v="44190.97"/>
    <s v="B72-030"/>
    <x v="13"/>
    <s v="Car"/>
    <x v="19"/>
    <x v="1"/>
  </r>
  <r>
    <x v="1"/>
    <m/>
    <m/>
    <m/>
    <n v="60674.969999999994"/>
    <s v="D50-003"/>
    <x v="10"/>
    <s v="TEC"/>
    <x v="13"/>
    <x v="1"/>
  </r>
  <r>
    <x v="1"/>
    <m/>
    <m/>
    <m/>
    <n v="141436.18"/>
    <s v="H78-000"/>
    <x v="8"/>
    <s v="Heavy Commercial"/>
    <x v="7"/>
    <x v="1"/>
  </r>
  <r>
    <x v="1"/>
    <m/>
    <m/>
    <m/>
    <n v="152894.5"/>
    <s v="H62-002"/>
    <x v="8"/>
    <s v="Heavy Commercial"/>
    <x v="7"/>
    <x v="1"/>
  </r>
  <r>
    <x v="1"/>
    <m/>
    <m/>
    <m/>
    <n v="141956.09"/>
    <s v="N51-004"/>
    <x v="9"/>
    <s v="Crane"/>
    <x v="12"/>
    <x v="1"/>
  </r>
  <r>
    <x v="1"/>
    <m/>
    <m/>
    <m/>
    <n v="152894.5"/>
    <s v="H62-003"/>
    <x v="8"/>
    <s v="Heavy Commercial"/>
    <x v="7"/>
    <x v="1"/>
  </r>
  <r>
    <x v="1"/>
    <m/>
    <m/>
    <m/>
    <n v="68198.299999999988"/>
    <s v="D05-009"/>
    <x v="10"/>
    <s v="TEC"/>
    <x v="13"/>
    <x v="1"/>
  </r>
  <r>
    <x v="1"/>
    <m/>
    <m/>
    <m/>
    <n v="14853.34"/>
    <s v="S30-000"/>
    <x v="17"/>
    <s v="Other"/>
    <x v="26"/>
    <x v="0"/>
  </r>
  <r>
    <x v="1"/>
    <m/>
    <m/>
    <m/>
    <n v="31544.39"/>
    <s v="B43-007"/>
    <x v="13"/>
    <s v="Car"/>
    <x v="19"/>
    <x v="1"/>
  </r>
  <r>
    <x v="1"/>
    <m/>
    <m/>
    <m/>
    <n v="56980"/>
    <s v="W13-004"/>
    <x v="0"/>
    <s v="EWP"/>
    <x v="0"/>
    <x v="0"/>
  </r>
  <r>
    <x v="1"/>
    <m/>
    <m/>
    <m/>
    <n v="60153.9"/>
    <s v="X04-006"/>
    <x v="9"/>
    <s v="Crane"/>
    <x v="8"/>
    <x v="2"/>
  </r>
  <r>
    <x v="1"/>
    <m/>
    <m/>
    <m/>
    <n v="161770.71"/>
    <s v="M62-002"/>
    <x v="5"/>
    <s v="EWP"/>
    <x v="0"/>
    <x v="1"/>
  </r>
  <r>
    <x v="1"/>
    <m/>
    <m/>
    <m/>
    <n v="161770.71"/>
    <s v="M62-003"/>
    <x v="5"/>
    <s v="EWP"/>
    <x v="0"/>
    <x v="1"/>
  </r>
  <r>
    <x v="1"/>
    <m/>
    <m/>
    <m/>
    <n v="161770.71"/>
    <s v="M62-004"/>
    <x v="5"/>
    <s v="EWP"/>
    <x v="0"/>
    <x v="1"/>
  </r>
  <r>
    <x v="1"/>
    <m/>
    <m/>
    <m/>
    <n v="147001.71"/>
    <s v="M60-001"/>
    <x v="5"/>
    <s v="EWP"/>
    <x v="0"/>
    <x v="1"/>
  </r>
  <r>
    <x v="1"/>
    <m/>
    <m/>
    <m/>
    <n v="60608"/>
    <s v="W40-080"/>
    <x v="5"/>
    <s v="EWP"/>
    <x v="0"/>
    <x v="0"/>
  </r>
  <r>
    <x v="1"/>
    <m/>
    <m/>
    <m/>
    <n v="68819.050000000017"/>
    <s v="D05-010"/>
    <x v="10"/>
    <s v="TEC"/>
    <x v="13"/>
    <x v="1"/>
  </r>
  <r>
    <x v="1"/>
    <m/>
    <m/>
    <m/>
    <n v="11555.28"/>
    <s v="X01-031"/>
    <x v="9"/>
    <s v="Crane"/>
    <x v="25"/>
    <x v="1"/>
  </r>
  <r>
    <x v="1"/>
    <m/>
    <m/>
    <m/>
    <n v="11555.28"/>
    <s v="X01-034"/>
    <x v="9"/>
    <s v="Crane"/>
    <x v="25"/>
    <x v="1"/>
  </r>
  <r>
    <x v="1"/>
    <m/>
    <m/>
    <m/>
    <n v="35625.410000000003"/>
    <s v="F75-171"/>
    <x v="7"/>
    <s v="Light Commercial"/>
    <x v="6"/>
    <x v="1"/>
  </r>
  <r>
    <x v="1"/>
    <m/>
    <m/>
    <m/>
    <n v="37257.21"/>
    <s v="E71-085"/>
    <x v="7"/>
    <s v="Light Commercial"/>
    <x v="14"/>
    <x v="0"/>
  </r>
  <r>
    <x v="1"/>
    <m/>
    <m/>
    <m/>
    <n v="1254.71"/>
    <s v="Altec T"/>
    <x v="5"/>
    <s v="EWP"/>
    <x v="0"/>
    <x v="0"/>
  </r>
  <r>
    <x v="1"/>
    <m/>
    <m/>
    <m/>
    <n v="17634.41"/>
    <s v="Mercede"/>
    <x v="4"/>
    <s v="Light Commercial"/>
    <x v="4"/>
    <x v="0"/>
  </r>
  <r>
    <x v="1"/>
    <m/>
    <m/>
    <m/>
    <n v="384.78"/>
    <s v="M72-017"/>
    <x v="5"/>
    <s v="EWP"/>
    <x v="0"/>
    <x v="0"/>
  </r>
  <r>
    <x v="1"/>
    <m/>
    <m/>
    <m/>
    <n v="22963.5"/>
    <s v="N65-000"/>
    <x v="9"/>
    <s v="Crane"/>
    <x v="12"/>
    <x v="0"/>
  </r>
  <r>
    <x v="1"/>
    <m/>
    <m/>
    <m/>
    <n v="31222.489999999998"/>
    <s v="N65-001"/>
    <x v="9"/>
    <s v="Crane"/>
    <x v="12"/>
    <x v="0"/>
  </r>
  <r>
    <x v="1"/>
    <m/>
    <m/>
    <m/>
    <n v="300"/>
    <s v="X40-006"/>
    <x v="9"/>
    <s v="Crane"/>
    <x v="12"/>
    <x v="0"/>
  </r>
  <r>
    <x v="1"/>
    <m/>
    <m/>
    <m/>
    <n v="1927.83"/>
    <s v="N55-002"/>
    <x v="9"/>
    <s v="Crane"/>
    <x v="12"/>
    <x v="0"/>
  </r>
  <r>
    <x v="1"/>
    <m/>
    <m/>
    <m/>
    <n v="4723.2700000000004"/>
    <s v="N55-001"/>
    <x v="9"/>
    <s v="Crane"/>
    <x v="12"/>
    <x v="0"/>
  </r>
  <r>
    <x v="1"/>
    <m/>
    <m/>
    <m/>
    <n v="7041.76"/>
    <s v="N55-000"/>
    <x v="9"/>
    <s v="Crane"/>
    <x v="12"/>
    <x v="0"/>
  </r>
  <r>
    <x v="1"/>
    <m/>
    <m/>
    <m/>
    <n v="25443.43"/>
    <s v="G46-087"/>
    <x v="4"/>
    <s v="Light Commercial"/>
    <x v="4"/>
    <x v="0"/>
  </r>
  <r>
    <x v="1"/>
    <m/>
    <m/>
    <m/>
    <n v="1187"/>
    <s v="M27-008"/>
    <x v="0"/>
    <s v="EWP"/>
    <x v="0"/>
    <x v="0"/>
  </r>
  <r>
    <x v="1"/>
    <m/>
    <m/>
    <m/>
    <n v="173.06"/>
    <s v="W21-026"/>
    <x v="0"/>
    <s v="EWP"/>
    <x v="0"/>
    <x v="0"/>
  </r>
  <r>
    <x v="1"/>
    <m/>
    <m/>
    <m/>
    <n v="10331.75"/>
    <s v="N55-003"/>
    <x v="9"/>
    <s v="Crane"/>
    <x v="12"/>
    <x v="0"/>
  </r>
  <r>
    <x v="1"/>
    <m/>
    <m/>
    <m/>
    <n v="7004.6"/>
    <s v="G46-089"/>
    <x v="4"/>
    <s v="Light Commercial"/>
    <x v="4"/>
    <x v="0"/>
  </r>
  <r>
    <x v="1"/>
    <m/>
    <m/>
    <m/>
    <n v="236.25"/>
    <s v="X02-021"/>
    <x v="9"/>
    <s v="Crane"/>
    <x v="8"/>
    <x v="0"/>
  </r>
  <r>
    <x v="1"/>
    <m/>
    <m/>
    <m/>
    <n v="150"/>
    <s v="X02-020"/>
    <x v="9"/>
    <s v="Crane"/>
    <x v="8"/>
    <x v="0"/>
  </r>
  <r>
    <x v="1"/>
    <m/>
    <m/>
    <m/>
    <n v="82261.55"/>
    <s v="X02-026"/>
    <x v="9"/>
    <s v="Crane"/>
    <x v="8"/>
    <x v="2"/>
  </r>
  <r>
    <x v="1"/>
    <m/>
    <m/>
    <m/>
    <n v="14151.539999999999"/>
    <s v="N55-004"/>
    <x v="9"/>
    <s v="Crane"/>
    <x v="12"/>
    <x v="0"/>
  </r>
  <r>
    <x v="1"/>
    <m/>
    <m/>
    <m/>
    <n v="66122.48"/>
    <s v="N55-005"/>
    <x v="9"/>
    <s v="Crane"/>
    <x v="12"/>
    <x v="0"/>
  </r>
  <r>
    <x v="1"/>
    <m/>
    <m/>
    <m/>
    <n v="69223.009999999995"/>
    <s v="N63-001"/>
    <x v="9"/>
    <s v="Crane"/>
    <x v="12"/>
    <x v="0"/>
  </r>
  <r>
    <x v="1"/>
    <m/>
    <m/>
    <m/>
    <n v="64123.990000000005"/>
    <s v="N55-006"/>
    <x v="9"/>
    <s v="Crane"/>
    <x v="12"/>
    <x v="0"/>
  </r>
  <r>
    <x v="1"/>
    <m/>
    <m/>
    <m/>
    <n v="210"/>
    <s v="X02-022"/>
    <x v="9"/>
    <s v="Crane"/>
    <x v="8"/>
    <x v="0"/>
  </r>
  <r>
    <x v="1"/>
    <m/>
    <m/>
    <m/>
    <n v="82200.649999999994"/>
    <s v="X02-023"/>
    <x v="9"/>
    <s v="Crane"/>
    <x v="8"/>
    <x v="2"/>
  </r>
  <r>
    <x v="1"/>
    <m/>
    <m/>
    <m/>
    <n v="80222.5"/>
    <s v="X02-024"/>
    <x v="9"/>
    <s v="Crane"/>
    <x v="8"/>
    <x v="2"/>
  </r>
  <r>
    <x v="1"/>
    <m/>
    <m/>
    <m/>
    <n v="80117.5"/>
    <s v="X02-025"/>
    <x v="9"/>
    <s v="Crane"/>
    <x v="8"/>
    <x v="2"/>
  </r>
  <r>
    <x v="1"/>
    <m/>
    <m/>
    <m/>
    <n v="45490.51"/>
    <s v="N18-001"/>
    <x v="9"/>
    <s v="Crane"/>
    <x v="12"/>
    <x v="0"/>
  </r>
  <r>
    <x v="1"/>
    <m/>
    <m/>
    <m/>
    <n v="50406.5"/>
    <s v="N18-002"/>
    <x v="9"/>
    <s v="Crane"/>
    <x v="12"/>
    <x v="0"/>
  </r>
  <r>
    <x v="1"/>
    <m/>
    <m/>
    <m/>
    <n v="65897.289999999994"/>
    <s v="N55-007"/>
    <x v="9"/>
    <s v="Crane"/>
    <x v="12"/>
    <x v="0"/>
  </r>
  <r>
    <x v="1"/>
    <m/>
    <m/>
    <m/>
    <n v="70326.12999999999"/>
    <s v="N63-000"/>
    <x v="9"/>
    <s v="Crane"/>
    <x v="12"/>
    <x v="0"/>
  </r>
  <r>
    <x v="1"/>
    <m/>
    <m/>
    <m/>
    <n v="46983.7"/>
    <s v="IVMS Ha"/>
    <x v="3"/>
    <s v="Other"/>
    <x v="3"/>
    <x v="1"/>
  </r>
  <r>
    <x v="1"/>
    <m/>
    <m/>
    <m/>
    <n v="1152.1300000000001"/>
    <s v="M26-048"/>
    <x v="0"/>
    <s v="EWP"/>
    <x v="0"/>
    <x v="0"/>
  </r>
  <r>
    <x v="1"/>
    <m/>
    <m/>
    <m/>
    <n v="2771.62"/>
    <s v="M71-008"/>
    <x v="2"/>
    <s v="EWP"/>
    <x v="18"/>
    <x v="0"/>
  </r>
  <r>
    <x v="1"/>
    <m/>
    <m/>
    <m/>
    <n v="-4790"/>
    <s v="W32-036"/>
    <x v="2"/>
    <s v="EWP"/>
    <x v="18"/>
    <x v="0"/>
  </r>
  <r>
    <x v="1"/>
    <m/>
    <m/>
    <m/>
    <n v="100603.78"/>
    <s v="F56-061"/>
    <x v="7"/>
    <s v="Light Commercial"/>
    <x v="10"/>
    <x v="1"/>
  </r>
  <r>
    <x v="1"/>
    <m/>
    <m/>
    <m/>
    <n v="38400.659999999996"/>
    <s v="B76-000"/>
    <x v="13"/>
    <s v="Car"/>
    <x v="19"/>
    <x v="1"/>
  </r>
  <r>
    <x v="1"/>
    <m/>
    <m/>
    <m/>
    <n v="97185.89"/>
    <s v="F56-062"/>
    <x v="7"/>
    <s v="Light Commercial"/>
    <x v="10"/>
    <x v="1"/>
  </r>
  <r>
    <x v="1"/>
    <m/>
    <m/>
    <m/>
    <n v="99649.65"/>
    <s v="F56-063"/>
    <x v="7"/>
    <s v="Light Commercial"/>
    <x v="10"/>
    <x v="1"/>
  </r>
  <r>
    <x v="1"/>
    <m/>
    <m/>
    <m/>
    <n v="-38000"/>
    <s v="F85-013"/>
    <x v="7"/>
    <s v="Light Commercial"/>
    <x v="6"/>
    <x v="0"/>
  </r>
  <r>
    <x v="1"/>
    <m/>
    <m/>
    <m/>
    <n v="70247.649999999994"/>
    <s v="F75-137"/>
    <x v="7"/>
    <s v="Light Commercial"/>
    <x v="6"/>
    <x v="1"/>
  </r>
  <r>
    <x v="1"/>
    <m/>
    <m/>
    <m/>
    <n v="71555.58"/>
    <s v="F75-138"/>
    <x v="7"/>
    <s v="Light Commercial"/>
    <x v="6"/>
    <x v="1"/>
  </r>
  <r>
    <x v="1"/>
    <m/>
    <m/>
    <m/>
    <n v="45910.630000000005"/>
    <s v="F17-050"/>
    <x v="6"/>
    <s v="Light Commercial"/>
    <x v="5"/>
    <x v="1"/>
  </r>
  <r>
    <x v="1"/>
    <m/>
    <m/>
    <m/>
    <n v="-915.45"/>
    <s v="E71-072"/>
    <x v="7"/>
    <s v="Light Commercial"/>
    <x v="14"/>
    <x v="0"/>
  </r>
  <r>
    <x v="1"/>
    <m/>
    <m/>
    <m/>
    <n v="23101.01"/>
    <s v="E71-073"/>
    <x v="7"/>
    <s v="Light Commercial"/>
    <x v="14"/>
    <x v="0"/>
  </r>
  <r>
    <x v="1"/>
    <m/>
    <m/>
    <m/>
    <n v="57650.239999999998"/>
    <s v="F12-027"/>
    <x v="6"/>
    <s v="Light Commercial"/>
    <x v="5"/>
    <x v="1"/>
  </r>
  <r>
    <x v="1"/>
    <m/>
    <m/>
    <m/>
    <n v="-571.36"/>
    <s v="E72-103"/>
    <x v="7"/>
    <s v="Light Commercial"/>
    <x v="14"/>
    <x v="0"/>
  </r>
  <r>
    <x v="1"/>
    <m/>
    <m/>
    <m/>
    <n v="55653.67"/>
    <s v="F83-101"/>
    <x v="7"/>
    <s v="Light Commercial"/>
    <x v="6"/>
    <x v="1"/>
  </r>
  <r>
    <x v="1"/>
    <m/>
    <m/>
    <m/>
    <n v="1956.85"/>
    <s v="F75-139"/>
    <x v="7"/>
    <s v="Light Commercial"/>
    <x v="6"/>
    <x v="0"/>
  </r>
  <r>
    <x v="1"/>
    <m/>
    <m/>
    <m/>
    <n v="69897.340000000011"/>
    <s v="F78-036"/>
    <x v="7"/>
    <s v="Light Commercial"/>
    <x v="6"/>
    <x v="1"/>
  </r>
  <r>
    <x v="1"/>
    <m/>
    <m/>
    <m/>
    <n v="-1012.93"/>
    <s v="Mitsubi"/>
    <x v="14"/>
    <s v="Car"/>
    <x v="20"/>
    <x v="0"/>
  </r>
  <r>
    <x v="1"/>
    <m/>
    <m/>
    <m/>
    <n v="65886.17"/>
    <s v="F78-034"/>
    <x v="7"/>
    <s v="Light Commercial"/>
    <x v="6"/>
    <x v="1"/>
  </r>
  <r>
    <x v="1"/>
    <m/>
    <m/>
    <m/>
    <n v="66096.83"/>
    <s v="F78-037"/>
    <x v="7"/>
    <s v="Light Commercial"/>
    <x v="6"/>
    <x v="1"/>
  </r>
  <r>
    <x v="1"/>
    <m/>
    <m/>
    <m/>
    <n v="38592.480000000003"/>
    <s v="F75-142"/>
    <x v="7"/>
    <s v="Light Commercial"/>
    <x v="6"/>
    <x v="1"/>
  </r>
  <r>
    <x v="1"/>
    <m/>
    <m/>
    <m/>
    <n v="-749.07"/>
    <s v="F75-143"/>
    <x v="7"/>
    <s v="Light Commercial"/>
    <x v="6"/>
    <x v="0"/>
  </r>
  <r>
    <x v="1"/>
    <m/>
    <m/>
    <m/>
    <n v="42813.09"/>
    <s v="F17-051"/>
    <x v="6"/>
    <s v="Light Commercial"/>
    <x v="5"/>
    <x v="1"/>
  </r>
  <r>
    <x v="1"/>
    <m/>
    <m/>
    <m/>
    <n v="63485.64"/>
    <s v="F12-028"/>
    <x v="6"/>
    <s v="Light Commercial"/>
    <x v="5"/>
    <x v="1"/>
  </r>
  <r>
    <x v="1"/>
    <m/>
    <m/>
    <m/>
    <n v="58166.37"/>
    <s v="E77-020"/>
    <x v="7"/>
    <s v="Light Commercial"/>
    <x v="14"/>
    <x v="1"/>
  </r>
  <r>
    <x v="1"/>
    <m/>
    <m/>
    <m/>
    <n v="-616.36"/>
    <s v="F82-071"/>
    <x v="7"/>
    <s v="Light Commercial"/>
    <x v="6"/>
    <x v="0"/>
  </r>
  <r>
    <x v="1"/>
    <m/>
    <m/>
    <m/>
    <n v="75190.11"/>
    <s v="F72-061"/>
    <x v="7"/>
    <s v="Light Commercial"/>
    <x v="6"/>
    <x v="1"/>
  </r>
  <r>
    <x v="1"/>
    <m/>
    <m/>
    <m/>
    <n v="64190.91"/>
    <s v="F78-035"/>
    <x v="7"/>
    <s v="Light Commercial"/>
    <x v="6"/>
    <x v="1"/>
  </r>
  <r>
    <x v="1"/>
    <m/>
    <m/>
    <m/>
    <n v="79971.289999999994"/>
    <s v="F75-141"/>
    <x v="7"/>
    <s v="Light Commercial"/>
    <x v="6"/>
    <x v="1"/>
  </r>
  <r>
    <x v="1"/>
    <m/>
    <m/>
    <m/>
    <n v="82309.710000000006"/>
    <s v="F72-060"/>
    <x v="7"/>
    <s v="Light Commercial"/>
    <x v="6"/>
    <x v="1"/>
  </r>
  <r>
    <x v="1"/>
    <m/>
    <m/>
    <m/>
    <n v="55295.549999999996"/>
    <s v="F75-145"/>
    <x v="7"/>
    <s v="Light Commercial"/>
    <x v="6"/>
    <x v="1"/>
  </r>
  <r>
    <x v="1"/>
    <m/>
    <m/>
    <m/>
    <n v="79637.070000000007"/>
    <s v="F82-073"/>
    <x v="7"/>
    <s v="Light Commercial"/>
    <x v="6"/>
    <x v="1"/>
  </r>
  <r>
    <x v="1"/>
    <m/>
    <m/>
    <m/>
    <n v="73141.87"/>
    <s v="F72-062"/>
    <x v="7"/>
    <s v="Light Commercial"/>
    <x v="6"/>
    <x v="1"/>
  </r>
  <r>
    <x v="1"/>
    <m/>
    <m/>
    <m/>
    <n v="58158.79"/>
    <s v="F75-146"/>
    <x v="7"/>
    <s v="Light Commercial"/>
    <x v="6"/>
    <x v="1"/>
  </r>
  <r>
    <x v="1"/>
    <m/>
    <m/>
    <m/>
    <n v="41943.59"/>
    <s v="C19-012"/>
    <x v="14"/>
    <s v="Car"/>
    <x v="20"/>
    <x v="1"/>
  </r>
  <r>
    <x v="1"/>
    <m/>
    <m/>
    <m/>
    <n v="55323.19"/>
    <s v="F15-009"/>
    <x v="6"/>
    <s v="Light Commercial"/>
    <x v="5"/>
    <x v="1"/>
  </r>
  <r>
    <x v="1"/>
    <m/>
    <m/>
    <m/>
    <n v="67721.63"/>
    <s v="F78-038"/>
    <x v="7"/>
    <s v="Light Commercial"/>
    <x v="6"/>
    <x v="1"/>
  </r>
  <r>
    <x v="1"/>
    <m/>
    <m/>
    <m/>
    <n v="57409.8"/>
    <s v="E77-021"/>
    <x v="7"/>
    <s v="Light Commercial"/>
    <x v="14"/>
    <x v="1"/>
  </r>
  <r>
    <x v="1"/>
    <m/>
    <m/>
    <m/>
    <n v="63901.59"/>
    <s v="F78-040"/>
    <x v="7"/>
    <s v="Light Commercial"/>
    <x v="6"/>
    <x v="1"/>
  </r>
  <r>
    <x v="1"/>
    <m/>
    <m/>
    <m/>
    <n v="62129.03"/>
    <s v="F83-102"/>
    <x v="7"/>
    <s v="Light Commercial"/>
    <x v="6"/>
    <x v="1"/>
  </r>
  <r>
    <x v="1"/>
    <m/>
    <m/>
    <m/>
    <n v="71741.100000000006"/>
    <s v="F78-039"/>
    <x v="7"/>
    <s v="Light Commercial"/>
    <x v="6"/>
    <x v="1"/>
  </r>
  <r>
    <x v="1"/>
    <m/>
    <m/>
    <m/>
    <n v="20150.360000000004"/>
    <s v="T11-024"/>
    <x v="1"/>
    <s v="Trailers"/>
    <x v="15"/>
    <x v="1"/>
  </r>
  <r>
    <x v="1"/>
    <m/>
    <m/>
    <m/>
    <n v="19100"/>
    <s v="T11-025"/>
    <x v="1"/>
    <s v="Trailers"/>
    <x v="15"/>
    <x v="0"/>
  </r>
  <r>
    <x v="1"/>
    <m/>
    <m/>
    <m/>
    <n v="59530.33"/>
    <s v="D16-003"/>
    <x v="10"/>
    <s v="TEC"/>
    <x v="13"/>
    <x v="1"/>
  </r>
  <r>
    <x v="1"/>
    <m/>
    <m/>
    <m/>
    <n v="59601.54"/>
    <s v="E72-105"/>
    <x v="7"/>
    <s v="Light Commercial"/>
    <x v="14"/>
    <x v="1"/>
  </r>
  <r>
    <x v="1"/>
    <m/>
    <m/>
    <m/>
    <n v="100512.15"/>
    <s v="T93-002"/>
    <x v="15"/>
    <s v="Trailers"/>
    <x v="27"/>
    <x v="1"/>
  </r>
  <r>
    <x v="1"/>
    <m/>
    <m/>
    <m/>
    <n v="91392.15"/>
    <s v="T93-001"/>
    <x v="15"/>
    <s v="Trailers"/>
    <x v="27"/>
    <x v="1"/>
  </r>
  <r>
    <x v="1"/>
    <m/>
    <m/>
    <m/>
    <n v="52762.720000000001"/>
    <s v="F85-015"/>
    <x v="7"/>
    <s v="Light Commercial"/>
    <x v="6"/>
    <x v="1"/>
  </r>
  <r>
    <x v="1"/>
    <m/>
    <m/>
    <m/>
    <n v="6641.88"/>
    <s v="W21-031"/>
    <x v="16"/>
    <s v="EWP"/>
    <x v="0"/>
    <x v="0"/>
  </r>
  <r>
    <x v="1"/>
    <m/>
    <m/>
    <m/>
    <n v="41425.43"/>
    <s v="T44-006"/>
    <x v="1"/>
    <s v="Trailers"/>
    <x v="15"/>
    <x v="1"/>
  </r>
  <r>
    <x v="1"/>
    <m/>
    <m/>
    <m/>
    <n v="41425.480000000003"/>
    <s v="T44-007"/>
    <x v="1"/>
    <s v="Trailers"/>
    <x v="15"/>
    <x v="1"/>
  </r>
  <r>
    <x v="1"/>
    <m/>
    <m/>
    <m/>
    <n v="41425.480000000003"/>
    <s v="T44-008"/>
    <x v="1"/>
    <s v="Trailers"/>
    <x v="15"/>
    <x v="1"/>
  </r>
  <r>
    <x v="1"/>
    <m/>
    <m/>
    <m/>
    <n v="119940.25"/>
    <s v="W21-032"/>
    <x v="16"/>
    <s v="EWP"/>
    <x v="0"/>
    <x v="2"/>
  </r>
  <r>
    <x v="1"/>
    <m/>
    <m/>
    <m/>
    <n v="9519.0399999999991"/>
    <s v="M30-006"/>
    <x v="16"/>
    <s v="EWP"/>
    <x v="0"/>
    <x v="1"/>
  </r>
  <r>
    <x v="1"/>
    <m/>
    <m/>
    <m/>
    <n v="123485.51999999999"/>
    <s v="W21-033"/>
    <x v="16"/>
    <s v="EWP"/>
    <x v="0"/>
    <x v="2"/>
  </r>
  <r>
    <x v="1"/>
    <m/>
    <m/>
    <m/>
    <n v="37808.78"/>
    <s v="M30-007"/>
    <x v="16"/>
    <s v="EWP"/>
    <x v="0"/>
    <x v="0"/>
  </r>
  <r>
    <x v="1"/>
    <m/>
    <m/>
    <m/>
    <n v="16253.07"/>
    <s v="W76-000"/>
    <x v="12"/>
    <s v="EWP"/>
    <x v="2"/>
    <x v="0"/>
  </r>
  <r>
    <x v="1"/>
    <m/>
    <m/>
    <m/>
    <n v="25256.22"/>
    <s v="M80-000"/>
    <x v="12"/>
    <s v="EWP"/>
    <x v="2"/>
    <x v="0"/>
  </r>
  <r>
    <x v="1"/>
    <m/>
    <m/>
    <m/>
    <n v="119197.03"/>
    <s v="W77-000"/>
    <x v="12"/>
    <s v="EWP"/>
    <x v="2"/>
    <x v="2"/>
  </r>
  <r>
    <x v="1"/>
    <m/>
    <m/>
    <m/>
    <n v="31013.49"/>
    <s v="M82-000"/>
    <x v="12"/>
    <s v="EWP"/>
    <x v="2"/>
    <x v="0"/>
  </r>
  <r>
    <x v="1"/>
    <m/>
    <m/>
    <m/>
    <n v="302.58"/>
    <s v="M22-001"/>
    <x v="0"/>
    <s v="EWP"/>
    <x v="0"/>
    <x v="0"/>
  </r>
  <r>
    <x v="1"/>
    <m/>
    <m/>
    <m/>
    <n v="790.97"/>
    <s v="M22-002"/>
    <x v="0"/>
    <s v="EWP"/>
    <x v="0"/>
    <x v="0"/>
  </r>
  <r>
    <x v="1"/>
    <m/>
    <m/>
    <m/>
    <n v="191760"/>
    <s v="W13-001"/>
    <x v="0"/>
    <s v="EWP"/>
    <x v="0"/>
    <x v="2"/>
  </r>
  <r>
    <x v="1"/>
    <m/>
    <m/>
    <m/>
    <n v="191760"/>
    <s v="W13-002"/>
    <x v="0"/>
    <s v="EWP"/>
    <x v="0"/>
    <x v="2"/>
  </r>
  <r>
    <x v="1"/>
    <m/>
    <m/>
    <m/>
    <n v="68307.290000000008"/>
    <s v="D24-008"/>
    <x v="10"/>
    <s v="TEC"/>
    <x v="13"/>
    <x v="1"/>
  </r>
  <r>
    <x v="1"/>
    <m/>
    <m/>
    <m/>
    <n v="74722.599999999991"/>
    <s v="F82-075"/>
    <x v="7"/>
    <s v="Light Commercial"/>
    <x v="6"/>
    <x v="1"/>
  </r>
  <r>
    <x v="1"/>
    <m/>
    <m/>
    <m/>
    <n v="56465.07"/>
    <s v="X40-001"/>
    <x v="9"/>
    <s v="Crane"/>
    <x v="12"/>
    <x v="2"/>
  </r>
  <r>
    <x v="1"/>
    <m/>
    <m/>
    <m/>
    <n v="47140.659999999996"/>
    <s v="Fleet -"/>
    <x v="7"/>
    <s v="Light Commercial"/>
    <x v="6"/>
    <x v="1"/>
  </r>
  <r>
    <x v="1"/>
    <m/>
    <m/>
    <m/>
    <n v="139427.37"/>
    <s v="H55-000"/>
    <x v="8"/>
    <s v="Heavy Commercial"/>
    <x v="7"/>
    <x v="1"/>
  </r>
  <r>
    <x v="1"/>
    <m/>
    <m/>
    <m/>
    <n v="342.18"/>
    <s v="A04-001"/>
    <x v="13"/>
    <s v="Car"/>
    <x v="19"/>
    <x v="0"/>
  </r>
  <r>
    <x v="1"/>
    <m/>
    <m/>
    <m/>
    <n v="342.18"/>
    <s v="A04-000"/>
    <x v="13"/>
    <s v="Car"/>
    <x v="19"/>
    <x v="0"/>
  </r>
  <r>
    <x v="1"/>
    <m/>
    <m/>
    <m/>
    <n v="202720.59"/>
    <s v="H79-005"/>
    <x v="8"/>
    <s v="Heavy Commercial"/>
    <x v="7"/>
    <x v="1"/>
  </r>
  <r>
    <x v="1"/>
    <m/>
    <m/>
    <m/>
    <n v="70031.27"/>
    <s v="H42-000"/>
    <x v="8"/>
    <s v="Heavy Commercial"/>
    <x v="7"/>
    <x v="0"/>
  </r>
  <r>
    <x v="1"/>
    <m/>
    <m/>
    <m/>
    <n v="57963.15"/>
    <s v="A03-001"/>
    <x v="13"/>
    <s v="Car"/>
    <x v="19"/>
    <x v="1"/>
  </r>
  <r>
    <x v="1"/>
    <m/>
    <m/>
    <m/>
    <n v="58361.33"/>
    <s v="A03-002"/>
    <x v="13"/>
    <s v="Car"/>
    <x v="19"/>
    <x v="1"/>
  </r>
  <r>
    <x v="1"/>
    <m/>
    <m/>
    <m/>
    <n v="425"/>
    <s v="A05-000"/>
    <x v="13"/>
    <s v="Car"/>
    <x v="19"/>
    <x v="0"/>
  </r>
  <r>
    <x v="1"/>
    <m/>
    <m/>
    <m/>
    <n v="68306.259999999995"/>
    <s v="D24-009"/>
    <x v="10"/>
    <s v="TEC"/>
    <x v="13"/>
    <x v="1"/>
  </r>
  <r>
    <x v="1"/>
    <m/>
    <m/>
    <m/>
    <n v="139427.37"/>
    <s v="N54-012"/>
    <x v="9"/>
    <s v="Crane"/>
    <x v="12"/>
    <x v="1"/>
  </r>
  <r>
    <x v="1"/>
    <m/>
    <m/>
    <m/>
    <n v="84900"/>
    <s v="X02-028"/>
    <x v="9"/>
    <s v="Crane"/>
    <x v="8"/>
    <x v="2"/>
  </r>
  <r>
    <x v="1"/>
    <m/>
    <m/>
    <m/>
    <n v="32113.64"/>
    <s v="D60-001"/>
    <x v="10"/>
    <s v="TEC"/>
    <x v="13"/>
    <x v="1"/>
  </r>
  <r>
    <x v="1"/>
    <m/>
    <m/>
    <m/>
    <n v="58695.039999999994"/>
    <s v="F75-147"/>
    <x v="7"/>
    <s v="Light Commercial"/>
    <x v="6"/>
    <x v="1"/>
  </r>
  <r>
    <x v="1"/>
    <m/>
    <m/>
    <m/>
    <n v="65899"/>
    <s v="G46-091"/>
    <x v="4"/>
    <s v="Light Commercial"/>
    <x v="4"/>
    <x v="1"/>
  </r>
  <r>
    <x v="1"/>
    <m/>
    <m/>
    <m/>
    <n v="85400"/>
    <s v="X02-029"/>
    <x v="9"/>
    <s v="Crane"/>
    <x v="8"/>
    <x v="2"/>
  </r>
  <r>
    <x v="1"/>
    <m/>
    <m/>
    <m/>
    <n v="151683.09999999998"/>
    <s v="N55-008"/>
    <x v="9"/>
    <s v="Crane"/>
    <x v="12"/>
    <x v="1"/>
  </r>
  <r>
    <x v="1"/>
    <m/>
    <m/>
    <m/>
    <n v="60563"/>
    <s v="F75-152"/>
    <x v="7"/>
    <s v="Light Commercial"/>
    <x v="6"/>
    <x v="1"/>
  </r>
  <r>
    <x v="1"/>
    <m/>
    <m/>
    <m/>
    <n v="67616.88"/>
    <s v="F75-148"/>
    <x v="7"/>
    <s v="Light Commercial"/>
    <x v="6"/>
    <x v="1"/>
  </r>
  <r>
    <x v="1"/>
    <m/>
    <m/>
    <m/>
    <n v="60054.82"/>
    <s v="F55-006"/>
    <x v="7"/>
    <s v="Light Commercial"/>
    <x v="10"/>
    <x v="0"/>
  </r>
  <r>
    <x v="1"/>
    <m/>
    <m/>
    <m/>
    <n v="60267.28"/>
    <s v="F55-007"/>
    <x v="7"/>
    <s v="Light Commercial"/>
    <x v="10"/>
    <x v="0"/>
  </r>
  <r>
    <x v="1"/>
    <m/>
    <m/>
    <m/>
    <n v="61659.8"/>
    <s v="F78-041"/>
    <x v="7"/>
    <s v="Light Commercial"/>
    <x v="6"/>
    <x v="1"/>
  </r>
  <r>
    <x v="1"/>
    <m/>
    <m/>
    <m/>
    <n v="104072.42"/>
    <s v="F56-064"/>
    <x v="7"/>
    <s v="Light Commercial"/>
    <x v="10"/>
    <x v="1"/>
  </r>
  <r>
    <x v="1"/>
    <m/>
    <m/>
    <m/>
    <n v="103254.53"/>
    <s v="F56-065"/>
    <x v="7"/>
    <s v="Light Commercial"/>
    <x v="10"/>
    <x v="1"/>
  </r>
  <r>
    <x v="1"/>
    <m/>
    <m/>
    <m/>
    <n v="570"/>
    <s v="M26-019"/>
    <x v="0"/>
    <s v="EWP"/>
    <x v="0"/>
    <x v="0"/>
  </r>
  <r>
    <x v="1"/>
    <m/>
    <m/>
    <m/>
    <n v="47631.79"/>
    <s v="E77-022"/>
    <x v="7"/>
    <s v="Light Commercial"/>
    <x v="14"/>
    <x v="1"/>
  </r>
  <r>
    <x v="1"/>
    <m/>
    <m/>
    <m/>
    <n v="155753.26"/>
    <s v="N82-010"/>
    <x v="9"/>
    <s v="Crane"/>
    <x v="12"/>
    <x v="1"/>
  </r>
  <r>
    <x v="1"/>
    <m/>
    <m/>
    <m/>
    <n v="177214.82"/>
    <s v="N82-009"/>
    <x v="9"/>
    <s v="Crane"/>
    <x v="12"/>
    <x v="1"/>
  </r>
  <r>
    <x v="1"/>
    <m/>
    <m/>
    <m/>
    <n v="166484.04"/>
    <s v="N82-008"/>
    <x v="9"/>
    <s v="Crane"/>
    <x v="12"/>
    <x v="1"/>
  </r>
  <r>
    <x v="1"/>
    <m/>
    <m/>
    <m/>
    <n v="124807.59"/>
    <s v="N18-003"/>
    <x v="9"/>
    <s v="Crane"/>
    <x v="12"/>
    <x v="1"/>
  </r>
  <r>
    <x v="1"/>
    <m/>
    <m/>
    <m/>
    <n v="470350"/>
    <s v="X41-014"/>
    <x v="9"/>
    <s v="Crane"/>
    <x v="12"/>
    <x v="2"/>
  </r>
  <r>
    <x v="1"/>
    <m/>
    <m/>
    <m/>
    <n v="491325"/>
    <s v="X41-013"/>
    <x v="9"/>
    <s v="Crane"/>
    <x v="12"/>
    <x v="2"/>
  </r>
  <r>
    <x v="1"/>
    <m/>
    <m/>
    <m/>
    <n v="470350"/>
    <s v="X41-012"/>
    <x v="9"/>
    <s v="Crane"/>
    <x v="12"/>
    <x v="2"/>
  </r>
  <r>
    <x v="1"/>
    <m/>
    <m/>
    <m/>
    <n v="85935"/>
    <s v="X02-027"/>
    <x v="9"/>
    <s v="Crane"/>
    <x v="8"/>
    <x v="2"/>
  </r>
  <r>
    <x v="1"/>
    <m/>
    <m/>
    <m/>
    <n v="60869"/>
    <s v="F75-154"/>
    <x v="7"/>
    <s v="Light Commercial"/>
    <x v="6"/>
    <x v="1"/>
  </r>
  <r>
    <x v="1"/>
    <m/>
    <m/>
    <m/>
    <n v="60546.770000000004"/>
    <s v="F75-149"/>
    <x v="7"/>
    <s v="Light Commercial"/>
    <x v="6"/>
    <x v="1"/>
  </r>
  <r>
    <x v="1"/>
    <m/>
    <m/>
    <m/>
    <n v="69550.959999999992"/>
    <s v="F75-153"/>
    <x v="7"/>
    <s v="Light Commercial"/>
    <x v="6"/>
    <x v="1"/>
  </r>
  <r>
    <x v="1"/>
    <m/>
    <m/>
    <m/>
    <n v="53355.41"/>
    <s v="G34-059"/>
    <x v="4"/>
    <s v="Light Commercial"/>
    <x v="21"/>
    <x v="1"/>
  </r>
  <r>
    <x v="1"/>
    <m/>
    <m/>
    <m/>
    <n v="55345.46"/>
    <s v="F66-087"/>
    <x v="7"/>
    <s v="Light Commercial"/>
    <x v="10"/>
    <x v="0"/>
  </r>
  <r>
    <x v="1"/>
    <m/>
    <m/>
    <m/>
    <n v="53950.159999999996"/>
    <s v="D06-005"/>
    <x v="10"/>
    <s v="TEC"/>
    <x v="13"/>
    <x v="1"/>
  </r>
  <r>
    <x v="1"/>
    <m/>
    <m/>
    <m/>
    <n v="27337.300000000003"/>
    <s v="T86-004"/>
    <x v="1"/>
    <s v="Trailers"/>
    <x v="15"/>
    <x v="1"/>
  </r>
  <r>
    <x v="1"/>
    <m/>
    <m/>
    <m/>
    <n v="58536.55"/>
    <s v="F75-150"/>
    <x v="7"/>
    <s v="Light Commercial"/>
    <x v="6"/>
    <x v="1"/>
  </r>
  <r>
    <x v="1"/>
    <m/>
    <m/>
    <m/>
    <n v="45915.56"/>
    <s v="E65-007"/>
    <x v="7"/>
    <s v="Light Commercial"/>
    <x v="14"/>
    <x v="1"/>
  </r>
  <r>
    <x v="1"/>
    <m/>
    <m/>
    <m/>
    <n v="50475.469999999994"/>
    <s v="F75-151"/>
    <x v="7"/>
    <s v="Light Commercial"/>
    <x v="6"/>
    <x v="1"/>
  </r>
  <r>
    <x v="1"/>
    <m/>
    <m/>
    <m/>
    <n v="53201.25"/>
    <s v="E71-076"/>
    <x v="7"/>
    <s v="Light Commercial"/>
    <x v="14"/>
    <x v="1"/>
  </r>
  <r>
    <x v="1"/>
    <m/>
    <m/>
    <m/>
    <n v="51229.41"/>
    <s v="E71-075"/>
    <x v="7"/>
    <s v="Light Commercial"/>
    <x v="14"/>
    <x v="1"/>
  </r>
  <r>
    <x v="1"/>
    <m/>
    <m/>
    <m/>
    <n v="54359.41"/>
    <s v="E71-074"/>
    <x v="7"/>
    <s v="Light Commercial"/>
    <x v="14"/>
    <x v="1"/>
  </r>
  <r>
    <x v="1"/>
    <m/>
    <m/>
    <m/>
    <n v="80416.639999999999"/>
    <s v="F72-065"/>
    <x v="7"/>
    <s v="Light Commercial"/>
    <x v="6"/>
    <x v="1"/>
  </r>
  <r>
    <x v="1"/>
    <m/>
    <m/>
    <m/>
    <n v="52675.66"/>
    <s v="G34-060"/>
    <x v="4"/>
    <s v="Light Commercial"/>
    <x v="21"/>
    <x v="1"/>
  </r>
  <r>
    <x v="1"/>
    <m/>
    <m/>
    <m/>
    <n v="45098.720000000001"/>
    <s v="D37-004"/>
    <x v="10"/>
    <s v="TEC"/>
    <x v="13"/>
    <x v="1"/>
  </r>
  <r>
    <x v="1"/>
    <m/>
    <m/>
    <m/>
    <n v="69868.5"/>
    <s v="D05-007"/>
    <x v="10"/>
    <s v="TEC"/>
    <x v="13"/>
    <x v="1"/>
  </r>
  <r>
    <x v="1"/>
    <m/>
    <m/>
    <m/>
    <n v="51097.64"/>
    <s v="E77-023"/>
    <x v="7"/>
    <s v="Light Commercial"/>
    <x v="14"/>
    <x v="1"/>
  </r>
  <r>
    <x v="1"/>
    <m/>
    <m/>
    <m/>
    <n v="51142.36"/>
    <s v="E77-024"/>
    <x v="7"/>
    <s v="Light Commercial"/>
    <x v="14"/>
    <x v="1"/>
  </r>
  <r>
    <x v="1"/>
    <m/>
    <m/>
    <m/>
    <n v="51142.36"/>
    <s v="E77-025"/>
    <x v="7"/>
    <s v="Light Commercial"/>
    <x v="14"/>
    <x v="1"/>
  </r>
  <r>
    <x v="1"/>
    <m/>
    <m/>
    <m/>
    <n v="51142.36"/>
    <s v="E77-026"/>
    <x v="7"/>
    <s v="Light Commercial"/>
    <x v="14"/>
    <x v="1"/>
  </r>
  <r>
    <x v="1"/>
    <m/>
    <m/>
    <m/>
    <n v="51097.64"/>
    <s v="E77-028"/>
    <x v="7"/>
    <s v="Light Commercial"/>
    <x v="14"/>
    <x v="1"/>
  </r>
  <r>
    <x v="1"/>
    <m/>
    <m/>
    <m/>
    <n v="47899.73"/>
    <s v="D05-008"/>
    <x v="10"/>
    <s v="TEC"/>
    <x v="13"/>
    <x v="1"/>
  </r>
  <r>
    <x v="1"/>
    <m/>
    <m/>
    <m/>
    <n v="227850"/>
    <s v="X41-015"/>
    <x v="9"/>
    <s v="Crane"/>
    <x v="12"/>
    <x v="2"/>
  </r>
  <r>
    <x v="1"/>
    <m/>
    <m/>
    <m/>
    <n v="227850"/>
    <s v="X41-016"/>
    <x v="9"/>
    <s v="Crane"/>
    <x v="12"/>
    <x v="2"/>
  </r>
  <r>
    <x v="1"/>
    <m/>
    <m/>
    <m/>
    <n v="166484.04"/>
    <s v="N82-011"/>
    <x v="9"/>
    <s v="Crane"/>
    <x v="12"/>
    <x v="1"/>
  </r>
  <r>
    <x v="1"/>
    <m/>
    <m/>
    <m/>
    <n v="166484.04"/>
    <s v="N82-012"/>
    <x v="9"/>
    <s v="Crane"/>
    <x v="12"/>
    <x v="1"/>
  </r>
  <r>
    <x v="1"/>
    <m/>
    <m/>
    <m/>
    <n v="2673.7200000000012"/>
    <s v="New TEC"/>
    <x v="10"/>
    <s v="TEC"/>
    <x v="13"/>
    <x v="0"/>
  </r>
  <r>
    <x v="1"/>
    <m/>
    <m/>
    <m/>
    <n v="0"/>
    <s v="M26-049"/>
    <x v="0"/>
    <s v="EWP"/>
    <x v="0"/>
    <x v="0"/>
  </r>
  <r>
    <x v="1"/>
    <m/>
    <m/>
    <m/>
    <n v="0"/>
    <s v="W40-075"/>
    <x v="0"/>
    <s v="EWP"/>
    <x v="0"/>
    <x v="0"/>
  </r>
  <r>
    <x v="1"/>
    <m/>
    <m/>
    <m/>
    <n v="-158710.66"/>
    <s v="M74-001"/>
    <x v="2"/>
    <s v="EWP"/>
    <x v="18"/>
    <x v="0"/>
  </r>
  <r>
    <x v="1"/>
    <m/>
    <m/>
    <m/>
    <n v="0"/>
    <s v="M27-009"/>
    <x v="0"/>
    <s v="EWP"/>
    <x v="0"/>
    <x v="0"/>
  </r>
  <r>
    <x v="1"/>
    <m/>
    <m/>
    <m/>
    <n v="0"/>
    <s v="W40-076"/>
    <x v="0"/>
    <s v="EWP"/>
    <x v="0"/>
    <x v="0"/>
  </r>
  <r>
    <x v="1"/>
    <m/>
    <m/>
    <m/>
    <n v="0"/>
    <s v="W40-077"/>
    <x v="0"/>
    <s v="EWP"/>
    <x v="0"/>
    <x v="0"/>
  </r>
  <r>
    <x v="1"/>
    <m/>
    <m/>
    <m/>
    <n v="0"/>
    <s v="W40-078"/>
    <x v="0"/>
    <s v="EWP"/>
    <x v="0"/>
    <x v="0"/>
  </r>
  <r>
    <x v="1"/>
    <m/>
    <m/>
    <m/>
    <n v="1915.2099999999991"/>
    <s v="TEC - D"/>
    <x v="10"/>
    <s v="TEC"/>
    <x v="13"/>
    <x v="0"/>
  </r>
  <r>
    <x v="1"/>
    <m/>
    <m/>
    <m/>
    <n v="156866.66"/>
    <s v="M71-010"/>
    <x v="2"/>
    <s v="EWP"/>
    <x v="18"/>
    <x v="1"/>
  </r>
  <r>
    <x v="1"/>
    <m/>
    <m/>
    <m/>
    <n v="-156866.66"/>
    <s v="M71-010"/>
    <x v="2"/>
    <s v="EWP"/>
    <x v="2"/>
    <x v="0"/>
  </r>
  <r>
    <x v="1"/>
    <m/>
    <m/>
    <m/>
    <n v="0"/>
    <s v="W40-079"/>
    <x v="0"/>
    <s v="EWP"/>
    <x v="0"/>
    <x v="0"/>
  </r>
  <r>
    <x v="1"/>
    <m/>
    <m/>
    <m/>
    <n v="2687.0699999999997"/>
    <s v="TEC Kev"/>
    <x v="10"/>
    <s v="TEC"/>
    <x v="13"/>
    <x v="0"/>
  </r>
  <r>
    <x v="1"/>
    <m/>
    <m/>
    <m/>
    <n v="12623.38"/>
    <s v="043-019"/>
    <x v="9"/>
    <s v="Crane"/>
    <x v="12"/>
    <x v="0"/>
  </r>
  <r>
    <x v="2"/>
    <m/>
    <m/>
    <m/>
    <n v="628.91999999999996"/>
    <s v="N50-000"/>
    <x v="9"/>
    <s v="Crane"/>
    <x v="12"/>
    <x v="0"/>
  </r>
  <r>
    <x v="2"/>
    <m/>
    <m/>
    <m/>
    <n v="112899.99"/>
    <s v="M22-003"/>
    <x v="0"/>
    <s v="EWP"/>
    <x v="0"/>
    <x v="1"/>
  </r>
  <r>
    <x v="2"/>
    <m/>
    <m/>
    <m/>
    <n v="50171.820000000007"/>
    <s v="E22-051"/>
    <x v="6"/>
    <s v="Light Commercial"/>
    <x v="22"/>
    <x v="1"/>
  </r>
  <r>
    <x v="2"/>
    <m/>
    <m/>
    <m/>
    <n v="42553.71"/>
    <s v="F75-169"/>
    <x v="7"/>
    <s v="Light Commercial"/>
    <x v="6"/>
    <x v="1"/>
  </r>
  <r>
    <x v="2"/>
    <m/>
    <m/>
    <m/>
    <n v="40323.72"/>
    <s v="F75-168"/>
    <x v="7"/>
    <s v="Light Commercial"/>
    <x v="6"/>
    <x v="1"/>
  </r>
  <r>
    <x v="2"/>
    <m/>
    <m/>
    <m/>
    <n v="21986.79"/>
    <s v="F75-167"/>
    <x v="7"/>
    <s v="Light Commercial"/>
    <x v="6"/>
    <x v="1"/>
  </r>
  <r>
    <x v="2"/>
    <m/>
    <m/>
    <m/>
    <n v="-163.15"/>
    <s v="F75-160"/>
    <x v="7"/>
    <s v="Light Commercial"/>
    <x v="6"/>
    <x v="0"/>
  </r>
  <r>
    <x v="2"/>
    <m/>
    <m/>
    <m/>
    <n v="41956.04"/>
    <s v="F75-165"/>
    <x v="7"/>
    <s v="Light Commercial"/>
    <x v="6"/>
    <x v="1"/>
  </r>
  <r>
    <x v="2"/>
    <m/>
    <m/>
    <m/>
    <n v="42061.04"/>
    <s v="F75-164"/>
    <x v="7"/>
    <s v="Light Commercial"/>
    <x v="6"/>
    <x v="1"/>
  </r>
  <r>
    <x v="2"/>
    <m/>
    <m/>
    <m/>
    <n v="-602.14"/>
    <s v="F75-159"/>
    <x v="7"/>
    <s v="Light Commercial"/>
    <x v="6"/>
    <x v="0"/>
  </r>
  <r>
    <x v="2"/>
    <m/>
    <m/>
    <m/>
    <n v="38850.160000000003"/>
    <s v="F75-156"/>
    <x v="7"/>
    <s v="Light Commercial"/>
    <x v="6"/>
    <x v="1"/>
  </r>
  <r>
    <x v="2"/>
    <m/>
    <m/>
    <m/>
    <n v="36383.800000000003"/>
    <s v="F75-166"/>
    <x v="7"/>
    <s v="Light Commercial"/>
    <x v="6"/>
    <x v="1"/>
  </r>
  <r>
    <x v="2"/>
    <m/>
    <m/>
    <m/>
    <n v="29952.9"/>
    <s v="F75-161"/>
    <x v="7"/>
    <s v="Light Commercial"/>
    <x v="6"/>
    <x v="1"/>
  </r>
  <r>
    <x v="2"/>
    <m/>
    <m/>
    <m/>
    <n v="-683.68"/>
    <s v="F75-157"/>
    <x v="7"/>
    <s v="Light Commercial"/>
    <x v="6"/>
    <x v="0"/>
  </r>
  <r>
    <x v="2"/>
    <m/>
    <m/>
    <m/>
    <n v="14525.740000000002"/>
    <s v="M83-000"/>
    <x v="2"/>
    <s v="EWP"/>
    <x v="2"/>
    <x v="0"/>
  </r>
  <r>
    <x v="2"/>
    <m/>
    <m/>
    <m/>
    <n v="8701.83"/>
    <s v="W84-001"/>
    <x v="2"/>
    <s v="EWP"/>
    <x v="2"/>
    <x v="0"/>
  </r>
  <r>
    <x v="2"/>
    <m/>
    <m/>
    <m/>
    <n v="16585.55"/>
    <s v="M26-049"/>
    <x v="0"/>
    <s v="EWP"/>
    <x v="0"/>
    <x v="0"/>
  </r>
  <r>
    <x v="2"/>
    <m/>
    <m/>
    <m/>
    <n v="258462"/>
    <s v="W40-075"/>
    <x v="5"/>
    <s v="EWP"/>
    <x v="0"/>
    <x v="2"/>
  </r>
  <r>
    <x v="2"/>
    <m/>
    <m/>
    <m/>
    <n v="4694.4400000000005"/>
    <s v="M27-009"/>
    <x v="0"/>
    <s v="EWP"/>
    <x v="0"/>
    <x v="0"/>
  </r>
  <r>
    <x v="2"/>
    <m/>
    <m/>
    <m/>
    <n v="3925"/>
    <s v="M27-010"/>
    <x v="0"/>
    <s v="EWP"/>
    <x v="0"/>
    <x v="0"/>
  </r>
  <r>
    <x v="2"/>
    <m/>
    <m/>
    <m/>
    <n v="177291.66"/>
    <s v="M71-009"/>
    <x v="5"/>
    <s v="EWP"/>
    <x v="0"/>
    <x v="1"/>
  </r>
  <r>
    <x v="2"/>
    <m/>
    <m/>
    <m/>
    <n v="17787.36"/>
    <s v="M74-001"/>
    <x v="2"/>
    <s v="EWP"/>
    <x v="18"/>
    <x v="0"/>
  </r>
  <r>
    <x v="2"/>
    <m/>
    <m/>
    <m/>
    <n v="3925"/>
    <s v="M26-050"/>
    <x v="0"/>
    <s v="EWP"/>
    <x v="0"/>
    <x v="0"/>
  </r>
  <r>
    <x v="2"/>
    <m/>
    <m/>
    <m/>
    <n v="-2594.0400000000004"/>
    <s v="D17-003"/>
    <x v="10"/>
    <s v="TEC"/>
    <x v="13"/>
    <x v="0"/>
  </r>
  <r>
    <x v="2"/>
    <m/>
    <m/>
    <m/>
    <n v="3925"/>
    <s v="M27-011"/>
    <x v="0"/>
    <s v="EWP"/>
    <x v="0"/>
    <x v="0"/>
  </r>
  <r>
    <x v="2"/>
    <m/>
    <m/>
    <m/>
    <n v="119934.62"/>
    <s v="M26-051"/>
    <x v="0"/>
    <s v="EWP"/>
    <x v="0"/>
    <x v="1"/>
  </r>
  <r>
    <x v="2"/>
    <m/>
    <m/>
    <m/>
    <n v="3925"/>
    <s v="M26-052"/>
    <x v="0"/>
    <s v="EWP"/>
    <x v="0"/>
    <x v="0"/>
  </r>
  <r>
    <x v="2"/>
    <m/>
    <m/>
    <m/>
    <n v="254425"/>
    <s v="W40-078"/>
    <x v="5"/>
    <s v="EWP"/>
    <x v="0"/>
    <x v="2"/>
  </r>
  <r>
    <x v="2"/>
    <m/>
    <m/>
    <m/>
    <n v="264115.88"/>
    <s v="W21-076"/>
    <x v="5"/>
    <s v="EWP"/>
    <x v="0"/>
    <x v="2"/>
  </r>
  <r>
    <x v="2"/>
    <m/>
    <m/>
    <m/>
    <n v="292383.5"/>
    <s v="W74-001"/>
    <x v="2"/>
    <s v="EWP"/>
    <x v="18"/>
    <x v="2"/>
  </r>
  <r>
    <x v="2"/>
    <m/>
    <m/>
    <m/>
    <n v="267251.88"/>
    <s v="W21-077"/>
    <x v="5"/>
    <s v="EWP"/>
    <x v="0"/>
    <x v="2"/>
  </r>
  <r>
    <x v="2"/>
    <m/>
    <m/>
    <m/>
    <n v="267251.88"/>
    <s v="W21-075"/>
    <x v="5"/>
    <s v="EWP"/>
    <x v="0"/>
    <x v="2"/>
  </r>
  <r>
    <x v="2"/>
    <m/>
    <m/>
    <m/>
    <n v="308572.59999999998"/>
    <s v="W32-037"/>
    <x v="2"/>
    <s v="EWP"/>
    <x v="18"/>
    <x v="2"/>
  </r>
  <r>
    <x v="2"/>
    <m/>
    <m/>
    <m/>
    <n v="16299"/>
    <s v="M71-010"/>
    <x v="5"/>
    <s v="EWP"/>
    <x v="0"/>
    <x v="0"/>
  </r>
  <r>
    <x v="2"/>
    <m/>
    <m/>
    <m/>
    <n v="308572.59999999998"/>
    <s v="W32-038"/>
    <x v="2"/>
    <s v="EWP"/>
    <x v="18"/>
    <x v="2"/>
  </r>
  <r>
    <x v="2"/>
    <m/>
    <m/>
    <m/>
    <n v="122259.62"/>
    <s v="M26-053"/>
    <x v="0"/>
    <s v="EWP"/>
    <x v="0"/>
    <x v="1"/>
  </r>
  <r>
    <x v="2"/>
    <m/>
    <m/>
    <m/>
    <n v="161035.66"/>
    <s v="M71-011"/>
    <x v="5"/>
    <s v="EWP"/>
    <x v="0"/>
    <x v="1"/>
  </r>
  <r>
    <x v="2"/>
    <m/>
    <m/>
    <m/>
    <n v="267251.88"/>
    <s v="W21-078"/>
    <x v="5"/>
    <s v="EWP"/>
    <x v="0"/>
    <x v="2"/>
  </r>
  <r>
    <x v="2"/>
    <m/>
    <m/>
    <m/>
    <n v="24545"/>
    <s v="X41-017"/>
    <x v="9"/>
    <s v="Crane"/>
    <x v="12"/>
    <x v="2"/>
  </r>
  <r>
    <x v="2"/>
    <m/>
    <m/>
    <m/>
    <n v="166846.36000000004"/>
    <s v="N82-013"/>
    <x v="9"/>
    <s v="Crane"/>
    <x v="12"/>
    <x v="1"/>
  </r>
  <r>
    <x v="2"/>
    <m/>
    <m/>
    <m/>
    <n v="413.31"/>
    <s v="D30-007"/>
    <x v="10"/>
    <s v="TEC"/>
    <x v="13"/>
    <x v="0"/>
  </r>
  <r>
    <x v="2"/>
    <m/>
    <m/>
    <m/>
    <n v="58074.82"/>
    <s v="D63-001"/>
    <x v="10"/>
    <s v="TEC"/>
    <x v="13"/>
    <x v="1"/>
  </r>
  <r>
    <x v="2"/>
    <m/>
    <m/>
    <m/>
    <n v="55508.639999999999"/>
    <s v="D63-002"/>
    <x v="10"/>
    <s v="TEC"/>
    <x v="13"/>
    <x v="1"/>
  </r>
  <r>
    <x v="2"/>
    <m/>
    <m/>
    <m/>
    <n v="39452.559999999998"/>
    <s v="E71-077"/>
    <x v="7"/>
    <s v="Light Commercial"/>
    <x v="14"/>
    <x v="1"/>
  </r>
  <r>
    <x v="2"/>
    <m/>
    <m/>
    <m/>
    <n v="37832.82"/>
    <s v="F83-109"/>
    <x v="7"/>
    <s v="Light Commercial"/>
    <x v="6"/>
    <x v="1"/>
  </r>
  <r>
    <x v="2"/>
    <m/>
    <m/>
    <m/>
    <n v="22632.48"/>
    <s v="F83-107"/>
    <x v="7"/>
    <s v="Light Commercial"/>
    <x v="6"/>
    <x v="1"/>
  </r>
  <r>
    <x v="2"/>
    <m/>
    <m/>
    <m/>
    <n v="23782.37"/>
    <s v="F83-105"/>
    <x v="7"/>
    <s v="Light Commercial"/>
    <x v="6"/>
    <x v="1"/>
  </r>
  <r>
    <x v="2"/>
    <m/>
    <m/>
    <m/>
    <n v="41016.19"/>
    <s v="E71-084"/>
    <x v="7"/>
    <s v="Light Commercial"/>
    <x v="14"/>
    <x v="1"/>
  </r>
  <r>
    <x v="2"/>
    <m/>
    <m/>
    <m/>
    <n v="39452.559999999998"/>
    <s v="E71-083"/>
    <x v="7"/>
    <s v="Light Commercial"/>
    <x v="14"/>
    <x v="1"/>
  </r>
  <r>
    <x v="2"/>
    <m/>
    <m/>
    <m/>
    <n v="39452.559999999998"/>
    <s v="E71-081"/>
    <x v="7"/>
    <s v="Light Commercial"/>
    <x v="14"/>
    <x v="1"/>
  </r>
  <r>
    <x v="2"/>
    <m/>
    <m/>
    <m/>
    <n v="56318.91"/>
    <s v="E71-080"/>
    <x v="7"/>
    <s v="Light Commercial"/>
    <x v="14"/>
    <x v="1"/>
  </r>
  <r>
    <x v="2"/>
    <m/>
    <m/>
    <m/>
    <n v="39757.449999999997"/>
    <s v="C09-010"/>
    <x v="14"/>
    <s v="Car"/>
    <x v="20"/>
    <x v="1"/>
  </r>
  <r>
    <x v="2"/>
    <m/>
    <m/>
    <m/>
    <n v="38664.39"/>
    <s v="E70-014"/>
    <x v="7"/>
    <s v="Light Commercial"/>
    <x v="14"/>
    <x v="0"/>
  </r>
  <r>
    <x v="2"/>
    <m/>
    <m/>
    <m/>
    <n v="-118.15"/>
    <s v="F83-110"/>
    <x v="7"/>
    <s v="Light Commercial"/>
    <x v="6"/>
    <x v="0"/>
  </r>
  <r>
    <x v="2"/>
    <m/>
    <m/>
    <m/>
    <n v="33029.07"/>
    <s v="F83-108"/>
    <x v="7"/>
    <s v="Light Commercial"/>
    <x v="6"/>
    <x v="1"/>
  </r>
  <r>
    <x v="2"/>
    <m/>
    <m/>
    <m/>
    <n v="34180.36"/>
    <s v="F83-106"/>
    <x v="7"/>
    <s v="Light Commercial"/>
    <x v="6"/>
    <x v="1"/>
  </r>
  <r>
    <x v="2"/>
    <m/>
    <m/>
    <m/>
    <n v="39452.559999999998"/>
    <s v="E71-082"/>
    <x v="7"/>
    <s v="Light Commercial"/>
    <x v="14"/>
    <x v="1"/>
  </r>
  <r>
    <x v="2"/>
    <m/>
    <m/>
    <m/>
    <n v="39452.559999999998"/>
    <s v="E71-079"/>
    <x v="7"/>
    <s v="Light Commercial"/>
    <x v="14"/>
    <x v="1"/>
  </r>
  <r>
    <x v="2"/>
    <m/>
    <m/>
    <m/>
    <n v="27572"/>
    <s v="F83-104"/>
    <x v="7"/>
    <s v="Light Commercial"/>
    <x v="6"/>
    <x v="1"/>
  </r>
  <r>
    <x v="2"/>
    <m/>
    <m/>
    <m/>
    <n v="-542.14"/>
    <s v="F83-103"/>
    <x v="7"/>
    <s v="Light Commercial"/>
    <x v="6"/>
    <x v="0"/>
  </r>
  <r>
    <x v="2"/>
    <m/>
    <m/>
    <m/>
    <n v="39452.559999999998"/>
    <s v="E71-078"/>
    <x v="7"/>
    <s v="Light Commercial"/>
    <x v="14"/>
    <x v="1"/>
  </r>
  <r>
    <x v="2"/>
    <m/>
    <m/>
    <m/>
    <n v="55936.33"/>
    <s v="C24-026"/>
    <x v="14"/>
    <s v="Car"/>
    <x v="20"/>
    <x v="1"/>
  </r>
  <r>
    <x v="2"/>
    <m/>
    <m/>
    <m/>
    <n v="52330.27"/>
    <s v="B72-029"/>
    <x v="13"/>
    <s v="Car"/>
    <x v="19"/>
    <x v="1"/>
  </r>
  <r>
    <x v="2"/>
    <m/>
    <m/>
    <m/>
    <n v="37727"/>
    <s v="E77-029"/>
    <x v="7"/>
    <s v="Light Commercial"/>
    <x v="14"/>
    <x v="0"/>
  </r>
  <r>
    <x v="2"/>
    <m/>
    <m/>
    <m/>
    <n v="52170.71"/>
    <s v="B72-027"/>
    <x v="13"/>
    <s v="Car"/>
    <x v="19"/>
    <x v="1"/>
  </r>
  <r>
    <x v="2"/>
    <m/>
    <m/>
    <m/>
    <n v="51947.42"/>
    <s v="B72-028"/>
    <x v="13"/>
    <s v="Car"/>
    <x v="19"/>
    <x v="1"/>
  </r>
  <r>
    <x v="2"/>
    <m/>
    <m/>
    <m/>
    <n v="52125.24"/>
    <s v="B72-026"/>
    <x v="13"/>
    <s v="Car"/>
    <x v="19"/>
    <x v="1"/>
  </r>
  <r>
    <x v="2"/>
    <m/>
    <m/>
    <m/>
    <n v="45601.03"/>
    <s v="C09-011"/>
    <x v="14"/>
    <s v="Car"/>
    <x v="20"/>
    <x v="1"/>
  </r>
  <r>
    <x v="2"/>
    <m/>
    <m/>
    <m/>
    <n v="56077.25"/>
    <s v="C24-027"/>
    <x v="14"/>
    <s v="Car"/>
    <x v="20"/>
    <x v="1"/>
  </r>
  <r>
    <x v="2"/>
    <m/>
    <m/>
    <m/>
    <n v="254.95"/>
    <s v="D50-003"/>
    <x v="10"/>
    <s v="TEC"/>
    <x v="13"/>
    <x v="0"/>
  </r>
  <r>
    <x v="2"/>
    <m/>
    <m/>
    <m/>
    <n v="13871.2"/>
    <s v="H62-002"/>
    <x v="8"/>
    <s v="Heavy Commercial"/>
    <x v="7"/>
    <x v="0"/>
  </r>
  <r>
    <x v="2"/>
    <m/>
    <m/>
    <m/>
    <n v="60407"/>
    <s v="N51-004"/>
    <x v="9"/>
    <s v="Crane"/>
    <x v="12"/>
    <x v="0"/>
  </r>
  <r>
    <x v="2"/>
    <m/>
    <m/>
    <m/>
    <n v="13871.2"/>
    <s v="H62-003"/>
    <x v="8"/>
    <s v="Heavy Commercial"/>
    <x v="7"/>
    <x v="0"/>
  </r>
  <r>
    <x v="2"/>
    <m/>
    <m/>
    <m/>
    <n v="897.18"/>
    <s v="D05-009"/>
    <x v="10"/>
    <s v="TEC"/>
    <x v="13"/>
    <x v="0"/>
  </r>
  <r>
    <x v="2"/>
    <m/>
    <m/>
    <m/>
    <n v="2750"/>
    <s v="E77-031"/>
    <x v="7"/>
    <s v="Light Commercial"/>
    <x v="14"/>
    <x v="0"/>
  </r>
  <r>
    <x v="2"/>
    <m/>
    <m/>
    <m/>
    <n v="56632.62"/>
    <s v="E45-007"/>
    <x v="6"/>
    <s v="Light Commercial"/>
    <x v="22"/>
    <x v="1"/>
  </r>
  <r>
    <x v="2"/>
    <m/>
    <m/>
    <m/>
    <n v="57501.9"/>
    <s v="E72-108"/>
    <x v="7"/>
    <s v="Light Commercial"/>
    <x v="14"/>
    <x v="1"/>
  </r>
  <r>
    <x v="2"/>
    <m/>
    <m/>
    <m/>
    <n v="64839.040000000001"/>
    <s v="E72-106"/>
    <x v="7"/>
    <s v="Light Commercial"/>
    <x v="14"/>
    <x v="1"/>
  </r>
  <r>
    <x v="2"/>
    <m/>
    <m/>
    <m/>
    <n v="56510.34"/>
    <s v="E72-107"/>
    <x v="7"/>
    <s v="Light Commercial"/>
    <x v="14"/>
    <x v="1"/>
  </r>
  <r>
    <x v="2"/>
    <m/>
    <m/>
    <m/>
    <n v="46347.8"/>
    <s v="E32-061"/>
    <x v="6"/>
    <s v="Light Commercial"/>
    <x v="22"/>
    <x v="1"/>
  </r>
  <r>
    <x v="2"/>
    <m/>
    <m/>
    <m/>
    <n v="72687.460000000006"/>
    <s v="F82-079"/>
    <x v="7"/>
    <s v="Light Commercial"/>
    <x v="6"/>
    <x v="1"/>
  </r>
  <r>
    <x v="2"/>
    <m/>
    <m/>
    <m/>
    <n v="79886.080000000002"/>
    <s v="F82-080"/>
    <x v="7"/>
    <s v="Light Commercial"/>
    <x v="6"/>
    <x v="1"/>
  </r>
  <r>
    <x v="2"/>
    <m/>
    <m/>
    <m/>
    <n v="49607.68"/>
    <s v="F12-030"/>
    <x v="6"/>
    <s v="Light Commercial"/>
    <x v="5"/>
    <x v="1"/>
  </r>
  <r>
    <x v="2"/>
    <m/>
    <m/>
    <m/>
    <n v="49793.54"/>
    <s v="B72-031"/>
    <x v="13"/>
    <s v="Car"/>
    <x v="19"/>
    <x v="1"/>
  </r>
  <r>
    <x v="2"/>
    <m/>
    <m/>
    <m/>
    <n v="74287.539999999994"/>
    <s v="S30-000"/>
    <x v="17"/>
    <s v="Other"/>
    <x v="26"/>
    <x v="1"/>
  </r>
  <r>
    <x v="2"/>
    <m/>
    <m/>
    <m/>
    <n v="54346.64"/>
    <s v="E45-008"/>
    <x v="6"/>
    <s v="Light Commercial"/>
    <x v="22"/>
    <x v="1"/>
  </r>
  <r>
    <x v="2"/>
    <m/>
    <m/>
    <m/>
    <n v="11400"/>
    <s v="T88-047"/>
    <x v="1"/>
    <s v="Trailers"/>
    <x v="15"/>
    <x v="0"/>
  </r>
  <r>
    <x v="2"/>
    <m/>
    <m/>
    <m/>
    <n v="25500"/>
    <s v="T81-024"/>
    <x v="1"/>
    <s v="Trailers"/>
    <x v="15"/>
    <x v="1"/>
  </r>
  <r>
    <x v="2"/>
    <m/>
    <m/>
    <m/>
    <n v="12700"/>
    <s v="T26-001"/>
    <x v="1"/>
    <s v="Trailers"/>
    <x v="23"/>
    <x v="0"/>
  </r>
  <r>
    <x v="2"/>
    <m/>
    <m/>
    <m/>
    <n v="18950"/>
    <s v="T88-048"/>
    <x v="1"/>
    <s v="Trailers"/>
    <x v="15"/>
    <x v="0"/>
  </r>
  <r>
    <x v="2"/>
    <m/>
    <m/>
    <m/>
    <n v="8500"/>
    <s v="T05-021"/>
    <x v="1"/>
    <s v="Trailers"/>
    <x v="23"/>
    <x v="0"/>
  </r>
  <r>
    <x v="2"/>
    <m/>
    <m/>
    <m/>
    <n v="44984.47"/>
    <s v="D56-002"/>
    <x v="10"/>
    <s v="TEC"/>
    <x v="13"/>
    <x v="1"/>
  </r>
  <r>
    <x v="2"/>
    <m/>
    <m/>
    <m/>
    <n v="42969.43"/>
    <s v="C09-012"/>
    <x v="14"/>
    <s v="Car"/>
    <x v="20"/>
    <x v="1"/>
  </r>
  <r>
    <x v="2"/>
    <m/>
    <m/>
    <m/>
    <n v="44660.57"/>
    <s v="B72-032"/>
    <x v="13"/>
    <s v="Car"/>
    <x v="19"/>
    <x v="1"/>
  </r>
  <r>
    <x v="2"/>
    <m/>
    <m/>
    <m/>
    <n v="113157.17"/>
    <s v="G46-095"/>
    <x v="4"/>
    <s v="Light Commercial"/>
    <x v="4"/>
    <x v="1"/>
  </r>
  <r>
    <x v="2"/>
    <m/>
    <m/>
    <m/>
    <n v="41496.43"/>
    <s v="B76-001"/>
    <x v="13"/>
    <s v="Car"/>
    <x v="19"/>
    <x v="1"/>
  </r>
  <r>
    <x v="2"/>
    <m/>
    <m/>
    <m/>
    <n v="79321.13"/>
    <s v="F82-081"/>
    <x v="7"/>
    <s v="Light Commercial"/>
    <x v="6"/>
    <x v="1"/>
  </r>
  <r>
    <x v="2"/>
    <m/>
    <m/>
    <m/>
    <n v="77305.38"/>
    <s v="F82-082"/>
    <x v="7"/>
    <s v="Light Commercial"/>
    <x v="6"/>
    <x v="1"/>
  </r>
  <r>
    <x v="2"/>
    <m/>
    <m/>
    <m/>
    <n v="87818.13"/>
    <s v="F82-083"/>
    <x v="7"/>
    <s v="Light Commercial"/>
    <x v="6"/>
    <x v="1"/>
  </r>
  <r>
    <x v="2"/>
    <m/>
    <m/>
    <m/>
    <n v="121740.38"/>
    <s v="M26-054"/>
    <x v="0"/>
    <s v="EWP"/>
    <x v="0"/>
    <x v="1"/>
  </r>
  <r>
    <x v="2"/>
    <m/>
    <m/>
    <m/>
    <n v="16015"/>
    <s v="M60-001"/>
    <x v="5"/>
    <s v="EWP"/>
    <x v="0"/>
    <x v="0"/>
  </r>
  <r>
    <x v="2"/>
    <m/>
    <m/>
    <m/>
    <n v="59517.3"/>
    <s v="E72-109"/>
    <x v="7"/>
    <s v="Light Commercial"/>
    <x v="14"/>
    <x v="1"/>
  </r>
  <r>
    <x v="2"/>
    <m/>
    <m/>
    <m/>
    <n v="161770.71"/>
    <s v="M62-005"/>
    <x v="5"/>
    <s v="EWP"/>
    <x v="0"/>
    <x v="1"/>
  </r>
  <r>
    <x v="2"/>
    <m/>
    <m/>
    <m/>
    <n v="57171.01"/>
    <s v="A03-006"/>
    <x v="13"/>
    <s v="Car"/>
    <x v="19"/>
    <x v="1"/>
  </r>
  <r>
    <x v="2"/>
    <m/>
    <m/>
    <m/>
    <n v="960.33"/>
    <s v="D05-010"/>
    <x v="10"/>
    <s v="TEC"/>
    <x v="13"/>
    <x v="0"/>
  </r>
  <r>
    <x v="2"/>
    <m/>
    <m/>
    <m/>
    <n v="30517"/>
    <s v="F30-012"/>
    <x v="6"/>
    <s v="Light Commercial"/>
    <x v="5"/>
    <x v="1"/>
  </r>
  <r>
    <x v="2"/>
    <m/>
    <m/>
    <m/>
    <n v="11555.28"/>
    <s v="X01-030"/>
    <x v="9"/>
    <s v="Crane"/>
    <x v="25"/>
    <x v="1"/>
  </r>
  <r>
    <x v="2"/>
    <m/>
    <m/>
    <m/>
    <n v="11555.28"/>
    <s v="X01-005"/>
    <x v="9"/>
    <s v="Crane"/>
    <x v="25"/>
    <x v="1"/>
  </r>
  <r>
    <x v="2"/>
    <m/>
    <m/>
    <m/>
    <n v="46831.19000000001"/>
    <s v="D37-005"/>
    <x v="10"/>
    <s v="TEC"/>
    <x v="13"/>
    <x v="1"/>
  </r>
  <r>
    <x v="2"/>
    <m/>
    <m/>
    <m/>
    <n v="309050"/>
    <s v="W13-005"/>
    <x v="5"/>
    <s v="EWP"/>
    <x v="0"/>
    <x v="2"/>
  </r>
  <r>
    <x v="2"/>
    <m/>
    <m/>
    <m/>
    <n v="45429.23"/>
    <s v="A06-001"/>
    <x v="13"/>
    <s v="Car"/>
    <x v="19"/>
    <x v="1"/>
  </r>
  <r>
    <x v="2"/>
    <m/>
    <m/>
    <m/>
    <n v="57153.919999999998"/>
    <s v="A03-004"/>
    <x v="13"/>
    <s v="Car"/>
    <x v="19"/>
    <x v="1"/>
  </r>
  <r>
    <x v="2"/>
    <m/>
    <m/>
    <m/>
    <n v="60100.81"/>
    <s v="A04-002"/>
    <x v="13"/>
    <s v="Car"/>
    <x v="19"/>
    <x v="1"/>
  </r>
  <r>
    <x v="2"/>
    <m/>
    <m/>
    <m/>
    <n v="22721.71"/>
    <s v="F75-171"/>
    <x v="7"/>
    <s v="Light Commercial"/>
    <x v="6"/>
    <x v="1"/>
  </r>
  <r>
    <x v="2"/>
    <m/>
    <m/>
    <m/>
    <n v="25626.16"/>
    <s v="E71-085"/>
    <x v="7"/>
    <s v="Light Commercial"/>
    <x v="14"/>
    <x v="0"/>
  </r>
  <r>
    <x v="2"/>
    <m/>
    <m/>
    <m/>
    <n v="39452.559999999998"/>
    <s v="E71-086"/>
    <x v="7"/>
    <s v="Light Commercial"/>
    <x v="14"/>
    <x v="1"/>
  </r>
  <r>
    <x v="2"/>
    <m/>
    <m/>
    <m/>
    <n v="30673.09"/>
    <s v="E70-015"/>
    <x v="7"/>
    <s v="Light Commercial"/>
    <x v="14"/>
    <x v="0"/>
  </r>
  <r>
    <x v="2"/>
    <m/>
    <m/>
    <m/>
    <n v="72422.350000000006"/>
    <s v="F82-084"/>
    <x v="7"/>
    <s v="Light Commercial"/>
    <x v="6"/>
    <x v="1"/>
  </r>
  <r>
    <x v="2"/>
    <m/>
    <m/>
    <m/>
    <n v="76289.58"/>
    <s v="F82-085"/>
    <x v="7"/>
    <s v="Light Commercial"/>
    <x v="6"/>
    <x v="1"/>
  </r>
  <r>
    <x v="2"/>
    <m/>
    <m/>
    <m/>
    <n v="74254.42"/>
    <s v="F82-086"/>
    <x v="7"/>
    <s v="Light Commercial"/>
    <x v="6"/>
    <x v="1"/>
  </r>
  <r>
    <x v="2"/>
    <m/>
    <m/>
    <m/>
    <n v="80849.259999999995"/>
    <s v="F82-087"/>
    <x v="7"/>
    <s v="Light Commercial"/>
    <x v="6"/>
    <x v="1"/>
  </r>
  <r>
    <x v="2"/>
    <m/>
    <m/>
    <m/>
    <n v="57580.51"/>
    <s v="E72-110"/>
    <x v="7"/>
    <s v="Light Commercial"/>
    <x v="14"/>
    <x v="1"/>
  </r>
  <r>
    <x v="2"/>
    <m/>
    <m/>
    <m/>
    <n v="76103.95"/>
    <s v="F78-047"/>
    <x v="7"/>
    <s v="Light Commercial"/>
    <x v="6"/>
    <x v="1"/>
  </r>
  <r>
    <x v="2"/>
    <m/>
    <m/>
    <m/>
    <n v="62249.81"/>
    <s v="F78-046"/>
    <x v="7"/>
    <s v="Light Commercial"/>
    <x v="6"/>
    <x v="1"/>
  </r>
  <r>
    <x v="2"/>
    <m/>
    <m/>
    <m/>
    <n v="83073.17"/>
    <s v="F72-066"/>
    <x v="7"/>
    <s v="Light Commercial"/>
    <x v="6"/>
    <x v="1"/>
  </r>
  <r>
    <x v="2"/>
    <m/>
    <m/>
    <m/>
    <n v="37727"/>
    <s v="E77-034"/>
    <x v="7"/>
    <s v="Light Commercial"/>
    <x v="14"/>
    <x v="0"/>
  </r>
  <r>
    <x v="2"/>
    <m/>
    <m/>
    <m/>
    <n v="56158.22"/>
    <s v="E77-032"/>
    <x v="7"/>
    <s v="Light Commercial"/>
    <x v="14"/>
    <x v="1"/>
  </r>
  <r>
    <x v="2"/>
    <m/>
    <m/>
    <m/>
    <n v="51937.19"/>
    <s v="E77-033"/>
    <x v="7"/>
    <s v="Light Commercial"/>
    <x v="14"/>
    <x v="1"/>
  </r>
  <r>
    <x v="2"/>
    <m/>
    <m/>
    <m/>
    <n v="54270.63"/>
    <s v="F78-044"/>
    <x v="7"/>
    <s v="Light Commercial"/>
    <x v="6"/>
    <x v="1"/>
  </r>
  <r>
    <x v="2"/>
    <m/>
    <m/>
    <m/>
    <n v="11300"/>
    <s v="T35-019"/>
    <x v="1"/>
    <s v="Trailers"/>
    <x v="1"/>
    <x v="0"/>
  </r>
  <r>
    <x v="2"/>
    <m/>
    <m/>
    <m/>
    <n v="71378.679999999993"/>
    <s v="F72-067"/>
    <x v="7"/>
    <s v="Light Commercial"/>
    <x v="6"/>
    <x v="1"/>
  </r>
  <r>
    <x v="2"/>
    <m/>
    <m/>
    <m/>
    <n v="55201.17"/>
    <s v="E32-062"/>
    <x v="6"/>
    <s v="Light Commercial"/>
    <x v="22"/>
    <x v="1"/>
  </r>
  <r>
    <x v="2"/>
    <m/>
    <m/>
    <m/>
    <n v="64986.94"/>
    <s v="F85-016"/>
    <x v="7"/>
    <s v="Light Commercial"/>
    <x v="6"/>
    <x v="1"/>
  </r>
  <r>
    <x v="2"/>
    <m/>
    <m/>
    <m/>
    <n v="44305.39"/>
    <s v="E70-016"/>
    <x v="7"/>
    <s v="Light Commercial"/>
    <x v="14"/>
    <x v="1"/>
  </r>
  <r>
    <x v="2"/>
    <m/>
    <m/>
    <m/>
    <n v="35559"/>
    <s v="F78-051"/>
    <x v="7"/>
    <s v="Light Commercial"/>
    <x v="6"/>
    <x v="1"/>
  </r>
  <r>
    <x v="2"/>
    <m/>
    <m/>
    <m/>
    <n v="126915.38"/>
    <s v="M26-055"/>
    <x v="0"/>
    <s v="EWP"/>
    <x v="0"/>
    <x v="1"/>
  </r>
  <r>
    <x v="2"/>
    <m/>
    <m/>
    <m/>
    <n v="80968.479999999996"/>
    <s v="F78-048"/>
    <x v="7"/>
    <s v="Light Commercial"/>
    <x v="6"/>
    <x v="1"/>
  </r>
  <r>
    <x v="2"/>
    <m/>
    <m/>
    <m/>
    <n v="35559"/>
    <s v="F78-049"/>
    <x v="7"/>
    <s v="Light Commercial"/>
    <x v="6"/>
    <x v="1"/>
  </r>
  <r>
    <x v="2"/>
    <m/>
    <m/>
    <m/>
    <n v="74995.929999999993"/>
    <s v="F78-050"/>
    <x v="7"/>
    <s v="Light Commercial"/>
    <x v="6"/>
    <x v="1"/>
  </r>
  <r>
    <x v="2"/>
    <m/>
    <m/>
    <m/>
    <n v="48235.66"/>
    <s v="F30-013"/>
    <x v="6"/>
    <s v="Light Commercial"/>
    <x v="5"/>
    <x v="1"/>
  </r>
  <r>
    <x v="2"/>
    <m/>
    <m/>
    <m/>
    <n v="161072.98000000001"/>
    <s v="H62-005"/>
    <x v="8"/>
    <s v="Heavy Commercial"/>
    <x v="7"/>
    <x v="1"/>
  </r>
  <r>
    <x v="2"/>
    <m/>
    <m/>
    <m/>
    <n v="147565.98000000001"/>
    <s v="H78-001"/>
    <x v="8"/>
    <s v="Heavy Commercial"/>
    <x v="7"/>
    <x v="1"/>
  </r>
  <r>
    <x v="2"/>
    <m/>
    <m/>
    <m/>
    <n v="66028.19"/>
    <s v="D73-000"/>
    <x v="10"/>
    <s v="TEC"/>
    <x v="13"/>
    <x v="1"/>
  </r>
  <r>
    <x v="2"/>
    <m/>
    <m/>
    <m/>
    <n v="35559"/>
    <s v="F78-043"/>
    <x v="7"/>
    <s v="Light Commercial"/>
    <x v="6"/>
    <x v="1"/>
  </r>
  <r>
    <x v="2"/>
    <m/>
    <m/>
    <m/>
    <n v="31254.27"/>
    <s v="T88-049"/>
    <x v="1"/>
    <s v="Trailers"/>
    <x v="15"/>
    <x v="1"/>
  </r>
  <r>
    <x v="2"/>
    <m/>
    <m/>
    <m/>
    <n v="126915.38"/>
    <s v="M26-056"/>
    <x v="0"/>
    <s v="EWP"/>
    <x v="0"/>
    <x v="1"/>
  </r>
  <r>
    <x v="2"/>
    <m/>
    <m/>
    <m/>
    <n v="126915.38"/>
    <s v="M26-057"/>
    <x v="0"/>
    <s v="EWP"/>
    <x v="0"/>
    <x v="1"/>
  </r>
  <r>
    <x v="2"/>
    <m/>
    <m/>
    <m/>
    <n v="126915.38"/>
    <s v="M26-058"/>
    <x v="0"/>
    <s v="EWP"/>
    <x v="0"/>
    <x v="1"/>
  </r>
  <r>
    <x v="2"/>
    <m/>
    <m/>
    <m/>
    <n v="173903.87"/>
    <s v="M62-013"/>
    <x v="5"/>
    <s v="EWP"/>
    <x v="0"/>
    <x v="1"/>
  </r>
  <r>
    <x v="2"/>
    <m/>
    <m/>
    <m/>
    <n v="173903.87"/>
    <s v="M62-012"/>
    <x v="5"/>
    <s v="EWP"/>
    <x v="0"/>
    <x v="1"/>
  </r>
  <r>
    <x v="2"/>
    <m/>
    <m/>
    <m/>
    <n v="848.92"/>
    <s v="N82-014"/>
    <x v="9"/>
    <s v="Crane"/>
    <x v="12"/>
    <x v="0"/>
  </r>
  <r>
    <x v="2"/>
    <m/>
    <m/>
    <m/>
    <n v="119986.77"/>
    <s v="H44-005"/>
    <x v="8"/>
    <s v="Heavy Commercial"/>
    <x v="7"/>
    <x v="1"/>
  </r>
  <r>
    <x v="2"/>
    <m/>
    <m/>
    <m/>
    <n v="48854.55"/>
    <s v="D03-008"/>
    <x v="10"/>
    <s v="TEC"/>
    <x v="13"/>
    <x v="1"/>
  </r>
  <r>
    <x v="2"/>
    <m/>
    <m/>
    <m/>
    <n v="17540"/>
    <s v="X41-018"/>
    <x v="9"/>
    <s v="Crane"/>
    <x v="12"/>
    <x v="0"/>
  </r>
  <r>
    <x v="2"/>
    <m/>
    <m/>
    <m/>
    <n v="72820"/>
    <s v="F82-092"/>
    <x v="7"/>
    <s v="Light Commercial"/>
    <x v="6"/>
    <x v="1"/>
  </r>
  <r>
    <x v="2"/>
    <m/>
    <m/>
    <m/>
    <n v="62030.52"/>
    <s v="E72-111"/>
    <x v="7"/>
    <s v="Light Commercial"/>
    <x v="14"/>
    <x v="1"/>
  </r>
  <r>
    <x v="2"/>
    <m/>
    <m/>
    <m/>
    <n v="83244.36"/>
    <s v="F82-089"/>
    <x v="7"/>
    <s v="Light Commercial"/>
    <x v="6"/>
    <x v="1"/>
  </r>
  <r>
    <x v="2"/>
    <m/>
    <m/>
    <m/>
    <n v="68924"/>
    <s v="P31-017"/>
    <x v="11"/>
    <s v="Other"/>
    <x v="17"/>
    <x v="1"/>
  </r>
  <r>
    <x v="2"/>
    <m/>
    <m/>
    <m/>
    <n v="11750"/>
    <s v="T35-020"/>
    <x v="1"/>
    <s v="Trailers"/>
    <x v="1"/>
    <x v="0"/>
  </r>
  <r>
    <x v="2"/>
    <m/>
    <m/>
    <m/>
    <n v="9000"/>
    <s v="T05-022"/>
    <x v="1"/>
    <s v="Trailers"/>
    <x v="23"/>
    <x v="0"/>
  </r>
  <r>
    <x v="2"/>
    <m/>
    <m/>
    <m/>
    <n v="13000"/>
    <s v="T88-050"/>
    <x v="1"/>
    <s v="Trailers"/>
    <x v="15"/>
    <x v="0"/>
  </r>
  <r>
    <x v="2"/>
    <m/>
    <m/>
    <m/>
    <n v="11750"/>
    <s v="T35-021"/>
    <x v="1"/>
    <s v="Trailers"/>
    <x v="1"/>
    <x v="0"/>
  </r>
  <r>
    <x v="2"/>
    <m/>
    <m/>
    <m/>
    <n v="63687.62"/>
    <s v="W40-083"/>
    <x v="5"/>
    <s v="EWP"/>
    <x v="0"/>
    <x v="0"/>
  </r>
  <r>
    <x v="2"/>
    <m/>
    <m/>
    <m/>
    <n v="63687.62"/>
    <s v="W40-082"/>
    <x v="5"/>
    <s v="EWP"/>
    <x v="0"/>
    <x v="0"/>
  </r>
  <r>
    <x v="2"/>
    <m/>
    <m/>
    <m/>
    <n v="19130.599999999999"/>
    <s v="T32-020"/>
    <x v="1"/>
    <s v="Trailers"/>
    <x v="15"/>
    <x v="0"/>
  </r>
  <r>
    <x v="2"/>
    <m/>
    <m/>
    <m/>
    <n v="6284.69"/>
    <s v="T09-022"/>
    <x v="1"/>
    <s v="Trailers"/>
    <x v="15"/>
    <x v="0"/>
  </r>
  <r>
    <x v="2"/>
    <m/>
    <m/>
    <m/>
    <n v="64939"/>
    <s v="Q61-008"/>
    <x v="17"/>
    <s v="Other"/>
    <x v="26"/>
    <x v="1"/>
  </r>
  <r>
    <x v="2"/>
    <m/>
    <m/>
    <m/>
    <n v="64939"/>
    <s v="Q61-009"/>
    <x v="17"/>
    <s v="Other"/>
    <x v="26"/>
    <x v="1"/>
  </r>
  <r>
    <x v="2"/>
    <m/>
    <m/>
    <m/>
    <n v="64939"/>
    <s v="Mt Gamb"/>
    <x v="13"/>
    <s v="Car"/>
    <x v="19"/>
    <x v="1"/>
  </r>
  <r>
    <x v="2"/>
    <m/>
    <m/>
    <m/>
    <n v="12990"/>
    <s v="T83-008"/>
    <x v="1"/>
    <s v="Trailers"/>
    <x v="15"/>
    <x v="0"/>
  </r>
  <r>
    <x v="2"/>
    <m/>
    <m/>
    <m/>
    <n v="12990"/>
    <s v="T83-009"/>
    <x v="1"/>
    <s v="Trailers"/>
    <x v="15"/>
    <x v="0"/>
  </r>
  <r>
    <x v="2"/>
    <m/>
    <m/>
    <m/>
    <n v="12990"/>
    <s v="T83-010"/>
    <x v="1"/>
    <s v="Trailers"/>
    <x v="15"/>
    <x v="0"/>
  </r>
  <r>
    <x v="2"/>
    <m/>
    <m/>
    <m/>
    <n v="36671.65"/>
    <s v="E71-087"/>
    <x v="7"/>
    <s v="Light Commercial"/>
    <x v="14"/>
    <x v="0"/>
  </r>
  <r>
    <x v="2"/>
    <m/>
    <m/>
    <m/>
    <n v="59363"/>
    <s v="P31-018"/>
    <x v="11"/>
    <s v="Other"/>
    <x v="17"/>
    <x v="1"/>
  </r>
  <r>
    <x v="2"/>
    <m/>
    <m/>
    <m/>
    <n v="16783.68"/>
    <s v="J23-001"/>
    <x v="8"/>
    <s v="Heavy Commercial"/>
    <x v="28"/>
    <x v="0"/>
  </r>
  <r>
    <x v="2"/>
    <m/>
    <m/>
    <m/>
    <n v="16600"/>
    <s v="T23-004"/>
    <x v="1"/>
    <s v="Trailers"/>
    <x v="15"/>
    <x v="0"/>
  </r>
  <r>
    <x v="2"/>
    <m/>
    <m/>
    <m/>
    <n v="161072.97"/>
    <s v="H62-006"/>
    <x v="8"/>
    <s v="Heavy Commercial"/>
    <x v="7"/>
    <x v="1"/>
  </r>
  <r>
    <x v="2"/>
    <m/>
    <m/>
    <m/>
    <n v="57545.66"/>
    <s v="E71-088"/>
    <x v="7"/>
    <s v="Light Commercial"/>
    <x v="14"/>
    <x v="1"/>
  </r>
  <r>
    <x v="2"/>
    <m/>
    <m/>
    <m/>
    <n v="7830"/>
    <s v="043-022"/>
    <x v="9"/>
    <s v="Crane"/>
    <x v="12"/>
    <x v="0"/>
  </r>
  <r>
    <x v="2"/>
    <m/>
    <m/>
    <m/>
    <n v="37727"/>
    <s v="E77-035"/>
    <x v="7"/>
    <s v="Light Commercial"/>
    <x v="14"/>
    <x v="0"/>
  </r>
  <r>
    <x v="2"/>
    <m/>
    <m/>
    <m/>
    <n v="63308.66"/>
    <s v="F83-111"/>
    <x v="7"/>
    <s v="Light Commercial"/>
    <x v="6"/>
    <x v="1"/>
  </r>
  <r>
    <x v="2"/>
    <m/>
    <m/>
    <m/>
    <n v="37727"/>
    <s v="E77-038"/>
    <x v="7"/>
    <s v="Light Commercial"/>
    <x v="14"/>
    <x v="0"/>
  </r>
  <r>
    <x v="2"/>
    <m/>
    <m/>
    <m/>
    <n v="41477"/>
    <s v="E77-036"/>
    <x v="7"/>
    <s v="Light Commercial"/>
    <x v="14"/>
    <x v="1"/>
  </r>
  <r>
    <x v="2"/>
    <m/>
    <m/>
    <m/>
    <n v="37727"/>
    <s v="E77-037"/>
    <x v="7"/>
    <s v="Light Commercial"/>
    <x v="14"/>
    <x v="0"/>
  </r>
  <r>
    <x v="2"/>
    <m/>
    <m/>
    <m/>
    <n v="38439"/>
    <s v="E77-039"/>
    <x v="7"/>
    <s v="Light Commercial"/>
    <x v="14"/>
    <x v="0"/>
  </r>
  <r>
    <x v="2"/>
    <m/>
    <m/>
    <m/>
    <n v="17284"/>
    <s v="Y06-017"/>
    <x v="1"/>
    <s v="Trailers"/>
    <x v="1"/>
    <x v="0"/>
  </r>
  <r>
    <x v="2"/>
    <m/>
    <m/>
    <m/>
    <n v="62152.1"/>
    <s v="E71-091"/>
    <x v="7"/>
    <s v="Light Commercial"/>
    <x v="14"/>
    <x v="1"/>
  </r>
  <r>
    <x v="2"/>
    <m/>
    <m/>
    <m/>
    <n v="39452.559999999998"/>
    <s v="E71-092"/>
    <x v="7"/>
    <s v="Light Commercial"/>
    <x v="14"/>
    <x v="1"/>
  </r>
  <r>
    <x v="2"/>
    <m/>
    <m/>
    <m/>
    <n v="37942.93"/>
    <s v="F83-112"/>
    <x v="7"/>
    <s v="Light Commercial"/>
    <x v="6"/>
    <x v="1"/>
  </r>
  <r>
    <x v="2"/>
    <m/>
    <m/>
    <m/>
    <n v="70051.740000000005"/>
    <s v="F83-113"/>
    <x v="7"/>
    <s v="Light Commercial"/>
    <x v="6"/>
    <x v="1"/>
  </r>
  <r>
    <x v="2"/>
    <m/>
    <m/>
    <m/>
    <n v="38439"/>
    <s v="E77-041"/>
    <x v="7"/>
    <s v="Light Commercial"/>
    <x v="14"/>
    <x v="0"/>
  </r>
  <r>
    <x v="2"/>
    <m/>
    <m/>
    <m/>
    <n v="38439"/>
    <s v="E77-040"/>
    <x v="7"/>
    <s v="Light Commercial"/>
    <x v="14"/>
    <x v="0"/>
  </r>
  <r>
    <x v="2"/>
    <m/>
    <m/>
    <m/>
    <n v="17023"/>
    <s v="IVMS"/>
    <x v="3"/>
    <s v="Other"/>
    <x v="3"/>
    <x v="0"/>
  </r>
  <r>
    <x v="2"/>
    <m/>
    <m/>
    <m/>
    <n v="947.2"/>
    <s v="Trailer"/>
    <x v="3"/>
    <s v="Other"/>
    <x v="3"/>
    <x v="0"/>
  </r>
  <r>
    <x v="2"/>
    <m/>
    <m/>
    <m/>
    <n v="39452.559999999998"/>
    <s v="E71-094"/>
    <x v="7"/>
    <s v="Light Commercial"/>
    <x v="14"/>
    <x v="1"/>
  </r>
  <r>
    <x v="2"/>
    <m/>
    <m/>
    <m/>
    <n v="98842.5"/>
    <s v="50 EV C"/>
    <x v="3"/>
    <s v="Other"/>
    <x v="3"/>
    <x v="1"/>
  </r>
  <r>
    <x v="2"/>
    <m/>
    <m/>
    <m/>
    <n v="7200"/>
    <s v="T83-011"/>
    <x v="1"/>
    <s v="Trailers"/>
    <x v="1"/>
    <x v="0"/>
  </r>
  <r>
    <x v="2"/>
    <m/>
    <m/>
    <m/>
    <n v="47485"/>
    <s v="Q61-010"/>
    <x v="17"/>
    <s v="Other"/>
    <x v="26"/>
    <x v="1"/>
  </r>
  <r>
    <x v="2"/>
    <m/>
    <m/>
    <m/>
    <n v="35162.019999999997"/>
    <s v="F83-117"/>
    <x v="7"/>
    <s v="Light Commercial"/>
    <x v="6"/>
    <x v="1"/>
  </r>
  <r>
    <x v="2"/>
    <m/>
    <m/>
    <m/>
    <n v="39452.559999999998"/>
    <s v="E71-097"/>
    <x v="7"/>
    <s v="Light Commercial"/>
    <x v="14"/>
    <x v="1"/>
  </r>
  <r>
    <x v="2"/>
    <m/>
    <m/>
    <m/>
    <n v="39452.559999999998"/>
    <s v="E71-098"/>
    <x v="7"/>
    <s v="Light Commercial"/>
    <x v="14"/>
    <x v="1"/>
  </r>
  <r>
    <x v="2"/>
    <m/>
    <m/>
    <m/>
    <n v="39452.559999999998"/>
    <s v="E71-099"/>
    <x v="7"/>
    <s v="Light Commercial"/>
    <x v="14"/>
    <x v="1"/>
  </r>
  <r>
    <x v="2"/>
    <m/>
    <m/>
    <m/>
    <n v="39452.559999999998"/>
    <s v="E71-100"/>
    <x v="7"/>
    <s v="Light Commercial"/>
    <x v="14"/>
    <x v="1"/>
  </r>
  <r>
    <x v="2"/>
    <m/>
    <m/>
    <m/>
    <n v="39452.559999999998"/>
    <s v="E71-101"/>
    <x v="7"/>
    <s v="Light Commercial"/>
    <x v="14"/>
    <x v="1"/>
  </r>
  <r>
    <x v="2"/>
    <m/>
    <m/>
    <m/>
    <n v="39452.559999999998"/>
    <s v="E71-102"/>
    <x v="7"/>
    <s v="Light Commercial"/>
    <x v="14"/>
    <x v="1"/>
  </r>
  <r>
    <x v="2"/>
    <m/>
    <m/>
    <m/>
    <n v="37942.93"/>
    <s v="F83-115"/>
    <x v="7"/>
    <s v="Light Commercial"/>
    <x v="6"/>
    <x v="1"/>
  </r>
  <r>
    <x v="2"/>
    <m/>
    <m/>
    <m/>
    <n v="37942.93"/>
    <s v="F83-116"/>
    <x v="7"/>
    <s v="Light Commercial"/>
    <x v="6"/>
    <x v="1"/>
  </r>
  <r>
    <x v="2"/>
    <m/>
    <m/>
    <m/>
    <n v="37942.93"/>
    <s v="F83-118"/>
    <x v="7"/>
    <s v="Light Commercial"/>
    <x v="6"/>
    <x v="1"/>
  </r>
  <r>
    <x v="2"/>
    <m/>
    <m/>
    <m/>
    <n v="30633.11"/>
    <s v="E31-016"/>
    <x v="6"/>
    <s v="Light Commercial"/>
    <x v="22"/>
    <x v="1"/>
  </r>
  <r>
    <x v="2"/>
    <m/>
    <m/>
    <m/>
    <n v="2075.5100000000002"/>
    <s v="Hino FM"/>
    <x v="7"/>
    <s v="Light Commercial"/>
    <x v="6"/>
    <x v="0"/>
  </r>
  <r>
    <x v="2"/>
    <m/>
    <m/>
    <m/>
    <n v="5271.57"/>
    <s v="N55-002"/>
    <x v="9"/>
    <s v="Crane"/>
    <x v="12"/>
    <x v="0"/>
  </r>
  <r>
    <x v="2"/>
    <m/>
    <m/>
    <m/>
    <n v="5020.16"/>
    <s v="N18-001"/>
    <x v="9"/>
    <s v="Crane"/>
    <x v="12"/>
    <x v="0"/>
  </r>
  <r>
    <x v="2"/>
    <m/>
    <m/>
    <m/>
    <n v="66.3"/>
    <s v="IVMS Ha"/>
    <x v="3"/>
    <s v="Other"/>
    <x v="3"/>
    <x v="0"/>
  </r>
  <r>
    <x v="2"/>
    <m/>
    <m/>
    <m/>
    <n v="-93.18"/>
    <s v="W77-000"/>
    <x v="12"/>
    <s v="EWP"/>
    <x v="2"/>
    <x v="0"/>
  </r>
  <r>
    <x v="2"/>
    <m/>
    <m/>
    <m/>
    <n v="70779.81"/>
    <s v="S74-004"/>
    <x v="17"/>
    <s v="Other"/>
    <x v="26"/>
    <x v="1"/>
  </r>
  <r>
    <x v="2"/>
    <m/>
    <m/>
    <m/>
    <n v="8457.09"/>
    <s v="H79-005"/>
    <x v="8"/>
    <s v="Heavy Commercial"/>
    <x v="7"/>
    <x v="0"/>
  </r>
  <r>
    <x v="2"/>
    <m/>
    <m/>
    <m/>
    <n v="879.97"/>
    <s v="D24-009"/>
    <x v="10"/>
    <s v="TEC"/>
    <x v="13"/>
    <x v="0"/>
  </r>
  <r>
    <x v="2"/>
    <m/>
    <m/>
    <m/>
    <n v="48928.66"/>
    <s v="N54-012"/>
    <x v="9"/>
    <s v="Crane"/>
    <x v="12"/>
    <x v="0"/>
  </r>
  <r>
    <x v="2"/>
    <m/>
    <m/>
    <m/>
    <n v="109225.85"/>
    <s v="G46-090"/>
    <x v="4"/>
    <s v="Light Commercial"/>
    <x v="4"/>
    <x v="1"/>
  </r>
  <r>
    <x v="2"/>
    <m/>
    <m/>
    <m/>
    <n v="32239.79"/>
    <s v="G46-091"/>
    <x v="4"/>
    <s v="Light Commercial"/>
    <x v="4"/>
    <x v="0"/>
  </r>
  <r>
    <x v="2"/>
    <m/>
    <m/>
    <m/>
    <n v="45927.99"/>
    <s v="N55-008"/>
    <x v="9"/>
    <s v="Crane"/>
    <x v="12"/>
    <x v="0"/>
  </r>
  <r>
    <x v="2"/>
    <m/>
    <m/>
    <m/>
    <n v="6431.26"/>
    <s v="F75-148"/>
    <x v="7"/>
    <s v="Light Commercial"/>
    <x v="6"/>
    <x v="0"/>
  </r>
  <r>
    <x v="2"/>
    <m/>
    <m/>
    <m/>
    <n v="-976.13"/>
    <s v="F56-064"/>
    <x v="7"/>
    <s v="Light Commercial"/>
    <x v="10"/>
    <x v="0"/>
  </r>
  <r>
    <x v="2"/>
    <m/>
    <m/>
    <m/>
    <n v="88505.58"/>
    <s v="F82-076"/>
    <x v="7"/>
    <s v="Light Commercial"/>
    <x v="6"/>
    <x v="1"/>
  </r>
  <r>
    <x v="2"/>
    <m/>
    <m/>
    <m/>
    <n v="3646.41"/>
    <s v="N82-010"/>
    <x v="9"/>
    <s v="Crane"/>
    <x v="12"/>
    <x v="0"/>
  </r>
  <r>
    <x v="2"/>
    <m/>
    <m/>
    <m/>
    <n v="34065.589999999997"/>
    <s v="N82-009"/>
    <x v="9"/>
    <s v="Crane"/>
    <x v="12"/>
    <x v="0"/>
  </r>
  <r>
    <x v="2"/>
    <m/>
    <m/>
    <m/>
    <n v="10204.799999999999"/>
    <s v="N82-008"/>
    <x v="9"/>
    <s v="Crane"/>
    <x v="12"/>
    <x v="0"/>
  </r>
  <r>
    <x v="2"/>
    <m/>
    <m/>
    <m/>
    <n v="64934.34"/>
    <s v="N18-003"/>
    <x v="9"/>
    <s v="Crane"/>
    <x v="12"/>
    <x v="0"/>
  </r>
  <r>
    <x v="2"/>
    <m/>
    <m/>
    <m/>
    <n v="546.54000000000008"/>
    <s v="X41-014"/>
    <x v="9"/>
    <s v="Crane"/>
    <x v="12"/>
    <x v="0"/>
  </r>
  <r>
    <x v="2"/>
    <m/>
    <m/>
    <m/>
    <n v="236.25"/>
    <s v="X41-013"/>
    <x v="9"/>
    <s v="Crane"/>
    <x v="12"/>
    <x v="0"/>
  </r>
  <r>
    <x v="2"/>
    <m/>
    <m/>
    <m/>
    <n v="1267.5"/>
    <s v="X41-012"/>
    <x v="9"/>
    <s v="Crane"/>
    <x v="12"/>
    <x v="0"/>
  </r>
  <r>
    <x v="2"/>
    <m/>
    <m/>
    <m/>
    <n v="42322.99"/>
    <s v="F66-087"/>
    <x v="7"/>
    <s v="Light Commercial"/>
    <x v="10"/>
    <x v="0"/>
  </r>
  <r>
    <x v="2"/>
    <m/>
    <m/>
    <m/>
    <n v="100048.5"/>
    <s v="F56-066"/>
    <x v="7"/>
    <s v="Light Commercial"/>
    <x v="10"/>
    <x v="1"/>
  </r>
  <r>
    <x v="2"/>
    <m/>
    <m/>
    <m/>
    <n v="66661.680000000008"/>
    <s v="F78-042"/>
    <x v="7"/>
    <s v="Light Commercial"/>
    <x v="6"/>
    <x v="1"/>
  </r>
  <r>
    <x v="2"/>
    <m/>
    <m/>
    <m/>
    <n v="78891.75"/>
    <s v="F82-077"/>
    <x v="7"/>
    <s v="Light Commercial"/>
    <x v="6"/>
    <x v="1"/>
  </r>
  <r>
    <x v="2"/>
    <m/>
    <m/>
    <m/>
    <n v="92504.23000000001"/>
    <s v="F82-078"/>
    <x v="7"/>
    <s v="Light Commercial"/>
    <x v="6"/>
    <x v="1"/>
  </r>
  <r>
    <x v="2"/>
    <m/>
    <m/>
    <m/>
    <n v="108033.83"/>
    <s v="G46-092"/>
    <x v="4"/>
    <s v="Light Commercial"/>
    <x v="4"/>
    <x v="1"/>
  </r>
  <r>
    <x v="2"/>
    <m/>
    <m/>
    <m/>
    <n v="92781.95"/>
    <s v="F66-088"/>
    <x v="7"/>
    <s v="Light Commercial"/>
    <x v="10"/>
    <x v="1"/>
  </r>
  <r>
    <x v="2"/>
    <m/>
    <m/>
    <m/>
    <n v="53066.18"/>
    <s v="E77-027"/>
    <x v="7"/>
    <s v="Light Commercial"/>
    <x v="14"/>
    <x v="1"/>
  </r>
  <r>
    <x v="2"/>
    <m/>
    <m/>
    <m/>
    <n v="59652"/>
    <s v="G46-093"/>
    <x v="4"/>
    <s v="Light Commercial"/>
    <x v="4"/>
    <x v="0"/>
  </r>
  <r>
    <x v="2"/>
    <m/>
    <m/>
    <m/>
    <n v="242893.75"/>
    <s v="X41-015"/>
    <x v="9"/>
    <s v="Crane"/>
    <x v="12"/>
    <x v="2"/>
  </r>
  <r>
    <x v="2"/>
    <m/>
    <m/>
    <m/>
    <n v="243086.39"/>
    <s v="X41-016"/>
    <x v="9"/>
    <s v="Crane"/>
    <x v="12"/>
    <x v="2"/>
  </r>
  <r>
    <x v="2"/>
    <m/>
    <m/>
    <m/>
    <n v="1068.92"/>
    <s v="N82-011"/>
    <x v="9"/>
    <s v="Crane"/>
    <x v="12"/>
    <x v="0"/>
  </r>
  <r>
    <x v="2"/>
    <m/>
    <m/>
    <m/>
    <n v="15353.43"/>
    <s v="N82-012"/>
    <x v="9"/>
    <s v="Crane"/>
    <x v="12"/>
    <x v="0"/>
  </r>
  <r>
    <x v="2"/>
    <m/>
    <m/>
    <m/>
    <n v="105610"/>
    <s v="G46-094"/>
    <x v="4"/>
    <s v="Light Commercial"/>
    <x v="4"/>
    <x v="1"/>
  </r>
  <r>
    <x v="2"/>
    <m/>
    <m/>
    <m/>
    <n v="78259.28"/>
    <s v="F72-064"/>
    <x v="7"/>
    <s v="Light Commercial"/>
    <x v="6"/>
    <x v="1"/>
  </r>
  <r>
    <x v="2"/>
    <m/>
    <m/>
    <m/>
    <n v="22028.82"/>
    <s v="W40-001"/>
    <x v="5"/>
    <s v="EWP"/>
    <x v="0"/>
    <x v="0"/>
  </r>
  <r>
    <x v="2"/>
    <m/>
    <m/>
    <m/>
    <n v="789.20000000000073"/>
    <s v="M74-001"/>
    <x v="2"/>
    <s v="EWP"/>
    <x v="2"/>
    <x v="0"/>
  </r>
  <r>
    <x v="2"/>
    <m/>
    <m/>
    <m/>
    <n v="0"/>
    <s v="W74-001"/>
    <x v="2"/>
    <s v="EWP"/>
    <x v="2"/>
    <x v="0"/>
  </r>
  <r>
    <x v="2"/>
    <m/>
    <m/>
    <m/>
    <n v="0"/>
    <s v="W32-037"/>
    <x v="5"/>
    <s v="EWP"/>
    <x v="0"/>
    <x v="0"/>
  </r>
  <r>
    <x v="2"/>
    <m/>
    <m/>
    <m/>
    <n v="6920.7400000000052"/>
    <s v="TEC - D"/>
    <x v="10"/>
    <s v="TEC"/>
    <x v="13"/>
    <x v="0"/>
  </r>
  <r>
    <x v="2"/>
    <m/>
    <m/>
    <m/>
    <n v="0"/>
    <s v="W13-005"/>
    <x v="0"/>
    <s v="EWP"/>
    <x v="0"/>
    <x v="0"/>
  </r>
  <r>
    <x v="2"/>
    <m/>
    <m/>
    <m/>
    <n v="5346.9199999999983"/>
    <s v="D03-007"/>
    <x v="10"/>
    <s v="TEC"/>
    <x v="13"/>
    <x v="0"/>
  </r>
  <r>
    <x v="2"/>
    <m/>
    <m/>
    <m/>
    <n v="0"/>
    <s v="T05-022"/>
    <x v="1"/>
    <s v="Trailers"/>
    <x v="15"/>
    <x v="0"/>
  </r>
  <r>
    <x v="2"/>
    <m/>
    <m/>
    <m/>
    <n v="0"/>
    <s v="T23-004"/>
    <x v="1"/>
    <s v="Trailers"/>
    <x v="1"/>
    <x v="0"/>
  </r>
  <r>
    <x v="2"/>
    <m/>
    <m/>
    <m/>
    <n v="29901"/>
    <s v="T12-004"/>
    <x v="1"/>
    <s v="Trailers"/>
    <x v="15"/>
    <x v="1"/>
  </r>
  <r>
    <x v="2"/>
    <m/>
    <m/>
    <m/>
    <n v="29901"/>
    <s v="T05-006"/>
    <x v="1"/>
    <s v="Trailers"/>
    <x v="23"/>
    <x v="1"/>
  </r>
  <r>
    <x v="2"/>
    <m/>
    <m/>
    <m/>
    <n v="238439"/>
    <s v="K32-003"/>
    <x v="8"/>
    <s v="Heavy Commercial"/>
    <x v="7"/>
    <x v="1"/>
  </r>
  <r>
    <x v="2"/>
    <m/>
    <m/>
    <m/>
    <n v="100000"/>
    <s v="H61-003"/>
    <x v="8"/>
    <s v="Heavy Commercial"/>
    <x v="7"/>
    <x v="1"/>
  </r>
  <r>
    <x v="2"/>
    <m/>
    <m/>
    <m/>
    <n v="40000"/>
    <s v="H79-001"/>
    <x v="8"/>
    <s v="Heavy Commercial"/>
    <x v="7"/>
    <x v="0"/>
  </r>
  <r>
    <x v="2"/>
    <m/>
    <m/>
    <m/>
    <n v="238439"/>
    <s v="H76-007"/>
    <x v="8"/>
    <s v="Heavy Commercial"/>
    <x v="7"/>
    <x v="1"/>
  </r>
  <r>
    <x v="2"/>
    <m/>
    <m/>
    <m/>
    <n v="238439"/>
    <s v="H76-009"/>
    <x v="8"/>
    <s v="Heavy Commercial"/>
    <x v="7"/>
    <x v="1"/>
  </r>
  <r>
    <x v="2"/>
    <m/>
    <m/>
    <m/>
    <n v="238439"/>
    <s v="K32-005"/>
    <x v="8"/>
    <s v="Heavy Commercial"/>
    <x v="7"/>
    <x v="1"/>
  </r>
  <r>
    <x v="2"/>
    <m/>
    <m/>
    <m/>
    <n v="238439"/>
    <s v="H76-008"/>
    <x v="8"/>
    <s v="Heavy Commercial"/>
    <x v="7"/>
    <x v="1"/>
  </r>
  <r>
    <x v="2"/>
    <m/>
    <m/>
    <m/>
    <n v="238439"/>
    <s v="L15-000"/>
    <x v="8"/>
    <s v="Heavy Commercial"/>
    <x v="7"/>
    <x v="1"/>
  </r>
  <r>
    <x v="2"/>
    <m/>
    <m/>
    <m/>
    <n v="238439"/>
    <s v="L15-001"/>
    <x v="8"/>
    <s v="Heavy Commercial"/>
    <x v="7"/>
    <x v="1"/>
  </r>
  <r>
    <x v="2"/>
    <m/>
    <m/>
    <m/>
    <n v="52906"/>
    <s v="Additional"/>
    <x v="11"/>
    <s v="Other"/>
    <x v="16"/>
    <x v="1"/>
  </r>
  <r>
    <x v="2"/>
    <m/>
    <m/>
    <m/>
    <n v="60000"/>
    <s v="P21-001"/>
    <x v="11"/>
    <s v="Other"/>
    <x v="17"/>
    <x v="1"/>
  </r>
  <r>
    <x v="2"/>
    <m/>
    <m/>
    <m/>
    <n v="29901"/>
    <s v="T05-012"/>
    <x v="1"/>
    <s v="Trailers"/>
    <x v="23"/>
    <x v="1"/>
  </r>
  <r>
    <x v="2"/>
    <m/>
    <m/>
    <m/>
    <n v="29901"/>
    <s v="T35-001"/>
    <x v="1"/>
    <s v="Trailers"/>
    <x v="1"/>
    <x v="1"/>
  </r>
  <r>
    <x v="2"/>
    <m/>
    <m/>
    <m/>
    <n v="107750"/>
    <s v="Additional"/>
    <x v="1"/>
    <s v="Trailers"/>
    <x v="15"/>
    <x v="1"/>
  </r>
  <r>
    <x v="2"/>
    <m/>
    <m/>
    <m/>
    <n v="29901"/>
    <s v="T05-009"/>
    <x v="1"/>
    <s v="Trailers"/>
    <x v="23"/>
    <x v="1"/>
  </r>
  <r>
    <x v="2"/>
    <m/>
    <m/>
    <m/>
    <n v="153690"/>
    <s v="V52-002"/>
    <x v="15"/>
    <s v="Trailers"/>
    <x v="24"/>
    <x v="1"/>
  </r>
  <r>
    <x v="2"/>
    <m/>
    <m/>
    <m/>
    <n v="29901"/>
    <s v="T05-008"/>
    <x v="1"/>
    <s v="Trailers"/>
    <x v="23"/>
    <x v="1"/>
  </r>
  <r>
    <x v="2"/>
    <m/>
    <m/>
    <m/>
    <n v="29901"/>
    <s v="T10-000"/>
    <x v="1"/>
    <s v="Trailers"/>
    <x v="15"/>
    <x v="1"/>
  </r>
  <r>
    <x v="2"/>
    <m/>
    <m/>
    <m/>
    <n v="29901"/>
    <s v="T82-003"/>
    <x v="1"/>
    <s v="Trailers"/>
    <x v="15"/>
    <x v="1"/>
  </r>
  <r>
    <x v="2"/>
    <m/>
    <m/>
    <m/>
    <n v="200000"/>
    <s v="X04-005"/>
    <x v="9"/>
    <s v="Crane"/>
    <x v="8"/>
    <x v="2"/>
  </r>
  <r>
    <x v="2"/>
    <m/>
    <m/>
    <m/>
    <n v="0"/>
    <s v="X42-002"/>
    <x v="9"/>
    <s v="Crane"/>
    <x v="12"/>
    <x v="0"/>
  </r>
  <r>
    <x v="2"/>
    <m/>
    <m/>
    <m/>
    <n v="138245"/>
    <s v="N84-003"/>
    <x v="9"/>
    <s v="Crane"/>
    <x v="12"/>
    <x v="1"/>
  </r>
  <r>
    <x v="2"/>
    <m/>
    <m/>
    <m/>
    <n v="318039"/>
    <s v="W40-007"/>
    <x v="5"/>
    <s v="EWP"/>
    <x v="0"/>
    <x v="2"/>
  </r>
  <r>
    <x v="2"/>
    <m/>
    <m/>
    <m/>
    <n v="135275"/>
    <s v="M26-020"/>
    <x v="0"/>
    <s v="EWP"/>
    <x v="0"/>
    <x v="1"/>
  </r>
  <r>
    <x v="2"/>
    <m/>
    <m/>
    <m/>
    <n v="135275"/>
    <s v="M26-014"/>
    <x v="0"/>
    <s v="EWP"/>
    <x v="0"/>
    <x v="1"/>
  </r>
  <r>
    <x v="2"/>
    <m/>
    <m/>
    <m/>
    <n v="314018"/>
    <s v="W40-005"/>
    <x v="5"/>
    <s v="EWP"/>
    <x v="0"/>
    <x v="2"/>
  </r>
  <r>
    <x v="2"/>
    <m/>
    <m/>
    <m/>
    <n v="314018"/>
    <s v="W40-004"/>
    <x v="5"/>
    <s v="EWP"/>
    <x v="0"/>
    <x v="2"/>
  </r>
  <r>
    <x v="2"/>
    <m/>
    <m/>
    <m/>
    <n v="135275"/>
    <s v="M26-024"/>
    <x v="0"/>
    <s v="EWP"/>
    <x v="0"/>
    <x v="1"/>
  </r>
  <r>
    <x v="2"/>
    <m/>
    <m/>
    <m/>
    <n v="135275"/>
    <s v="M26-027"/>
    <x v="0"/>
    <s v="EWP"/>
    <x v="0"/>
    <x v="1"/>
  </r>
  <r>
    <x v="2"/>
    <m/>
    <m/>
    <m/>
    <n v="174967"/>
    <s v="M20-000"/>
    <x v="0"/>
    <s v="EWP"/>
    <x v="0"/>
    <x v="1"/>
  </r>
  <r>
    <x v="2"/>
    <m/>
    <m/>
    <m/>
    <n v="314018"/>
    <s v="W11-000"/>
    <x v="0"/>
    <s v="EWP"/>
    <x v="0"/>
    <x v="2"/>
  </r>
  <r>
    <x v="2"/>
    <m/>
    <m/>
    <m/>
    <n v="135275"/>
    <s v="M26-025"/>
    <x v="0"/>
    <s v="EWP"/>
    <x v="0"/>
    <x v="1"/>
  </r>
  <r>
    <x v="2"/>
    <m/>
    <m/>
    <m/>
    <n v="135275"/>
    <s v="M26-021"/>
    <x v="0"/>
    <s v="EWP"/>
    <x v="0"/>
    <x v="1"/>
  </r>
  <r>
    <x v="2"/>
    <m/>
    <m/>
    <m/>
    <n v="135275"/>
    <s v="M26-026"/>
    <x v="0"/>
    <s v="EWP"/>
    <x v="0"/>
    <x v="1"/>
  </r>
  <r>
    <x v="2"/>
    <m/>
    <m/>
    <m/>
    <n v="135275"/>
    <s v="M26-023"/>
    <x v="0"/>
    <s v="EWP"/>
    <x v="0"/>
    <x v="1"/>
  </r>
  <r>
    <x v="2"/>
    <m/>
    <m/>
    <m/>
    <n v="174967"/>
    <s v="M69-004"/>
    <x v="5"/>
    <s v="EWP"/>
    <x v="0"/>
    <x v="1"/>
  </r>
  <r>
    <x v="2"/>
    <m/>
    <m/>
    <m/>
    <n v="174967"/>
    <s v="M69-005"/>
    <x v="5"/>
    <s v="EWP"/>
    <x v="0"/>
    <x v="1"/>
  </r>
  <r>
    <x v="2"/>
    <m/>
    <m/>
    <m/>
    <n v="174967"/>
    <s v="M69-006"/>
    <x v="5"/>
    <s v="EWP"/>
    <x v="0"/>
    <x v="1"/>
  </r>
  <r>
    <x v="2"/>
    <m/>
    <m/>
    <m/>
    <n v="174967"/>
    <s v="M69-008"/>
    <x v="5"/>
    <s v="EWP"/>
    <x v="0"/>
    <x v="1"/>
  </r>
  <r>
    <x v="2"/>
    <m/>
    <m/>
    <m/>
    <n v="174967"/>
    <s v="M69-010"/>
    <x v="5"/>
    <s v="EWP"/>
    <x v="0"/>
    <x v="1"/>
  </r>
  <r>
    <x v="2"/>
    <m/>
    <m/>
    <m/>
    <n v="174967"/>
    <s v="M69-009"/>
    <x v="5"/>
    <s v="EWP"/>
    <x v="0"/>
    <x v="1"/>
  </r>
  <r>
    <x v="2"/>
    <m/>
    <m/>
    <m/>
    <n v="318039"/>
    <s v="W40-009"/>
    <x v="5"/>
    <s v="EWP"/>
    <x v="0"/>
    <x v="2"/>
  </r>
  <r>
    <x v="2"/>
    <m/>
    <m/>
    <m/>
    <n v="174967"/>
    <s v="M69-000"/>
    <x v="5"/>
    <s v="EWP"/>
    <x v="0"/>
    <x v="1"/>
  </r>
  <r>
    <x v="2"/>
    <m/>
    <m/>
    <m/>
    <n v="310242"/>
    <s v="M69-003"/>
    <x v="5"/>
    <s v="EWP"/>
    <x v="0"/>
    <x v="1"/>
  </r>
  <r>
    <x v="2"/>
    <m/>
    <m/>
    <m/>
    <n v="314018"/>
    <s v="W40-002"/>
    <x v="5"/>
    <s v="EWP"/>
    <x v="0"/>
    <x v="2"/>
  </r>
  <r>
    <x v="2"/>
    <m/>
    <m/>
    <m/>
    <n v="318039"/>
    <s v="W40-003"/>
    <x v="5"/>
    <s v="EWP"/>
    <x v="0"/>
    <x v="2"/>
  </r>
  <r>
    <x v="2"/>
    <m/>
    <m/>
    <m/>
    <n v="318039"/>
    <s v="W40-008"/>
    <x v="5"/>
    <s v="EWP"/>
    <x v="0"/>
    <x v="2"/>
  </r>
  <r>
    <x v="2"/>
    <m/>
    <m/>
    <m/>
    <n v="20000"/>
    <s v="M88-000"/>
    <x v="2"/>
    <s v="EWP"/>
    <x v="2"/>
    <x v="0"/>
  </r>
  <r>
    <x v="2"/>
    <m/>
    <m/>
    <m/>
    <n v="200000"/>
    <s v="W82-000"/>
    <x v="12"/>
    <s v="EWP"/>
    <x v="2"/>
    <x v="2"/>
  </r>
  <r>
    <x v="2"/>
    <m/>
    <m/>
    <m/>
    <n v="211000"/>
    <s v=""/>
    <x v="13"/>
    <s v="Car"/>
    <x v="19"/>
    <x v="1"/>
  </r>
  <r>
    <x v="2"/>
    <m/>
    <m/>
    <m/>
    <n v="0"/>
    <m/>
    <x v="13"/>
    <s v="Car"/>
    <x v="19"/>
    <x v="1"/>
  </r>
  <r>
    <x v="2"/>
    <m/>
    <m/>
    <m/>
    <n v="0"/>
    <m/>
    <x v="13"/>
    <s v="Car"/>
    <x v="19"/>
    <x v="1"/>
  </r>
  <r>
    <x v="2"/>
    <m/>
    <m/>
    <m/>
    <n v="0"/>
    <m/>
    <x v="13"/>
    <s v="Car"/>
    <x v="19"/>
    <x v="1"/>
  </r>
  <r>
    <x v="2"/>
    <m/>
    <m/>
    <m/>
    <n v="0"/>
    <m/>
    <x v="13"/>
    <s v="Car"/>
    <x v="19"/>
    <x v="1"/>
  </r>
  <r>
    <x v="2"/>
    <m/>
    <m/>
    <m/>
    <n v="0"/>
    <m/>
    <x v="13"/>
    <s v="Car"/>
    <x v="19"/>
    <x v="1"/>
  </r>
  <r>
    <x v="2"/>
    <m/>
    <m/>
    <m/>
    <n v="70600"/>
    <s v="D24-007"/>
    <x v="10"/>
    <s v="TEC"/>
    <x v="13"/>
    <x v="1"/>
  </r>
  <r>
    <x v="2"/>
    <m/>
    <m/>
    <m/>
    <n v="63900"/>
    <s v="D30-005"/>
    <x v="10"/>
    <s v="TEC"/>
    <x v="13"/>
    <x v="1"/>
  </r>
  <r>
    <x v="2"/>
    <m/>
    <m/>
    <m/>
    <n v="65400"/>
    <s v="D30-003"/>
    <x v="10"/>
    <s v="TEC"/>
    <x v="13"/>
    <x v="1"/>
  </r>
  <r>
    <x v="2"/>
    <m/>
    <m/>
    <m/>
    <n v="32100"/>
    <s v="D32-001"/>
    <x v="10"/>
    <s v="TEC"/>
    <x v="13"/>
    <x v="1"/>
  </r>
  <r>
    <x v="2"/>
    <m/>
    <m/>
    <m/>
    <n v="56300"/>
    <s v="D48-000"/>
    <x v="10"/>
    <s v="TEC"/>
    <x v="13"/>
    <x v="1"/>
  </r>
  <r>
    <x v="2"/>
    <m/>
    <m/>
    <m/>
    <n v="73400"/>
    <s v="D62-000"/>
    <x v="10"/>
    <s v="TEC"/>
    <x v="13"/>
    <x v="1"/>
  </r>
  <r>
    <x v="2"/>
    <m/>
    <m/>
    <m/>
    <n v="72600"/>
    <s v="D03-006"/>
    <x v="10"/>
    <s v="TEC"/>
    <x v="13"/>
    <x v="1"/>
  </r>
  <r>
    <x v="2"/>
    <m/>
    <m/>
    <m/>
    <n v="74700"/>
    <s v="D35-002"/>
    <x v="10"/>
    <s v="TEC"/>
    <x v="13"/>
    <x v="1"/>
  </r>
  <r>
    <x v="2"/>
    <m/>
    <m/>
    <m/>
    <n v="80200"/>
    <s v="D06-003"/>
    <x v="10"/>
    <s v="TEC"/>
    <x v="13"/>
    <x v="1"/>
  </r>
  <r>
    <x v="2"/>
    <m/>
    <m/>
    <m/>
    <n v="76800"/>
    <s v="D05-007"/>
    <x v="10"/>
    <s v="TEC"/>
    <x v="13"/>
    <x v="1"/>
  </r>
  <r>
    <x v="2"/>
    <m/>
    <m/>
    <m/>
    <n v="80900"/>
    <s v="D29-004"/>
    <x v="10"/>
    <s v="TEC"/>
    <x v="13"/>
    <x v="1"/>
  </r>
  <r>
    <x v="2"/>
    <m/>
    <m/>
    <m/>
    <n v="0"/>
    <s v="D67-000"/>
    <x v="10"/>
    <s v="TEC"/>
    <x v="13"/>
    <x v="0"/>
  </r>
  <r>
    <x v="2"/>
    <m/>
    <m/>
    <m/>
    <n v="0"/>
    <s v="D30-006"/>
    <x v="10"/>
    <s v="TEC"/>
    <x v="13"/>
    <x v="0"/>
  </r>
  <r>
    <x v="2"/>
    <m/>
    <m/>
    <m/>
    <n v="0"/>
    <s v="D61-000"/>
    <x v="10"/>
    <s v="TEC"/>
    <x v="13"/>
    <x v="0"/>
  </r>
  <r>
    <x v="2"/>
    <m/>
    <m/>
    <m/>
    <n v="60362"/>
    <s v="D23-003"/>
    <x v="10"/>
    <s v="TEC"/>
    <x v="13"/>
    <x v="1"/>
  </r>
  <r>
    <x v="2"/>
    <m/>
    <m/>
    <m/>
    <n v="69400"/>
    <s v="D22-002"/>
    <x v="10"/>
    <s v="TEC"/>
    <x v="13"/>
    <x v="1"/>
  </r>
  <r>
    <x v="2"/>
    <m/>
    <m/>
    <m/>
    <n v="58206"/>
    <s v="D36-004"/>
    <x v="10"/>
    <s v="TEC"/>
    <x v="13"/>
    <x v="1"/>
  </r>
  <r>
    <x v="2"/>
    <m/>
    <m/>
    <m/>
    <n v="0"/>
    <s v="D38-002"/>
    <x v="10"/>
    <s v="TEC"/>
    <x v="13"/>
    <x v="0"/>
  </r>
  <r>
    <x v="2"/>
    <m/>
    <m/>
    <m/>
    <n v="0"/>
    <s v="D08-001"/>
    <x v="10"/>
    <s v="TEC"/>
    <x v="13"/>
    <x v="0"/>
  </r>
  <r>
    <x v="2"/>
    <m/>
    <m/>
    <m/>
    <n v="58206"/>
    <s v="D03-003"/>
    <x v="10"/>
    <s v="TEC"/>
    <x v="13"/>
    <x v="1"/>
  </r>
  <r>
    <x v="2"/>
    <m/>
    <m/>
    <m/>
    <n v="52402"/>
    <s v="B16-131"/>
    <x v="13"/>
    <s v="Car"/>
    <x v="19"/>
    <x v="1"/>
  </r>
  <r>
    <x v="2"/>
    <m/>
    <m/>
    <m/>
    <n v="52402"/>
    <s v="C19-006"/>
    <x v="14"/>
    <s v="Car"/>
    <x v="20"/>
    <x v="1"/>
  </r>
  <r>
    <x v="2"/>
    <m/>
    <m/>
    <m/>
    <n v="52402"/>
    <s v="A02-006"/>
    <x v="13"/>
    <s v="Car"/>
    <x v="19"/>
    <x v="1"/>
  </r>
  <r>
    <x v="2"/>
    <m/>
    <m/>
    <m/>
    <n v="52402"/>
    <s v="B16-137"/>
    <x v="13"/>
    <s v="Car"/>
    <x v="19"/>
    <x v="1"/>
  </r>
  <r>
    <x v="2"/>
    <m/>
    <m/>
    <m/>
    <n v="52402"/>
    <s v="C19-007"/>
    <x v="14"/>
    <s v="Car"/>
    <x v="20"/>
    <x v="1"/>
  </r>
  <r>
    <x v="2"/>
    <m/>
    <m/>
    <m/>
    <n v="52402"/>
    <s v="C24-021"/>
    <x v="14"/>
    <s v="Car"/>
    <x v="20"/>
    <x v="1"/>
  </r>
  <r>
    <x v="2"/>
    <m/>
    <m/>
    <m/>
    <n v="52402"/>
    <s v="C19-005"/>
    <x v="14"/>
    <s v="Car"/>
    <x v="20"/>
    <x v="1"/>
  </r>
  <r>
    <x v="2"/>
    <m/>
    <m/>
    <m/>
    <n v="52402"/>
    <s v="B16-138"/>
    <x v="13"/>
    <s v="Car"/>
    <x v="19"/>
    <x v="1"/>
  </r>
  <r>
    <x v="2"/>
    <m/>
    <m/>
    <m/>
    <n v="52402"/>
    <s v="B16-139"/>
    <x v="13"/>
    <s v="Car"/>
    <x v="19"/>
    <x v="1"/>
  </r>
  <r>
    <x v="2"/>
    <m/>
    <m/>
    <m/>
    <n v="52402"/>
    <s v="A02-008"/>
    <x v="13"/>
    <s v="Car"/>
    <x v="19"/>
    <x v="1"/>
  </r>
  <r>
    <x v="2"/>
    <m/>
    <m/>
    <m/>
    <n v="52402"/>
    <s v="C08-009"/>
    <x v="14"/>
    <s v="Car"/>
    <x v="20"/>
    <x v="1"/>
  </r>
  <r>
    <x v="2"/>
    <m/>
    <m/>
    <m/>
    <n v="52402"/>
    <s v="B08-012"/>
    <x v="13"/>
    <s v="Car"/>
    <x v="19"/>
    <x v="1"/>
  </r>
  <r>
    <x v="2"/>
    <m/>
    <m/>
    <m/>
    <n v="52402"/>
    <s v="B16-134"/>
    <x v="13"/>
    <s v="Car"/>
    <x v="19"/>
    <x v="1"/>
  </r>
  <r>
    <x v="2"/>
    <m/>
    <m/>
    <m/>
    <n v="52402"/>
    <s v="B08-013"/>
    <x v="13"/>
    <s v="Car"/>
    <x v="19"/>
    <x v="1"/>
  </r>
  <r>
    <x v="2"/>
    <m/>
    <m/>
    <m/>
    <n v="52402"/>
    <s v="A02-007"/>
    <x v="13"/>
    <s v="Car"/>
    <x v="19"/>
    <x v="1"/>
  </r>
  <r>
    <x v="2"/>
    <m/>
    <m/>
    <m/>
    <n v="52402"/>
    <s v="B72-007"/>
    <x v="13"/>
    <s v="Car"/>
    <x v="19"/>
    <x v="1"/>
  </r>
  <r>
    <x v="2"/>
    <m/>
    <m/>
    <m/>
    <n v="52402"/>
    <s v="B72-006"/>
    <x v="13"/>
    <s v="Car"/>
    <x v="19"/>
    <x v="1"/>
  </r>
  <r>
    <x v="2"/>
    <m/>
    <m/>
    <m/>
    <n v="52402"/>
    <s v="B51-004"/>
    <x v="13"/>
    <s v="Car"/>
    <x v="19"/>
    <x v="1"/>
  </r>
  <r>
    <x v="2"/>
    <m/>
    <m/>
    <m/>
    <n v="52402"/>
    <s v="B16-136"/>
    <x v="13"/>
    <s v="Car"/>
    <x v="19"/>
    <x v="1"/>
  </r>
  <r>
    <x v="2"/>
    <m/>
    <m/>
    <m/>
    <n v="52402"/>
    <s v="B72-016"/>
    <x v="13"/>
    <s v="Car"/>
    <x v="19"/>
    <x v="1"/>
  </r>
  <r>
    <x v="2"/>
    <m/>
    <m/>
    <m/>
    <n v="52402"/>
    <s v="B35-006"/>
    <x v="13"/>
    <s v="Car"/>
    <x v="19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0"/>
    <s v="Additional"/>
    <x v="14"/>
    <s v="Car"/>
    <x v="20"/>
    <x v="1"/>
  </r>
  <r>
    <x v="2"/>
    <m/>
    <m/>
    <m/>
    <n v="51806"/>
    <s v="B16-133"/>
    <x v="14"/>
    <s v="Car"/>
    <x v="20"/>
    <x v="1"/>
  </r>
  <r>
    <x v="2"/>
    <m/>
    <m/>
    <m/>
    <n v="51806"/>
    <s v="B51-003"/>
    <x v="14"/>
    <s v="Car"/>
    <x v="20"/>
    <x v="1"/>
  </r>
  <r>
    <x v="2"/>
    <m/>
    <m/>
    <m/>
    <n v="51806"/>
    <s v="C24-019"/>
    <x v="14"/>
    <s v="Car"/>
    <x v="20"/>
    <x v="1"/>
  </r>
  <r>
    <x v="2"/>
    <m/>
    <m/>
    <m/>
    <n v="51806"/>
    <s v="C24-022"/>
    <x v="14"/>
    <s v="Car"/>
    <x v="20"/>
    <x v="1"/>
  </r>
  <r>
    <x v="2"/>
    <m/>
    <m/>
    <m/>
    <n v="51806"/>
    <s v="C24-010"/>
    <x v="14"/>
    <s v="Car"/>
    <x v="20"/>
    <x v="1"/>
  </r>
  <r>
    <x v="2"/>
    <m/>
    <m/>
    <m/>
    <n v="51806"/>
    <s v="C24-014"/>
    <x v="14"/>
    <s v="Car"/>
    <x v="20"/>
    <x v="1"/>
  </r>
  <r>
    <x v="2"/>
    <m/>
    <m/>
    <m/>
    <n v="51806"/>
    <s v="C24-018"/>
    <x v="14"/>
    <s v="Car"/>
    <x v="20"/>
    <x v="1"/>
  </r>
  <r>
    <x v="2"/>
    <m/>
    <m/>
    <m/>
    <n v="51806"/>
    <s v="B72-012"/>
    <x v="14"/>
    <s v="Car"/>
    <x v="20"/>
    <x v="1"/>
  </r>
  <r>
    <x v="2"/>
    <m/>
    <m/>
    <m/>
    <n v="51806"/>
    <s v="C24-020"/>
    <x v="14"/>
    <s v="Car"/>
    <x v="20"/>
    <x v="1"/>
  </r>
  <r>
    <x v="2"/>
    <m/>
    <m/>
    <m/>
    <n v="51806"/>
    <s v="B72-014"/>
    <x v="14"/>
    <s v="Car"/>
    <x v="20"/>
    <x v="1"/>
  </r>
  <r>
    <x v="2"/>
    <m/>
    <m/>
    <m/>
    <n v="53858"/>
    <s v="Additional"/>
    <x v="6"/>
    <s v="Light Commercial"/>
    <x v="22"/>
    <x v="1"/>
  </r>
  <r>
    <x v="2"/>
    <m/>
    <m/>
    <m/>
    <n v="53858"/>
    <s v="E32-056"/>
    <x v="6"/>
    <s v="Light Commercial"/>
    <x v="22"/>
    <x v="1"/>
  </r>
  <r>
    <x v="2"/>
    <m/>
    <m/>
    <m/>
    <n v="48282"/>
    <s v="B16-135"/>
    <x v="13"/>
    <s v="Car"/>
    <x v="19"/>
    <x v="1"/>
  </r>
  <r>
    <x v="2"/>
    <m/>
    <m/>
    <m/>
    <n v="48282"/>
    <s v="C24-015"/>
    <x v="14"/>
    <s v="Car"/>
    <x v="20"/>
    <x v="1"/>
  </r>
  <r>
    <x v="2"/>
    <m/>
    <m/>
    <m/>
    <n v="48396"/>
    <s v="C24-017"/>
    <x v="14"/>
    <s v="Car"/>
    <x v="20"/>
    <x v="1"/>
  </r>
  <r>
    <x v="2"/>
    <m/>
    <m/>
    <m/>
    <n v="59640"/>
    <s v="E71-051"/>
    <x v="7"/>
    <s v="Light Commercial"/>
    <x v="14"/>
    <x v="1"/>
  </r>
  <r>
    <x v="2"/>
    <m/>
    <m/>
    <m/>
    <n v="59640"/>
    <s v="E73-023"/>
    <x v="7"/>
    <s v="Light Commercial"/>
    <x v="14"/>
    <x v="1"/>
  </r>
  <r>
    <x v="2"/>
    <m/>
    <m/>
    <m/>
    <n v="59640"/>
    <s v="F85-005"/>
    <x v="7"/>
    <s v="Light Commercial"/>
    <x v="6"/>
    <x v="1"/>
  </r>
  <r>
    <x v="2"/>
    <m/>
    <m/>
    <m/>
    <n v="59640"/>
    <s v="E73-021"/>
    <x v="7"/>
    <s v="Light Commercial"/>
    <x v="14"/>
    <x v="1"/>
  </r>
  <r>
    <x v="2"/>
    <m/>
    <m/>
    <m/>
    <n v="59640"/>
    <s v="E72-074"/>
    <x v="7"/>
    <s v="Light Commercial"/>
    <x v="14"/>
    <x v="1"/>
  </r>
  <r>
    <x v="2"/>
    <m/>
    <m/>
    <m/>
    <n v="48282"/>
    <s v="B72-013"/>
    <x v="13"/>
    <s v="Car"/>
    <x v="19"/>
    <x v="1"/>
  </r>
  <r>
    <x v="2"/>
    <m/>
    <m/>
    <m/>
    <n v="59640"/>
    <s v="E72-079"/>
    <x v="7"/>
    <s v="Light Commercial"/>
    <x v="14"/>
    <x v="1"/>
  </r>
  <r>
    <x v="2"/>
    <m/>
    <m/>
    <m/>
    <n v="59640"/>
    <s v="F78-012"/>
    <x v="7"/>
    <s v="Light Commercial"/>
    <x v="6"/>
    <x v="1"/>
  </r>
  <r>
    <x v="2"/>
    <m/>
    <m/>
    <m/>
    <n v="59640"/>
    <s v="F75-067"/>
    <x v="7"/>
    <s v="Light Commercial"/>
    <x v="6"/>
    <x v="1"/>
  </r>
  <r>
    <x v="2"/>
    <m/>
    <m/>
    <m/>
    <n v="48396"/>
    <s v="C24-012"/>
    <x v="14"/>
    <s v="Car"/>
    <x v="20"/>
    <x v="1"/>
  </r>
  <r>
    <x v="2"/>
    <m/>
    <m/>
    <m/>
    <n v="48396"/>
    <s v="C24-016"/>
    <x v="14"/>
    <s v="Car"/>
    <x v="20"/>
    <x v="1"/>
  </r>
  <r>
    <x v="2"/>
    <m/>
    <m/>
    <m/>
    <n v="54478"/>
    <s v="G31-024"/>
    <x v="4"/>
    <s v="Light Commercial"/>
    <x v="21"/>
    <x v="1"/>
  </r>
  <r>
    <x v="2"/>
    <m/>
    <m/>
    <m/>
    <n v="54478"/>
    <s v="F78-021"/>
    <x v="7"/>
    <s v="Light Commercial"/>
    <x v="6"/>
    <x v="1"/>
  </r>
  <r>
    <x v="2"/>
    <m/>
    <m/>
    <m/>
    <n v="54478"/>
    <s v="E45-004"/>
    <x v="6"/>
    <s v="Light Commercial"/>
    <x v="22"/>
    <x v="1"/>
  </r>
  <r>
    <x v="2"/>
    <m/>
    <m/>
    <m/>
    <n v="78952"/>
    <s v="G31-022"/>
    <x v="4"/>
    <s v="Light Commercial"/>
    <x v="21"/>
    <x v="1"/>
  </r>
  <r>
    <x v="2"/>
    <m/>
    <m/>
    <m/>
    <n v="78952"/>
    <s v="F75-054"/>
    <x v="7"/>
    <s v="Light Commercial"/>
    <x v="6"/>
    <x v="1"/>
  </r>
  <r>
    <x v="2"/>
    <m/>
    <m/>
    <m/>
    <n v="78952"/>
    <s v="F75-069"/>
    <x v="7"/>
    <s v="Light Commercial"/>
    <x v="6"/>
    <x v="1"/>
  </r>
  <r>
    <x v="2"/>
    <m/>
    <m/>
    <m/>
    <n v="78952"/>
    <s v="F75-066"/>
    <x v="7"/>
    <s v="Light Commercial"/>
    <x v="6"/>
    <x v="1"/>
  </r>
  <r>
    <x v="2"/>
    <m/>
    <m/>
    <m/>
    <n v="78952"/>
    <s v="F75-055"/>
    <x v="7"/>
    <s v="Light Commercial"/>
    <x v="6"/>
    <x v="1"/>
  </r>
  <r>
    <x v="2"/>
    <m/>
    <m/>
    <m/>
    <n v="78952"/>
    <s v="F78-020"/>
    <x v="7"/>
    <s v="Light Commercial"/>
    <x v="6"/>
    <x v="1"/>
  </r>
  <r>
    <x v="2"/>
    <m/>
    <m/>
    <m/>
    <n v="78952"/>
    <s v="F75-063"/>
    <x v="7"/>
    <s v="Light Commercial"/>
    <x v="6"/>
    <x v="1"/>
  </r>
  <r>
    <x v="2"/>
    <m/>
    <m/>
    <m/>
    <n v="274084"/>
    <s v="Substitute"/>
    <x v="13"/>
    <s v="Car"/>
    <x v="19"/>
    <x v="1"/>
  </r>
  <r>
    <x v="2"/>
    <m/>
    <m/>
    <m/>
    <n v="0"/>
    <s v="Substitute"/>
    <x v="13"/>
    <s v="Car"/>
    <x v="19"/>
    <x v="1"/>
  </r>
  <r>
    <x v="2"/>
    <m/>
    <m/>
    <m/>
    <n v="0"/>
    <s v="Substitute"/>
    <x v="13"/>
    <s v="Car"/>
    <x v="19"/>
    <x v="1"/>
  </r>
  <r>
    <x v="2"/>
    <m/>
    <m/>
    <m/>
    <n v="0"/>
    <s v="Substitute"/>
    <x v="13"/>
    <s v="Car"/>
    <x v="19"/>
    <x v="1"/>
  </r>
  <r>
    <x v="2"/>
    <m/>
    <m/>
    <m/>
    <n v="0"/>
    <s v="Substitute"/>
    <x v="13"/>
    <s v="Car"/>
    <x v="19"/>
    <x v="1"/>
  </r>
  <r>
    <x v="2"/>
    <m/>
    <m/>
    <m/>
    <n v="0"/>
    <s v="Substitute"/>
    <x v="13"/>
    <s v="Car"/>
    <x v="19"/>
    <x v="1"/>
  </r>
  <r>
    <x v="2"/>
    <m/>
    <m/>
    <m/>
    <n v="0"/>
    <s v="Substitute"/>
    <x v="13"/>
    <s v="Car"/>
    <x v="19"/>
    <x v="1"/>
  </r>
  <r>
    <x v="2"/>
    <m/>
    <m/>
    <m/>
    <n v="78952"/>
    <s v="F75-056"/>
    <x v="7"/>
    <s v="Light Commercial"/>
    <x v="6"/>
    <x v="1"/>
  </r>
  <r>
    <x v="2"/>
    <m/>
    <m/>
    <m/>
    <n v="78952"/>
    <s v="F78-016"/>
    <x v="7"/>
    <s v="Light Commercial"/>
    <x v="6"/>
    <x v="1"/>
  </r>
  <r>
    <x v="2"/>
    <m/>
    <m/>
    <m/>
    <n v="78952"/>
    <s v="F70-060"/>
    <x v="7"/>
    <s v="Light Commercial"/>
    <x v="6"/>
    <x v="1"/>
  </r>
  <r>
    <x v="2"/>
    <m/>
    <m/>
    <m/>
    <n v="78952"/>
    <s v="F70-061"/>
    <x v="7"/>
    <s v="Light Commercial"/>
    <x v="6"/>
    <x v="1"/>
  </r>
  <r>
    <x v="2"/>
    <m/>
    <m/>
    <m/>
    <n v="78952"/>
    <s v="G31-020"/>
    <x v="4"/>
    <s v="Light Commercial"/>
    <x v="21"/>
    <x v="1"/>
  </r>
  <r>
    <x v="2"/>
    <m/>
    <m/>
    <m/>
    <n v="78952"/>
    <s v="H60-003"/>
    <x v="8"/>
    <s v="Heavy Commercial"/>
    <x v="7"/>
    <x v="0"/>
  </r>
  <r>
    <x v="2"/>
    <m/>
    <m/>
    <m/>
    <n v="78952"/>
    <s v="F75-074"/>
    <x v="7"/>
    <s v="Light Commercial"/>
    <x v="6"/>
    <x v="1"/>
  </r>
  <r>
    <x v="2"/>
    <m/>
    <m/>
    <m/>
    <n v="78952"/>
    <s v="F83-092"/>
    <x v="7"/>
    <s v="Light Commercial"/>
    <x v="6"/>
    <x v="1"/>
  </r>
  <r>
    <x v="2"/>
    <m/>
    <m/>
    <m/>
    <n v="78952"/>
    <s v="F75-075"/>
    <x v="7"/>
    <s v="Light Commercial"/>
    <x v="6"/>
    <x v="1"/>
  </r>
  <r>
    <x v="2"/>
    <m/>
    <m/>
    <m/>
    <n v="78952"/>
    <s v="G46-053"/>
    <x v="4"/>
    <s v="Light Commercial"/>
    <x v="4"/>
    <x v="1"/>
  </r>
  <r>
    <x v="2"/>
    <m/>
    <m/>
    <m/>
    <n v="78952"/>
    <s v="F83-079"/>
    <x v="7"/>
    <s v="Light Commercial"/>
    <x v="6"/>
    <x v="1"/>
  </r>
  <r>
    <x v="2"/>
    <m/>
    <m/>
    <m/>
    <n v="78952"/>
    <s v="E23-004"/>
    <x v="6"/>
    <s v="Light Commercial"/>
    <x v="22"/>
    <x v="1"/>
  </r>
  <r>
    <x v="2"/>
    <m/>
    <m/>
    <m/>
    <n v="57097"/>
    <s v="G46-044"/>
    <x v="4"/>
    <s v="Light Commercial"/>
    <x v="4"/>
    <x v="1"/>
  </r>
  <r>
    <x v="2"/>
    <m/>
    <m/>
    <m/>
    <n v="57097"/>
    <s v="G45-022"/>
    <x v="4"/>
    <s v="Light Commercial"/>
    <x v="21"/>
    <x v="1"/>
  </r>
  <r>
    <x v="2"/>
    <m/>
    <m/>
    <m/>
    <n v="97566"/>
    <s v="G46-048"/>
    <x v="4"/>
    <s v="Light Commercial"/>
    <x v="4"/>
    <x v="1"/>
  </r>
  <r>
    <x v="2"/>
    <m/>
    <m/>
    <m/>
    <n v="97566"/>
    <s v="G46-060"/>
    <x v="4"/>
    <s v="Light Commercial"/>
    <x v="4"/>
    <x v="1"/>
  </r>
  <r>
    <x v="2"/>
    <m/>
    <m/>
    <m/>
    <n v="97566"/>
    <s v="G46-061"/>
    <x v="4"/>
    <s v="Light Commercial"/>
    <x v="4"/>
    <x v="1"/>
  </r>
  <r>
    <x v="2"/>
    <m/>
    <m/>
    <m/>
    <n v="97566"/>
    <s v="G46-063"/>
    <x v="4"/>
    <s v="Light Commercial"/>
    <x v="4"/>
    <x v="1"/>
  </r>
  <r>
    <x v="2"/>
    <m/>
    <m/>
    <m/>
    <n v="97566"/>
    <s v="G46-062"/>
    <x v="4"/>
    <s v="Light Commercial"/>
    <x v="4"/>
    <x v="1"/>
  </r>
  <r>
    <x v="2"/>
    <m/>
    <m/>
    <m/>
    <n v="97566"/>
    <s v="G46-064"/>
    <x v="4"/>
    <s v="Light Commercial"/>
    <x v="4"/>
    <x v="1"/>
  </r>
  <r>
    <x v="2"/>
    <m/>
    <m/>
    <m/>
    <n v="97566"/>
    <s v="G46-054"/>
    <x v="4"/>
    <s v="Light Commercial"/>
    <x v="4"/>
    <x v="1"/>
  </r>
  <r>
    <x v="2"/>
    <m/>
    <m/>
    <m/>
    <n v="97566"/>
    <s v="G46-065"/>
    <x v="4"/>
    <s v="Light Commercial"/>
    <x v="4"/>
    <x v="1"/>
  </r>
  <r>
    <x v="2"/>
    <m/>
    <m/>
    <m/>
    <n v="58206"/>
    <s v="D50-001"/>
    <x v="10"/>
    <s v="TEC"/>
    <x v="13"/>
    <x v="1"/>
  </r>
  <r>
    <x v="3"/>
    <m/>
    <m/>
    <m/>
    <n v="29901"/>
    <s v="T81-011"/>
    <x v="1"/>
    <s v="Trailers"/>
    <x v="15"/>
    <x v="1"/>
  </r>
  <r>
    <x v="3"/>
    <m/>
    <m/>
    <m/>
    <n v="90000"/>
    <s v="H61-005"/>
    <x v="8"/>
    <s v="Heavy Commercial"/>
    <x v="7"/>
    <x v="1"/>
  </r>
  <r>
    <x v="3"/>
    <m/>
    <m/>
    <m/>
    <n v="90000"/>
    <s v="H61-004"/>
    <x v="8"/>
    <s v="Heavy Commercial"/>
    <x v="7"/>
    <x v="1"/>
  </r>
  <r>
    <x v="3"/>
    <m/>
    <m/>
    <m/>
    <n v="238439"/>
    <s v="H60-005"/>
    <x v="8"/>
    <s v="Heavy Commercial"/>
    <x v="7"/>
    <x v="1"/>
  </r>
  <r>
    <x v="3"/>
    <m/>
    <m/>
    <m/>
    <n v="238439"/>
    <s v="H60-001"/>
    <x v="8"/>
    <s v="Heavy Commercial"/>
    <x v="7"/>
    <x v="1"/>
  </r>
  <r>
    <x v="3"/>
    <m/>
    <m/>
    <m/>
    <n v="238439"/>
    <s v="H60-002"/>
    <x v="8"/>
    <s v="Heavy Commercial"/>
    <x v="7"/>
    <x v="1"/>
  </r>
  <r>
    <x v="3"/>
    <m/>
    <m/>
    <m/>
    <n v="238439"/>
    <s v="H76-006"/>
    <x v="8"/>
    <s v="Heavy Commercial"/>
    <x v="7"/>
    <x v="1"/>
  </r>
  <r>
    <x v="3"/>
    <m/>
    <m/>
    <m/>
    <n v="238439"/>
    <s v="H76-010"/>
    <x v="8"/>
    <s v="Heavy Commercial"/>
    <x v="7"/>
    <x v="1"/>
  </r>
  <r>
    <x v="3"/>
    <m/>
    <m/>
    <m/>
    <n v="20000"/>
    <s v="X01-014"/>
    <x v="9"/>
    <s v="Crane"/>
    <x v="25"/>
    <x v="1"/>
  </r>
  <r>
    <x v="3"/>
    <m/>
    <m/>
    <m/>
    <n v="182412"/>
    <s v="K11-000"/>
    <x v="8"/>
    <s v="Heavy Commercial"/>
    <x v="7"/>
    <x v="1"/>
  </r>
  <r>
    <x v="3"/>
    <m/>
    <m/>
    <m/>
    <n v="182412"/>
    <s v="K14-000"/>
    <x v="8"/>
    <s v="Heavy Commercial"/>
    <x v="7"/>
    <x v="1"/>
  </r>
  <r>
    <x v="3"/>
    <m/>
    <m/>
    <m/>
    <n v="50000"/>
    <s v="H60-003"/>
    <x v="8"/>
    <s v="Heavy Commercial"/>
    <x v="7"/>
    <x v="0"/>
  </r>
  <r>
    <x v="3"/>
    <m/>
    <m/>
    <m/>
    <n v="50000"/>
    <s v="X40-003"/>
    <x v="9"/>
    <s v="Crane"/>
    <x v="12"/>
    <x v="2"/>
  </r>
  <r>
    <x v="3"/>
    <m/>
    <m/>
    <m/>
    <n v="50000"/>
    <s v="X40-004"/>
    <x v="9"/>
    <s v="Crane"/>
    <x v="12"/>
    <x v="2"/>
  </r>
  <r>
    <x v="3"/>
    <m/>
    <m/>
    <m/>
    <n v="153690"/>
    <s v="V52-003"/>
    <x v="15"/>
    <s v="Trailers"/>
    <x v="24"/>
    <x v="1"/>
  </r>
  <r>
    <x v="3"/>
    <m/>
    <m/>
    <m/>
    <n v="29901"/>
    <s v="T32-001"/>
    <x v="1"/>
    <s v="Trailers"/>
    <x v="15"/>
    <x v="1"/>
  </r>
  <r>
    <x v="3"/>
    <m/>
    <m/>
    <m/>
    <n v="29901"/>
    <s v="T88-003"/>
    <x v="1"/>
    <s v="Trailers"/>
    <x v="15"/>
    <x v="1"/>
  </r>
  <r>
    <x v="3"/>
    <m/>
    <m/>
    <m/>
    <n v="29901"/>
    <s v="T88-004"/>
    <x v="1"/>
    <s v="Trailers"/>
    <x v="15"/>
    <x v="1"/>
  </r>
  <r>
    <x v="3"/>
    <m/>
    <m/>
    <m/>
    <n v="29901"/>
    <s v="S01-001"/>
    <x v="17"/>
    <s v="Other"/>
    <x v="26"/>
    <x v="1"/>
  </r>
  <r>
    <x v="3"/>
    <m/>
    <m/>
    <m/>
    <n v="29901"/>
    <s v="S01-000"/>
    <x v="17"/>
    <s v="Other"/>
    <x v="26"/>
    <x v="1"/>
  </r>
  <r>
    <x v="3"/>
    <m/>
    <m/>
    <m/>
    <n v="0"/>
    <s v="Additional"/>
    <x v="1"/>
    <s v="Trailers"/>
    <x v="15"/>
    <x v="0"/>
  </r>
  <r>
    <x v="3"/>
    <m/>
    <m/>
    <m/>
    <n v="238439"/>
    <s v="Additional"/>
    <x v="8"/>
    <s v="Heavy Commercial"/>
    <x v="7"/>
    <x v="1"/>
  </r>
  <r>
    <x v="3"/>
    <m/>
    <m/>
    <m/>
    <n v="68448"/>
    <s v="S74-008"/>
    <x v="17"/>
    <s v="Other"/>
    <x v="26"/>
    <x v="1"/>
  </r>
  <r>
    <x v="3"/>
    <m/>
    <m/>
    <m/>
    <n v="138245"/>
    <s v="N36-000"/>
    <x v="9"/>
    <s v="Crane"/>
    <x v="12"/>
    <x v="1"/>
  </r>
  <r>
    <x v="3"/>
    <m/>
    <m/>
    <m/>
    <n v="700000"/>
    <s v="068-001"/>
    <x v="9"/>
    <s v="Crane"/>
    <x v="12"/>
    <x v="1"/>
  </r>
  <r>
    <x v="3"/>
    <m/>
    <m/>
    <m/>
    <n v="20000"/>
    <s v="X01-042"/>
    <x v="9"/>
    <s v="Crane"/>
    <x v="25"/>
    <x v="1"/>
  </r>
  <r>
    <x v="3"/>
    <m/>
    <m/>
    <m/>
    <n v="80000"/>
    <s v="043-020"/>
    <x v="9"/>
    <s v="Crane"/>
    <x v="12"/>
    <x v="0"/>
  </r>
  <r>
    <x v="3"/>
    <m/>
    <m/>
    <m/>
    <n v="20000"/>
    <s v="X01-037"/>
    <x v="9"/>
    <s v="Crane"/>
    <x v="25"/>
    <x v="1"/>
  </r>
  <r>
    <x v="3"/>
    <m/>
    <m/>
    <m/>
    <n v="174967"/>
    <s v="M26-028"/>
    <x v="0"/>
    <s v="EWP"/>
    <x v="0"/>
    <x v="1"/>
  </r>
  <r>
    <x v="3"/>
    <m/>
    <m/>
    <m/>
    <n v="314018"/>
    <s v="W21-040"/>
    <x v="0"/>
    <s v="EWP"/>
    <x v="0"/>
    <x v="2"/>
  </r>
  <r>
    <x v="3"/>
    <m/>
    <m/>
    <m/>
    <n v="135275"/>
    <s v="M26-022"/>
    <x v="0"/>
    <s v="EWP"/>
    <x v="0"/>
    <x v="1"/>
  </r>
  <r>
    <x v="3"/>
    <m/>
    <m/>
    <m/>
    <n v="318039"/>
    <s v="W21-038"/>
    <x v="0"/>
    <s v="EWP"/>
    <x v="0"/>
    <x v="2"/>
  </r>
  <r>
    <x v="3"/>
    <m/>
    <m/>
    <m/>
    <n v="314018"/>
    <s v="W21-039"/>
    <x v="0"/>
    <s v="EWP"/>
    <x v="0"/>
    <x v="2"/>
  </r>
  <r>
    <x v="3"/>
    <m/>
    <m/>
    <m/>
    <n v="314018"/>
    <s v="W21-042"/>
    <x v="0"/>
    <s v="EWP"/>
    <x v="0"/>
    <x v="2"/>
  </r>
  <r>
    <x v="3"/>
    <m/>
    <m/>
    <m/>
    <n v="318039"/>
    <s v="W21-037"/>
    <x v="0"/>
    <s v="EWP"/>
    <x v="0"/>
    <x v="2"/>
  </r>
  <r>
    <x v="3"/>
    <m/>
    <m/>
    <m/>
    <n v="318039"/>
    <s v="W40-014"/>
    <x v="5"/>
    <s v="EWP"/>
    <x v="0"/>
    <x v="2"/>
  </r>
  <r>
    <x v="3"/>
    <m/>
    <m/>
    <m/>
    <n v="318039"/>
    <s v="W40-015"/>
    <x v="5"/>
    <s v="EWP"/>
    <x v="0"/>
    <x v="2"/>
  </r>
  <r>
    <x v="3"/>
    <m/>
    <m/>
    <m/>
    <n v="314018"/>
    <s v="W21-041"/>
    <x v="0"/>
    <s v="EWP"/>
    <x v="0"/>
    <x v="2"/>
  </r>
  <r>
    <x v="3"/>
    <m/>
    <m/>
    <m/>
    <n v="318039"/>
    <s v="W40-010"/>
    <x v="5"/>
    <s v="EWP"/>
    <x v="0"/>
    <x v="2"/>
  </r>
  <r>
    <x v="3"/>
    <m/>
    <m/>
    <m/>
    <n v="174967"/>
    <s v="M69-011"/>
    <x v="5"/>
    <s v="EWP"/>
    <x v="0"/>
    <x v="1"/>
  </r>
  <r>
    <x v="3"/>
    <m/>
    <m/>
    <m/>
    <n v="20000"/>
    <s v="M88-001"/>
    <x v="2"/>
    <s v="EWP"/>
    <x v="2"/>
    <x v="0"/>
  </r>
  <r>
    <x v="3"/>
    <m/>
    <m/>
    <m/>
    <n v="200000"/>
    <s v="W82-001"/>
    <x v="12"/>
    <s v="EWP"/>
    <x v="2"/>
    <x v="2"/>
  </r>
  <r>
    <x v="3"/>
    <m/>
    <m/>
    <m/>
    <n v="32100"/>
    <s v="D42-003"/>
    <x v="10"/>
    <s v="TEC"/>
    <x v="13"/>
    <x v="1"/>
  </r>
  <r>
    <x v="3"/>
    <m/>
    <m/>
    <m/>
    <n v="66000"/>
    <s v="D24-004"/>
    <x v="10"/>
    <s v="TEC"/>
    <x v="13"/>
    <x v="1"/>
  </r>
  <r>
    <x v="3"/>
    <m/>
    <m/>
    <m/>
    <n v="72300"/>
    <s v="D24-006"/>
    <x v="10"/>
    <s v="TEC"/>
    <x v="13"/>
    <x v="1"/>
  </r>
  <r>
    <x v="3"/>
    <m/>
    <m/>
    <m/>
    <n v="62000"/>
    <s v="D24-005"/>
    <x v="10"/>
    <s v="TEC"/>
    <x v="13"/>
    <x v="1"/>
  </r>
  <r>
    <x v="3"/>
    <m/>
    <m/>
    <m/>
    <n v="60200"/>
    <s v="D41-002"/>
    <x v="10"/>
    <s v="TEC"/>
    <x v="13"/>
    <x v="1"/>
  </r>
  <r>
    <x v="3"/>
    <m/>
    <m/>
    <m/>
    <n v="63800"/>
    <s v="D53-000"/>
    <x v="10"/>
    <s v="TEC"/>
    <x v="13"/>
    <x v="1"/>
  </r>
  <r>
    <x v="3"/>
    <m/>
    <m/>
    <m/>
    <n v="67250"/>
    <s v="D42-002"/>
    <x v="10"/>
    <s v="TEC"/>
    <x v="13"/>
    <x v="1"/>
  </r>
  <r>
    <x v="3"/>
    <m/>
    <m/>
    <m/>
    <n v="61900"/>
    <s v="D54-000"/>
    <x v="10"/>
    <s v="TEC"/>
    <x v="13"/>
    <x v="1"/>
  </r>
  <r>
    <x v="3"/>
    <m/>
    <m/>
    <m/>
    <n v="81200"/>
    <s v="D66-000"/>
    <x v="10"/>
    <s v="TEC"/>
    <x v="13"/>
    <x v="1"/>
  </r>
  <r>
    <x v="3"/>
    <m/>
    <m/>
    <m/>
    <n v="441638"/>
    <s v=""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0"/>
    <m/>
    <x v="13"/>
    <s v="Car"/>
    <x v="19"/>
    <x v="1"/>
  </r>
  <r>
    <x v="3"/>
    <m/>
    <m/>
    <m/>
    <n v="81500"/>
    <s v="D49-001"/>
    <x v="10"/>
    <s v="TEC"/>
    <x v="13"/>
    <x v="1"/>
  </r>
  <r>
    <x v="3"/>
    <m/>
    <m/>
    <m/>
    <n v="0"/>
    <s v="D37-003"/>
    <x v="10"/>
    <s v="TEC"/>
    <x v="13"/>
    <x v="0"/>
  </r>
  <r>
    <x v="3"/>
    <m/>
    <m/>
    <m/>
    <n v="60362"/>
    <s v="D07-002"/>
    <x v="10"/>
    <s v="TEC"/>
    <x v="13"/>
    <x v="1"/>
  </r>
  <r>
    <x v="3"/>
    <m/>
    <m/>
    <m/>
    <n v="60362"/>
    <s v="D16-002"/>
    <x v="10"/>
    <s v="TEC"/>
    <x v="13"/>
    <x v="1"/>
  </r>
  <r>
    <x v="3"/>
    <m/>
    <m/>
    <m/>
    <n v="60362"/>
    <s v="D12-003"/>
    <x v="10"/>
    <s v="TEC"/>
    <x v="13"/>
    <x v="1"/>
  </r>
  <r>
    <x v="3"/>
    <m/>
    <m/>
    <m/>
    <n v="58206"/>
    <s v="D63-000"/>
    <x v="10"/>
    <s v="TEC"/>
    <x v="13"/>
    <x v="1"/>
  </r>
  <r>
    <x v="3"/>
    <m/>
    <m/>
    <m/>
    <n v="58206"/>
    <s v="D64-000"/>
    <x v="10"/>
    <s v="TEC"/>
    <x v="13"/>
    <x v="1"/>
  </r>
  <r>
    <x v="3"/>
    <m/>
    <m/>
    <m/>
    <n v="77400"/>
    <s v=" "/>
    <x v="13"/>
    <s v="Car"/>
    <x v="19"/>
    <x v="1"/>
  </r>
  <r>
    <x v="3"/>
    <m/>
    <m/>
    <m/>
    <n v="52402"/>
    <s v="B72-009"/>
    <x v="13"/>
    <s v="Car"/>
    <x v="19"/>
    <x v="1"/>
  </r>
  <r>
    <x v="3"/>
    <m/>
    <m/>
    <m/>
    <n v="51806"/>
    <s v="C19-004"/>
    <x v="14"/>
    <s v="Car"/>
    <x v="20"/>
    <x v="1"/>
  </r>
  <r>
    <x v="3"/>
    <m/>
    <m/>
    <m/>
    <n v="51806"/>
    <s v="C24-008"/>
    <x v="14"/>
    <s v="Car"/>
    <x v="20"/>
    <x v="1"/>
  </r>
  <r>
    <x v="3"/>
    <m/>
    <m/>
    <m/>
    <n v="51806"/>
    <s v="C24-009"/>
    <x v="14"/>
    <s v="Car"/>
    <x v="20"/>
    <x v="1"/>
  </r>
  <r>
    <x v="3"/>
    <m/>
    <m/>
    <m/>
    <n v="51806"/>
    <s v="C24-004"/>
    <x v="14"/>
    <s v="Car"/>
    <x v="20"/>
    <x v="1"/>
  </r>
  <r>
    <x v="3"/>
    <m/>
    <m/>
    <m/>
    <n v="51806"/>
    <s v="F12-021"/>
    <x v="6"/>
    <s v="Light Commercial"/>
    <x v="5"/>
    <x v="1"/>
  </r>
  <r>
    <x v="3"/>
    <m/>
    <m/>
    <m/>
    <n v="108336"/>
    <s v="Additional"/>
    <x v="6"/>
    <s v="Light Commercial"/>
    <x v="22"/>
    <x v="1"/>
  </r>
  <r>
    <x v="3"/>
    <m/>
    <m/>
    <m/>
    <n v="53858"/>
    <s v="E32-055"/>
    <x v="6"/>
    <s v="Light Commercial"/>
    <x v="22"/>
    <x v="1"/>
  </r>
  <r>
    <x v="3"/>
    <m/>
    <m/>
    <m/>
    <n v="59640"/>
    <s v="E71-068"/>
    <x v="7"/>
    <s v="Light Commercial"/>
    <x v="14"/>
    <x v="1"/>
  </r>
  <r>
    <x v="3"/>
    <m/>
    <m/>
    <m/>
    <n v="59640"/>
    <s v="E72-080"/>
    <x v="7"/>
    <s v="Light Commercial"/>
    <x v="14"/>
    <x v="1"/>
  </r>
  <r>
    <x v="3"/>
    <m/>
    <m/>
    <m/>
    <n v="257872"/>
    <s v="additional"/>
    <x v="7"/>
    <s v="Light Commercial"/>
    <x v="14"/>
    <x v="1"/>
  </r>
  <r>
    <x v="3"/>
    <m/>
    <m/>
    <m/>
    <n v="59640"/>
    <s v="E71-056"/>
    <x v="7"/>
    <s v="Light Commercial"/>
    <x v="14"/>
    <x v="1"/>
  </r>
  <r>
    <x v="3"/>
    <m/>
    <m/>
    <m/>
    <n v="48396"/>
    <s v="C11-063"/>
    <x v="14"/>
    <s v="Car"/>
    <x v="20"/>
    <x v="1"/>
  </r>
  <r>
    <x v="3"/>
    <m/>
    <m/>
    <m/>
    <n v="59640"/>
    <s v="E72-084"/>
    <x v="7"/>
    <s v="Light Commercial"/>
    <x v="14"/>
    <x v="1"/>
  </r>
  <r>
    <x v="3"/>
    <m/>
    <m/>
    <m/>
    <n v="59640"/>
    <s v="E65-006"/>
    <x v="7"/>
    <s v="Light Commercial"/>
    <x v="14"/>
    <x v="1"/>
  </r>
  <r>
    <x v="3"/>
    <m/>
    <m/>
    <m/>
    <n v="48282"/>
    <s v="B72-022"/>
    <x v="13"/>
    <s v="Car"/>
    <x v="19"/>
    <x v="1"/>
  </r>
  <r>
    <x v="3"/>
    <m/>
    <m/>
    <m/>
    <n v="59640"/>
    <s v="E73-031"/>
    <x v="7"/>
    <s v="Light Commercial"/>
    <x v="14"/>
    <x v="1"/>
  </r>
  <r>
    <x v="3"/>
    <m/>
    <m/>
    <m/>
    <n v="59640"/>
    <s v="E72-083"/>
    <x v="7"/>
    <s v="Light Commercial"/>
    <x v="14"/>
    <x v="1"/>
  </r>
  <r>
    <x v="3"/>
    <m/>
    <m/>
    <m/>
    <n v="54478"/>
    <s v="F70-063"/>
    <x v="7"/>
    <s v="Light Commercial"/>
    <x v="6"/>
    <x v="1"/>
  </r>
  <r>
    <x v="3"/>
    <m/>
    <m/>
    <m/>
    <n v="54478"/>
    <s v="T28-000 "/>
    <x v="1"/>
    <s v="Trailers"/>
    <x v="15"/>
    <x v="1"/>
  </r>
  <r>
    <x v="3"/>
    <m/>
    <m/>
    <m/>
    <n v="54478"/>
    <s v="F30-003"/>
    <x v="6"/>
    <s v="Light Commercial"/>
    <x v="5"/>
    <x v="1"/>
  </r>
  <r>
    <x v="3"/>
    <m/>
    <m/>
    <m/>
    <n v="54478"/>
    <s v="F12-015"/>
    <x v="6"/>
    <s v="Light Commercial"/>
    <x v="5"/>
    <x v="1"/>
  </r>
  <r>
    <x v="3"/>
    <m/>
    <m/>
    <m/>
    <n v="54478"/>
    <s v="F12-014"/>
    <x v="6"/>
    <s v="Light Commercial"/>
    <x v="5"/>
    <x v="1"/>
  </r>
  <r>
    <x v="3"/>
    <m/>
    <m/>
    <m/>
    <n v="54478"/>
    <s v="F17-040"/>
    <x v="6"/>
    <s v="Light Commercial"/>
    <x v="5"/>
    <x v="1"/>
  </r>
  <r>
    <x v="3"/>
    <m/>
    <m/>
    <m/>
    <n v="54478"/>
    <s v="F17-036"/>
    <x v="6"/>
    <s v="Light Commercial"/>
    <x v="5"/>
    <x v="1"/>
  </r>
  <r>
    <x v="3"/>
    <m/>
    <m/>
    <m/>
    <n v="103919"/>
    <s v="F66-072"/>
    <x v="7"/>
    <s v="Light Commercial"/>
    <x v="10"/>
    <x v="1"/>
  </r>
  <r>
    <x v="3"/>
    <m/>
    <m/>
    <m/>
    <n v="103919"/>
    <s v="F66-074"/>
    <x v="7"/>
    <s v="Light Commercial"/>
    <x v="10"/>
    <x v="1"/>
  </r>
  <r>
    <x v="3"/>
    <m/>
    <m/>
    <m/>
    <n v="103919"/>
    <s v="F83-087"/>
    <x v="7"/>
    <s v="Light Commercial"/>
    <x v="6"/>
    <x v="1"/>
  </r>
  <r>
    <x v="3"/>
    <m/>
    <m/>
    <m/>
    <n v="103919"/>
    <s v="F56-047"/>
    <x v="7"/>
    <s v="Light Commercial"/>
    <x v="10"/>
    <x v="1"/>
  </r>
  <r>
    <x v="3"/>
    <m/>
    <m/>
    <m/>
    <n v="103919"/>
    <s v="F66-076"/>
    <x v="7"/>
    <s v="Light Commercial"/>
    <x v="10"/>
    <x v="1"/>
  </r>
  <r>
    <x v="3"/>
    <m/>
    <m/>
    <m/>
    <n v="78952"/>
    <s v="F12-020"/>
    <x v="6"/>
    <s v="Light Commercial"/>
    <x v="5"/>
    <x v="1"/>
  </r>
  <r>
    <x v="3"/>
    <m/>
    <m/>
    <m/>
    <n v="78952"/>
    <s v="F75-112"/>
    <x v="7"/>
    <s v="Light Commercial"/>
    <x v="6"/>
    <x v="1"/>
  </r>
  <r>
    <x v="3"/>
    <m/>
    <m/>
    <m/>
    <n v="78952"/>
    <s v="F66-075"/>
    <x v="7"/>
    <s v="Light Commercial"/>
    <x v="10"/>
    <x v="1"/>
  </r>
  <r>
    <x v="3"/>
    <m/>
    <m/>
    <m/>
    <n v="78952"/>
    <s v="F12-022"/>
    <x v="6"/>
    <s v="Light Commercial"/>
    <x v="5"/>
    <x v="1"/>
  </r>
  <r>
    <x v="3"/>
    <m/>
    <m/>
    <m/>
    <n v="78952"/>
    <s v="F66-070"/>
    <x v="7"/>
    <s v="Light Commercial"/>
    <x v="10"/>
    <x v="1"/>
  </r>
  <r>
    <x v="3"/>
    <m/>
    <m/>
    <m/>
    <n v="78952"/>
    <s v="F75-113"/>
    <x v="7"/>
    <s v="Light Commercial"/>
    <x v="6"/>
    <x v="1"/>
  </r>
  <r>
    <x v="3"/>
    <m/>
    <m/>
    <m/>
    <n v="78952"/>
    <s v="F75-124"/>
    <x v="7"/>
    <s v="Light Commercial"/>
    <x v="6"/>
    <x v="1"/>
  </r>
  <r>
    <x v="3"/>
    <m/>
    <m/>
    <m/>
    <n v="78952"/>
    <s v="F75-087"/>
    <x v="7"/>
    <s v="Light Commercial"/>
    <x v="6"/>
    <x v="1"/>
  </r>
  <r>
    <x v="3"/>
    <m/>
    <m/>
    <m/>
    <n v="78952"/>
    <s v="F75-094"/>
    <x v="7"/>
    <s v="Light Commercial"/>
    <x v="6"/>
    <x v="1"/>
  </r>
  <r>
    <x v="3"/>
    <m/>
    <m/>
    <m/>
    <n v="78952"/>
    <s v="F75-123"/>
    <x v="7"/>
    <s v="Light Commercial"/>
    <x v="6"/>
    <x v="1"/>
  </r>
  <r>
    <x v="3"/>
    <m/>
    <m/>
    <m/>
    <n v="78952"/>
    <s v="F75-079"/>
    <x v="7"/>
    <s v="Light Commercial"/>
    <x v="6"/>
    <x v="1"/>
  </r>
  <r>
    <x v="3"/>
    <m/>
    <m/>
    <m/>
    <n v="78952"/>
    <s v="F12-019"/>
    <x v="6"/>
    <s v="Light Commercial"/>
    <x v="5"/>
    <x v="1"/>
  </r>
  <r>
    <x v="3"/>
    <m/>
    <m/>
    <m/>
    <n v="78952"/>
    <s v="F75-083"/>
    <x v="7"/>
    <s v="Light Commercial"/>
    <x v="6"/>
    <x v="1"/>
  </r>
  <r>
    <x v="3"/>
    <m/>
    <m/>
    <m/>
    <n v="78952"/>
    <s v="F70-066"/>
    <x v="7"/>
    <s v="Light Commercial"/>
    <x v="6"/>
    <x v="1"/>
  </r>
  <r>
    <x v="3"/>
    <m/>
    <m/>
    <m/>
    <n v="78952"/>
    <s v="F75-071"/>
    <x v="7"/>
    <s v="Light Commercial"/>
    <x v="6"/>
    <x v="1"/>
  </r>
  <r>
    <x v="3"/>
    <m/>
    <m/>
    <m/>
    <n v="78952"/>
    <s v="F75-073"/>
    <x v="7"/>
    <s v="Light Commercial"/>
    <x v="6"/>
    <x v="1"/>
  </r>
  <r>
    <x v="3"/>
    <m/>
    <m/>
    <m/>
    <n v="78952"/>
    <s v="F75-068"/>
    <x v="7"/>
    <s v="Light Commercial"/>
    <x v="6"/>
    <x v="1"/>
  </r>
  <r>
    <x v="3"/>
    <m/>
    <m/>
    <m/>
    <n v="78952"/>
    <s v="F75-072"/>
    <x v="7"/>
    <s v="Light Commercial"/>
    <x v="6"/>
    <x v="1"/>
  </r>
  <r>
    <x v="3"/>
    <m/>
    <m/>
    <m/>
    <n v="78952"/>
    <s v="E71-058"/>
    <x v="7"/>
    <s v="Light Commercial"/>
    <x v="14"/>
    <x v="1"/>
  </r>
  <r>
    <x v="3"/>
    <m/>
    <m/>
    <m/>
    <n v="78952"/>
    <s v="F75-111"/>
    <x v="7"/>
    <s v="Light Commercial"/>
    <x v="6"/>
    <x v="1"/>
  </r>
  <r>
    <x v="3"/>
    <m/>
    <m/>
    <m/>
    <n v="78952"/>
    <s v="F70-070"/>
    <x v="7"/>
    <s v="Light Commercial"/>
    <x v="6"/>
    <x v="1"/>
  </r>
  <r>
    <x v="3"/>
    <m/>
    <m/>
    <m/>
    <n v="78952"/>
    <s v="F66-073"/>
    <x v="7"/>
    <s v="Light Commercial"/>
    <x v="10"/>
    <x v="1"/>
  </r>
  <r>
    <x v="3"/>
    <m/>
    <m/>
    <m/>
    <n v="48396"/>
    <s v="C20-007"/>
    <x v="14"/>
    <s v="Car"/>
    <x v="20"/>
    <x v="1"/>
  </r>
  <r>
    <x v="3"/>
    <m/>
    <m/>
    <m/>
    <n v="78952"/>
    <s v="F75-107"/>
    <x v="7"/>
    <s v="Light Commercial"/>
    <x v="6"/>
    <x v="1"/>
  </r>
  <r>
    <x v="3"/>
    <m/>
    <m/>
    <m/>
    <n v="78952"/>
    <s v="F75-100"/>
    <x v="7"/>
    <s v="Light Commercial"/>
    <x v="6"/>
    <x v="1"/>
  </r>
  <r>
    <x v="3"/>
    <m/>
    <m/>
    <m/>
    <n v="78952"/>
    <s v="B72-005"/>
    <x v="13"/>
    <s v="Car"/>
    <x v="19"/>
    <x v="1"/>
  </r>
  <r>
    <x v="3"/>
    <m/>
    <m/>
    <m/>
    <n v="78952"/>
    <s v="F75-114"/>
    <x v="7"/>
    <s v="Light Commercial"/>
    <x v="6"/>
    <x v="1"/>
  </r>
  <r>
    <x v="3"/>
    <m/>
    <m/>
    <m/>
    <n v="78952"/>
    <s v="F66-071"/>
    <x v="7"/>
    <s v="Light Commercial"/>
    <x v="10"/>
    <x v="1"/>
  </r>
  <r>
    <x v="3"/>
    <m/>
    <m/>
    <m/>
    <n v="78952"/>
    <s v="F75-089"/>
    <x v="7"/>
    <s v="Light Commercial"/>
    <x v="6"/>
    <x v="1"/>
  </r>
  <r>
    <x v="3"/>
    <m/>
    <m/>
    <m/>
    <n v="78952"/>
    <s v="F75-076"/>
    <x v="7"/>
    <s v="Light Commercial"/>
    <x v="6"/>
    <x v="1"/>
  </r>
  <r>
    <x v="3"/>
    <m/>
    <m/>
    <m/>
    <n v="78952"/>
    <s v="F75-091"/>
    <x v="7"/>
    <s v="Light Commercial"/>
    <x v="6"/>
    <x v="1"/>
  </r>
  <r>
    <x v="3"/>
    <m/>
    <m/>
    <m/>
    <n v="78952"/>
    <s v="E73-028"/>
    <x v="7"/>
    <s v="Light Commercial"/>
    <x v="14"/>
    <x v="1"/>
  </r>
  <r>
    <x v="3"/>
    <m/>
    <m/>
    <m/>
    <n v="78952"/>
    <s v="F75-104"/>
    <x v="7"/>
    <s v="Light Commercial"/>
    <x v="6"/>
    <x v="1"/>
  </r>
  <r>
    <x v="3"/>
    <m/>
    <m/>
    <m/>
    <n v="78952"/>
    <s v="F78-023"/>
    <x v="7"/>
    <s v="Light Commercial"/>
    <x v="6"/>
    <x v="1"/>
  </r>
  <r>
    <x v="3"/>
    <m/>
    <m/>
    <m/>
    <n v="78952"/>
    <s v="F78-027"/>
    <x v="7"/>
    <s v="Light Commercial"/>
    <x v="6"/>
    <x v="1"/>
  </r>
  <r>
    <x v="3"/>
    <m/>
    <m/>
    <m/>
    <n v="78952"/>
    <s v="F78-025"/>
    <x v="7"/>
    <s v="Light Commercial"/>
    <x v="6"/>
    <x v="1"/>
  </r>
  <r>
    <x v="3"/>
    <m/>
    <m/>
    <m/>
    <n v="78952"/>
    <s v="F78-024"/>
    <x v="7"/>
    <s v="Light Commercial"/>
    <x v="6"/>
    <x v="1"/>
  </r>
  <r>
    <x v="3"/>
    <m/>
    <m/>
    <m/>
    <n v="78952"/>
    <s v="F70-065"/>
    <x v="7"/>
    <s v="Light Commercial"/>
    <x v="6"/>
    <x v="1"/>
  </r>
  <r>
    <x v="3"/>
    <m/>
    <m/>
    <m/>
    <n v="78952"/>
    <s v="E71-055"/>
    <x v="7"/>
    <s v="Light Commercial"/>
    <x v="14"/>
    <x v="1"/>
  </r>
  <r>
    <x v="3"/>
    <m/>
    <m/>
    <m/>
    <n v="78952"/>
    <s v="F75-088"/>
    <x v="7"/>
    <s v="Light Commercial"/>
    <x v="6"/>
    <x v="1"/>
  </r>
  <r>
    <x v="3"/>
    <m/>
    <m/>
    <m/>
    <n v="78952"/>
    <s v="F83-091"/>
    <x v="7"/>
    <s v="Light Commercial"/>
    <x v="6"/>
    <x v="1"/>
  </r>
  <r>
    <x v="3"/>
    <m/>
    <m/>
    <m/>
    <n v="78952"/>
    <s v="E71-062"/>
    <x v="7"/>
    <s v="Light Commercial"/>
    <x v="14"/>
    <x v="1"/>
  </r>
  <r>
    <x v="3"/>
    <m/>
    <m/>
    <m/>
    <n v="78952"/>
    <s v="F75-090"/>
    <x v="7"/>
    <s v="Light Commercial"/>
    <x v="6"/>
    <x v="1"/>
  </r>
  <r>
    <x v="3"/>
    <m/>
    <m/>
    <m/>
    <n v="78952"/>
    <s v="F17-041"/>
    <x v="6"/>
    <s v="Light Commercial"/>
    <x v="5"/>
    <x v="1"/>
  </r>
  <r>
    <x v="3"/>
    <m/>
    <m/>
    <m/>
    <n v="78952"/>
    <s v="E71-054"/>
    <x v="7"/>
    <s v="Light Commercial"/>
    <x v="14"/>
    <x v="1"/>
  </r>
  <r>
    <x v="3"/>
    <m/>
    <m/>
    <m/>
    <n v="78952"/>
    <s v="F75-096"/>
    <x v="7"/>
    <s v="Light Commercial"/>
    <x v="6"/>
    <x v="1"/>
  </r>
  <r>
    <x v="3"/>
    <m/>
    <m/>
    <m/>
    <n v="78952"/>
    <s v="F83-089"/>
    <x v="7"/>
    <s v="Light Commercial"/>
    <x v="6"/>
    <x v="1"/>
  </r>
  <r>
    <x v="3"/>
    <m/>
    <m/>
    <m/>
    <n v="78952"/>
    <s v="E71-060"/>
    <x v="7"/>
    <s v="Light Commercial"/>
    <x v="14"/>
    <x v="1"/>
  </r>
  <r>
    <x v="3"/>
    <m/>
    <m/>
    <m/>
    <n v="78952"/>
    <s v="E72-085"/>
    <x v="7"/>
    <s v="Light Commercial"/>
    <x v="14"/>
    <x v="1"/>
  </r>
  <r>
    <x v="3"/>
    <m/>
    <m/>
    <m/>
    <n v="78952"/>
    <s v="F56-059"/>
    <x v="7"/>
    <s v="Light Commercial"/>
    <x v="10"/>
    <x v="1"/>
  </r>
  <r>
    <x v="3"/>
    <m/>
    <m/>
    <m/>
    <n v="78952"/>
    <s v="F83-097"/>
    <x v="7"/>
    <s v="Light Commercial"/>
    <x v="6"/>
    <x v="1"/>
  </r>
  <r>
    <x v="3"/>
    <m/>
    <m/>
    <m/>
    <n v="78952"/>
    <s v="F75-110"/>
    <x v="7"/>
    <s v="Light Commercial"/>
    <x v="6"/>
    <x v="1"/>
  </r>
  <r>
    <x v="3"/>
    <m/>
    <m/>
    <m/>
    <n v="78952"/>
    <s v="F85-011"/>
    <x v="7"/>
    <s v="Light Commercial"/>
    <x v="6"/>
    <x v="1"/>
  </r>
  <r>
    <x v="3"/>
    <m/>
    <m/>
    <m/>
    <n v="57097"/>
    <s v="G31-023"/>
    <x v="4"/>
    <s v="Light Commercial"/>
    <x v="21"/>
    <x v="1"/>
  </r>
  <r>
    <x v="3"/>
    <m/>
    <m/>
    <m/>
    <n v="97566"/>
    <s v="G46-067"/>
    <x v="4"/>
    <s v="Light Commercial"/>
    <x v="4"/>
    <x v="1"/>
  </r>
  <r>
    <x v="3"/>
    <m/>
    <m/>
    <m/>
    <n v="97566"/>
    <s v="G46-070"/>
    <x v="4"/>
    <s v="Light Commercial"/>
    <x v="4"/>
    <x v="1"/>
  </r>
  <r>
    <x v="3"/>
    <m/>
    <m/>
    <m/>
    <n v="97566"/>
    <s v="G46-074"/>
    <x v="4"/>
    <s v="Light Commercial"/>
    <x v="4"/>
    <x v="1"/>
  </r>
  <r>
    <x v="3"/>
    <m/>
    <m/>
    <m/>
    <n v="97566"/>
    <s v="G46-069"/>
    <x v="4"/>
    <s v="Light Commercial"/>
    <x v="4"/>
    <x v="1"/>
  </r>
  <r>
    <x v="3"/>
    <m/>
    <m/>
    <m/>
    <n v="97566"/>
    <s v="G46-068"/>
    <x v="4"/>
    <s v="Light Commercial"/>
    <x v="4"/>
    <x v="1"/>
  </r>
  <r>
    <x v="3"/>
    <m/>
    <m/>
    <m/>
    <n v="97566"/>
    <s v="G46-071"/>
    <x v="4"/>
    <s v="Light Commercial"/>
    <x v="4"/>
    <x v="1"/>
  </r>
  <r>
    <x v="3"/>
    <m/>
    <m/>
    <m/>
    <n v="97566"/>
    <s v="G46-072"/>
    <x v="4"/>
    <s v="Light Commercial"/>
    <x v="4"/>
    <x v="1"/>
  </r>
  <r>
    <x v="3"/>
    <m/>
    <m/>
    <m/>
    <n v="97566"/>
    <s v="G46-073"/>
    <x v="4"/>
    <s v="Light Commercial"/>
    <x v="4"/>
    <x v="1"/>
  </r>
  <r>
    <x v="3"/>
    <m/>
    <m/>
    <m/>
    <n v="67118"/>
    <s v="F75-081"/>
    <x v="7"/>
    <s v="Light Commercial"/>
    <x v="6"/>
    <x v="1"/>
  </r>
  <r>
    <x v="3"/>
    <m/>
    <m/>
    <m/>
    <n v="0"/>
    <s v="D22-000"/>
    <x v="10"/>
    <s v="TEC"/>
    <x v="13"/>
    <x v="0"/>
  </r>
  <r>
    <x v="3"/>
    <m/>
    <m/>
    <m/>
    <n v="91650"/>
    <s v="G46-058"/>
    <x v="4"/>
    <s v="Light Commercial"/>
    <x v="4"/>
    <x v="1"/>
  </r>
  <r>
    <x v="3"/>
    <m/>
    <m/>
    <m/>
    <n v="238439"/>
    <s v="H43-000"/>
    <x v="8"/>
    <s v="Heavy Commercial"/>
    <x v="7"/>
    <x v="1"/>
  </r>
  <r>
    <x v="3"/>
    <m/>
    <m/>
    <m/>
    <n v="238439"/>
    <s v="K01-001"/>
    <x v="8"/>
    <s v="Heavy Commercial"/>
    <x v="7"/>
    <x v="1"/>
  </r>
  <r>
    <x v="3"/>
    <m/>
    <m/>
    <m/>
    <n v="238439"/>
    <s v="K03-000"/>
    <x v="8"/>
    <s v="Heavy Commercial"/>
    <x v="7"/>
    <x v="1"/>
  </r>
  <r>
    <x v="3"/>
    <m/>
    <m/>
    <m/>
    <n v="153690"/>
    <s v="U01-000"/>
    <x v="15"/>
    <s v="Trailers"/>
    <x v="24"/>
    <x v="1"/>
  </r>
  <r>
    <x v="3"/>
    <m/>
    <m/>
    <m/>
    <n v="30000"/>
    <s v="087-141"/>
    <x v="1"/>
    <s v="Trailers"/>
    <x v="1"/>
    <x v="1"/>
  </r>
  <r>
    <x v="3"/>
    <m/>
    <m/>
    <m/>
    <n v="30000"/>
    <s v="087-142"/>
    <x v="1"/>
    <s v="Trailers"/>
    <x v="1"/>
    <x v="1"/>
  </r>
  <r>
    <x v="3"/>
    <m/>
    <m/>
    <m/>
    <n v="30000"/>
    <s v="087-143"/>
    <x v="1"/>
    <s v="Trailers"/>
    <x v="1"/>
    <x v="1"/>
  </r>
  <r>
    <x v="3"/>
    <m/>
    <m/>
    <m/>
    <n v="30000"/>
    <s v="087-144"/>
    <x v="1"/>
    <s v="Trailers"/>
    <x v="1"/>
    <x v="1"/>
  </r>
  <r>
    <x v="3"/>
    <m/>
    <m/>
    <m/>
    <n v="30000"/>
    <s v="087-145"/>
    <x v="1"/>
    <s v="Trailers"/>
    <x v="1"/>
    <x v="1"/>
  </r>
  <r>
    <x v="3"/>
    <m/>
    <m/>
    <m/>
    <n v="30000"/>
    <s v="087-146"/>
    <x v="1"/>
    <s v="Trailers"/>
    <x v="1"/>
    <x v="1"/>
  </r>
  <r>
    <x v="3"/>
    <m/>
    <m/>
    <m/>
    <n v="30000"/>
    <s v="087-147"/>
    <x v="1"/>
    <s v="Trailers"/>
    <x v="1"/>
    <x v="1"/>
  </r>
  <r>
    <x v="3"/>
    <m/>
    <m/>
    <m/>
    <n v="30000"/>
    <s v="087-148"/>
    <x v="1"/>
    <s v="Trailers"/>
    <x v="1"/>
    <x v="1"/>
  </r>
  <r>
    <x v="3"/>
    <m/>
    <m/>
    <m/>
    <n v="30000"/>
    <s v="087-149"/>
    <x v="1"/>
    <s v="Trailers"/>
    <x v="1"/>
    <x v="1"/>
  </r>
  <r>
    <x v="3"/>
    <m/>
    <m/>
    <m/>
    <n v="29901"/>
    <s v="T03-003"/>
    <x v="1"/>
    <s v="Trailers"/>
    <x v="23"/>
    <x v="1"/>
  </r>
  <r>
    <x v="3"/>
    <m/>
    <m/>
    <m/>
    <n v="29901"/>
    <s v="T03-004"/>
    <x v="1"/>
    <s v="Trailers"/>
    <x v="23"/>
    <x v="1"/>
  </r>
  <r>
    <x v="3"/>
    <m/>
    <m/>
    <m/>
    <n v="29901"/>
    <s v="T07-000"/>
    <x v="1"/>
    <s v="Trailers"/>
    <x v="23"/>
    <x v="1"/>
  </r>
  <r>
    <x v="3"/>
    <m/>
    <m/>
    <m/>
    <n v="29901"/>
    <s v="T08-000"/>
    <x v="1"/>
    <s v="Trailers"/>
    <x v="23"/>
    <x v="1"/>
  </r>
  <r>
    <x v="3"/>
    <m/>
    <m/>
    <m/>
    <n v="29901"/>
    <s v="T13-000"/>
    <x v="1"/>
    <s v="Trailers"/>
    <x v="23"/>
    <x v="1"/>
  </r>
  <r>
    <x v="3"/>
    <m/>
    <m/>
    <m/>
    <n v="29901"/>
    <s v="T35-002"/>
    <x v="1"/>
    <s v="Trailers"/>
    <x v="15"/>
    <x v="1"/>
  </r>
  <r>
    <x v="3"/>
    <m/>
    <m/>
    <m/>
    <n v="29901"/>
    <s v="T35-003"/>
    <x v="1"/>
    <s v="Trailers"/>
    <x v="15"/>
    <x v="1"/>
  </r>
  <r>
    <x v="3"/>
    <m/>
    <m/>
    <m/>
    <n v="29901"/>
    <s v="T35-004"/>
    <x v="1"/>
    <s v="Trailers"/>
    <x v="15"/>
    <x v="1"/>
  </r>
  <r>
    <x v="3"/>
    <m/>
    <m/>
    <m/>
    <n v="29901"/>
    <s v="T35-005"/>
    <x v="1"/>
    <s v="Trailers"/>
    <x v="15"/>
    <x v="1"/>
  </r>
  <r>
    <x v="3"/>
    <m/>
    <m/>
    <m/>
    <n v="29901"/>
    <s v="T35-006"/>
    <x v="1"/>
    <s v="Trailers"/>
    <x v="15"/>
    <x v="1"/>
  </r>
  <r>
    <x v="3"/>
    <m/>
    <m/>
    <m/>
    <n v="29901"/>
    <s v="T35-007"/>
    <x v="1"/>
    <s v="Trailers"/>
    <x v="15"/>
    <x v="1"/>
  </r>
  <r>
    <x v="3"/>
    <m/>
    <m/>
    <m/>
    <n v="29901"/>
    <s v="T35-008"/>
    <x v="1"/>
    <s v="Trailers"/>
    <x v="15"/>
    <x v="1"/>
  </r>
  <r>
    <x v="3"/>
    <m/>
    <m/>
    <m/>
    <n v="29901"/>
    <s v="T35-009"/>
    <x v="1"/>
    <s v="Trailers"/>
    <x v="15"/>
    <x v="1"/>
  </r>
  <r>
    <x v="3"/>
    <m/>
    <m/>
    <m/>
    <n v="29901"/>
    <s v="T35-010"/>
    <x v="1"/>
    <s v="Trailers"/>
    <x v="15"/>
    <x v="1"/>
  </r>
  <r>
    <x v="3"/>
    <m/>
    <m/>
    <m/>
    <n v="29901"/>
    <s v="T63-000"/>
    <x v="1"/>
    <s v="Trailers"/>
    <x v="15"/>
    <x v="1"/>
  </r>
  <r>
    <x v="3"/>
    <m/>
    <m/>
    <m/>
    <n v="29901"/>
    <s v="T63-001"/>
    <x v="1"/>
    <s v="Trailers"/>
    <x v="15"/>
    <x v="1"/>
  </r>
  <r>
    <x v="3"/>
    <m/>
    <m/>
    <m/>
    <n v="29901"/>
    <s v="T80-012"/>
    <x v="1"/>
    <s v="Trailers"/>
    <x v="15"/>
    <x v="1"/>
  </r>
  <r>
    <x v="3"/>
    <m/>
    <m/>
    <m/>
    <n v="29901"/>
    <s v="T80-013"/>
    <x v="1"/>
    <s v="Trailers"/>
    <x v="15"/>
    <x v="1"/>
  </r>
  <r>
    <x v="3"/>
    <m/>
    <m/>
    <m/>
    <n v="29901"/>
    <s v="T80-014"/>
    <x v="1"/>
    <s v="Trailers"/>
    <x v="15"/>
    <x v="1"/>
  </r>
  <r>
    <x v="3"/>
    <m/>
    <m/>
    <m/>
    <n v="29901"/>
    <s v="T80-015"/>
    <x v="1"/>
    <s v="Trailers"/>
    <x v="15"/>
    <x v="1"/>
  </r>
  <r>
    <x v="3"/>
    <m/>
    <m/>
    <m/>
    <n v="29901"/>
    <s v="T80-016"/>
    <x v="1"/>
    <s v="Trailers"/>
    <x v="15"/>
    <x v="1"/>
  </r>
  <r>
    <x v="3"/>
    <m/>
    <m/>
    <m/>
    <n v="29901"/>
    <s v="T81-008"/>
    <x v="1"/>
    <s v="Trailers"/>
    <x v="15"/>
    <x v="1"/>
  </r>
  <r>
    <x v="3"/>
    <m/>
    <m/>
    <m/>
    <n v="29901"/>
    <s v="T81-009"/>
    <x v="1"/>
    <s v="Trailers"/>
    <x v="15"/>
    <x v="1"/>
  </r>
  <r>
    <x v="3"/>
    <m/>
    <m/>
    <m/>
    <n v="29901"/>
    <s v="T81-010"/>
    <x v="1"/>
    <s v="Trailers"/>
    <x v="15"/>
    <x v="1"/>
  </r>
  <r>
    <x v="3"/>
    <m/>
    <m/>
    <m/>
    <n v="20000"/>
    <s v="N83-000"/>
    <x v="9"/>
    <s v="Crane"/>
    <x v="12"/>
    <x v="0"/>
  </r>
  <r>
    <x v="3"/>
    <m/>
    <m/>
    <m/>
    <n v="180000"/>
    <s v="X44-000"/>
    <x v="9"/>
    <s v="Crane"/>
    <x v="12"/>
    <x v="2"/>
  </r>
  <r>
    <x v="3"/>
    <m/>
    <m/>
    <m/>
    <n v="477233"/>
    <s v="X42-004"/>
    <x v="9"/>
    <s v="Crane"/>
    <x v="12"/>
    <x v="2"/>
  </r>
  <r>
    <x v="3"/>
    <m/>
    <m/>
    <m/>
    <n v="135275"/>
    <s v="M26-034"/>
    <x v="0"/>
    <s v="EWP"/>
    <x v="0"/>
    <x v="1"/>
  </r>
  <r>
    <x v="3"/>
    <m/>
    <m/>
    <m/>
    <n v="314018"/>
    <s v="W21-045"/>
    <x v="0"/>
    <s v="EWP"/>
    <x v="0"/>
    <x v="2"/>
  </r>
  <r>
    <x v="3"/>
    <m/>
    <m/>
    <m/>
    <n v="314018"/>
    <s v="W40-017"/>
    <x v="0"/>
    <s v="EWP"/>
    <x v="0"/>
    <x v="2"/>
  </r>
  <r>
    <x v="3"/>
    <m/>
    <m/>
    <m/>
    <n v="314018"/>
    <s v="W40-016"/>
    <x v="0"/>
    <s v="EWP"/>
    <x v="0"/>
    <x v="2"/>
  </r>
  <r>
    <x v="3"/>
    <m/>
    <m/>
    <m/>
    <n v="135275"/>
    <s v="M26-031"/>
    <x v="0"/>
    <s v="EWP"/>
    <x v="0"/>
    <x v="1"/>
  </r>
  <r>
    <x v="3"/>
    <m/>
    <m/>
    <m/>
    <n v="135275"/>
    <s v="M26-032"/>
    <x v="0"/>
    <s v="EWP"/>
    <x v="0"/>
    <x v="1"/>
  </r>
  <r>
    <x v="3"/>
    <m/>
    <m/>
    <m/>
    <n v="135275"/>
    <s v="M26-033"/>
    <x v="0"/>
    <s v="EWP"/>
    <x v="0"/>
    <x v="1"/>
  </r>
  <r>
    <x v="3"/>
    <m/>
    <m/>
    <m/>
    <n v="135275"/>
    <s v="M26-030"/>
    <x v="0"/>
    <s v="EWP"/>
    <x v="0"/>
    <x v="1"/>
  </r>
  <r>
    <x v="3"/>
    <m/>
    <m/>
    <m/>
    <n v="314018"/>
    <s v="W40-023"/>
    <x v="0"/>
    <s v="EWP"/>
    <x v="0"/>
    <x v="2"/>
  </r>
  <r>
    <x v="3"/>
    <m/>
    <m/>
    <m/>
    <n v="314018"/>
    <s v="W40-027"/>
    <x v="0"/>
    <s v="EWP"/>
    <x v="0"/>
    <x v="2"/>
  </r>
  <r>
    <x v="3"/>
    <m/>
    <m/>
    <m/>
    <n v="314018"/>
    <s v="W40-024"/>
    <x v="0"/>
    <s v="EWP"/>
    <x v="0"/>
    <x v="2"/>
  </r>
  <r>
    <x v="3"/>
    <m/>
    <m/>
    <m/>
    <n v="314018"/>
    <s v="W40-018"/>
    <x v="0"/>
    <s v="EWP"/>
    <x v="0"/>
    <x v="2"/>
  </r>
  <r>
    <x v="3"/>
    <m/>
    <m/>
    <m/>
    <n v="314018"/>
    <s v="W40-026"/>
    <x v="0"/>
    <s v="EWP"/>
    <x v="0"/>
    <x v="2"/>
  </r>
  <r>
    <x v="3"/>
    <m/>
    <m/>
    <m/>
    <n v="314018"/>
    <s v="W40-022"/>
    <x v="0"/>
    <s v="EWP"/>
    <x v="0"/>
    <x v="2"/>
  </r>
  <r>
    <x v="3"/>
    <m/>
    <m/>
    <m/>
    <n v="314018"/>
    <s v="W40-011"/>
    <x v="0"/>
    <s v="EWP"/>
    <x v="0"/>
    <x v="2"/>
  </r>
  <r>
    <x v="3"/>
    <m/>
    <m/>
    <m/>
    <n v="314018"/>
    <s v="W40-013"/>
    <x v="0"/>
    <s v="EWP"/>
    <x v="0"/>
    <x v="2"/>
  </r>
  <r>
    <x v="3"/>
    <m/>
    <m/>
    <m/>
    <n v="314018"/>
    <s v="W40-019"/>
    <x v="5"/>
    <s v="EWP"/>
    <x v="0"/>
    <x v="2"/>
  </r>
  <r>
    <x v="3"/>
    <m/>
    <m/>
    <m/>
    <n v="314018"/>
    <s v="W40-020"/>
    <x v="5"/>
    <s v="EWP"/>
    <x v="0"/>
    <x v="2"/>
  </r>
  <r>
    <x v="3"/>
    <m/>
    <m/>
    <m/>
    <n v="314018"/>
    <s v="W40-028"/>
    <x v="5"/>
    <s v="EWP"/>
    <x v="0"/>
    <x v="2"/>
  </r>
  <r>
    <x v="3"/>
    <m/>
    <m/>
    <m/>
    <n v="174967"/>
    <s v="M69-016"/>
    <x v="5"/>
    <s v="EWP"/>
    <x v="0"/>
    <x v="1"/>
  </r>
  <r>
    <x v="3"/>
    <m/>
    <m/>
    <m/>
    <n v="174967"/>
    <s v="M69-007"/>
    <x v="5"/>
    <s v="EWP"/>
    <x v="0"/>
    <x v="1"/>
  </r>
  <r>
    <x v="3"/>
    <m/>
    <m/>
    <m/>
    <n v="314018"/>
    <s v="W40-012"/>
    <x v="5"/>
    <s v="EWP"/>
    <x v="0"/>
    <x v="2"/>
  </r>
  <r>
    <x v="3"/>
    <m/>
    <m/>
    <m/>
    <n v="174967"/>
    <s v="M69-013"/>
    <x v="5"/>
    <s v="EWP"/>
    <x v="0"/>
    <x v="1"/>
  </r>
  <r>
    <x v="3"/>
    <m/>
    <m/>
    <m/>
    <n v="174967"/>
    <s v="M69-015"/>
    <x v="5"/>
    <s v="EWP"/>
    <x v="0"/>
    <x v="1"/>
  </r>
  <r>
    <x v="3"/>
    <m/>
    <m/>
    <m/>
    <n v="174967"/>
    <s v="M69-012"/>
    <x v="5"/>
    <s v="EWP"/>
    <x v="0"/>
    <x v="1"/>
  </r>
  <r>
    <x v="3"/>
    <m/>
    <m/>
    <m/>
    <n v="174967"/>
    <s v="M69-014"/>
    <x v="5"/>
    <s v="EWP"/>
    <x v="0"/>
    <x v="1"/>
  </r>
  <r>
    <x v="3"/>
    <m/>
    <m/>
    <m/>
    <n v="20000"/>
    <s v="M86-000"/>
    <x v="2"/>
    <s v="EWP"/>
    <x v="2"/>
    <x v="0"/>
  </r>
  <r>
    <x v="3"/>
    <m/>
    <m/>
    <m/>
    <n v="150000"/>
    <s v="W80-000"/>
    <x v="12"/>
    <s v="EWP"/>
    <x v="2"/>
    <x v="1"/>
  </r>
  <r>
    <x v="3"/>
    <m/>
    <m/>
    <m/>
    <n v="60362"/>
    <s v="D58-001"/>
    <x v="10"/>
    <s v="TEC"/>
    <x v="13"/>
    <x v="1"/>
  </r>
  <r>
    <x v="3"/>
    <m/>
    <m/>
    <m/>
    <n v="60362"/>
    <s v="D71-000"/>
    <x v="10"/>
    <s v="TEC"/>
    <x v="13"/>
    <x v="1"/>
  </r>
  <r>
    <x v="3"/>
    <m/>
    <m/>
    <m/>
    <n v="0"/>
    <s v="D10-001"/>
    <x v="10"/>
    <s v="TEC"/>
    <x v="13"/>
    <x v="0"/>
  </r>
  <r>
    <x v="3"/>
    <m/>
    <m/>
    <m/>
    <n v="60362"/>
    <s v="D59-001"/>
    <x v="10"/>
    <s v="TEC"/>
    <x v="13"/>
    <x v="1"/>
  </r>
  <r>
    <x v="3"/>
    <m/>
    <m/>
    <m/>
    <n v="60362"/>
    <s v="D70-000"/>
    <x v="10"/>
    <s v="TEC"/>
    <x v="13"/>
    <x v="1"/>
  </r>
  <r>
    <x v="3"/>
    <m/>
    <m/>
    <m/>
    <n v="60362"/>
    <s v="D07-003"/>
    <x v="10"/>
    <s v="TEC"/>
    <x v="13"/>
    <x v="1"/>
  </r>
  <r>
    <x v="3"/>
    <m/>
    <m/>
    <m/>
    <n v="60362"/>
    <s v="D66-003"/>
    <x v="10"/>
    <s v="TEC"/>
    <x v="13"/>
    <x v="1"/>
  </r>
  <r>
    <x v="3"/>
    <m/>
    <m/>
    <m/>
    <n v="60362"/>
    <s v="D36-005"/>
    <x v="10"/>
    <s v="TEC"/>
    <x v="13"/>
    <x v="1"/>
  </r>
  <r>
    <x v="3"/>
    <m/>
    <m/>
    <m/>
    <n v="60362"/>
    <s v="D66-002"/>
    <x v="10"/>
    <s v="TEC"/>
    <x v="13"/>
    <x v="1"/>
  </r>
  <r>
    <x v="3"/>
    <m/>
    <m/>
    <m/>
    <n v="65100"/>
    <s v="D06-001"/>
    <x v="10"/>
    <s v="TEC"/>
    <x v="13"/>
    <x v="1"/>
  </r>
  <r>
    <x v="3"/>
    <m/>
    <m/>
    <m/>
    <n v="60362"/>
    <s v="D68-000"/>
    <x v="10"/>
    <s v="TEC"/>
    <x v="13"/>
    <x v="1"/>
  </r>
  <r>
    <x v="3"/>
    <m/>
    <m/>
    <m/>
    <n v="60362"/>
    <s v="D23-002"/>
    <x v="10"/>
    <s v="TEC"/>
    <x v="13"/>
    <x v="1"/>
  </r>
  <r>
    <x v="3"/>
    <m/>
    <m/>
    <m/>
    <n v="59640"/>
    <s v="E72-090"/>
    <x v="7"/>
    <s v="Light Commercial"/>
    <x v="14"/>
    <x v="1"/>
  </r>
  <r>
    <x v="3"/>
    <m/>
    <m/>
    <m/>
    <n v="78952"/>
    <s v="F75-093"/>
    <x v="7"/>
    <s v="Light Commercial"/>
    <x v="6"/>
    <x v="1"/>
  </r>
  <r>
    <x v="3"/>
    <m/>
    <m/>
    <m/>
    <n v="59640"/>
    <s v="E72-094"/>
    <x v="7"/>
    <s v="Light Commercial"/>
    <x v="14"/>
    <x v="1"/>
  </r>
  <r>
    <x v="3"/>
    <m/>
    <m/>
    <m/>
    <n v="59640"/>
    <s v="E71-065"/>
    <x v="7"/>
    <s v="Light Commercial"/>
    <x v="14"/>
    <x v="1"/>
  </r>
  <r>
    <x v="3"/>
    <m/>
    <m/>
    <m/>
    <n v="59640"/>
    <s v="E72-093"/>
    <x v="7"/>
    <s v="Light Commercial"/>
    <x v="14"/>
    <x v="1"/>
  </r>
  <r>
    <x v="3"/>
    <m/>
    <m/>
    <m/>
    <n v="59640"/>
    <s v="E72-088"/>
    <x v="7"/>
    <s v="Light Commercial"/>
    <x v="14"/>
    <x v="1"/>
  </r>
  <r>
    <x v="3"/>
    <m/>
    <m/>
    <m/>
    <n v="103919"/>
    <s v="F56-051"/>
    <x v="7"/>
    <s v="Light Commercial"/>
    <x v="10"/>
    <x v="1"/>
  </r>
  <r>
    <x v="3"/>
    <m/>
    <m/>
    <m/>
    <n v="52402"/>
    <s v="A02-005"/>
    <x v="13"/>
    <s v="Car"/>
    <x v="19"/>
    <x v="1"/>
  </r>
  <r>
    <x v="3"/>
    <m/>
    <m/>
    <m/>
    <n v="52402"/>
    <s v="A02-003"/>
    <x v="13"/>
    <s v="Car"/>
    <x v="19"/>
    <x v="1"/>
  </r>
  <r>
    <x v="3"/>
    <m/>
    <m/>
    <m/>
    <n v="103919"/>
    <s v="F55-003"/>
    <x v="7"/>
    <s v="Light Commercial"/>
    <x v="10"/>
    <x v="1"/>
  </r>
  <r>
    <x v="3"/>
    <m/>
    <m/>
    <m/>
    <n v="59640"/>
    <s v="E71-053"/>
    <x v="7"/>
    <s v="Light Commercial"/>
    <x v="14"/>
    <x v="1"/>
  </r>
  <r>
    <x v="3"/>
    <m/>
    <m/>
    <m/>
    <n v="59640"/>
    <s v="E71-059"/>
    <x v="7"/>
    <s v="Light Commercial"/>
    <x v="14"/>
    <x v="1"/>
  </r>
  <r>
    <x v="3"/>
    <m/>
    <m/>
    <m/>
    <n v="59640"/>
    <s v="E71-061"/>
    <x v="7"/>
    <s v="Light Commercial"/>
    <x v="14"/>
    <x v="1"/>
  </r>
  <r>
    <x v="3"/>
    <m/>
    <m/>
    <m/>
    <n v="59640"/>
    <s v="E77-005"/>
    <x v="7"/>
    <s v="Light Commercial"/>
    <x v="14"/>
    <x v="1"/>
  </r>
  <r>
    <x v="3"/>
    <m/>
    <m/>
    <m/>
    <n v="78952"/>
    <s v="F75-057"/>
    <x v="7"/>
    <s v="Light Commercial"/>
    <x v="6"/>
    <x v="1"/>
  </r>
  <r>
    <x v="3"/>
    <m/>
    <m/>
    <m/>
    <n v="78952"/>
    <s v="F75-080"/>
    <x v="7"/>
    <s v="Light Commercial"/>
    <x v="6"/>
    <x v="1"/>
  </r>
  <r>
    <x v="3"/>
    <m/>
    <m/>
    <m/>
    <n v="78952"/>
    <s v="F75-085"/>
    <x v="7"/>
    <s v="Light Commercial"/>
    <x v="6"/>
    <x v="1"/>
  </r>
  <r>
    <x v="3"/>
    <m/>
    <m/>
    <m/>
    <n v="78952"/>
    <s v="F75-092"/>
    <x v="7"/>
    <s v="Light Commercial"/>
    <x v="6"/>
    <x v="1"/>
  </r>
  <r>
    <x v="3"/>
    <m/>
    <m/>
    <m/>
    <n v="78952"/>
    <s v="F75-095"/>
    <x v="7"/>
    <s v="Light Commercial"/>
    <x v="6"/>
    <x v="1"/>
  </r>
  <r>
    <x v="3"/>
    <m/>
    <m/>
    <m/>
    <n v="78952"/>
    <s v="F78-017"/>
    <x v="7"/>
    <s v="Light Commercial"/>
    <x v="6"/>
    <x v="1"/>
  </r>
  <r>
    <x v="3"/>
    <m/>
    <m/>
    <m/>
    <n v="78952"/>
    <s v="F78-022"/>
    <x v="7"/>
    <s v="Light Commercial"/>
    <x v="6"/>
    <x v="1"/>
  </r>
  <r>
    <x v="3"/>
    <m/>
    <m/>
    <m/>
    <n v="78952"/>
    <s v="F83-094"/>
    <x v="7"/>
    <s v="Light Commercial"/>
    <x v="6"/>
    <x v="1"/>
  </r>
  <r>
    <x v="3"/>
    <m/>
    <m/>
    <m/>
    <n v="51806"/>
    <s v="C11-060"/>
    <x v="14"/>
    <s v="Car"/>
    <x v="20"/>
    <x v="1"/>
  </r>
  <r>
    <x v="3"/>
    <m/>
    <m/>
    <m/>
    <n v="51806"/>
    <s v="C11-062"/>
    <x v="14"/>
    <s v="Car"/>
    <x v="20"/>
    <x v="1"/>
  </r>
  <r>
    <x v="3"/>
    <m/>
    <m/>
    <m/>
    <n v="51806"/>
    <s v="C11-064"/>
    <x v="14"/>
    <s v="Car"/>
    <x v="20"/>
    <x v="1"/>
  </r>
  <r>
    <x v="3"/>
    <m/>
    <m/>
    <m/>
    <n v="67400"/>
    <s v="D24-009"/>
    <x v="10"/>
    <s v="TEC"/>
    <x v="13"/>
    <x v="1"/>
  </r>
  <r>
    <x v="4"/>
    <m/>
    <m/>
    <m/>
    <n v="29901"/>
    <s v="T06-000"/>
    <x v="1"/>
    <s v="Trailers"/>
    <x v="23"/>
    <x v="1"/>
  </r>
  <r>
    <x v="4"/>
    <m/>
    <m/>
    <m/>
    <n v="29901"/>
    <s v="T06-001"/>
    <x v="1"/>
    <s v="Trailers"/>
    <x v="23"/>
    <x v="1"/>
  </r>
  <r>
    <x v="4"/>
    <m/>
    <m/>
    <m/>
    <n v="29901"/>
    <s v="T06-002"/>
    <x v="1"/>
    <s v="Trailers"/>
    <x v="23"/>
    <x v="1"/>
  </r>
  <r>
    <x v="4"/>
    <m/>
    <m/>
    <m/>
    <n v="29901"/>
    <s v="T06-003"/>
    <x v="1"/>
    <s v="Trailers"/>
    <x v="23"/>
    <x v="1"/>
  </r>
  <r>
    <x v="4"/>
    <m/>
    <m/>
    <m/>
    <n v="29901"/>
    <s v="T06-004"/>
    <x v="1"/>
    <s v="Trailers"/>
    <x v="23"/>
    <x v="1"/>
  </r>
  <r>
    <x v="4"/>
    <m/>
    <m/>
    <m/>
    <n v="29901"/>
    <s v="T06-005"/>
    <x v="1"/>
    <s v="Trailers"/>
    <x v="23"/>
    <x v="1"/>
  </r>
  <r>
    <x v="4"/>
    <m/>
    <m/>
    <m/>
    <n v="29901"/>
    <s v="T06-006"/>
    <x v="1"/>
    <s v="Trailers"/>
    <x v="23"/>
    <x v="1"/>
  </r>
  <r>
    <x v="4"/>
    <m/>
    <m/>
    <m/>
    <n v="29901"/>
    <s v="T80-018"/>
    <x v="1"/>
    <s v="Trailers"/>
    <x v="15"/>
    <x v="1"/>
  </r>
  <r>
    <x v="4"/>
    <m/>
    <m/>
    <m/>
    <n v="29901"/>
    <s v="T80-022"/>
    <x v="1"/>
    <s v="Trailers"/>
    <x v="15"/>
    <x v="1"/>
  </r>
  <r>
    <x v="4"/>
    <m/>
    <m/>
    <m/>
    <n v="20000"/>
    <s v="N82-005"/>
    <x v="9"/>
    <s v="Crane"/>
    <x v="12"/>
    <x v="0"/>
  </r>
  <r>
    <x v="4"/>
    <m/>
    <m/>
    <m/>
    <n v="180000"/>
    <s v="X41-009"/>
    <x v="9"/>
    <s v="Crane"/>
    <x v="12"/>
    <x v="2"/>
  </r>
  <r>
    <x v="4"/>
    <m/>
    <m/>
    <m/>
    <n v="20000"/>
    <s v="N88-000"/>
    <x v="9"/>
    <s v="Crane"/>
    <x v="12"/>
    <x v="0"/>
  </r>
  <r>
    <x v="4"/>
    <m/>
    <m/>
    <m/>
    <n v="180000"/>
    <s v="X40-002"/>
    <x v="9"/>
    <s v="Crane"/>
    <x v="12"/>
    <x v="2"/>
  </r>
  <r>
    <x v="4"/>
    <m/>
    <m/>
    <m/>
    <n v="20000"/>
    <s v="N82-003"/>
    <x v="9"/>
    <s v="Crane"/>
    <x v="12"/>
    <x v="0"/>
  </r>
  <r>
    <x v="4"/>
    <m/>
    <m/>
    <m/>
    <n v="180000"/>
    <s v="X41-007"/>
    <x v="9"/>
    <s v="Crane"/>
    <x v="12"/>
    <x v="2"/>
  </r>
  <r>
    <x v="4"/>
    <m/>
    <m/>
    <m/>
    <n v="20000"/>
    <s v="N82-000"/>
    <x v="9"/>
    <s v="Crane"/>
    <x v="12"/>
    <x v="0"/>
  </r>
  <r>
    <x v="4"/>
    <m/>
    <m/>
    <m/>
    <n v="180000"/>
    <s v="X41-004"/>
    <x v="9"/>
    <s v="Crane"/>
    <x v="12"/>
    <x v="2"/>
  </r>
  <r>
    <x v="4"/>
    <m/>
    <m/>
    <m/>
    <n v="20000"/>
    <s v="N82-001"/>
    <x v="9"/>
    <s v="Crane"/>
    <x v="12"/>
    <x v="0"/>
  </r>
  <r>
    <x v="4"/>
    <m/>
    <m/>
    <m/>
    <n v="180000"/>
    <s v="X41-005"/>
    <x v="9"/>
    <s v="Crane"/>
    <x v="12"/>
    <x v="2"/>
  </r>
  <r>
    <x v="4"/>
    <m/>
    <m/>
    <m/>
    <n v="20000"/>
    <s v="N82-002"/>
    <x v="9"/>
    <s v="Crane"/>
    <x v="12"/>
    <x v="0"/>
  </r>
  <r>
    <x v="4"/>
    <m/>
    <m/>
    <m/>
    <n v="180000"/>
    <s v="X41-006"/>
    <x v="9"/>
    <s v="Crane"/>
    <x v="12"/>
    <x v="2"/>
  </r>
  <r>
    <x v="4"/>
    <m/>
    <m/>
    <m/>
    <n v="20000"/>
    <s v="N82-006"/>
    <x v="9"/>
    <s v="Crane"/>
    <x v="12"/>
    <x v="0"/>
  </r>
  <r>
    <x v="4"/>
    <m/>
    <m/>
    <m/>
    <n v="180000"/>
    <s v="X41-010"/>
    <x v="9"/>
    <s v="Crane"/>
    <x v="12"/>
    <x v="2"/>
  </r>
  <r>
    <x v="4"/>
    <m/>
    <m/>
    <m/>
    <n v="20000"/>
    <s v="N82-004"/>
    <x v="9"/>
    <s v="Crane"/>
    <x v="12"/>
    <x v="0"/>
  </r>
  <r>
    <x v="4"/>
    <m/>
    <m/>
    <m/>
    <n v="180000"/>
    <s v="X41-008"/>
    <x v="9"/>
    <s v="Crane"/>
    <x v="12"/>
    <x v="2"/>
  </r>
  <r>
    <x v="4"/>
    <m/>
    <m/>
    <m/>
    <n v="135275"/>
    <s v="M27-002"/>
    <x v="0"/>
    <s v="EWP"/>
    <x v="0"/>
    <x v="1"/>
  </r>
  <r>
    <x v="4"/>
    <m/>
    <m/>
    <m/>
    <n v="135275"/>
    <s v="M33-000"/>
    <x v="0"/>
    <s v="EWP"/>
    <x v="0"/>
    <x v="1"/>
  </r>
  <r>
    <x v="4"/>
    <m/>
    <m/>
    <m/>
    <n v="135275"/>
    <s v="M33-001"/>
    <x v="0"/>
    <s v="EWP"/>
    <x v="0"/>
    <x v="1"/>
  </r>
  <r>
    <x v="4"/>
    <m/>
    <m/>
    <m/>
    <n v="314018"/>
    <s v="W40-029"/>
    <x v="0"/>
    <s v="EWP"/>
    <x v="0"/>
    <x v="2"/>
  </r>
  <r>
    <x v="4"/>
    <m/>
    <m/>
    <m/>
    <n v="314018"/>
    <s v="W40-021"/>
    <x v="5"/>
    <s v="EWP"/>
    <x v="0"/>
    <x v="2"/>
  </r>
  <r>
    <x v="4"/>
    <m/>
    <m/>
    <m/>
    <n v="314018"/>
    <s v="W40-025"/>
    <x v="5"/>
    <s v="EWP"/>
    <x v="0"/>
    <x v="2"/>
  </r>
  <r>
    <x v="4"/>
    <m/>
    <m/>
    <m/>
    <n v="174967"/>
    <s v="M69-017"/>
    <x v="5"/>
    <s v="EWP"/>
    <x v="0"/>
    <x v="1"/>
  </r>
  <r>
    <x v="4"/>
    <m/>
    <m/>
    <m/>
    <n v="174967"/>
    <s v="M77-001"/>
    <x v="2"/>
    <s v="EWP"/>
    <x v="2"/>
    <x v="1"/>
  </r>
  <r>
    <x v="4"/>
    <m/>
    <m/>
    <m/>
    <n v="174967"/>
    <s v="M77-002"/>
    <x v="2"/>
    <s v="EWP"/>
    <x v="2"/>
    <x v="1"/>
  </r>
  <r>
    <x v="4"/>
    <m/>
    <m/>
    <m/>
    <n v="174967"/>
    <s v="M77-003"/>
    <x v="2"/>
    <s v="EWP"/>
    <x v="2"/>
    <x v="1"/>
  </r>
  <r>
    <x v="4"/>
    <m/>
    <m/>
    <m/>
    <n v="20000"/>
    <s v="M77-000"/>
    <x v="2"/>
    <s v="EWP"/>
    <x v="2"/>
    <x v="0"/>
  </r>
  <r>
    <x v="4"/>
    <m/>
    <m/>
    <m/>
    <n v="150000"/>
    <s v="W79-000"/>
    <x v="12"/>
    <s v="EWP"/>
    <x v="2"/>
    <x v="1"/>
  </r>
  <r>
    <x v="4"/>
    <m/>
    <m/>
    <m/>
    <n v="20000"/>
    <s v="M71-000"/>
    <x v="2"/>
    <s v="EWP"/>
    <x v="2"/>
    <x v="0"/>
  </r>
  <r>
    <x v="4"/>
    <m/>
    <m/>
    <m/>
    <n v="150000"/>
    <s v="W32-016"/>
    <x v="12"/>
    <s v="EWP"/>
    <x v="2"/>
    <x v="1"/>
  </r>
  <r>
    <x v="4"/>
    <m/>
    <m/>
    <m/>
    <n v="60362"/>
    <s v="D60-001"/>
    <x v="10"/>
    <s v="TEC"/>
    <x v="13"/>
    <x v="1"/>
  </r>
  <r>
    <x v="4"/>
    <m/>
    <m/>
    <m/>
    <n v="60362"/>
    <s v="D24-008"/>
    <x v="10"/>
    <s v="TEC"/>
    <x v="13"/>
    <x v="1"/>
  </r>
  <r>
    <x v="4"/>
    <m/>
    <m/>
    <m/>
    <n v="60362"/>
    <s v="D50-002"/>
    <x v="10"/>
    <s v="TEC"/>
    <x v="13"/>
    <x v="1"/>
  </r>
  <r>
    <x v="4"/>
    <m/>
    <m/>
    <m/>
    <n v="50000"/>
    <s v="D66-001"/>
    <x v="10"/>
    <s v="TEC"/>
    <x v="13"/>
    <x v="1"/>
  </r>
  <r>
    <x v="4"/>
    <m/>
    <m/>
    <m/>
    <n v="60362"/>
    <s v="D06-005"/>
    <x v="10"/>
    <s v="TEC"/>
    <x v="13"/>
    <x v="1"/>
  </r>
  <r>
    <x v="4"/>
    <m/>
    <m/>
    <m/>
    <n v="60362"/>
    <s v="D16-003"/>
    <x v="10"/>
    <s v="TEC"/>
    <x v="13"/>
    <x v="1"/>
  </r>
  <r>
    <x v="4"/>
    <m/>
    <m/>
    <m/>
    <n v="60362"/>
    <s v="D72-000"/>
    <x v="10"/>
    <s v="TEC"/>
    <x v="13"/>
    <x v="1"/>
  </r>
  <r>
    <x v="4"/>
    <m/>
    <m/>
    <m/>
    <n v="60362"/>
    <s v="D05-008"/>
    <x v="10"/>
    <s v="TEC"/>
    <x v="13"/>
    <x v="1"/>
  </r>
  <r>
    <x v="4"/>
    <m/>
    <m/>
    <m/>
    <n v="60362"/>
    <s v="D37-004"/>
    <x v="10"/>
    <s v="TEC"/>
    <x v="13"/>
    <x v="1"/>
  </r>
  <r>
    <x v="4"/>
    <m/>
    <m/>
    <m/>
    <n v="58206"/>
    <s v="D01-001"/>
    <x v="10"/>
    <s v="TEC"/>
    <x v="13"/>
    <x v="1"/>
  </r>
  <r>
    <x v="4"/>
    <m/>
    <m/>
    <m/>
    <n v="0"/>
    <s v="C27-000"/>
    <x v="14"/>
    <s v="Car"/>
    <x v="20"/>
    <x v="0"/>
  </r>
  <r>
    <x v="4"/>
    <m/>
    <m/>
    <m/>
    <n v="0"/>
    <s v="C27-001"/>
    <x v="14"/>
    <s v="Car"/>
    <x v="20"/>
    <x v="0"/>
  </r>
  <r>
    <x v="4"/>
    <m/>
    <m/>
    <m/>
    <n v="97566"/>
    <s v="G46-079"/>
    <x v="4"/>
    <s v="Light Commercial"/>
    <x v="4"/>
    <x v="1"/>
  </r>
  <r>
    <x v="4"/>
    <m/>
    <m/>
    <m/>
    <n v="97566"/>
    <s v="G46-075"/>
    <x v="4"/>
    <s v="Light Commercial"/>
    <x v="4"/>
    <x v="1"/>
  </r>
  <r>
    <x v="4"/>
    <m/>
    <m/>
    <m/>
    <n v="97566"/>
    <s v="G46-080"/>
    <x v="4"/>
    <s v="Light Commercial"/>
    <x v="4"/>
    <x v="1"/>
  </r>
  <r>
    <x v="4"/>
    <m/>
    <m/>
    <m/>
    <n v="97566"/>
    <s v="G46-076"/>
    <x v="4"/>
    <s v="Light Commercial"/>
    <x v="4"/>
    <x v="1"/>
  </r>
  <r>
    <x v="4"/>
    <m/>
    <m/>
    <m/>
    <n v="54478"/>
    <s v="F12-024"/>
    <x v="6"/>
    <s v="Light Commercial"/>
    <x v="5"/>
    <x v="1"/>
  </r>
  <r>
    <x v="4"/>
    <m/>
    <m/>
    <m/>
    <n v="53858"/>
    <s v="E23-009"/>
    <x v="6"/>
    <s v="Light Commercial"/>
    <x v="22"/>
    <x v="1"/>
  </r>
  <r>
    <x v="4"/>
    <m/>
    <m/>
    <m/>
    <n v="102515"/>
    <s v="F66-084"/>
    <x v="7"/>
    <s v="Light Commercial"/>
    <x v="10"/>
    <x v="1"/>
  </r>
  <r>
    <x v="4"/>
    <m/>
    <m/>
    <m/>
    <n v="78952"/>
    <s v="F75-136"/>
    <x v="7"/>
    <s v="Light Commercial"/>
    <x v="6"/>
    <x v="1"/>
  </r>
  <r>
    <x v="4"/>
    <m/>
    <m/>
    <m/>
    <n v="102515"/>
    <s v="F66-083"/>
    <x v="7"/>
    <s v="Light Commercial"/>
    <x v="10"/>
    <x v="1"/>
  </r>
  <r>
    <x v="4"/>
    <m/>
    <m/>
    <m/>
    <n v="78952"/>
    <s v="F75-119"/>
    <x v="7"/>
    <s v="Light Commercial"/>
    <x v="6"/>
    <x v="1"/>
  </r>
  <r>
    <x v="4"/>
    <m/>
    <m/>
    <m/>
    <n v="78952"/>
    <s v="F75-133"/>
    <x v="7"/>
    <s v="Light Commercial"/>
    <x v="6"/>
    <x v="1"/>
  </r>
  <r>
    <x v="4"/>
    <m/>
    <m/>
    <m/>
    <n v="102515"/>
    <s v="F56-054"/>
    <x v="7"/>
    <s v="Light Commercial"/>
    <x v="10"/>
    <x v="1"/>
  </r>
  <r>
    <x v="4"/>
    <m/>
    <m/>
    <m/>
    <n v="102515"/>
    <s v="F66-085"/>
    <x v="7"/>
    <s v="Light Commercial"/>
    <x v="10"/>
    <x v="1"/>
  </r>
  <r>
    <x v="4"/>
    <m/>
    <m/>
    <m/>
    <n v="78952"/>
    <s v="F83-096"/>
    <x v="7"/>
    <s v="Light Commercial"/>
    <x v="6"/>
    <x v="1"/>
  </r>
  <r>
    <x v="4"/>
    <m/>
    <m/>
    <m/>
    <n v="102515"/>
    <s v="F56-060"/>
    <x v="7"/>
    <s v="Light Commercial"/>
    <x v="10"/>
    <x v="1"/>
  </r>
  <r>
    <x v="4"/>
    <m/>
    <m/>
    <m/>
    <n v="78952"/>
    <s v="F75-131"/>
    <x v="7"/>
    <s v="Light Commercial"/>
    <x v="6"/>
    <x v="1"/>
  </r>
  <r>
    <x v="4"/>
    <m/>
    <m/>
    <m/>
    <n v="78952"/>
    <s v="F78-030"/>
    <x v="7"/>
    <s v="Light Commercial"/>
    <x v="6"/>
    <x v="1"/>
  </r>
  <r>
    <x v="4"/>
    <m/>
    <m/>
    <m/>
    <n v="59640"/>
    <s v="E73-034"/>
    <x v="7"/>
    <s v="Light Commercial"/>
    <x v="14"/>
    <x v="1"/>
  </r>
  <r>
    <x v="4"/>
    <m/>
    <m/>
    <m/>
    <n v="78952"/>
    <s v="F78-029"/>
    <x v="7"/>
    <s v="Light Commercial"/>
    <x v="6"/>
    <x v="1"/>
  </r>
  <r>
    <x v="4"/>
    <m/>
    <m/>
    <m/>
    <n v="103919"/>
    <s v="F66-086"/>
    <x v="7"/>
    <s v="Light Commercial"/>
    <x v="10"/>
    <x v="1"/>
  </r>
  <r>
    <x v="4"/>
    <m/>
    <m/>
    <m/>
    <n v="59640"/>
    <s v="E61-057"/>
    <x v="7"/>
    <s v="Light Commercial"/>
    <x v="14"/>
    <x v="1"/>
  </r>
  <r>
    <x v="4"/>
    <m/>
    <m/>
    <m/>
    <n v="78952"/>
    <s v="F75-116"/>
    <x v="7"/>
    <s v="Light Commercial"/>
    <x v="6"/>
    <x v="1"/>
  </r>
  <r>
    <x v="4"/>
    <m/>
    <m/>
    <m/>
    <n v="78952"/>
    <s v="F70-073"/>
    <x v="7"/>
    <s v="Light Commercial"/>
    <x v="6"/>
    <x v="1"/>
  </r>
  <r>
    <x v="4"/>
    <m/>
    <m/>
    <m/>
    <n v="103919"/>
    <s v="F56-053"/>
    <x v="7"/>
    <s v="Light Commercial"/>
    <x v="10"/>
    <x v="1"/>
  </r>
  <r>
    <x v="4"/>
    <m/>
    <m/>
    <m/>
    <n v="59640"/>
    <s v="E77-008"/>
    <x v="7"/>
    <s v="Light Commercial"/>
    <x v="14"/>
    <x v="1"/>
  </r>
  <r>
    <x v="4"/>
    <m/>
    <m/>
    <m/>
    <n v="59640"/>
    <s v="E73-030"/>
    <x v="7"/>
    <s v="Light Commercial"/>
    <x v="14"/>
    <x v="1"/>
  </r>
  <r>
    <x v="4"/>
    <m/>
    <m/>
    <m/>
    <n v="78952"/>
    <s v="F75-101"/>
    <x v="7"/>
    <s v="Light Commercial"/>
    <x v="6"/>
    <x v="1"/>
  </r>
  <r>
    <x v="4"/>
    <m/>
    <m/>
    <m/>
    <n v="59640"/>
    <s v="E77-006"/>
    <x v="7"/>
    <s v="Light Commercial"/>
    <x v="14"/>
    <x v="1"/>
  </r>
  <r>
    <x v="4"/>
    <m/>
    <m/>
    <m/>
    <n v="78952"/>
    <s v="F75-115"/>
    <x v="7"/>
    <s v="Light Commercial"/>
    <x v="6"/>
    <x v="1"/>
  </r>
  <r>
    <x v="4"/>
    <m/>
    <m/>
    <m/>
    <n v="59640"/>
    <s v="E77-009"/>
    <x v="7"/>
    <s v="Light Commercial"/>
    <x v="14"/>
    <x v="1"/>
  </r>
  <r>
    <x v="4"/>
    <m/>
    <m/>
    <m/>
    <n v="59640"/>
    <s v="E77-013"/>
    <x v="7"/>
    <s v="Light Commercial"/>
    <x v="14"/>
    <x v="1"/>
  </r>
  <r>
    <x v="4"/>
    <m/>
    <m/>
    <m/>
    <n v="59640"/>
    <s v="E71-066"/>
    <x v="7"/>
    <s v="Light Commercial"/>
    <x v="14"/>
    <x v="1"/>
  </r>
  <r>
    <x v="4"/>
    <m/>
    <m/>
    <m/>
    <n v="78952"/>
    <s v="F75-117"/>
    <x v="7"/>
    <s v="Light Commercial"/>
    <x v="6"/>
    <x v="1"/>
  </r>
  <r>
    <x v="4"/>
    <m/>
    <m/>
    <m/>
    <n v="59640"/>
    <s v="E73-033"/>
    <x v="7"/>
    <s v="Light Commercial"/>
    <x v="14"/>
    <x v="1"/>
  </r>
  <r>
    <x v="4"/>
    <m/>
    <m/>
    <m/>
    <n v="78952"/>
    <s v="F83-098"/>
    <x v="7"/>
    <s v="Light Commercial"/>
    <x v="6"/>
    <x v="1"/>
  </r>
  <r>
    <x v="4"/>
    <m/>
    <m/>
    <m/>
    <n v="59640"/>
    <s v="E60-002"/>
    <x v="7"/>
    <s v="Light Commercial"/>
    <x v="14"/>
    <x v="1"/>
  </r>
  <r>
    <x v="4"/>
    <m/>
    <m/>
    <m/>
    <n v="59640"/>
    <s v="E77-014"/>
    <x v="7"/>
    <s v="Light Commercial"/>
    <x v="14"/>
    <x v="1"/>
  </r>
  <r>
    <x v="4"/>
    <m/>
    <m/>
    <m/>
    <n v="78952"/>
    <s v="F70-068"/>
    <x v="7"/>
    <s v="Light Commercial"/>
    <x v="6"/>
    <x v="1"/>
  </r>
  <r>
    <x v="4"/>
    <m/>
    <m/>
    <m/>
    <n v="59640"/>
    <s v="E73-029"/>
    <x v="7"/>
    <s v="Light Commercial"/>
    <x v="14"/>
    <x v="1"/>
  </r>
  <r>
    <x v="4"/>
    <m/>
    <m/>
    <m/>
    <n v="59640"/>
    <s v="E77-012"/>
    <x v="7"/>
    <s v="Light Commercial"/>
    <x v="14"/>
    <x v="1"/>
  </r>
  <r>
    <x v="4"/>
    <m/>
    <m/>
    <m/>
    <n v="78952"/>
    <s v="F75-120"/>
    <x v="7"/>
    <s v="Light Commercial"/>
    <x v="6"/>
    <x v="1"/>
  </r>
  <r>
    <x v="4"/>
    <m/>
    <m/>
    <m/>
    <n v="59640"/>
    <s v="E70-011"/>
    <x v="7"/>
    <s v="Light Commercial"/>
    <x v="14"/>
    <x v="1"/>
  </r>
  <r>
    <x v="4"/>
    <m/>
    <m/>
    <m/>
    <n v="57097"/>
    <s v="G54-001"/>
    <x v="4"/>
    <s v="Light Commercial"/>
    <x v="21"/>
    <x v="1"/>
  </r>
  <r>
    <x v="4"/>
    <m/>
    <m/>
    <m/>
    <n v="97566"/>
    <s v="G46-066"/>
    <x v="4"/>
    <s v="Light Commercial"/>
    <x v="4"/>
    <x v="1"/>
  </r>
  <r>
    <x v="4"/>
    <m/>
    <m/>
    <m/>
    <n v="52402"/>
    <s v="B72-024"/>
    <x v="13"/>
    <s v="Car"/>
    <x v="19"/>
    <x v="1"/>
  </r>
  <r>
    <x v="4"/>
    <m/>
    <m/>
    <m/>
    <n v="255918"/>
    <s v="J01-000"/>
    <x v="8"/>
    <s v="Heavy Commercial"/>
    <x v="28"/>
    <x v="1"/>
  </r>
  <r>
    <x v="4"/>
    <m/>
    <m/>
    <m/>
    <n v="238439"/>
    <s v="K15-000"/>
    <x v="8"/>
    <s v="Heavy Commercial"/>
    <x v="7"/>
    <x v="1"/>
  </r>
  <r>
    <x v="4"/>
    <m/>
    <m/>
    <m/>
    <n v="29901"/>
    <s v="T83-000"/>
    <x v="1"/>
    <s v="Trailers"/>
    <x v="15"/>
    <x v="1"/>
  </r>
  <r>
    <x v="4"/>
    <m/>
    <m/>
    <m/>
    <n v="29901"/>
    <s v="T81-015"/>
    <x v="1"/>
    <s v="Trailers"/>
    <x v="15"/>
    <x v="1"/>
  </r>
  <r>
    <x v="4"/>
    <m/>
    <m/>
    <m/>
    <n v="29901"/>
    <s v="T81-014"/>
    <x v="1"/>
    <s v="Trailers"/>
    <x v="15"/>
    <x v="1"/>
  </r>
  <r>
    <x v="4"/>
    <m/>
    <m/>
    <m/>
    <n v="29901"/>
    <s v="T10-002"/>
    <x v="1"/>
    <s v="Trailers"/>
    <x v="23"/>
    <x v="1"/>
  </r>
  <r>
    <x v="4"/>
    <m/>
    <m/>
    <m/>
    <n v="29901"/>
    <s v="T10-001"/>
    <x v="1"/>
    <s v="Trailers"/>
    <x v="23"/>
    <x v="1"/>
  </r>
  <r>
    <x v="4"/>
    <m/>
    <m/>
    <m/>
    <n v="29901"/>
    <s v="T10-003"/>
    <x v="1"/>
    <s v="Trailers"/>
    <x v="23"/>
    <x v="1"/>
  </r>
  <r>
    <x v="4"/>
    <m/>
    <m/>
    <m/>
    <n v="29901"/>
    <s v="T82-004"/>
    <x v="1"/>
    <s v="Trailers"/>
    <x v="15"/>
    <x v="1"/>
  </r>
  <r>
    <x v="4"/>
    <m/>
    <m/>
    <m/>
    <n v="29901"/>
    <s v="T18-000"/>
    <x v="1"/>
    <s v="Trailers"/>
    <x v="23"/>
    <x v="1"/>
  </r>
  <r>
    <x v="4"/>
    <m/>
    <m/>
    <m/>
    <n v="29901"/>
    <s v="T82-005"/>
    <x v="1"/>
    <s v="Trailers"/>
    <x v="15"/>
    <x v="1"/>
  </r>
  <r>
    <x v="4"/>
    <m/>
    <m/>
    <m/>
    <n v="29901"/>
    <s v="T81-012"/>
    <x v="1"/>
    <s v="Trailers"/>
    <x v="15"/>
    <x v="1"/>
  </r>
  <r>
    <x v="4"/>
    <m/>
    <m/>
    <m/>
    <n v="29901"/>
    <s v="T81-013"/>
    <x v="1"/>
    <s v="Trailers"/>
    <x v="15"/>
    <x v="1"/>
  </r>
  <r>
    <x v="4"/>
    <m/>
    <m/>
    <m/>
    <n v="29901"/>
    <s v="T81-016"/>
    <x v="1"/>
    <s v="Trailers"/>
    <x v="15"/>
    <x v="1"/>
  </r>
  <r>
    <x v="4"/>
    <m/>
    <m/>
    <m/>
    <n v="29901"/>
    <s v="T09-000"/>
    <x v="1"/>
    <s v="Trailers"/>
    <x v="23"/>
    <x v="1"/>
  </r>
  <r>
    <x v="4"/>
    <m/>
    <m/>
    <m/>
    <n v="29901"/>
    <s v="T09-001"/>
    <x v="1"/>
    <s v="Trailers"/>
    <x v="23"/>
    <x v="1"/>
  </r>
  <r>
    <x v="4"/>
    <m/>
    <m/>
    <m/>
    <n v="29901"/>
    <s v="T09-002"/>
    <x v="1"/>
    <s v="Trailers"/>
    <x v="23"/>
    <x v="1"/>
  </r>
  <r>
    <x v="4"/>
    <m/>
    <m/>
    <m/>
    <n v="29901"/>
    <s v="T09-003"/>
    <x v="1"/>
    <s v="Trailers"/>
    <x v="23"/>
    <x v="1"/>
  </r>
  <r>
    <x v="4"/>
    <m/>
    <m/>
    <m/>
    <n v="29901"/>
    <s v="T09-004"/>
    <x v="1"/>
    <s v="Trailers"/>
    <x v="23"/>
    <x v="1"/>
  </r>
  <r>
    <x v="4"/>
    <m/>
    <m/>
    <m/>
    <n v="29901"/>
    <s v="T09-005"/>
    <x v="1"/>
    <s v="Trailers"/>
    <x v="23"/>
    <x v="1"/>
  </r>
  <r>
    <x v="4"/>
    <m/>
    <m/>
    <m/>
    <n v="29901"/>
    <s v="T09-006"/>
    <x v="1"/>
    <s v="Trailers"/>
    <x v="23"/>
    <x v="1"/>
  </r>
  <r>
    <x v="4"/>
    <m/>
    <m/>
    <m/>
    <n v="29901"/>
    <s v="T09-007"/>
    <x v="1"/>
    <s v="Trailers"/>
    <x v="23"/>
    <x v="1"/>
  </r>
  <r>
    <x v="4"/>
    <m/>
    <m/>
    <m/>
    <n v="31922"/>
    <s v="T18-001"/>
    <x v="1"/>
    <s v="Trailers"/>
    <x v="23"/>
    <x v="1"/>
  </r>
  <r>
    <x v="4"/>
    <m/>
    <m/>
    <m/>
    <n v="135275"/>
    <s v="M26-034"/>
    <x v="0"/>
    <s v="EWP"/>
    <x v="0"/>
    <x v="1"/>
  </r>
  <r>
    <x v="4"/>
    <m/>
    <m/>
    <m/>
    <n v="314018"/>
    <s v="W40-037"/>
    <x v="0"/>
    <s v="EWP"/>
    <x v="0"/>
    <x v="2"/>
  </r>
  <r>
    <x v="4"/>
    <m/>
    <m/>
    <m/>
    <n v="314018"/>
    <s v="W40-030"/>
    <x v="5"/>
    <s v="EWP"/>
    <x v="0"/>
    <x v="2"/>
  </r>
  <r>
    <x v="4"/>
    <m/>
    <m/>
    <m/>
    <n v="314018"/>
    <s v="W40-031"/>
    <x v="5"/>
    <s v="EWP"/>
    <x v="0"/>
    <x v="2"/>
  </r>
  <r>
    <x v="4"/>
    <m/>
    <m/>
    <m/>
    <n v="314018"/>
    <s v="W40-033"/>
    <x v="0"/>
    <s v="EWP"/>
    <x v="0"/>
    <x v="2"/>
  </r>
  <r>
    <x v="4"/>
    <m/>
    <m/>
    <m/>
    <n v="314018"/>
    <s v="W40-036"/>
    <x v="0"/>
    <s v="EWP"/>
    <x v="0"/>
    <x v="2"/>
  </r>
  <r>
    <x v="4"/>
    <m/>
    <m/>
    <m/>
    <n v="314018"/>
    <s v="W40-032"/>
    <x v="5"/>
    <s v="EWP"/>
    <x v="0"/>
    <x v="2"/>
  </r>
  <r>
    <x v="4"/>
    <m/>
    <m/>
    <m/>
    <n v="314018"/>
    <s v="W40-034"/>
    <x v="0"/>
    <s v="EWP"/>
    <x v="0"/>
    <x v="2"/>
  </r>
  <r>
    <x v="4"/>
    <m/>
    <m/>
    <m/>
    <n v="314018"/>
    <s v="W40-035"/>
    <x v="0"/>
    <s v="EWP"/>
    <x v="0"/>
    <x v="2"/>
  </r>
  <r>
    <x v="4"/>
    <m/>
    <m/>
    <m/>
    <n v="135275"/>
    <s v="M30-003"/>
    <x v="0"/>
    <s v="EWP"/>
    <x v="0"/>
    <x v="1"/>
  </r>
  <r>
    <x v="4"/>
    <m/>
    <m/>
    <m/>
    <n v="182402"/>
    <s v="N36-001"/>
    <x v="9"/>
    <s v="Crane"/>
    <x v="12"/>
    <x v="1"/>
  </r>
  <r>
    <x v="4"/>
    <m/>
    <m/>
    <m/>
    <n v="60632"/>
    <s v="D05-010"/>
    <x v="10"/>
    <s v="TEC"/>
    <x v="13"/>
    <x v="1"/>
  </r>
  <r>
    <x v="4"/>
    <m/>
    <m/>
    <m/>
    <n v="60632"/>
    <s v="D05-009"/>
    <x v="10"/>
    <s v="TEC"/>
    <x v="13"/>
    <x v="1"/>
  </r>
  <r>
    <x v="4"/>
    <m/>
    <m/>
    <m/>
    <n v="60632"/>
    <s v="D30-007"/>
    <x v="10"/>
    <s v="TEC"/>
    <x v="13"/>
    <x v="1"/>
  </r>
  <r>
    <x v="4"/>
    <m/>
    <m/>
    <m/>
    <n v="60632"/>
    <s v="D50-003"/>
    <x v="10"/>
    <s v="TEC"/>
    <x v="13"/>
    <x v="1"/>
  </r>
  <r>
    <x v="4"/>
    <m/>
    <m/>
    <m/>
    <n v="60632"/>
    <s v="D56-002"/>
    <x v="10"/>
    <s v="TEC"/>
    <x v="13"/>
    <x v="1"/>
  </r>
  <r>
    <x v="4"/>
    <m/>
    <m/>
    <m/>
    <n v="60632"/>
    <s v="D37-005"/>
    <x v="10"/>
    <s v="TEC"/>
    <x v="13"/>
    <x v="1"/>
  </r>
  <r>
    <x v="4"/>
    <m/>
    <m/>
    <m/>
    <n v="60632"/>
    <s v="D17-003"/>
    <x v="10"/>
    <s v="TEC"/>
    <x v="13"/>
    <x v="1"/>
  </r>
  <r>
    <x v="4"/>
    <m/>
    <m/>
    <m/>
    <n v="60632"/>
    <s v="D13-001"/>
    <x v="10"/>
    <s v="TEC"/>
    <x v="13"/>
    <x v="1"/>
  </r>
  <r>
    <x v="4"/>
    <m/>
    <m/>
    <m/>
    <n v="60632"/>
    <s v="D51-001"/>
    <x v="10"/>
    <s v="TEC"/>
    <x v="13"/>
    <x v="1"/>
  </r>
  <r>
    <x v="4"/>
    <m/>
    <m/>
    <m/>
    <n v="60632"/>
    <s v="D73-000"/>
    <x v="10"/>
    <s v="TEC"/>
    <x v="13"/>
    <x v="1"/>
  </r>
  <r>
    <x v="4"/>
    <m/>
    <m/>
    <m/>
    <n v="60632"/>
    <s v="D03-008"/>
    <x v="10"/>
    <s v="TEC"/>
    <x v="13"/>
    <x v="1"/>
  </r>
  <r>
    <x v="4"/>
    <m/>
    <m/>
    <m/>
    <n v="60632"/>
    <s v="D63-001"/>
    <x v="10"/>
    <s v="TEC"/>
    <x v="13"/>
    <x v="1"/>
  </r>
  <r>
    <x v="4"/>
    <m/>
    <m/>
    <m/>
    <n v="60632"/>
    <s v="D63-002"/>
    <x v="10"/>
    <s v="TEC"/>
    <x v="13"/>
    <x v="1"/>
  </r>
  <r>
    <x v="4"/>
    <m/>
    <m/>
    <m/>
    <n v="54402"/>
    <s v="B43-003"/>
    <x v="13"/>
    <s v="Car"/>
    <x v="19"/>
    <x v="1"/>
  </r>
  <r>
    <x v="4"/>
    <m/>
    <m/>
    <m/>
    <n v="54402"/>
    <s v="B72-011"/>
    <x v="13"/>
    <s v="Car"/>
    <x v="19"/>
    <x v="1"/>
  </r>
  <r>
    <x v="4"/>
    <m/>
    <m/>
    <m/>
    <n v="54402"/>
    <s v="B72-018"/>
    <x v="13"/>
    <s v="Car"/>
    <x v="19"/>
    <x v="1"/>
  </r>
  <r>
    <x v="4"/>
    <m/>
    <m/>
    <m/>
    <n v="54402"/>
    <s v="B72-021"/>
    <x v="13"/>
    <s v="Car"/>
    <x v="19"/>
    <x v="1"/>
  </r>
  <r>
    <x v="4"/>
    <m/>
    <m/>
    <m/>
    <n v="51806"/>
    <s v="C11-065"/>
    <x v="14"/>
    <s v="Car"/>
    <x v="20"/>
    <x v="1"/>
  </r>
  <r>
    <x v="4"/>
    <m/>
    <m/>
    <m/>
    <n v="51806"/>
    <s v="C24-023"/>
    <x v="14"/>
    <s v="Car"/>
    <x v="20"/>
    <x v="1"/>
  </r>
  <r>
    <x v="4"/>
    <m/>
    <m/>
    <m/>
    <n v="51806"/>
    <s v="C24-024"/>
    <x v="14"/>
    <s v="Car"/>
    <x v="20"/>
    <x v="1"/>
  </r>
  <r>
    <x v="4"/>
    <m/>
    <m/>
    <m/>
    <n v="51806"/>
    <s v="C24-025"/>
    <x v="14"/>
    <s v="Car"/>
    <x v="20"/>
    <x v="1"/>
  </r>
  <r>
    <x v="4"/>
    <m/>
    <m/>
    <m/>
    <n v="51806"/>
    <s v="C26-003"/>
    <x v="14"/>
    <s v="Car"/>
    <x v="20"/>
    <x v="1"/>
  </r>
  <r>
    <x v="4"/>
    <m/>
    <m/>
    <m/>
    <n v="53858"/>
    <s v="E23-008"/>
    <x v="6"/>
    <s v="Light Commercial"/>
    <x v="22"/>
    <x v="1"/>
  </r>
  <r>
    <x v="4"/>
    <m/>
    <m/>
    <m/>
    <n v="53858"/>
    <s v="E32-057"/>
    <x v="6"/>
    <s v="Light Commercial"/>
    <x v="22"/>
    <x v="1"/>
  </r>
  <r>
    <x v="4"/>
    <m/>
    <m/>
    <m/>
    <n v="53858"/>
    <s v="E32-058"/>
    <x v="6"/>
    <s v="Light Commercial"/>
    <x v="22"/>
    <x v="1"/>
  </r>
  <r>
    <x v="4"/>
    <m/>
    <m/>
    <m/>
    <n v="53858"/>
    <s v="E33-015"/>
    <x v="6"/>
    <s v="Light Commercial"/>
    <x v="22"/>
    <x v="1"/>
  </r>
  <r>
    <x v="4"/>
    <m/>
    <m/>
    <m/>
    <n v="53858"/>
    <s v="E33-016"/>
    <x v="6"/>
    <s v="Light Commercial"/>
    <x v="22"/>
    <x v="1"/>
  </r>
  <r>
    <x v="4"/>
    <m/>
    <m/>
    <m/>
    <n v="59640"/>
    <s v="E65-004"/>
    <x v="7"/>
    <s v="Light Commercial"/>
    <x v="14"/>
    <x v="1"/>
  </r>
  <r>
    <x v="4"/>
    <m/>
    <m/>
    <m/>
    <n v="59640"/>
    <s v="E70-012"/>
    <x v="7"/>
    <s v="Light Commercial"/>
    <x v="14"/>
    <x v="1"/>
  </r>
  <r>
    <x v="4"/>
    <m/>
    <m/>
    <m/>
    <n v="59640"/>
    <s v="E71-067"/>
    <x v="7"/>
    <s v="Light Commercial"/>
    <x v="14"/>
    <x v="1"/>
  </r>
  <r>
    <x v="4"/>
    <m/>
    <m/>
    <m/>
    <n v="59640"/>
    <s v="E71-069"/>
    <x v="7"/>
    <s v="Light Commercial"/>
    <x v="14"/>
    <x v="1"/>
  </r>
  <r>
    <x v="4"/>
    <m/>
    <m/>
    <m/>
    <n v="59640"/>
    <s v="E71-070"/>
    <x v="7"/>
    <s v="Light Commercial"/>
    <x v="14"/>
    <x v="1"/>
  </r>
  <r>
    <x v="4"/>
    <m/>
    <m/>
    <m/>
    <n v="59640"/>
    <s v="E71-071"/>
    <x v="7"/>
    <s v="Light Commercial"/>
    <x v="14"/>
    <x v="1"/>
  </r>
  <r>
    <x v="4"/>
    <m/>
    <m/>
    <m/>
    <n v="59640"/>
    <s v="E72-086"/>
    <x v="7"/>
    <s v="Light Commercial"/>
    <x v="14"/>
    <x v="1"/>
  </r>
  <r>
    <x v="4"/>
    <m/>
    <m/>
    <m/>
    <n v="59640"/>
    <s v="E72-089"/>
    <x v="7"/>
    <s v="Light Commercial"/>
    <x v="14"/>
    <x v="1"/>
  </r>
  <r>
    <x v="4"/>
    <m/>
    <m/>
    <m/>
    <n v="59640"/>
    <s v="E72-091"/>
    <x v="7"/>
    <s v="Light Commercial"/>
    <x v="14"/>
    <x v="1"/>
  </r>
  <r>
    <x v="4"/>
    <m/>
    <m/>
    <m/>
    <n v="59640"/>
    <s v="E72-092"/>
    <x v="7"/>
    <s v="Light Commercial"/>
    <x v="14"/>
    <x v="1"/>
  </r>
  <r>
    <x v="4"/>
    <m/>
    <m/>
    <m/>
    <n v="59640"/>
    <s v="E72-095"/>
    <x v="7"/>
    <s v="Light Commercial"/>
    <x v="14"/>
    <x v="1"/>
  </r>
  <r>
    <x v="4"/>
    <m/>
    <m/>
    <m/>
    <n v="59640"/>
    <s v="E72-097"/>
    <x v="7"/>
    <s v="Light Commercial"/>
    <x v="14"/>
    <x v="1"/>
  </r>
  <r>
    <x v="4"/>
    <m/>
    <m/>
    <m/>
    <n v="59640"/>
    <s v="E72-098"/>
    <x v="7"/>
    <s v="Light Commercial"/>
    <x v="14"/>
    <x v="1"/>
  </r>
  <r>
    <x v="4"/>
    <m/>
    <m/>
    <m/>
    <n v="59640"/>
    <s v="E72-100"/>
    <x v="7"/>
    <s v="Light Commercial"/>
    <x v="14"/>
    <x v="1"/>
  </r>
  <r>
    <x v="4"/>
    <m/>
    <m/>
    <m/>
    <n v="59640"/>
    <s v="E72-101"/>
    <x v="7"/>
    <s v="Light Commercial"/>
    <x v="14"/>
    <x v="1"/>
  </r>
  <r>
    <x v="4"/>
    <m/>
    <m/>
    <m/>
    <n v="59640"/>
    <s v="E73-026"/>
    <x v="7"/>
    <s v="Light Commercial"/>
    <x v="14"/>
    <x v="1"/>
  </r>
  <r>
    <x v="4"/>
    <m/>
    <m/>
    <m/>
    <n v="59640"/>
    <s v="E73-032"/>
    <x v="7"/>
    <s v="Light Commercial"/>
    <x v="14"/>
    <x v="1"/>
  </r>
  <r>
    <x v="4"/>
    <m/>
    <m/>
    <m/>
    <n v="59640"/>
    <s v="E73-035"/>
    <x v="7"/>
    <s v="Light Commercial"/>
    <x v="14"/>
    <x v="1"/>
  </r>
  <r>
    <x v="4"/>
    <m/>
    <m/>
    <m/>
    <n v="59640"/>
    <s v="E77-007"/>
    <x v="7"/>
    <s v="Light Commercial"/>
    <x v="14"/>
    <x v="1"/>
  </r>
  <r>
    <x v="4"/>
    <m/>
    <m/>
    <m/>
    <n v="59640"/>
    <s v="E77-010"/>
    <x v="7"/>
    <s v="Light Commercial"/>
    <x v="14"/>
    <x v="1"/>
  </r>
  <r>
    <x v="4"/>
    <m/>
    <m/>
    <m/>
    <n v="59640"/>
    <s v="E77-011"/>
    <x v="7"/>
    <s v="Light Commercial"/>
    <x v="14"/>
    <x v="1"/>
  </r>
  <r>
    <x v="4"/>
    <m/>
    <m/>
    <m/>
    <n v="59640"/>
    <s v="E77-015"/>
    <x v="7"/>
    <s v="Light Commercial"/>
    <x v="14"/>
    <x v="1"/>
  </r>
  <r>
    <x v="4"/>
    <m/>
    <m/>
    <m/>
    <n v="59640"/>
    <s v="E77-016"/>
    <x v="7"/>
    <s v="Light Commercial"/>
    <x v="14"/>
    <x v="1"/>
  </r>
  <r>
    <x v="4"/>
    <m/>
    <m/>
    <m/>
    <n v="54478"/>
    <s v="F14-004"/>
    <x v="6"/>
    <s v="Light Commercial"/>
    <x v="5"/>
    <x v="1"/>
  </r>
  <r>
    <x v="4"/>
    <m/>
    <m/>
    <m/>
    <n v="54478"/>
    <s v="F17-038"/>
    <x v="6"/>
    <s v="Light Commercial"/>
    <x v="5"/>
    <x v="1"/>
  </r>
  <r>
    <x v="4"/>
    <m/>
    <m/>
    <m/>
    <n v="54478"/>
    <s v="F17-039"/>
    <x v="6"/>
    <s v="Light Commercial"/>
    <x v="5"/>
    <x v="1"/>
  </r>
  <r>
    <x v="4"/>
    <m/>
    <m/>
    <m/>
    <n v="103919"/>
    <s v="F56-050"/>
    <x v="7"/>
    <s v="Light Commercial"/>
    <x v="10"/>
    <x v="1"/>
  </r>
  <r>
    <x v="4"/>
    <m/>
    <m/>
    <m/>
    <n v="103919"/>
    <s v="F56-056"/>
    <x v="7"/>
    <s v="Light Commercial"/>
    <x v="10"/>
    <x v="1"/>
  </r>
  <r>
    <x v="4"/>
    <m/>
    <m/>
    <m/>
    <n v="103919"/>
    <s v="F56-057"/>
    <x v="7"/>
    <s v="Light Commercial"/>
    <x v="10"/>
    <x v="1"/>
  </r>
  <r>
    <x v="4"/>
    <m/>
    <m/>
    <m/>
    <n v="103919"/>
    <s v="F56-058"/>
    <x v="7"/>
    <s v="Light Commercial"/>
    <x v="10"/>
    <x v="1"/>
  </r>
  <r>
    <x v="4"/>
    <m/>
    <m/>
    <m/>
    <n v="103919"/>
    <s v="F66-078"/>
    <x v="7"/>
    <s v="Light Commercial"/>
    <x v="10"/>
    <x v="1"/>
  </r>
  <r>
    <x v="4"/>
    <m/>
    <m/>
    <m/>
    <n v="103919"/>
    <s v="F66-079"/>
    <x v="7"/>
    <s v="Light Commercial"/>
    <x v="10"/>
    <x v="1"/>
  </r>
  <r>
    <x v="4"/>
    <m/>
    <m/>
    <m/>
    <n v="103919"/>
    <s v="F66-080"/>
    <x v="7"/>
    <s v="Light Commercial"/>
    <x v="10"/>
    <x v="1"/>
  </r>
  <r>
    <x v="4"/>
    <m/>
    <m/>
    <m/>
    <n v="103919"/>
    <s v="F66-081"/>
    <x v="7"/>
    <s v="Light Commercial"/>
    <x v="10"/>
    <x v="1"/>
  </r>
  <r>
    <x v="4"/>
    <m/>
    <m/>
    <m/>
    <n v="103919"/>
    <s v="F66-082"/>
    <x v="7"/>
    <s v="Light Commercial"/>
    <x v="10"/>
    <x v="1"/>
  </r>
  <r>
    <x v="4"/>
    <m/>
    <m/>
    <m/>
    <n v="78952"/>
    <s v="F70-067"/>
    <x v="7"/>
    <s v="Light Commercial"/>
    <x v="6"/>
    <x v="1"/>
  </r>
  <r>
    <x v="4"/>
    <m/>
    <m/>
    <m/>
    <n v="78952"/>
    <s v="F70-069"/>
    <x v="7"/>
    <s v="Light Commercial"/>
    <x v="6"/>
    <x v="1"/>
  </r>
  <r>
    <x v="4"/>
    <m/>
    <m/>
    <m/>
    <n v="78952"/>
    <s v="F70-071"/>
    <x v="7"/>
    <s v="Light Commercial"/>
    <x v="6"/>
    <x v="1"/>
  </r>
  <r>
    <x v="4"/>
    <m/>
    <m/>
    <m/>
    <n v="78952"/>
    <s v="F70-074"/>
    <x v="7"/>
    <s v="Light Commercial"/>
    <x v="6"/>
    <x v="1"/>
  </r>
  <r>
    <x v="4"/>
    <m/>
    <m/>
    <m/>
    <n v="78952"/>
    <s v="F70-075"/>
    <x v="7"/>
    <s v="Light Commercial"/>
    <x v="6"/>
    <x v="1"/>
  </r>
  <r>
    <x v="4"/>
    <m/>
    <m/>
    <m/>
    <n v="78952"/>
    <s v="F70-076"/>
    <x v="7"/>
    <s v="Light Commercial"/>
    <x v="6"/>
    <x v="1"/>
  </r>
  <r>
    <x v="4"/>
    <m/>
    <m/>
    <m/>
    <n v="78952"/>
    <s v="F70-078"/>
    <x v="7"/>
    <s v="Light Commercial"/>
    <x v="6"/>
    <x v="1"/>
  </r>
  <r>
    <x v="4"/>
    <m/>
    <m/>
    <m/>
    <n v="78952"/>
    <s v="F75-099"/>
    <x v="7"/>
    <s v="Light Commercial"/>
    <x v="6"/>
    <x v="1"/>
  </r>
  <r>
    <x v="4"/>
    <m/>
    <m/>
    <m/>
    <n v="78952"/>
    <s v="F75-102"/>
    <x v="7"/>
    <s v="Light Commercial"/>
    <x v="6"/>
    <x v="1"/>
  </r>
  <r>
    <x v="4"/>
    <m/>
    <m/>
    <m/>
    <n v="78952"/>
    <s v="F75-103"/>
    <x v="7"/>
    <s v="Light Commercial"/>
    <x v="6"/>
    <x v="1"/>
  </r>
  <r>
    <x v="4"/>
    <m/>
    <m/>
    <m/>
    <n v="78952"/>
    <s v="F75-105"/>
    <x v="7"/>
    <s v="Light Commercial"/>
    <x v="6"/>
    <x v="1"/>
  </r>
  <r>
    <x v="4"/>
    <m/>
    <m/>
    <m/>
    <n v="78952"/>
    <s v="F75-106"/>
    <x v="7"/>
    <s v="Light Commercial"/>
    <x v="6"/>
    <x v="1"/>
  </r>
  <r>
    <x v="4"/>
    <m/>
    <m/>
    <m/>
    <n v="78952"/>
    <s v="F75-108"/>
    <x v="7"/>
    <s v="Light Commercial"/>
    <x v="6"/>
    <x v="1"/>
  </r>
  <r>
    <x v="4"/>
    <m/>
    <m/>
    <m/>
    <n v="78952"/>
    <s v="F75-109"/>
    <x v="7"/>
    <s v="Light Commercial"/>
    <x v="6"/>
    <x v="1"/>
  </r>
  <r>
    <x v="4"/>
    <m/>
    <m/>
    <m/>
    <n v="78952"/>
    <s v="F75-118"/>
    <x v="7"/>
    <s v="Light Commercial"/>
    <x v="6"/>
    <x v="1"/>
  </r>
  <r>
    <x v="4"/>
    <m/>
    <m/>
    <m/>
    <n v="78952"/>
    <s v="F75-121"/>
    <x v="7"/>
    <s v="Light Commercial"/>
    <x v="6"/>
    <x v="1"/>
  </r>
  <r>
    <x v="4"/>
    <m/>
    <m/>
    <m/>
    <n v="78952"/>
    <s v="F75-122"/>
    <x v="7"/>
    <s v="Light Commercial"/>
    <x v="6"/>
    <x v="1"/>
  </r>
  <r>
    <x v="4"/>
    <m/>
    <m/>
    <m/>
    <n v="78952"/>
    <s v="F75-125"/>
    <x v="7"/>
    <s v="Light Commercial"/>
    <x v="6"/>
    <x v="1"/>
  </r>
  <r>
    <x v="4"/>
    <m/>
    <m/>
    <m/>
    <n v="78952"/>
    <s v="F78-031"/>
    <x v="7"/>
    <s v="Light Commercial"/>
    <x v="6"/>
    <x v="1"/>
  </r>
  <r>
    <x v="4"/>
    <m/>
    <m/>
    <m/>
    <n v="78952"/>
    <s v="F78-032"/>
    <x v="7"/>
    <s v="Light Commercial"/>
    <x v="6"/>
    <x v="1"/>
  </r>
  <r>
    <x v="4"/>
    <m/>
    <m/>
    <m/>
    <n v="78952"/>
    <s v="F83-095"/>
    <x v="7"/>
    <s v="Light Commercial"/>
    <x v="6"/>
    <x v="1"/>
  </r>
  <r>
    <x v="4"/>
    <m/>
    <m/>
    <m/>
    <n v="78952"/>
    <s v="F85-012"/>
    <x v="7"/>
    <s v="Light Commercial"/>
    <x v="6"/>
    <x v="1"/>
  </r>
  <r>
    <x v="4"/>
    <m/>
    <m/>
    <m/>
    <n v="57097"/>
    <s v="G31-021"/>
    <x v="4"/>
    <s v="Light Commercial"/>
    <x v="21"/>
    <x v="1"/>
  </r>
  <r>
    <x v="4"/>
    <m/>
    <m/>
    <m/>
    <n v="57097"/>
    <s v="G31-025"/>
    <x v="4"/>
    <s v="Light Commercial"/>
    <x v="21"/>
    <x v="1"/>
  </r>
  <r>
    <x v="4"/>
    <m/>
    <m/>
    <m/>
    <n v="57097"/>
    <s v="G31-026"/>
    <x v="4"/>
    <s v="Light Commercial"/>
    <x v="21"/>
    <x v="1"/>
  </r>
  <r>
    <x v="4"/>
    <m/>
    <m/>
    <m/>
    <n v="57097"/>
    <s v="G33-000"/>
    <x v="4"/>
    <s v="Light Commercial"/>
    <x v="21"/>
    <x v="1"/>
  </r>
  <r>
    <x v="4"/>
    <m/>
    <m/>
    <m/>
    <n v="57097"/>
    <s v="G45-023"/>
    <x v="4"/>
    <s v="Light Commercial"/>
    <x v="21"/>
    <x v="1"/>
  </r>
  <r>
    <x v="4"/>
    <m/>
    <m/>
    <m/>
    <n v="57097"/>
    <s v="G45-024"/>
    <x v="4"/>
    <s v="Light Commercial"/>
    <x v="21"/>
    <x v="1"/>
  </r>
  <r>
    <x v="4"/>
    <m/>
    <m/>
    <m/>
    <n v="57097"/>
    <s v="G45-025"/>
    <x v="4"/>
    <s v="Light Commercial"/>
    <x v="21"/>
    <x v="1"/>
  </r>
  <r>
    <x v="4"/>
    <m/>
    <m/>
    <m/>
    <n v="57097"/>
    <s v="G45-026"/>
    <x v="4"/>
    <s v="Light Commercial"/>
    <x v="21"/>
    <x v="1"/>
  </r>
  <r>
    <x v="4"/>
    <m/>
    <m/>
    <m/>
    <n v="97566"/>
    <s v="G46-078"/>
    <x v="4"/>
    <s v="Light Commercial"/>
    <x v="4"/>
    <x v="1"/>
  </r>
  <r>
    <x v="4"/>
    <m/>
    <m/>
    <m/>
    <n v="97566"/>
    <s v="G46-081"/>
    <x v="4"/>
    <s v="Light Commercial"/>
    <x v="4"/>
    <x v="1"/>
  </r>
  <r>
    <x v="4"/>
    <m/>
    <m/>
    <m/>
    <n v="97566"/>
    <s v="G46-082"/>
    <x v="4"/>
    <s v="Light Commercial"/>
    <x v="4"/>
    <x v="1"/>
  </r>
  <r>
    <x v="4"/>
    <m/>
    <m/>
    <m/>
    <n v="97566"/>
    <s v="G46-083"/>
    <x v="4"/>
    <s v="Light Commercial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D448CB-FF1E-4FD7-AD6D-93BD899A3562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B3:I37" firstHeaderRow="1" firstDataRow="2" firstDataCol="2" rowPageCount="1" colPageCount="1"/>
  <pivotFields count="10">
    <pivotField axis="axisCol" compact="0" outline="0" showAll="0">
      <items count="7">
        <item x="0"/>
        <item x="1"/>
        <item x="2"/>
        <item x="3"/>
        <item x="4"/>
        <item m="1" x="5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18">
        <item x="6"/>
        <item x="7"/>
        <item x="8"/>
        <item x="4"/>
        <item x="9"/>
        <item x="0"/>
        <item x="5"/>
        <item x="2"/>
        <item x="16"/>
        <item x="12"/>
        <item x="11"/>
        <item x="17"/>
        <item x="3"/>
        <item x="13"/>
        <item x="14"/>
        <item x="10"/>
        <item x="15"/>
        <item x="1"/>
      </items>
    </pivotField>
    <pivotField compact="0" outline="0" showAll="0" defaultSubtotal="0"/>
    <pivotField axis="axisRow" compact="0" outline="0" showAll="0" sortType="ascending">
      <items count="30">
        <item x="28"/>
        <item x="7"/>
        <item x="4"/>
        <item x="21"/>
        <item x="12"/>
        <item x="8"/>
        <item x="25"/>
        <item x="0"/>
        <item x="18"/>
        <item x="11"/>
        <item x="2"/>
        <item x="17"/>
        <item x="16"/>
        <item x="24"/>
        <item x="5"/>
        <item x="22"/>
        <item x="10"/>
        <item x="14"/>
        <item x="6"/>
        <item x="26"/>
        <item x="3"/>
        <item x="19"/>
        <item x="20"/>
        <item x="1"/>
        <item x="13"/>
        <item x="9"/>
        <item x="27"/>
        <item x="15"/>
        <item x="23"/>
        <item t="default"/>
      </items>
    </pivotField>
    <pivotField axis="axisPage" compact="0" outline="0" multipleItemSelectionAllowed="1" showAll="0">
      <items count="4">
        <item h="1" x="2"/>
        <item x="1"/>
        <item h="1" x="0"/>
        <item t="default"/>
      </items>
    </pivotField>
  </pivotFields>
  <rowFields count="2">
    <field x="6"/>
    <field x="8"/>
  </rowFields>
  <rowItems count="33">
    <i>
      <x/>
      <x v="14"/>
    </i>
    <i r="1">
      <x v="15"/>
    </i>
    <i>
      <x v="1"/>
      <x v="16"/>
    </i>
    <i r="1">
      <x v="17"/>
    </i>
    <i r="1">
      <x v="18"/>
    </i>
    <i>
      <x v="2"/>
      <x/>
    </i>
    <i r="1">
      <x v="1"/>
    </i>
    <i>
      <x v="3"/>
      <x v="2"/>
    </i>
    <i r="1">
      <x v="3"/>
    </i>
    <i>
      <x v="4"/>
      <x v="4"/>
    </i>
    <i r="1">
      <x v="5"/>
    </i>
    <i r="1">
      <x v="6"/>
    </i>
    <i>
      <x v="5"/>
      <x v="7"/>
    </i>
    <i r="1">
      <x v="9"/>
    </i>
    <i>
      <x v="6"/>
      <x v="7"/>
    </i>
    <i>
      <x v="7"/>
      <x v="8"/>
    </i>
    <i r="1">
      <x v="10"/>
    </i>
    <i>
      <x v="8"/>
      <x v="7"/>
    </i>
    <i>
      <x v="9"/>
      <x v="10"/>
    </i>
    <i>
      <x v="10"/>
      <x v="11"/>
    </i>
    <i r="1">
      <x v="12"/>
    </i>
    <i>
      <x v="11"/>
      <x v="19"/>
    </i>
    <i>
      <x v="12"/>
      <x v="20"/>
    </i>
    <i>
      <x v="13"/>
      <x v="21"/>
    </i>
    <i>
      <x v="14"/>
      <x v="22"/>
    </i>
    <i>
      <x v="15"/>
      <x v="24"/>
    </i>
    <i>
      <x v="16"/>
      <x v="13"/>
    </i>
    <i r="1">
      <x v="26"/>
    </i>
    <i>
      <x v="17"/>
      <x v="23"/>
    </i>
    <i r="1">
      <x v="25"/>
    </i>
    <i r="1">
      <x v="27"/>
    </i>
    <i r="1">
      <x v="28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9" hier="-1"/>
  </pageFields>
  <dataFields count="1">
    <dataField name="Count of All Cost" fld="4" subtotal="count" baseField="8" baseItem="4" numFmtId="166"/>
  </dataFields>
  <formats count="3">
    <format dxfId="5">
      <pivotArea outline="0" collapsedLevelsAreSubtotals="1" fieldPosition="0"/>
    </format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E823DB-FB27-4A98-A208-8F582D0FF2B5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B2:I36" firstHeaderRow="1" firstDataRow="2" firstDataCol="2"/>
  <pivotFields count="9">
    <pivotField axis="axisCol" compact="0" outline="0" showAll="0">
      <items count="6">
        <item x="0"/>
        <item x="1"/>
        <item x="2"/>
        <item x="3"/>
        <item x="4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18">
        <item x="6"/>
        <item x="7"/>
        <item x="8"/>
        <item x="4"/>
        <item x="9"/>
        <item x="0"/>
        <item x="5"/>
        <item x="2"/>
        <item x="16"/>
        <item x="12"/>
        <item x="11"/>
        <item x="17"/>
        <item x="3"/>
        <item x="13"/>
        <item x="14"/>
        <item x="10"/>
        <item x="15"/>
        <item x="1"/>
      </items>
    </pivotField>
    <pivotField compact="0" outline="0" showAll="0" defaultSubtotal="0"/>
    <pivotField axis="axisRow" compact="0" outline="0" showAll="0" sortType="ascending">
      <items count="31">
        <item x="28"/>
        <item x="7"/>
        <item x="4"/>
        <item x="21"/>
        <item x="12"/>
        <item x="8"/>
        <item x="25"/>
        <item x="0"/>
        <item x="18"/>
        <item x="11"/>
        <item x="2"/>
        <item x="17"/>
        <item x="16"/>
        <item x="24"/>
        <item x="5"/>
        <item x="22"/>
        <item x="10"/>
        <item x="14"/>
        <item x="6"/>
        <item x="26"/>
        <item x="3"/>
        <item x="19"/>
        <item x="20"/>
        <item x="1"/>
        <item x="13"/>
        <item x="9"/>
        <item x="27"/>
        <item x="15"/>
        <item x="23"/>
        <item m="1" x="29"/>
        <item t="default"/>
      </items>
    </pivotField>
  </pivotFields>
  <rowFields count="2">
    <field x="6"/>
    <field x="8"/>
  </rowFields>
  <rowItems count="33">
    <i>
      <x/>
      <x v="14"/>
    </i>
    <i r="1">
      <x v="15"/>
    </i>
    <i>
      <x v="1"/>
      <x v="16"/>
    </i>
    <i r="1">
      <x v="17"/>
    </i>
    <i r="1">
      <x v="18"/>
    </i>
    <i>
      <x v="2"/>
      <x/>
    </i>
    <i r="1">
      <x v="1"/>
    </i>
    <i>
      <x v="3"/>
      <x v="2"/>
    </i>
    <i r="1">
      <x v="3"/>
    </i>
    <i>
      <x v="4"/>
      <x v="4"/>
    </i>
    <i r="1">
      <x v="5"/>
    </i>
    <i r="1">
      <x v="6"/>
    </i>
    <i>
      <x v="5"/>
      <x v="7"/>
    </i>
    <i r="1">
      <x v="9"/>
    </i>
    <i>
      <x v="6"/>
      <x v="7"/>
    </i>
    <i>
      <x v="7"/>
      <x v="8"/>
    </i>
    <i r="1">
      <x v="10"/>
    </i>
    <i>
      <x v="8"/>
      <x v="7"/>
    </i>
    <i>
      <x v="9"/>
      <x v="10"/>
    </i>
    <i>
      <x v="10"/>
      <x v="11"/>
    </i>
    <i r="1">
      <x v="12"/>
    </i>
    <i>
      <x v="11"/>
      <x v="19"/>
    </i>
    <i>
      <x v="12"/>
      <x v="20"/>
    </i>
    <i>
      <x v="13"/>
      <x v="21"/>
    </i>
    <i>
      <x v="14"/>
      <x v="22"/>
    </i>
    <i>
      <x v="15"/>
      <x v="24"/>
    </i>
    <i>
      <x v="16"/>
      <x v="13"/>
    </i>
    <i r="1">
      <x v="26"/>
    </i>
    <i>
      <x v="17"/>
      <x v="23"/>
    </i>
    <i r="1">
      <x v="25"/>
    </i>
    <i r="1">
      <x v="27"/>
    </i>
    <i r="1">
      <x v="28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All Cost" fld="4" baseField="8" baseItem="7" numFmtId="166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983E-1B70-4568-93E0-3F954045712F}">
  <dimension ref="A1:I2272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2" max="2" width="13.26953125" bestFit="1" customWidth="1"/>
    <col min="3" max="3" width="34.81640625" bestFit="1" customWidth="1"/>
    <col min="4" max="4" width="41.453125" bestFit="1" customWidth="1"/>
    <col min="5" max="5" width="9" bestFit="1" customWidth="1"/>
    <col min="6" max="6" width="13.453125" bestFit="1" customWidth="1"/>
    <col min="7" max="7" width="23.453125" bestFit="1" customWidth="1"/>
    <col min="8" max="8" width="20.26953125" bestFit="1" customWidth="1"/>
    <col min="9" max="9" width="38.453125" bestFit="1" customWidth="1"/>
    <col min="10" max="10" width="10.26953125" bestFit="1" customWidth="1"/>
    <col min="11" max="11" width="8.453125" bestFit="1" customWidth="1"/>
    <col min="12" max="12" width="10.1796875" bestFit="1" customWidth="1"/>
    <col min="13" max="13" width="8.54296875" bestFit="1" customWidth="1"/>
    <col min="14" max="14" width="8.453125" bestFit="1" customWidth="1"/>
    <col min="15" max="15" width="9.453125" bestFit="1" customWidth="1"/>
    <col min="16" max="16" width="8.26953125" bestFit="1" customWidth="1"/>
    <col min="17" max="17" width="10.81640625" bestFit="1" customWidth="1"/>
    <col min="18" max="18" width="15.26953125" bestFit="1" customWidth="1"/>
    <col min="19" max="19" width="6.54296875" bestFit="1" customWidth="1"/>
    <col min="20" max="21" width="8.26953125" bestFit="1" customWidth="1"/>
    <col min="22" max="22" width="8.81640625" bestFit="1" customWidth="1"/>
    <col min="23" max="23" width="11.453125" bestFit="1" customWidth="1"/>
    <col min="24" max="24" width="20.26953125" bestFit="1" customWidth="1"/>
    <col min="25" max="25" width="17.7265625" bestFit="1" customWidth="1"/>
  </cols>
  <sheetData>
    <row r="1" spans="1:9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35">
      <c r="A2" t="s">
        <v>9</v>
      </c>
      <c r="D2" s="1" t="s">
        <v>10</v>
      </c>
      <c r="E2" s="2">
        <v>-1258.07</v>
      </c>
      <c r="F2" t="s">
        <v>11</v>
      </c>
      <c r="G2" t="s">
        <v>12</v>
      </c>
      <c r="H2" t="s">
        <v>13</v>
      </c>
      <c r="I2" t="s">
        <v>14</v>
      </c>
    </row>
    <row r="3" spans="1:9" x14ac:dyDescent="0.35">
      <c r="A3" t="s">
        <v>9</v>
      </c>
      <c r="D3" s="1" t="s">
        <v>15</v>
      </c>
      <c r="E3" s="2">
        <v>1831.45</v>
      </c>
      <c r="F3" t="s">
        <v>16</v>
      </c>
      <c r="G3" t="s">
        <v>17</v>
      </c>
      <c r="H3" t="s">
        <v>18</v>
      </c>
      <c r="I3" t="s">
        <v>19</v>
      </c>
    </row>
    <row r="4" spans="1:9" x14ac:dyDescent="0.35">
      <c r="A4" t="s">
        <v>9</v>
      </c>
      <c r="D4" s="1" t="s">
        <v>20</v>
      </c>
      <c r="E4" s="2">
        <v>12968</v>
      </c>
      <c r="F4" t="s">
        <v>21</v>
      </c>
      <c r="G4" t="s">
        <v>22</v>
      </c>
      <c r="H4" t="s">
        <v>13</v>
      </c>
      <c r="I4" t="s">
        <v>23</v>
      </c>
    </row>
    <row r="5" spans="1:9" x14ac:dyDescent="0.35">
      <c r="A5" t="s">
        <v>9</v>
      </c>
      <c r="D5" s="1" t="s">
        <v>24</v>
      </c>
      <c r="E5" s="2">
        <v>12968</v>
      </c>
      <c r="F5" t="s">
        <v>21</v>
      </c>
      <c r="G5" t="s">
        <v>22</v>
      </c>
      <c r="H5" t="s">
        <v>13</v>
      </c>
      <c r="I5" t="s">
        <v>23</v>
      </c>
    </row>
    <row r="6" spans="1:9" x14ac:dyDescent="0.35">
      <c r="A6" t="s">
        <v>9</v>
      </c>
      <c r="D6" s="1" t="s">
        <v>25</v>
      </c>
      <c r="E6" s="2">
        <v>0</v>
      </c>
      <c r="F6" t="s">
        <v>26</v>
      </c>
      <c r="G6" t="s">
        <v>12</v>
      </c>
      <c r="H6" t="s">
        <v>13</v>
      </c>
      <c r="I6" t="s">
        <v>14</v>
      </c>
    </row>
    <row r="7" spans="1:9" x14ac:dyDescent="0.35">
      <c r="A7" t="s">
        <v>9</v>
      </c>
      <c r="D7" s="1" t="s">
        <v>27</v>
      </c>
      <c r="E7" s="2">
        <v>0</v>
      </c>
      <c r="F7" t="s">
        <v>26</v>
      </c>
      <c r="G7" t="s">
        <v>12</v>
      </c>
      <c r="H7" t="s">
        <v>13</v>
      </c>
      <c r="I7" t="s">
        <v>14</v>
      </c>
    </row>
    <row r="8" spans="1:9" x14ac:dyDescent="0.35">
      <c r="A8" t="s">
        <v>9</v>
      </c>
      <c r="D8" s="1" t="s">
        <v>28</v>
      </c>
      <c r="E8" s="2">
        <v>76662.28</v>
      </c>
      <c r="F8" t="s">
        <v>29</v>
      </c>
      <c r="G8" t="s">
        <v>30</v>
      </c>
      <c r="H8" t="s">
        <v>30</v>
      </c>
      <c r="I8" t="s">
        <v>30</v>
      </c>
    </row>
    <row r="9" spans="1:9" x14ac:dyDescent="0.35">
      <c r="A9" t="s">
        <v>9</v>
      </c>
      <c r="D9" s="1" t="s">
        <v>31</v>
      </c>
      <c r="E9" s="2">
        <v>1141.8</v>
      </c>
      <c r="F9" t="s">
        <v>21</v>
      </c>
      <c r="G9" t="s">
        <v>22</v>
      </c>
      <c r="H9" t="s">
        <v>13</v>
      </c>
      <c r="I9" t="s">
        <v>23</v>
      </c>
    </row>
    <row r="10" spans="1:9" x14ac:dyDescent="0.35">
      <c r="A10" t="s">
        <v>9</v>
      </c>
      <c r="D10" s="1" t="s">
        <v>32</v>
      </c>
      <c r="E10" s="2">
        <v>631.82000000000005</v>
      </c>
      <c r="F10" t="s">
        <v>33</v>
      </c>
      <c r="G10" t="s">
        <v>12</v>
      </c>
      <c r="H10" t="s">
        <v>13</v>
      </c>
      <c r="I10" t="s">
        <v>14</v>
      </c>
    </row>
    <row r="11" spans="1:9" x14ac:dyDescent="0.35">
      <c r="A11" t="s">
        <v>9</v>
      </c>
      <c r="D11" s="1" t="s">
        <v>34</v>
      </c>
      <c r="E11" s="2">
        <v>0</v>
      </c>
      <c r="F11" t="s">
        <v>35</v>
      </c>
      <c r="G11" t="s">
        <v>30</v>
      </c>
      <c r="H11" t="s">
        <v>30</v>
      </c>
      <c r="I11" t="s">
        <v>30</v>
      </c>
    </row>
    <row r="12" spans="1:9" x14ac:dyDescent="0.35">
      <c r="A12" t="s">
        <v>9</v>
      </c>
      <c r="D12" s="1" t="s">
        <v>36</v>
      </c>
      <c r="E12" s="2">
        <v>583.02</v>
      </c>
      <c r="F12" t="s">
        <v>26</v>
      </c>
      <c r="G12" t="s">
        <v>12</v>
      </c>
      <c r="H12" t="s">
        <v>13</v>
      </c>
      <c r="I12" t="s">
        <v>14</v>
      </c>
    </row>
    <row r="13" spans="1:9" x14ac:dyDescent="0.35">
      <c r="A13" t="s">
        <v>9</v>
      </c>
      <c r="D13" s="1" t="s">
        <v>37</v>
      </c>
      <c r="E13" s="2">
        <v>1784.51</v>
      </c>
      <c r="F13" t="s">
        <v>38</v>
      </c>
      <c r="G13" t="s">
        <v>12</v>
      </c>
      <c r="H13" t="s">
        <v>13</v>
      </c>
      <c r="I13" t="s">
        <v>14</v>
      </c>
    </row>
    <row r="14" spans="1:9" x14ac:dyDescent="0.35">
      <c r="A14" t="s">
        <v>9</v>
      </c>
      <c r="D14" s="1" t="s">
        <v>39</v>
      </c>
      <c r="E14" s="2">
        <v>1318.18</v>
      </c>
      <c r="F14" t="s">
        <v>40</v>
      </c>
      <c r="G14" t="s">
        <v>41</v>
      </c>
      <c r="H14" t="s">
        <v>42</v>
      </c>
      <c r="I14" t="s">
        <v>43</v>
      </c>
    </row>
    <row r="15" spans="1:9" x14ac:dyDescent="0.35">
      <c r="A15" t="s">
        <v>9</v>
      </c>
      <c r="D15" s="1" t="s">
        <v>39</v>
      </c>
      <c r="E15" s="2">
        <v>33114.11</v>
      </c>
      <c r="F15" t="s">
        <v>40</v>
      </c>
      <c r="G15" t="s">
        <v>41</v>
      </c>
      <c r="H15" t="s">
        <v>42</v>
      </c>
      <c r="I15" t="s">
        <v>43</v>
      </c>
    </row>
    <row r="16" spans="1:9" x14ac:dyDescent="0.35">
      <c r="A16" t="s">
        <v>9</v>
      </c>
      <c r="D16" s="1" t="s">
        <v>39</v>
      </c>
      <c r="E16" s="2">
        <v>5141</v>
      </c>
      <c r="F16" t="s">
        <v>40</v>
      </c>
      <c r="G16" t="s">
        <v>41</v>
      </c>
      <c r="H16" t="s">
        <v>42</v>
      </c>
      <c r="I16" t="s">
        <v>43</v>
      </c>
    </row>
    <row r="17" spans="1:9" x14ac:dyDescent="0.35">
      <c r="A17" t="s">
        <v>9</v>
      </c>
      <c r="D17" s="1" t="s">
        <v>39</v>
      </c>
      <c r="E17" s="2">
        <v>-3688.16</v>
      </c>
      <c r="F17" t="s">
        <v>40</v>
      </c>
      <c r="G17" t="s">
        <v>41</v>
      </c>
      <c r="H17" t="s">
        <v>42</v>
      </c>
      <c r="I17" t="s">
        <v>43</v>
      </c>
    </row>
    <row r="18" spans="1:9" x14ac:dyDescent="0.35">
      <c r="A18" t="s">
        <v>9</v>
      </c>
      <c r="D18" s="1" t="s">
        <v>39</v>
      </c>
      <c r="E18" s="2">
        <v>1225.45</v>
      </c>
      <c r="F18" t="s">
        <v>40</v>
      </c>
      <c r="G18" t="s">
        <v>41</v>
      </c>
      <c r="H18" t="s">
        <v>42</v>
      </c>
      <c r="I18" t="s">
        <v>43</v>
      </c>
    </row>
    <row r="19" spans="1:9" x14ac:dyDescent="0.35">
      <c r="A19" t="s">
        <v>9</v>
      </c>
      <c r="D19" s="1" t="s">
        <v>39</v>
      </c>
      <c r="E19" s="2">
        <v>-462.16</v>
      </c>
      <c r="F19" t="s">
        <v>40</v>
      </c>
      <c r="G19" t="s">
        <v>41</v>
      </c>
      <c r="H19" t="s">
        <v>42</v>
      </c>
      <c r="I19" t="s">
        <v>43</v>
      </c>
    </row>
    <row r="20" spans="1:9" x14ac:dyDescent="0.35">
      <c r="A20" t="s">
        <v>9</v>
      </c>
      <c r="D20" s="1" t="s">
        <v>44</v>
      </c>
      <c r="E20" s="2">
        <v>2152</v>
      </c>
      <c r="F20" t="s">
        <v>26</v>
      </c>
      <c r="G20" t="s">
        <v>45</v>
      </c>
      <c r="H20" t="s">
        <v>13</v>
      </c>
      <c r="I20" t="s">
        <v>14</v>
      </c>
    </row>
    <row r="21" spans="1:9" x14ac:dyDescent="0.35">
      <c r="A21" t="s">
        <v>9</v>
      </c>
      <c r="D21" s="1" t="s">
        <v>46</v>
      </c>
      <c r="E21" s="2">
        <v>57959.57</v>
      </c>
      <c r="F21" t="s">
        <v>47</v>
      </c>
      <c r="G21" t="s">
        <v>48</v>
      </c>
      <c r="H21" t="s">
        <v>42</v>
      </c>
      <c r="I21" t="s">
        <v>49</v>
      </c>
    </row>
    <row r="22" spans="1:9" x14ac:dyDescent="0.35">
      <c r="A22" t="s">
        <v>9</v>
      </c>
      <c r="D22" s="1" t="s">
        <v>50</v>
      </c>
      <c r="E22" s="2">
        <v>41605.29</v>
      </c>
      <c r="F22" t="s">
        <v>51</v>
      </c>
      <c r="G22" t="s">
        <v>48</v>
      </c>
      <c r="H22" t="s">
        <v>42</v>
      </c>
      <c r="I22" t="s">
        <v>49</v>
      </c>
    </row>
    <row r="23" spans="1:9" x14ac:dyDescent="0.35">
      <c r="A23" t="s">
        <v>9</v>
      </c>
      <c r="D23" s="1" t="s">
        <v>52</v>
      </c>
      <c r="E23" s="2">
        <v>59067.73</v>
      </c>
      <c r="F23" t="s">
        <v>53</v>
      </c>
      <c r="G23" t="s">
        <v>54</v>
      </c>
      <c r="H23" t="s">
        <v>42</v>
      </c>
      <c r="I23" t="s">
        <v>55</v>
      </c>
    </row>
    <row r="24" spans="1:9" x14ac:dyDescent="0.35">
      <c r="A24" t="s">
        <v>9</v>
      </c>
      <c r="D24" s="1" t="s">
        <v>56</v>
      </c>
      <c r="E24" s="2">
        <v>2597.3000000000002</v>
      </c>
      <c r="F24" t="s">
        <v>53</v>
      </c>
      <c r="G24" t="s">
        <v>54</v>
      </c>
      <c r="H24" t="s">
        <v>42</v>
      </c>
      <c r="I24" t="s">
        <v>55</v>
      </c>
    </row>
    <row r="25" spans="1:9" x14ac:dyDescent="0.35">
      <c r="A25" t="s">
        <v>9</v>
      </c>
      <c r="D25" s="1" t="s">
        <v>57</v>
      </c>
      <c r="E25" s="2">
        <v>41828.400000000001</v>
      </c>
      <c r="F25" t="s">
        <v>58</v>
      </c>
      <c r="G25" t="s">
        <v>30</v>
      </c>
      <c r="H25" t="s">
        <v>30</v>
      </c>
      <c r="I25" t="s">
        <v>30</v>
      </c>
    </row>
    <row r="26" spans="1:9" x14ac:dyDescent="0.35">
      <c r="A26" t="s">
        <v>9</v>
      </c>
      <c r="D26" s="1" t="s">
        <v>59</v>
      </c>
      <c r="E26" s="2">
        <v>14831.25</v>
      </c>
      <c r="F26" t="s">
        <v>60</v>
      </c>
      <c r="G26" t="s">
        <v>22</v>
      </c>
      <c r="H26" t="s">
        <v>13</v>
      </c>
      <c r="I26" t="s">
        <v>23</v>
      </c>
    </row>
    <row r="27" spans="1:9" x14ac:dyDescent="0.35">
      <c r="A27" t="s">
        <v>9</v>
      </c>
      <c r="D27" s="1" t="s">
        <v>61</v>
      </c>
      <c r="E27" s="2">
        <v>304060</v>
      </c>
      <c r="F27" t="s">
        <v>62</v>
      </c>
      <c r="G27" t="s">
        <v>45</v>
      </c>
      <c r="H27" t="s">
        <v>13</v>
      </c>
      <c r="I27" t="s">
        <v>14</v>
      </c>
    </row>
    <row r="28" spans="1:9" x14ac:dyDescent="0.35">
      <c r="A28" t="s">
        <v>9</v>
      </c>
      <c r="D28" s="1" t="s">
        <v>63</v>
      </c>
      <c r="E28" s="2">
        <v>-2829</v>
      </c>
      <c r="F28" t="s">
        <v>35</v>
      </c>
      <c r="G28" t="s">
        <v>30</v>
      </c>
      <c r="H28" t="s">
        <v>30</v>
      </c>
      <c r="I28" t="s">
        <v>30</v>
      </c>
    </row>
    <row r="29" spans="1:9" x14ac:dyDescent="0.35">
      <c r="A29" t="s">
        <v>9</v>
      </c>
      <c r="D29" s="1" t="s">
        <v>64</v>
      </c>
      <c r="E29" s="2">
        <v>16226.56</v>
      </c>
      <c r="F29" t="s">
        <v>65</v>
      </c>
      <c r="G29" t="s">
        <v>30</v>
      </c>
      <c r="H29" t="s">
        <v>30</v>
      </c>
      <c r="I29" t="s">
        <v>30</v>
      </c>
    </row>
    <row r="30" spans="1:9" x14ac:dyDescent="0.35">
      <c r="A30" t="s">
        <v>9</v>
      </c>
      <c r="D30" s="1" t="s">
        <v>66</v>
      </c>
      <c r="E30" s="2">
        <v>28202.22</v>
      </c>
      <c r="F30" t="s">
        <v>67</v>
      </c>
      <c r="G30" t="s">
        <v>45</v>
      </c>
      <c r="H30" t="s">
        <v>13</v>
      </c>
      <c r="I30" t="s">
        <v>14</v>
      </c>
    </row>
    <row r="31" spans="1:9" x14ac:dyDescent="0.35">
      <c r="A31" t="s">
        <v>9</v>
      </c>
      <c r="D31" s="1" t="s">
        <v>68</v>
      </c>
      <c r="E31" s="2">
        <v>4536.4399999999996</v>
      </c>
      <c r="F31" t="s">
        <v>11</v>
      </c>
      <c r="G31" t="s">
        <v>69</v>
      </c>
      <c r="H31" t="s">
        <v>70</v>
      </c>
      <c r="I31" t="s">
        <v>71</v>
      </c>
    </row>
    <row r="32" spans="1:9" x14ac:dyDescent="0.35">
      <c r="A32" t="s">
        <v>9</v>
      </c>
      <c r="D32" s="1" t="s">
        <v>72</v>
      </c>
      <c r="E32" s="2">
        <v>13353.73</v>
      </c>
      <c r="F32" t="s">
        <v>73</v>
      </c>
      <c r="G32" t="s">
        <v>45</v>
      </c>
      <c r="H32" t="s">
        <v>13</v>
      </c>
      <c r="I32" t="s">
        <v>14</v>
      </c>
    </row>
    <row r="33" spans="1:9" x14ac:dyDescent="0.35">
      <c r="A33" t="s">
        <v>9</v>
      </c>
      <c r="D33" s="1" t="s">
        <v>74</v>
      </c>
      <c r="E33" s="2">
        <v>84478.37</v>
      </c>
      <c r="F33" t="s">
        <v>75</v>
      </c>
      <c r="G33" t="s">
        <v>76</v>
      </c>
      <c r="H33" t="s">
        <v>76</v>
      </c>
      <c r="I33" t="s">
        <v>77</v>
      </c>
    </row>
    <row r="34" spans="1:9" x14ac:dyDescent="0.35">
      <c r="A34" t="s">
        <v>9</v>
      </c>
      <c r="D34" s="1" t="s">
        <v>78</v>
      </c>
      <c r="E34" s="2">
        <v>100331.32</v>
      </c>
      <c r="F34" t="s">
        <v>79</v>
      </c>
      <c r="G34" t="s">
        <v>76</v>
      </c>
      <c r="H34" t="s">
        <v>76</v>
      </c>
      <c r="I34" t="s">
        <v>77</v>
      </c>
    </row>
    <row r="35" spans="1:9" x14ac:dyDescent="0.35">
      <c r="A35" t="s">
        <v>9</v>
      </c>
      <c r="D35" s="1" t="s">
        <v>80</v>
      </c>
      <c r="E35" s="2">
        <v>83670.539999999994</v>
      </c>
      <c r="F35" t="s">
        <v>81</v>
      </c>
      <c r="G35" t="s">
        <v>76</v>
      </c>
      <c r="H35" t="s">
        <v>76</v>
      </c>
      <c r="I35" t="s">
        <v>77</v>
      </c>
    </row>
    <row r="36" spans="1:9" x14ac:dyDescent="0.35">
      <c r="A36" t="s">
        <v>9</v>
      </c>
      <c r="D36" s="1" t="s">
        <v>82</v>
      </c>
      <c r="E36" s="2">
        <v>22746.78</v>
      </c>
      <c r="F36" t="s">
        <v>83</v>
      </c>
      <c r="G36" t="s">
        <v>17</v>
      </c>
      <c r="H36" t="s">
        <v>18</v>
      </c>
      <c r="I36" t="s">
        <v>84</v>
      </c>
    </row>
    <row r="37" spans="1:9" x14ac:dyDescent="0.35">
      <c r="A37" t="s">
        <v>9</v>
      </c>
      <c r="D37" s="1" t="s">
        <v>85</v>
      </c>
      <c r="E37" s="2">
        <v>17710</v>
      </c>
      <c r="F37" t="s">
        <v>86</v>
      </c>
      <c r="G37" t="s">
        <v>54</v>
      </c>
      <c r="H37" t="s">
        <v>42</v>
      </c>
      <c r="I37" t="s">
        <v>87</v>
      </c>
    </row>
    <row r="38" spans="1:9" x14ac:dyDescent="0.35">
      <c r="A38" t="s">
        <v>9</v>
      </c>
      <c r="D38" s="1" t="s">
        <v>88</v>
      </c>
      <c r="E38" s="2">
        <v>41645.410000000003</v>
      </c>
      <c r="F38" t="s">
        <v>89</v>
      </c>
      <c r="G38" t="s">
        <v>48</v>
      </c>
      <c r="H38" t="s">
        <v>42</v>
      </c>
      <c r="I38" t="s">
        <v>49</v>
      </c>
    </row>
    <row r="39" spans="1:9" x14ac:dyDescent="0.35">
      <c r="A39" t="s">
        <v>9</v>
      </c>
      <c r="D39" s="1" t="s">
        <v>90</v>
      </c>
      <c r="E39" s="2">
        <v>13056.93</v>
      </c>
      <c r="F39" t="s">
        <v>91</v>
      </c>
      <c r="G39" t="s">
        <v>22</v>
      </c>
      <c r="H39" t="s">
        <v>13</v>
      </c>
      <c r="I39" t="s">
        <v>23</v>
      </c>
    </row>
    <row r="40" spans="1:9" x14ac:dyDescent="0.35">
      <c r="A40" t="s">
        <v>9</v>
      </c>
      <c r="D40" s="1" t="s">
        <v>92</v>
      </c>
      <c r="E40" s="2">
        <v>304060</v>
      </c>
      <c r="F40" t="s">
        <v>93</v>
      </c>
      <c r="G40" t="s">
        <v>12</v>
      </c>
      <c r="H40" t="s">
        <v>13</v>
      </c>
      <c r="I40" t="s">
        <v>94</v>
      </c>
    </row>
    <row r="41" spans="1:9" x14ac:dyDescent="0.35">
      <c r="A41" t="s">
        <v>9</v>
      </c>
      <c r="D41" s="1" t="s">
        <v>95</v>
      </c>
      <c r="E41" s="2">
        <v>213980.45</v>
      </c>
      <c r="F41" t="s">
        <v>96</v>
      </c>
      <c r="G41" t="s">
        <v>45</v>
      </c>
      <c r="H41" t="s">
        <v>13</v>
      </c>
      <c r="I41" t="s">
        <v>14</v>
      </c>
    </row>
    <row r="42" spans="1:9" x14ac:dyDescent="0.35">
      <c r="A42" t="s">
        <v>9</v>
      </c>
      <c r="D42" s="1" t="s">
        <v>97</v>
      </c>
      <c r="E42" s="2">
        <v>259350</v>
      </c>
      <c r="F42" t="s">
        <v>98</v>
      </c>
      <c r="G42" t="s">
        <v>12</v>
      </c>
      <c r="H42" t="s">
        <v>13</v>
      </c>
      <c r="I42" t="s">
        <v>14</v>
      </c>
    </row>
    <row r="43" spans="1:9" x14ac:dyDescent="0.35">
      <c r="A43" t="s">
        <v>9</v>
      </c>
      <c r="D43" s="1" t="s">
        <v>99</v>
      </c>
      <c r="E43" s="2">
        <v>214144.99</v>
      </c>
      <c r="F43" t="s">
        <v>100</v>
      </c>
      <c r="G43" t="s">
        <v>45</v>
      </c>
      <c r="H43" t="s">
        <v>13</v>
      </c>
      <c r="I43" t="s">
        <v>14</v>
      </c>
    </row>
    <row r="44" spans="1:9" x14ac:dyDescent="0.35">
      <c r="A44" t="s">
        <v>9</v>
      </c>
      <c r="D44" s="1" t="s">
        <v>101</v>
      </c>
      <c r="E44" s="2">
        <v>202637.74</v>
      </c>
      <c r="F44" t="s">
        <v>102</v>
      </c>
      <c r="G44" t="s">
        <v>45</v>
      </c>
      <c r="H44" t="s">
        <v>13</v>
      </c>
      <c r="I44" t="s">
        <v>14</v>
      </c>
    </row>
    <row r="45" spans="1:9" x14ac:dyDescent="0.35">
      <c r="A45" t="s">
        <v>9</v>
      </c>
      <c r="D45" s="1" t="s">
        <v>103</v>
      </c>
      <c r="E45" s="2">
        <v>214186.2</v>
      </c>
      <c r="F45" t="s">
        <v>104</v>
      </c>
      <c r="G45" t="s">
        <v>45</v>
      </c>
      <c r="H45" t="s">
        <v>13</v>
      </c>
      <c r="I45" t="s">
        <v>14</v>
      </c>
    </row>
    <row r="46" spans="1:9" x14ac:dyDescent="0.35">
      <c r="A46" t="s">
        <v>9</v>
      </c>
      <c r="D46" s="1" t="s">
        <v>105</v>
      </c>
      <c r="E46" s="2">
        <v>216838.33</v>
      </c>
      <c r="F46" t="s">
        <v>106</v>
      </c>
      <c r="G46" t="s">
        <v>45</v>
      </c>
      <c r="H46" t="s">
        <v>13</v>
      </c>
      <c r="I46" t="s">
        <v>14</v>
      </c>
    </row>
    <row r="47" spans="1:9" x14ac:dyDescent="0.35">
      <c r="A47" t="s">
        <v>9</v>
      </c>
      <c r="D47" s="1" t="s">
        <v>107</v>
      </c>
      <c r="E47" s="2">
        <v>214140.87</v>
      </c>
      <c r="F47" t="s">
        <v>108</v>
      </c>
      <c r="G47" t="s">
        <v>45</v>
      </c>
      <c r="H47" t="s">
        <v>13</v>
      </c>
      <c r="I47" t="s">
        <v>14</v>
      </c>
    </row>
    <row r="48" spans="1:9" x14ac:dyDescent="0.35">
      <c r="A48" t="s">
        <v>9</v>
      </c>
      <c r="D48" s="1" t="s">
        <v>109</v>
      </c>
      <c r="E48" s="2">
        <v>75701.03</v>
      </c>
      <c r="F48" t="s">
        <v>110</v>
      </c>
      <c r="G48" t="s">
        <v>76</v>
      </c>
      <c r="H48" t="s">
        <v>76</v>
      </c>
      <c r="I48" t="s">
        <v>111</v>
      </c>
    </row>
    <row r="49" spans="1:9" x14ac:dyDescent="0.35">
      <c r="A49" t="s">
        <v>9</v>
      </c>
      <c r="D49" s="1" t="s">
        <v>112</v>
      </c>
      <c r="E49" s="2">
        <v>5550.81</v>
      </c>
      <c r="F49" t="s">
        <v>113</v>
      </c>
      <c r="G49" t="s">
        <v>76</v>
      </c>
      <c r="H49" t="s">
        <v>76</v>
      </c>
      <c r="I49" t="s">
        <v>111</v>
      </c>
    </row>
    <row r="50" spans="1:9" x14ac:dyDescent="0.35">
      <c r="A50" t="s">
        <v>9</v>
      </c>
      <c r="D50" s="1" t="s">
        <v>114</v>
      </c>
      <c r="E50" s="2">
        <v>18176.419999999998</v>
      </c>
      <c r="F50" t="s">
        <v>115</v>
      </c>
      <c r="G50" t="s">
        <v>76</v>
      </c>
      <c r="H50" t="s">
        <v>76</v>
      </c>
      <c r="I50" t="s">
        <v>111</v>
      </c>
    </row>
    <row r="51" spans="1:9" x14ac:dyDescent="0.35">
      <c r="A51" t="s">
        <v>9</v>
      </c>
      <c r="D51" s="1" t="s">
        <v>116</v>
      </c>
      <c r="E51" s="2">
        <v>231915</v>
      </c>
      <c r="F51" t="s">
        <v>117</v>
      </c>
      <c r="G51" t="s">
        <v>76</v>
      </c>
      <c r="H51" t="s">
        <v>76</v>
      </c>
      <c r="I51" t="s">
        <v>111</v>
      </c>
    </row>
    <row r="52" spans="1:9" x14ac:dyDescent="0.35">
      <c r="A52" t="s">
        <v>9</v>
      </c>
      <c r="D52" s="1" t="s">
        <v>118</v>
      </c>
      <c r="E52" s="2">
        <v>31499.41</v>
      </c>
      <c r="F52" t="s">
        <v>119</v>
      </c>
      <c r="G52" t="s">
        <v>54</v>
      </c>
      <c r="H52" t="s">
        <v>42</v>
      </c>
      <c r="I52" t="s">
        <v>55</v>
      </c>
    </row>
    <row r="53" spans="1:9" x14ac:dyDescent="0.35">
      <c r="A53" t="s">
        <v>9</v>
      </c>
      <c r="D53" s="1" t="s">
        <v>120</v>
      </c>
      <c r="E53" s="2">
        <v>44589.56</v>
      </c>
      <c r="F53" t="s">
        <v>121</v>
      </c>
      <c r="G53" t="s">
        <v>122</v>
      </c>
      <c r="H53" t="s">
        <v>122</v>
      </c>
      <c r="I53" t="s">
        <v>122</v>
      </c>
    </row>
    <row r="54" spans="1:9" x14ac:dyDescent="0.35">
      <c r="A54" t="s">
        <v>9</v>
      </c>
      <c r="D54" s="1" t="s">
        <v>123</v>
      </c>
      <c r="E54" s="2">
        <v>873.09</v>
      </c>
      <c r="F54" t="s">
        <v>124</v>
      </c>
      <c r="G54" t="s">
        <v>122</v>
      </c>
      <c r="H54" t="s">
        <v>122</v>
      </c>
      <c r="I54" t="s">
        <v>122</v>
      </c>
    </row>
    <row r="55" spans="1:9" x14ac:dyDescent="0.35">
      <c r="A55" t="s">
        <v>9</v>
      </c>
      <c r="D55" s="1" t="s">
        <v>125</v>
      </c>
      <c r="E55" s="2">
        <v>15664.12</v>
      </c>
      <c r="F55" t="s">
        <v>126</v>
      </c>
      <c r="G55" t="s">
        <v>54</v>
      </c>
      <c r="H55" t="s">
        <v>42</v>
      </c>
      <c r="I55" t="s">
        <v>55</v>
      </c>
    </row>
    <row r="56" spans="1:9" x14ac:dyDescent="0.35">
      <c r="A56" t="s">
        <v>9</v>
      </c>
      <c r="D56" s="1" t="s">
        <v>127</v>
      </c>
      <c r="E56" s="2">
        <v>53666.86</v>
      </c>
      <c r="F56" t="s">
        <v>128</v>
      </c>
      <c r="G56" t="s">
        <v>122</v>
      </c>
      <c r="H56" t="s">
        <v>122</v>
      </c>
      <c r="I56" t="s">
        <v>122</v>
      </c>
    </row>
    <row r="57" spans="1:9" x14ac:dyDescent="0.35">
      <c r="A57" t="s">
        <v>9</v>
      </c>
      <c r="D57" s="1" t="s">
        <v>129</v>
      </c>
      <c r="E57" s="2">
        <v>61786.34</v>
      </c>
      <c r="F57" t="s">
        <v>130</v>
      </c>
      <c r="G57" t="s">
        <v>54</v>
      </c>
      <c r="H57" t="s">
        <v>42</v>
      </c>
      <c r="I57" t="s">
        <v>55</v>
      </c>
    </row>
    <row r="58" spans="1:9" x14ac:dyDescent="0.35">
      <c r="A58" t="s">
        <v>9</v>
      </c>
      <c r="D58" s="1" t="s">
        <v>131</v>
      </c>
      <c r="E58" s="2">
        <v>2431.8000000000002</v>
      </c>
      <c r="F58" t="s">
        <v>132</v>
      </c>
      <c r="G58" t="s">
        <v>54</v>
      </c>
      <c r="H58" t="s">
        <v>42</v>
      </c>
      <c r="I58" t="s">
        <v>133</v>
      </c>
    </row>
    <row r="59" spans="1:9" x14ac:dyDescent="0.35">
      <c r="A59" t="s">
        <v>9</v>
      </c>
      <c r="D59" s="1" t="s">
        <v>134</v>
      </c>
      <c r="E59" s="2">
        <v>34893.160000000003</v>
      </c>
      <c r="F59" t="s">
        <v>135</v>
      </c>
      <c r="G59" t="s">
        <v>54</v>
      </c>
      <c r="H59" t="s">
        <v>42</v>
      </c>
      <c r="I59" t="s">
        <v>55</v>
      </c>
    </row>
    <row r="60" spans="1:9" x14ac:dyDescent="0.35">
      <c r="A60" t="s">
        <v>9</v>
      </c>
      <c r="D60" s="1" t="s">
        <v>136</v>
      </c>
      <c r="E60" s="2">
        <v>42308.83</v>
      </c>
      <c r="F60" t="s">
        <v>137</v>
      </c>
      <c r="G60" t="s">
        <v>122</v>
      </c>
      <c r="H60" t="s">
        <v>122</v>
      </c>
      <c r="I60" t="s">
        <v>122</v>
      </c>
    </row>
    <row r="61" spans="1:9" x14ac:dyDescent="0.35">
      <c r="A61" t="s">
        <v>9</v>
      </c>
      <c r="D61" s="1" t="s">
        <v>138</v>
      </c>
      <c r="E61" s="2">
        <v>59639.3</v>
      </c>
      <c r="F61" t="s">
        <v>139</v>
      </c>
      <c r="G61" t="s">
        <v>76</v>
      </c>
      <c r="H61" t="s">
        <v>76</v>
      </c>
      <c r="I61" t="s">
        <v>77</v>
      </c>
    </row>
    <row r="62" spans="1:9" x14ac:dyDescent="0.35">
      <c r="A62" t="s">
        <v>9</v>
      </c>
      <c r="D62" s="1" t="s">
        <v>140</v>
      </c>
      <c r="E62" s="2">
        <v>59139.5</v>
      </c>
      <c r="F62" t="s">
        <v>141</v>
      </c>
      <c r="G62" t="s">
        <v>76</v>
      </c>
      <c r="H62" t="s">
        <v>76</v>
      </c>
      <c r="I62" t="s">
        <v>77</v>
      </c>
    </row>
    <row r="63" spans="1:9" x14ac:dyDescent="0.35">
      <c r="A63" t="s">
        <v>9</v>
      </c>
      <c r="D63" s="1" t="s">
        <v>142</v>
      </c>
      <c r="E63" s="2">
        <v>59326.3</v>
      </c>
      <c r="F63" t="s">
        <v>143</v>
      </c>
      <c r="G63" t="s">
        <v>76</v>
      </c>
      <c r="H63" t="s">
        <v>76</v>
      </c>
      <c r="I63" t="s">
        <v>77</v>
      </c>
    </row>
    <row r="64" spans="1:9" x14ac:dyDescent="0.35">
      <c r="A64" t="s">
        <v>9</v>
      </c>
      <c r="D64" s="1" t="s">
        <v>144</v>
      </c>
      <c r="E64" s="2">
        <v>2022.02</v>
      </c>
      <c r="F64" t="s">
        <v>145</v>
      </c>
      <c r="G64" t="s">
        <v>17</v>
      </c>
      <c r="H64" t="s">
        <v>18</v>
      </c>
      <c r="I64" t="s">
        <v>146</v>
      </c>
    </row>
    <row r="65" spans="1:9" x14ac:dyDescent="0.35">
      <c r="A65" t="s">
        <v>9</v>
      </c>
      <c r="D65" s="1" t="s">
        <v>147</v>
      </c>
      <c r="E65" s="2">
        <v>2022.02</v>
      </c>
      <c r="F65" t="s">
        <v>148</v>
      </c>
      <c r="G65" t="s">
        <v>17</v>
      </c>
      <c r="H65" t="s">
        <v>18</v>
      </c>
      <c r="I65" t="s">
        <v>146</v>
      </c>
    </row>
    <row r="66" spans="1:9" x14ac:dyDescent="0.35">
      <c r="A66" t="s">
        <v>9</v>
      </c>
      <c r="D66" s="1" t="s">
        <v>149</v>
      </c>
      <c r="E66" s="2">
        <v>90606.63</v>
      </c>
      <c r="F66" t="s">
        <v>150</v>
      </c>
      <c r="G66" t="s">
        <v>41</v>
      </c>
      <c r="H66" t="s">
        <v>42</v>
      </c>
      <c r="I66" t="s">
        <v>43</v>
      </c>
    </row>
    <row r="67" spans="1:9" x14ac:dyDescent="0.35">
      <c r="A67" t="s">
        <v>9</v>
      </c>
      <c r="D67" s="1" t="s">
        <v>151</v>
      </c>
      <c r="E67" s="2">
        <v>100240.4</v>
      </c>
      <c r="F67" t="s">
        <v>152</v>
      </c>
      <c r="G67" t="s">
        <v>41</v>
      </c>
      <c r="H67" t="s">
        <v>42</v>
      </c>
      <c r="I67" t="s">
        <v>43</v>
      </c>
    </row>
    <row r="68" spans="1:9" x14ac:dyDescent="0.35">
      <c r="A68" t="s">
        <v>9</v>
      </c>
      <c r="D68" s="1" t="s">
        <v>153</v>
      </c>
      <c r="E68" s="2">
        <v>93223.679999999993</v>
      </c>
      <c r="F68" t="s">
        <v>154</v>
      </c>
      <c r="G68" t="s">
        <v>41</v>
      </c>
      <c r="H68" t="s">
        <v>42</v>
      </c>
      <c r="I68" t="s">
        <v>43</v>
      </c>
    </row>
    <row r="69" spans="1:9" x14ac:dyDescent="0.35">
      <c r="A69" t="s">
        <v>9</v>
      </c>
      <c r="D69" s="1" t="s">
        <v>155</v>
      </c>
      <c r="E69" s="2">
        <v>74948</v>
      </c>
      <c r="F69" t="s">
        <v>156</v>
      </c>
      <c r="G69" t="s">
        <v>41</v>
      </c>
      <c r="H69" t="s">
        <v>42</v>
      </c>
      <c r="I69" t="s">
        <v>43</v>
      </c>
    </row>
    <row r="70" spans="1:9" x14ac:dyDescent="0.35">
      <c r="A70" t="s">
        <v>9</v>
      </c>
      <c r="D70" s="1" t="s">
        <v>157</v>
      </c>
      <c r="E70" s="2">
        <v>1513.59</v>
      </c>
      <c r="F70" t="s">
        <v>158</v>
      </c>
      <c r="G70" t="s">
        <v>12</v>
      </c>
      <c r="H70" t="s">
        <v>13</v>
      </c>
      <c r="I70" t="s">
        <v>14</v>
      </c>
    </row>
    <row r="71" spans="1:9" x14ac:dyDescent="0.35">
      <c r="A71" t="s">
        <v>9</v>
      </c>
      <c r="D71" s="1" t="s">
        <v>159</v>
      </c>
      <c r="E71" s="2">
        <v>13882.2</v>
      </c>
      <c r="F71" t="s">
        <v>160</v>
      </c>
      <c r="G71" t="s">
        <v>22</v>
      </c>
      <c r="H71" t="s">
        <v>13</v>
      </c>
      <c r="I71" t="s">
        <v>23</v>
      </c>
    </row>
    <row r="72" spans="1:9" x14ac:dyDescent="0.35">
      <c r="A72" t="s">
        <v>9</v>
      </c>
      <c r="D72" s="1" t="s">
        <v>161</v>
      </c>
      <c r="E72" s="2">
        <v>263350</v>
      </c>
      <c r="F72" t="s">
        <v>162</v>
      </c>
      <c r="G72" t="s">
        <v>12</v>
      </c>
      <c r="H72" t="s">
        <v>13</v>
      </c>
      <c r="I72" t="s">
        <v>14</v>
      </c>
    </row>
    <row r="73" spans="1:9" x14ac:dyDescent="0.35">
      <c r="A73" t="s">
        <v>9</v>
      </c>
      <c r="D73" s="1" t="s">
        <v>163</v>
      </c>
      <c r="E73" s="2">
        <v>308060</v>
      </c>
      <c r="F73" t="s">
        <v>164</v>
      </c>
      <c r="G73" t="s">
        <v>12</v>
      </c>
      <c r="H73" t="s">
        <v>13</v>
      </c>
      <c r="I73" t="s">
        <v>94</v>
      </c>
    </row>
    <row r="74" spans="1:9" x14ac:dyDescent="0.35">
      <c r="A74" t="s">
        <v>9</v>
      </c>
      <c r="D74" s="1" t="s">
        <v>165</v>
      </c>
      <c r="E74" s="2">
        <v>13423.46</v>
      </c>
      <c r="F74" t="s">
        <v>166</v>
      </c>
      <c r="G74" t="s">
        <v>48</v>
      </c>
      <c r="H74" t="s">
        <v>42</v>
      </c>
      <c r="I74" t="s">
        <v>49</v>
      </c>
    </row>
    <row r="75" spans="1:9" x14ac:dyDescent="0.35">
      <c r="A75" t="s">
        <v>9</v>
      </c>
      <c r="D75" s="1" t="s">
        <v>167</v>
      </c>
      <c r="E75" s="2">
        <v>39182.699999999997</v>
      </c>
      <c r="F75" t="s">
        <v>168</v>
      </c>
      <c r="G75" t="s">
        <v>17</v>
      </c>
      <c r="H75" t="s">
        <v>18</v>
      </c>
      <c r="I75" t="s">
        <v>146</v>
      </c>
    </row>
    <row r="76" spans="1:9" x14ac:dyDescent="0.35">
      <c r="A76" t="s">
        <v>9</v>
      </c>
      <c r="D76" s="1" t="s">
        <v>169</v>
      </c>
      <c r="E76" s="2">
        <v>39182.699999999997</v>
      </c>
      <c r="F76" t="s">
        <v>170</v>
      </c>
      <c r="G76" t="s">
        <v>17</v>
      </c>
      <c r="H76" t="s">
        <v>18</v>
      </c>
      <c r="I76" t="s">
        <v>146</v>
      </c>
    </row>
    <row r="77" spans="1:9" x14ac:dyDescent="0.35">
      <c r="A77" t="s">
        <v>9</v>
      </c>
      <c r="D77" s="1" t="s">
        <v>171</v>
      </c>
      <c r="E77" s="2">
        <v>38119.449999999997</v>
      </c>
      <c r="F77" t="s">
        <v>172</v>
      </c>
      <c r="G77" t="s">
        <v>54</v>
      </c>
      <c r="H77" t="s">
        <v>42</v>
      </c>
      <c r="I77" t="s">
        <v>55</v>
      </c>
    </row>
    <row r="78" spans="1:9" x14ac:dyDescent="0.35">
      <c r="A78" t="s">
        <v>9</v>
      </c>
      <c r="D78" s="1" t="s">
        <v>173</v>
      </c>
      <c r="E78" s="2">
        <v>21411.52</v>
      </c>
      <c r="F78" t="s">
        <v>174</v>
      </c>
      <c r="G78" t="s">
        <v>54</v>
      </c>
      <c r="H78" t="s">
        <v>42</v>
      </c>
      <c r="I78" t="s">
        <v>55</v>
      </c>
    </row>
    <row r="79" spans="1:9" x14ac:dyDescent="0.35">
      <c r="A79" t="s">
        <v>9</v>
      </c>
      <c r="D79" s="1" t="s">
        <v>175</v>
      </c>
      <c r="E79" s="2">
        <v>43479.73</v>
      </c>
      <c r="F79" t="s">
        <v>176</v>
      </c>
      <c r="G79" t="s">
        <v>48</v>
      </c>
      <c r="H79" t="s">
        <v>42</v>
      </c>
      <c r="I79" t="s">
        <v>49</v>
      </c>
    </row>
    <row r="80" spans="1:9" x14ac:dyDescent="0.35">
      <c r="A80" t="s">
        <v>9</v>
      </c>
      <c r="D80" s="1" t="s">
        <v>177</v>
      </c>
      <c r="E80" s="2">
        <v>42055.89</v>
      </c>
      <c r="F80" t="s">
        <v>178</v>
      </c>
      <c r="G80" t="s">
        <v>48</v>
      </c>
      <c r="H80" t="s">
        <v>42</v>
      </c>
      <c r="I80" t="s">
        <v>49</v>
      </c>
    </row>
    <row r="81" spans="1:9" x14ac:dyDescent="0.35">
      <c r="A81" t="s">
        <v>9</v>
      </c>
      <c r="D81" s="1" t="s">
        <v>179</v>
      </c>
      <c r="E81" s="2">
        <v>36429.300000000003</v>
      </c>
      <c r="F81" t="s">
        <v>180</v>
      </c>
      <c r="G81" t="s">
        <v>54</v>
      </c>
      <c r="H81" t="s">
        <v>42</v>
      </c>
      <c r="I81" t="s">
        <v>55</v>
      </c>
    </row>
    <row r="82" spans="1:9" x14ac:dyDescent="0.35">
      <c r="A82" t="s">
        <v>9</v>
      </c>
      <c r="D82" s="1" t="s">
        <v>181</v>
      </c>
      <c r="E82" s="2">
        <v>21907.19</v>
      </c>
      <c r="F82" t="s">
        <v>182</v>
      </c>
      <c r="G82" t="s">
        <v>54</v>
      </c>
      <c r="H82" t="s">
        <v>42</v>
      </c>
      <c r="I82" t="s">
        <v>55</v>
      </c>
    </row>
    <row r="83" spans="1:9" x14ac:dyDescent="0.35">
      <c r="A83" t="s">
        <v>9</v>
      </c>
      <c r="D83" s="1" t="s">
        <v>183</v>
      </c>
      <c r="E83" s="2">
        <v>39559.1</v>
      </c>
      <c r="F83" t="s">
        <v>184</v>
      </c>
      <c r="G83" t="s">
        <v>54</v>
      </c>
      <c r="H83" t="s">
        <v>42</v>
      </c>
      <c r="I83" t="s">
        <v>55</v>
      </c>
    </row>
    <row r="84" spans="1:9" x14ac:dyDescent="0.35">
      <c r="A84" t="s">
        <v>9</v>
      </c>
      <c r="D84" s="1" t="s">
        <v>185</v>
      </c>
      <c r="E84" s="2">
        <v>2727.45</v>
      </c>
      <c r="F84" t="s">
        <v>186</v>
      </c>
      <c r="G84" t="s">
        <v>17</v>
      </c>
      <c r="H84" t="s">
        <v>18</v>
      </c>
      <c r="I84" t="s">
        <v>146</v>
      </c>
    </row>
    <row r="85" spans="1:9" x14ac:dyDescent="0.35">
      <c r="A85" t="s">
        <v>9</v>
      </c>
      <c r="D85" s="1" t="s">
        <v>187</v>
      </c>
      <c r="E85" s="2">
        <v>21900</v>
      </c>
      <c r="F85" t="s">
        <v>188</v>
      </c>
      <c r="G85" t="s">
        <v>17</v>
      </c>
      <c r="H85" t="s">
        <v>18</v>
      </c>
      <c r="I85" t="s">
        <v>146</v>
      </c>
    </row>
    <row r="86" spans="1:9" x14ac:dyDescent="0.35">
      <c r="A86" t="s">
        <v>9</v>
      </c>
      <c r="D86" s="1" t="s">
        <v>189</v>
      </c>
      <c r="E86" s="2">
        <v>59413.65</v>
      </c>
      <c r="F86" t="s">
        <v>190</v>
      </c>
      <c r="G86" t="s">
        <v>54</v>
      </c>
      <c r="H86" t="s">
        <v>42</v>
      </c>
      <c r="I86" t="s">
        <v>55</v>
      </c>
    </row>
    <row r="87" spans="1:9" x14ac:dyDescent="0.35">
      <c r="A87" t="s">
        <v>9</v>
      </c>
      <c r="D87" s="1" t="s">
        <v>191</v>
      </c>
      <c r="E87" s="2">
        <v>53225.41</v>
      </c>
      <c r="F87" t="s">
        <v>192</v>
      </c>
      <c r="G87" t="s">
        <v>54</v>
      </c>
      <c r="H87" t="s">
        <v>42</v>
      </c>
      <c r="I87" t="s">
        <v>55</v>
      </c>
    </row>
    <row r="88" spans="1:9" x14ac:dyDescent="0.35">
      <c r="A88" t="s">
        <v>9</v>
      </c>
      <c r="D88" s="1" t="s">
        <v>193</v>
      </c>
      <c r="E88" s="2">
        <v>56557.58</v>
      </c>
      <c r="F88" t="s">
        <v>194</v>
      </c>
      <c r="G88" t="s">
        <v>54</v>
      </c>
      <c r="H88" t="s">
        <v>42</v>
      </c>
      <c r="I88" t="s">
        <v>55</v>
      </c>
    </row>
    <row r="89" spans="1:9" x14ac:dyDescent="0.35">
      <c r="A89" t="s">
        <v>9</v>
      </c>
      <c r="D89" s="1" t="s">
        <v>195</v>
      </c>
      <c r="E89" s="2">
        <v>35366.949999999997</v>
      </c>
      <c r="F89" t="s">
        <v>196</v>
      </c>
      <c r="G89" t="s">
        <v>54</v>
      </c>
      <c r="H89" t="s">
        <v>42</v>
      </c>
      <c r="I89" t="s">
        <v>55</v>
      </c>
    </row>
    <row r="90" spans="1:9" x14ac:dyDescent="0.35">
      <c r="A90" t="s">
        <v>9</v>
      </c>
      <c r="D90" s="1" t="s">
        <v>197</v>
      </c>
      <c r="E90" s="2">
        <v>40956</v>
      </c>
      <c r="F90" t="s">
        <v>198</v>
      </c>
      <c r="G90" t="s">
        <v>199</v>
      </c>
      <c r="H90" t="s">
        <v>30</v>
      </c>
      <c r="I90" t="s">
        <v>200</v>
      </c>
    </row>
    <row r="91" spans="1:9" x14ac:dyDescent="0.35">
      <c r="A91" t="s">
        <v>9</v>
      </c>
      <c r="D91" s="1" t="s">
        <v>201</v>
      </c>
      <c r="E91" s="2">
        <v>65844</v>
      </c>
      <c r="F91" t="s">
        <v>202</v>
      </c>
      <c r="G91" t="s">
        <v>199</v>
      </c>
      <c r="H91" t="s">
        <v>30</v>
      </c>
      <c r="I91" t="s">
        <v>203</v>
      </c>
    </row>
    <row r="92" spans="1:9" x14ac:dyDescent="0.35">
      <c r="A92" t="s">
        <v>9</v>
      </c>
      <c r="D92" s="1" t="s">
        <v>204</v>
      </c>
      <c r="E92" s="2">
        <v>1947.58</v>
      </c>
      <c r="F92" t="s">
        <v>205</v>
      </c>
      <c r="G92" t="s">
        <v>122</v>
      </c>
      <c r="H92" t="s">
        <v>122</v>
      </c>
      <c r="I92" t="s">
        <v>122</v>
      </c>
    </row>
    <row r="93" spans="1:9" x14ac:dyDescent="0.35">
      <c r="A93" t="s">
        <v>9</v>
      </c>
      <c r="D93" s="1" t="s">
        <v>206</v>
      </c>
      <c r="E93" s="2">
        <v>51064.07</v>
      </c>
      <c r="F93" t="s">
        <v>207</v>
      </c>
      <c r="G93" t="s">
        <v>54</v>
      </c>
      <c r="H93" t="s">
        <v>42</v>
      </c>
      <c r="I93" t="s">
        <v>133</v>
      </c>
    </row>
    <row r="94" spans="1:9" x14ac:dyDescent="0.35">
      <c r="A94" t="s">
        <v>9</v>
      </c>
      <c r="D94" s="1" t="s">
        <v>208</v>
      </c>
      <c r="E94" s="2">
        <v>0</v>
      </c>
      <c r="F94" t="s">
        <v>209</v>
      </c>
      <c r="G94" t="s">
        <v>12</v>
      </c>
      <c r="H94" t="s">
        <v>13</v>
      </c>
      <c r="I94" t="s">
        <v>14</v>
      </c>
    </row>
    <row r="95" spans="1:9" x14ac:dyDescent="0.35">
      <c r="A95" t="s">
        <v>9</v>
      </c>
      <c r="D95" s="1" t="s">
        <v>210</v>
      </c>
      <c r="E95" s="2">
        <v>75178.41</v>
      </c>
      <c r="F95" t="s">
        <v>211</v>
      </c>
      <c r="G95" t="s">
        <v>12</v>
      </c>
      <c r="H95" t="s">
        <v>13</v>
      </c>
      <c r="I95" t="s">
        <v>14</v>
      </c>
    </row>
    <row r="96" spans="1:9" x14ac:dyDescent="0.35">
      <c r="A96" t="s">
        <v>9</v>
      </c>
      <c r="D96" s="1" t="s">
        <v>212</v>
      </c>
      <c r="E96" s="2">
        <v>48425.94</v>
      </c>
      <c r="F96" t="s">
        <v>213</v>
      </c>
      <c r="G96" t="s">
        <v>54</v>
      </c>
      <c r="H96" t="s">
        <v>42</v>
      </c>
      <c r="I96" t="s">
        <v>133</v>
      </c>
    </row>
    <row r="97" spans="1:9" x14ac:dyDescent="0.35">
      <c r="A97" t="s">
        <v>9</v>
      </c>
      <c r="D97" s="1" t="s">
        <v>214</v>
      </c>
      <c r="E97" s="2">
        <v>-575.79999999999995</v>
      </c>
      <c r="F97" t="s">
        <v>215</v>
      </c>
      <c r="G97" t="s">
        <v>122</v>
      </c>
      <c r="H97" t="s">
        <v>122</v>
      </c>
      <c r="I97" t="s">
        <v>122</v>
      </c>
    </row>
    <row r="98" spans="1:9" x14ac:dyDescent="0.35">
      <c r="A98" t="s">
        <v>9</v>
      </c>
      <c r="D98" s="1" t="s">
        <v>216</v>
      </c>
      <c r="E98" s="2">
        <v>56863.33</v>
      </c>
      <c r="F98" t="s">
        <v>217</v>
      </c>
      <c r="G98" t="s">
        <v>54</v>
      </c>
      <c r="H98" t="s">
        <v>42</v>
      </c>
      <c r="I98" t="s">
        <v>55</v>
      </c>
    </row>
    <row r="99" spans="1:9" x14ac:dyDescent="0.35">
      <c r="A99" t="s">
        <v>9</v>
      </c>
      <c r="D99" s="1" t="s">
        <v>218</v>
      </c>
      <c r="E99" s="2">
        <v>103943.4</v>
      </c>
      <c r="F99" t="s">
        <v>219</v>
      </c>
      <c r="G99" t="s">
        <v>76</v>
      </c>
      <c r="H99" t="s">
        <v>76</v>
      </c>
      <c r="I99" t="s">
        <v>77</v>
      </c>
    </row>
    <row r="100" spans="1:9" x14ac:dyDescent="0.35">
      <c r="A100" t="s">
        <v>9</v>
      </c>
      <c r="D100" s="1" t="s">
        <v>220</v>
      </c>
      <c r="E100" s="2">
        <v>204887.46</v>
      </c>
      <c r="F100" t="s">
        <v>221</v>
      </c>
      <c r="G100" t="s">
        <v>76</v>
      </c>
      <c r="H100" t="s">
        <v>76</v>
      </c>
      <c r="I100" t="s">
        <v>77</v>
      </c>
    </row>
    <row r="101" spans="1:9" x14ac:dyDescent="0.35">
      <c r="A101" t="s">
        <v>9</v>
      </c>
      <c r="D101" s="1" t="s">
        <v>222</v>
      </c>
      <c r="E101" s="2">
        <v>44640.06</v>
      </c>
      <c r="F101" t="s">
        <v>223</v>
      </c>
      <c r="G101" t="s">
        <v>54</v>
      </c>
      <c r="H101" t="s">
        <v>42</v>
      </c>
      <c r="I101" t="s">
        <v>55</v>
      </c>
    </row>
    <row r="102" spans="1:9" x14ac:dyDescent="0.35">
      <c r="A102" t="s">
        <v>9</v>
      </c>
      <c r="D102" s="1" t="s">
        <v>224</v>
      </c>
      <c r="E102" s="2">
        <v>206359.2</v>
      </c>
      <c r="F102" t="s">
        <v>225</v>
      </c>
      <c r="G102" t="s">
        <v>45</v>
      </c>
      <c r="H102" t="s">
        <v>13</v>
      </c>
      <c r="I102" t="s">
        <v>14</v>
      </c>
    </row>
    <row r="103" spans="1:9" x14ac:dyDescent="0.35">
      <c r="A103" t="s">
        <v>9</v>
      </c>
      <c r="D103" s="1" t="s">
        <v>226</v>
      </c>
      <c r="E103" s="2">
        <v>206359.2</v>
      </c>
      <c r="F103" t="s">
        <v>227</v>
      </c>
      <c r="G103" t="s">
        <v>45</v>
      </c>
      <c r="H103" t="s">
        <v>13</v>
      </c>
      <c r="I103" t="s">
        <v>14</v>
      </c>
    </row>
    <row r="104" spans="1:9" x14ac:dyDescent="0.35">
      <c r="A104" t="s">
        <v>9</v>
      </c>
      <c r="D104" s="1" t="s">
        <v>228</v>
      </c>
      <c r="E104" s="2">
        <v>1529.46</v>
      </c>
      <c r="F104" t="s">
        <v>229</v>
      </c>
      <c r="G104" t="s">
        <v>122</v>
      </c>
      <c r="H104" t="s">
        <v>122</v>
      </c>
      <c r="I104" t="s">
        <v>122</v>
      </c>
    </row>
    <row r="105" spans="1:9" x14ac:dyDescent="0.35">
      <c r="A105" t="s">
        <v>9</v>
      </c>
      <c r="D105" s="1" t="s">
        <v>230</v>
      </c>
      <c r="E105" s="2">
        <v>72494</v>
      </c>
      <c r="F105" t="s">
        <v>231</v>
      </c>
      <c r="G105" t="s">
        <v>41</v>
      </c>
      <c r="H105" t="s">
        <v>42</v>
      </c>
      <c r="I105" t="s">
        <v>43</v>
      </c>
    </row>
    <row r="106" spans="1:9" x14ac:dyDescent="0.35">
      <c r="A106" t="s">
        <v>9</v>
      </c>
      <c r="D106" s="1" t="s">
        <v>232</v>
      </c>
      <c r="E106" s="2">
        <v>45099.18</v>
      </c>
      <c r="F106" t="s">
        <v>233</v>
      </c>
      <c r="G106" t="s">
        <v>48</v>
      </c>
      <c r="H106" t="s">
        <v>42</v>
      </c>
      <c r="I106" t="s">
        <v>49</v>
      </c>
    </row>
    <row r="107" spans="1:9" x14ac:dyDescent="0.35">
      <c r="A107" t="s">
        <v>9</v>
      </c>
      <c r="D107" s="1" t="s">
        <v>234</v>
      </c>
      <c r="E107" s="2">
        <v>83340</v>
      </c>
      <c r="F107" t="s">
        <v>235</v>
      </c>
      <c r="G107" t="s">
        <v>76</v>
      </c>
      <c r="H107" t="s">
        <v>76</v>
      </c>
      <c r="I107" t="s">
        <v>77</v>
      </c>
    </row>
    <row r="108" spans="1:9" x14ac:dyDescent="0.35">
      <c r="A108" t="s">
        <v>9</v>
      </c>
      <c r="D108" s="1" t="s">
        <v>236</v>
      </c>
      <c r="E108" s="2">
        <v>50046.080000000002</v>
      </c>
      <c r="F108" t="s">
        <v>237</v>
      </c>
      <c r="G108" t="s">
        <v>122</v>
      </c>
      <c r="H108" t="s">
        <v>122</v>
      </c>
      <c r="I108" t="s">
        <v>122</v>
      </c>
    </row>
    <row r="109" spans="1:9" x14ac:dyDescent="0.35">
      <c r="A109" t="s">
        <v>9</v>
      </c>
      <c r="D109" s="1" t="s">
        <v>238</v>
      </c>
      <c r="E109" s="2">
        <v>103943.4</v>
      </c>
      <c r="F109" t="s">
        <v>239</v>
      </c>
      <c r="G109" t="s">
        <v>76</v>
      </c>
      <c r="H109" t="s">
        <v>76</v>
      </c>
      <c r="I109" t="s">
        <v>77</v>
      </c>
    </row>
    <row r="110" spans="1:9" x14ac:dyDescent="0.35">
      <c r="A110" t="s">
        <v>9</v>
      </c>
      <c r="D110" s="1" t="s">
        <v>240</v>
      </c>
      <c r="E110" s="2">
        <v>83340</v>
      </c>
      <c r="F110" t="s">
        <v>241</v>
      </c>
      <c r="G110" t="s">
        <v>76</v>
      </c>
      <c r="H110" t="s">
        <v>76</v>
      </c>
      <c r="I110" t="s">
        <v>77</v>
      </c>
    </row>
    <row r="111" spans="1:9" x14ac:dyDescent="0.35">
      <c r="A111" t="s">
        <v>9</v>
      </c>
      <c r="D111" s="1" t="s">
        <v>242</v>
      </c>
      <c r="E111" s="2">
        <v>440</v>
      </c>
      <c r="F111" t="s">
        <v>243</v>
      </c>
      <c r="G111" t="s">
        <v>76</v>
      </c>
      <c r="H111" t="s">
        <v>76</v>
      </c>
      <c r="I111" t="s">
        <v>77</v>
      </c>
    </row>
    <row r="112" spans="1:9" x14ac:dyDescent="0.35">
      <c r="A112" t="s">
        <v>9</v>
      </c>
      <c r="D112" s="1" t="s">
        <v>244</v>
      </c>
      <c r="E112" s="2">
        <v>201252.53</v>
      </c>
      <c r="F112" t="s">
        <v>245</v>
      </c>
      <c r="G112" t="s">
        <v>76</v>
      </c>
      <c r="H112" t="s">
        <v>76</v>
      </c>
      <c r="I112" t="s">
        <v>77</v>
      </c>
    </row>
    <row r="113" spans="1:9" x14ac:dyDescent="0.35">
      <c r="A113" t="s">
        <v>9</v>
      </c>
      <c r="D113" s="1" t="s">
        <v>246</v>
      </c>
      <c r="E113" s="2">
        <v>153402.51</v>
      </c>
      <c r="F113" t="s">
        <v>247</v>
      </c>
      <c r="G113" t="s">
        <v>76</v>
      </c>
      <c r="H113" t="s">
        <v>76</v>
      </c>
      <c r="I113" t="s">
        <v>77</v>
      </c>
    </row>
    <row r="114" spans="1:9" x14ac:dyDescent="0.35">
      <c r="A114" t="s">
        <v>9</v>
      </c>
      <c r="D114" s="1" t="s">
        <v>248</v>
      </c>
      <c r="E114" s="2">
        <v>158267.20000000001</v>
      </c>
      <c r="F114" t="s">
        <v>249</v>
      </c>
      <c r="G114" t="s">
        <v>76</v>
      </c>
      <c r="H114" t="s">
        <v>76</v>
      </c>
      <c r="I114" t="s">
        <v>77</v>
      </c>
    </row>
    <row r="115" spans="1:9" x14ac:dyDescent="0.35">
      <c r="A115" t="s">
        <v>9</v>
      </c>
      <c r="D115" s="1" t="s">
        <v>250</v>
      </c>
      <c r="E115" s="2">
        <v>153246.76999999999</v>
      </c>
      <c r="F115" t="s">
        <v>251</v>
      </c>
      <c r="G115" t="s">
        <v>76</v>
      </c>
      <c r="H115" t="s">
        <v>76</v>
      </c>
      <c r="I115" t="s">
        <v>77</v>
      </c>
    </row>
    <row r="116" spans="1:9" x14ac:dyDescent="0.35">
      <c r="A116" t="s">
        <v>9</v>
      </c>
      <c r="D116" s="1" t="s">
        <v>252</v>
      </c>
      <c r="E116" s="2">
        <v>83340</v>
      </c>
      <c r="F116" t="s">
        <v>253</v>
      </c>
      <c r="G116" t="s">
        <v>76</v>
      </c>
      <c r="H116" t="s">
        <v>76</v>
      </c>
      <c r="I116" t="s">
        <v>77</v>
      </c>
    </row>
    <row r="117" spans="1:9" x14ac:dyDescent="0.35">
      <c r="A117" t="s">
        <v>9</v>
      </c>
      <c r="D117" s="1" t="s">
        <v>254</v>
      </c>
      <c r="E117" s="2">
        <v>440</v>
      </c>
      <c r="F117" t="s">
        <v>255</v>
      </c>
      <c r="G117" t="s">
        <v>76</v>
      </c>
      <c r="H117" t="s">
        <v>76</v>
      </c>
      <c r="I117" t="s">
        <v>77</v>
      </c>
    </row>
    <row r="118" spans="1:9" x14ac:dyDescent="0.35">
      <c r="A118" t="s">
        <v>9</v>
      </c>
      <c r="D118" s="1" t="s">
        <v>256</v>
      </c>
      <c r="E118" s="2">
        <v>440</v>
      </c>
      <c r="F118" t="s">
        <v>257</v>
      </c>
      <c r="G118" t="s">
        <v>76</v>
      </c>
      <c r="H118" t="s">
        <v>76</v>
      </c>
      <c r="I118" t="s">
        <v>77</v>
      </c>
    </row>
    <row r="119" spans="1:9" x14ac:dyDescent="0.35">
      <c r="A119" t="s">
        <v>9</v>
      </c>
      <c r="D119" s="1" t="s">
        <v>258</v>
      </c>
      <c r="E119" s="2">
        <v>440</v>
      </c>
      <c r="F119" t="s">
        <v>259</v>
      </c>
      <c r="G119" t="s">
        <v>76</v>
      </c>
      <c r="H119" t="s">
        <v>76</v>
      </c>
      <c r="I119" t="s">
        <v>77</v>
      </c>
    </row>
    <row r="120" spans="1:9" x14ac:dyDescent="0.35">
      <c r="A120" t="s">
        <v>9</v>
      </c>
      <c r="D120" s="1" t="s">
        <v>260</v>
      </c>
      <c r="E120" s="2">
        <v>124301.04</v>
      </c>
      <c r="F120" t="s">
        <v>261</v>
      </c>
      <c r="G120" t="s">
        <v>76</v>
      </c>
      <c r="H120" t="s">
        <v>76</v>
      </c>
      <c r="I120" t="s">
        <v>77</v>
      </c>
    </row>
    <row r="121" spans="1:9" x14ac:dyDescent="0.35">
      <c r="A121" t="s">
        <v>9</v>
      </c>
      <c r="D121" s="1" t="s">
        <v>262</v>
      </c>
      <c r="E121" s="2">
        <v>124301.04</v>
      </c>
      <c r="F121" t="s">
        <v>263</v>
      </c>
      <c r="G121" t="s">
        <v>76</v>
      </c>
      <c r="H121" t="s">
        <v>76</v>
      </c>
      <c r="I121" t="s">
        <v>77</v>
      </c>
    </row>
    <row r="122" spans="1:9" x14ac:dyDescent="0.35">
      <c r="A122" t="s">
        <v>9</v>
      </c>
      <c r="D122" s="1" t="s">
        <v>264</v>
      </c>
      <c r="E122" s="2">
        <v>153246.76999999999</v>
      </c>
      <c r="F122" t="s">
        <v>265</v>
      </c>
      <c r="G122" t="s">
        <v>76</v>
      </c>
      <c r="H122" t="s">
        <v>76</v>
      </c>
      <c r="I122" t="s">
        <v>77</v>
      </c>
    </row>
    <row r="123" spans="1:9" x14ac:dyDescent="0.35">
      <c r="A123" t="s">
        <v>9</v>
      </c>
      <c r="D123" s="1" t="s">
        <v>266</v>
      </c>
      <c r="E123" s="2">
        <v>158267.20000000001</v>
      </c>
      <c r="F123" t="s">
        <v>267</v>
      </c>
      <c r="G123" t="s">
        <v>76</v>
      </c>
      <c r="H123" t="s">
        <v>76</v>
      </c>
      <c r="I123" t="s">
        <v>111</v>
      </c>
    </row>
    <row r="124" spans="1:9" x14ac:dyDescent="0.35">
      <c r="A124" t="s">
        <v>9</v>
      </c>
      <c r="D124" s="1" t="s">
        <v>268</v>
      </c>
      <c r="E124" s="2">
        <v>7259.51</v>
      </c>
      <c r="F124" t="s">
        <v>269</v>
      </c>
      <c r="G124" t="s">
        <v>199</v>
      </c>
      <c r="H124" t="s">
        <v>30</v>
      </c>
      <c r="I124" t="s">
        <v>203</v>
      </c>
    </row>
    <row r="125" spans="1:9" x14ac:dyDescent="0.35">
      <c r="A125" t="s">
        <v>9</v>
      </c>
      <c r="D125" s="1" t="s">
        <v>270</v>
      </c>
      <c r="E125" s="2">
        <v>4704.41</v>
      </c>
      <c r="F125" t="s">
        <v>271</v>
      </c>
      <c r="G125" s="15" t="s">
        <v>272</v>
      </c>
      <c r="H125" t="s">
        <v>13</v>
      </c>
      <c r="I125" t="s">
        <v>23</v>
      </c>
    </row>
    <row r="126" spans="1:9" x14ac:dyDescent="0.35">
      <c r="A126" t="s">
        <v>9</v>
      </c>
      <c r="D126" s="1" t="s">
        <v>273</v>
      </c>
      <c r="E126" s="2">
        <v>110171.49</v>
      </c>
      <c r="F126" t="s">
        <v>274</v>
      </c>
      <c r="G126" s="15" t="s">
        <v>272</v>
      </c>
      <c r="H126" t="s">
        <v>13</v>
      </c>
      <c r="I126" t="s">
        <v>23</v>
      </c>
    </row>
    <row r="127" spans="1:9" x14ac:dyDescent="0.35">
      <c r="A127" t="s">
        <v>9</v>
      </c>
      <c r="D127" s="1" t="s">
        <v>275</v>
      </c>
      <c r="E127" s="2">
        <v>54237.84</v>
      </c>
      <c r="F127" t="s">
        <v>276</v>
      </c>
      <c r="G127" t="s">
        <v>122</v>
      </c>
      <c r="H127" t="s">
        <v>122</v>
      </c>
      <c r="I127" t="s">
        <v>122</v>
      </c>
    </row>
    <row r="128" spans="1:9" x14ac:dyDescent="0.35">
      <c r="A128" t="s">
        <v>9</v>
      </c>
      <c r="D128" s="1" t="s">
        <v>277</v>
      </c>
      <c r="E128" s="2">
        <v>227414.6</v>
      </c>
      <c r="F128" t="s">
        <v>278</v>
      </c>
      <c r="G128" t="s">
        <v>30</v>
      </c>
      <c r="H128" t="s">
        <v>30</v>
      </c>
      <c r="I128" t="s">
        <v>30</v>
      </c>
    </row>
    <row r="129" spans="1:9" x14ac:dyDescent="0.35">
      <c r="A129" t="s">
        <v>9</v>
      </c>
      <c r="D129" s="1" t="s">
        <v>279</v>
      </c>
      <c r="E129" s="2">
        <v>38303.29</v>
      </c>
      <c r="F129" t="s">
        <v>280</v>
      </c>
      <c r="G129" t="s">
        <v>122</v>
      </c>
      <c r="H129" t="s">
        <v>122</v>
      </c>
      <c r="I129" t="s">
        <v>122</v>
      </c>
    </row>
    <row r="130" spans="1:9" x14ac:dyDescent="0.35">
      <c r="A130" t="s">
        <v>9</v>
      </c>
      <c r="D130" s="1" t="s">
        <v>281</v>
      </c>
      <c r="E130" s="2">
        <v>123750.62</v>
      </c>
      <c r="F130" t="s">
        <v>282</v>
      </c>
      <c r="G130" t="s">
        <v>12</v>
      </c>
      <c r="H130" t="s">
        <v>13</v>
      </c>
      <c r="I130" t="s">
        <v>94</v>
      </c>
    </row>
    <row r="131" spans="1:9" x14ac:dyDescent="0.35">
      <c r="A131" t="s">
        <v>9</v>
      </c>
      <c r="D131" s="1" t="s">
        <v>283</v>
      </c>
      <c r="E131" s="2">
        <v>125075.52</v>
      </c>
      <c r="F131" t="s">
        <v>284</v>
      </c>
      <c r="G131" t="s">
        <v>12</v>
      </c>
      <c r="H131" t="s">
        <v>13</v>
      </c>
      <c r="I131" t="s">
        <v>94</v>
      </c>
    </row>
    <row r="132" spans="1:9" x14ac:dyDescent="0.35">
      <c r="A132" t="s">
        <v>9</v>
      </c>
      <c r="D132" s="1" t="s">
        <v>285</v>
      </c>
      <c r="E132" s="2">
        <v>157903.71</v>
      </c>
      <c r="F132" t="s">
        <v>286</v>
      </c>
      <c r="G132" t="s">
        <v>22</v>
      </c>
      <c r="H132" t="s">
        <v>13</v>
      </c>
      <c r="I132" t="s">
        <v>287</v>
      </c>
    </row>
    <row r="133" spans="1:9" x14ac:dyDescent="0.35">
      <c r="A133" t="s">
        <v>9</v>
      </c>
      <c r="D133" s="1" t="s">
        <v>288</v>
      </c>
      <c r="E133" s="2">
        <v>252009</v>
      </c>
      <c r="F133" t="s">
        <v>289</v>
      </c>
      <c r="G133" t="s">
        <v>45</v>
      </c>
      <c r="H133" t="s">
        <v>13</v>
      </c>
      <c r="I133" t="s">
        <v>14</v>
      </c>
    </row>
    <row r="134" spans="1:9" x14ac:dyDescent="0.35">
      <c r="A134" t="s">
        <v>9</v>
      </c>
      <c r="D134" s="1" t="s">
        <v>290</v>
      </c>
      <c r="E134" s="2">
        <v>261587.1</v>
      </c>
      <c r="F134" t="s">
        <v>291</v>
      </c>
      <c r="G134" t="s">
        <v>45</v>
      </c>
      <c r="H134" t="s">
        <v>13</v>
      </c>
      <c r="I134" t="s">
        <v>14</v>
      </c>
    </row>
    <row r="135" spans="1:9" x14ac:dyDescent="0.35">
      <c r="A135" t="s">
        <v>9</v>
      </c>
      <c r="D135" s="1" t="s">
        <v>292</v>
      </c>
      <c r="E135" s="2">
        <v>262828.90999999997</v>
      </c>
      <c r="F135" t="s">
        <v>293</v>
      </c>
      <c r="G135" t="s">
        <v>45</v>
      </c>
      <c r="H135" t="s">
        <v>13</v>
      </c>
      <c r="I135" t="s">
        <v>14</v>
      </c>
    </row>
    <row r="136" spans="1:9" x14ac:dyDescent="0.35">
      <c r="A136" t="s">
        <v>9</v>
      </c>
      <c r="D136" s="1" t="s">
        <v>294</v>
      </c>
      <c r="E136" s="2">
        <v>312850</v>
      </c>
      <c r="F136" t="s">
        <v>295</v>
      </c>
      <c r="G136" t="s">
        <v>22</v>
      </c>
      <c r="H136" t="s">
        <v>13</v>
      </c>
      <c r="I136" t="s">
        <v>287</v>
      </c>
    </row>
    <row r="137" spans="1:9" x14ac:dyDescent="0.35">
      <c r="A137" t="s">
        <v>9</v>
      </c>
      <c r="D137" s="1" t="s">
        <v>296</v>
      </c>
      <c r="E137" s="2">
        <v>257824.4</v>
      </c>
      <c r="F137" t="s">
        <v>278</v>
      </c>
      <c r="G137" t="s">
        <v>30</v>
      </c>
      <c r="H137" t="s">
        <v>30</v>
      </c>
      <c r="I137" t="s">
        <v>30</v>
      </c>
    </row>
    <row r="138" spans="1:9" x14ac:dyDescent="0.35">
      <c r="A138" t="s">
        <v>9</v>
      </c>
      <c r="D138" s="1" t="s">
        <v>297</v>
      </c>
      <c r="E138" s="2">
        <v>36664.65</v>
      </c>
      <c r="F138" t="s">
        <v>298</v>
      </c>
      <c r="G138" t="s">
        <v>122</v>
      </c>
      <c r="H138" t="s">
        <v>122</v>
      </c>
      <c r="I138" t="s">
        <v>122</v>
      </c>
    </row>
    <row r="139" spans="1:9" x14ac:dyDescent="0.35">
      <c r="A139" t="s">
        <v>9</v>
      </c>
      <c r="D139" s="1" t="s">
        <v>299</v>
      </c>
      <c r="E139" s="2">
        <v>54025.37</v>
      </c>
      <c r="F139" t="s">
        <v>300</v>
      </c>
      <c r="G139" t="s">
        <v>54</v>
      </c>
      <c r="H139" t="s">
        <v>42</v>
      </c>
      <c r="I139" t="s">
        <v>133</v>
      </c>
    </row>
    <row r="140" spans="1:9" x14ac:dyDescent="0.35">
      <c r="A140" t="s">
        <v>9</v>
      </c>
      <c r="D140" s="1" t="s">
        <v>301</v>
      </c>
      <c r="E140" s="2">
        <v>26746.21</v>
      </c>
      <c r="F140" t="s">
        <v>302</v>
      </c>
      <c r="G140" t="s">
        <v>303</v>
      </c>
      <c r="H140" t="s">
        <v>304</v>
      </c>
      <c r="I140" t="s">
        <v>303</v>
      </c>
    </row>
    <row r="141" spans="1:9" x14ac:dyDescent="0.35">
      <c r="A141" t="s">
        <v>9</v>
      </c>
      <c r="D141" s="1" t="s">
        <v>305</v>
      </c>
      <c r="E141" s="2">
        <v>9269</v>
      </c>
      <c r="F141" t="s">
        <v>306</v>
      </c>
      <c r="G141" t="s">
        <v>54</v>
      </c>
      <c r="H141" t="s">
        <v>42</v>
      </c>
      <c r="I141" t="s">
        <v>87</v>
      </c>
    </row>
    <row r="142" spans="1:9" x14ac:dyDescent="0.35">
      <c r="A142" t="s">
        <v>9</v>
      </c>
      <c r="D142" s="1" t="s">
        <v>307</v>
      </c>
      <c r="E142" s="2">
        <v>9269</v>
      </c>
      <c r="F142" t="s">
        <v>308</v>
      </c>
      <c r="G142" t="s">
        <v>54</v>
      </c>
      <c r="H142" t="s">
        <v>42</v>
      </c>
      <c r="I142" t="s">
        <v>87</v>
      </c>
    </row>
    <row r="143" spans="1:9" x14ac:dyDescent="0.35">
      <c r="A143" t="s">
        <v>9</v>
      </c>
      <c r="D143" s="1" t="s">
        <v>309</v>
      </c>
      <c r="E143" s="2">
        <v>9269</v>
      </c>
      <c r="F143" t="s">
        <v>310</v>
      </c>
      <c r="G143" t="s">
        <v>54</v>
      </c>
      <c r="H143" t="s">
        <v>42</v>
      </c>
      <c r="I143" t="s">
        <v>87</v>
      </c>
    </row>
    <row r="144" spans="1:9" x14ac:dyDescent="0.35">
      <c r="A144" t="s">
        <v>9</v>
      </c>
      <c r="D144" s="1" t="s">
        <v>311</v>
      </c>
      <c r="E144" s="2">
        <v>43573.14</v>
      </c>
      <c r="F144" t="s">
        <v>312</v>
      </c>
      <c r="G144" t="s">
        <v>303</v>
      </c>
      <c r="H144" t="s">
        <v>304</v>
      </c>
      <c r="I144" t="s">
        <v>303</v>
      </c>
    </row>
    <row r="145" spans="1:9" x14ac:dyDescent="0.35">
      <c r="A145" t="s">
        <v>9</v>
      </c>
      <c r="D145" s="1" t="s">
        <v>313</v>
      </c>
      <c r="E145" s="2">
        <v>42102.58</v>
      </c>
      <c r="F145" t="s">
        <v>314</v>
      </c>
      <c r="G145" t="s">
        <v>315</v>
      </c>
      <c r="H145" t="s">
        <v>304</v>
      </c>
      <c r="I145" t="s">
        <v>316</v>
      </c>
    </row>
    <row r="146" spans="1:9" x14ac:dyDescent="0.35">
      <c r="A146" t="s">
        <v>9</v>
      </c>
      <c r="D146" s="1" t="s">
        <v>317</v>
      </c>
      <c r="E146" s="2">
        <v>42312.84</v>
      </c>
      <c r="F146" t="s">
        <v>318</v>
      </c>
      <c r="G146" t="s">
        <v>315</v>
      </c>
      <c r="H146" t="s">
        <v>304</v>
      </c>
      <c r="I146" t="s">
        <v>316</v>
      </c>
    </row>
    <row r="147" spans="1:9" x14ac:dyDescent="0.35">
      <c r="A147" t="s">
        <v>9</v>
      </c>
      <c r="D147" s="1" t="s">
        <v>319</v>
      </c>
      <c r="E147" s="2">
        <v>33937.32</v>
      </c>
      <c r="F147" t="s">
        <v>320</v>
      </c>
      <c r="G147" t="s">
        <v>41</v>
      </c>
      <c r="H147" t="s">
        <v>42</v>
      </c>
      <c r="I147" t="s">
        <v>321</v>
      </c>
    </row>
    <row r="148" spans="1:9" x14ac:dyDescent="0.35">
      <c r="A148" t="s">
        <v>9</v>
      </c>
      <c r="D148" s="1" t="s">
        <v>322</v>
      </c>
      <c r="E148" s="2">
        <v>54902.18</v>
      </c>
      <c r="F148" t="s">
        <v>323</v>
      </c>
      <c r="G148" t="s">
        <v>48</v>
      </c>
      <c r="H148" t="s">
        <v>42</v>
      </c>
      <c r="I148" t="s">
        <v>324</v>
      </c>
    </row>
    <row r="149" spans="1:9" x14ac:dyDescent="0.35">
      <c r="A149" t="s">
        <v>9</v>
      </c>
      <c r="D149" s="1" t="s">
        <v>325</v>
      </c>
      <c r="E149" s="2">
        <v>44681.51</v>
      </c>
      <c r="F149" t="s">
        <v>326</v>
      </c>
      <c r="G149" t="s">
        <v>122</v>
      </c>
      <c r="H149" t="s">
        <v>122</v>
      </c>
      <c r="I149" t="s">
        <v>122</v>
      </c>
    </row>
    <row r="150" spans="1:9" x14ac:dyDescent="0.35">
      <c r="A150" t="s">
        <v>9</v>
      </c>
      <c r="D150" s="1" t="s">
        <v>327</v>
      </c>
      <c r="E150" s="2">
        <v>91034.559999999998</v>
      </c>
      <c r="F150" t="s">
        <v>328</v>
      </c>
      <c r="G150" t="s">
        <v>54</v>
      </c>
      <c r="H150" t="s">
        <v>42</v>
      </c>
      <c r="I150" t="s">
        <v>55</v>
      </c>
    </row>
    <row r="151" spans="1:9" x14ac:dyDescent="0.35">
      <c r="A151" t="s">
        <v>9</v>
      </c>
      <c r="D151" s="1" t="s">
        <v>329</v>
      </c>
      <c r="E151" s="2">
        <v>59003.96</v>
      </c>
      <c r="F151" t="s">
        <v>330</v>
      </c>
      <c r="G151" t="s">
        <v>54</v>
      </c>
      <c r="H151" t="s">
        <v>42</v>
      </c>
      <c r="I151" t="s">
        <v>55</v>
      </c>
    </row>
    <row r="152" spans="1:9" x14ac:dyDescent="0.35">
      <c r="A152" t="s">
        <v>9</v>
      </c>
      <c r="D152" s="1" t="s">
        <v>331</v>
      </c>
      <c r="E152" s="2">
        <v>42765.58</v>
      </c>
      <c r="F152" t="s">
        <v>332</v>
      </c>
      <c r="G152" t="s">
        <v>41</v>
      </c>
      <c r="H152" t="s">
        <v>42</v>
      </c>
      <c r="I152" t="s">
        <v>321</v>
      </c>
    </row>
    <row r="153" spans="1:9" x14ac:dyDescent="0.35">
      <c r="A153" t="s">
        <v>9</v>
      </c>
      <c r="D153" s="1" t="s">
        <v>333</v>
      </c>
      <c r="E153" s="2">
        <v>60879.6</v>
      </c>
      <c r="F153" t="s">
        <v>334</v>
      </c>
      <c r="G153" t="s">
        <v>54</v>
      </c>
      <c r="H153" t="s">
        <v>42</v>
      </c>
      <c r="I153" t="s">
        <v>133</v>
      </c>
    </row>
    <row r="154" spans="1:9" x14ac:dyDescent="0.35">
      <c r="A154" t="s">
        <v>9</v>
      </c>
      <c r="D154" s="1" t="s">
        <v>335</v>
      </c>
      <c r="E154" s="2">
        <v>37257.22</v>
      </c>
      <c r="F154" t="s">
        <v>336</v>
      </c>
      <c r="G154" t="s">
        <v>54</v>
      </c>
      <c r="H154" t="s">
        <v>42</v>
      </c>
      <c r="I154" t="s">
        <v>133</v>
      </c>
    </row>
    <row r="155" spans="1:9" x14ac:dyDescent="0.35">
      <c r="A155" t="s">
        <v>9</v>
      </c>
      <c r="D155" s="1" t="s">
        <v>337</v>
      </c>
      <c r="E155" s="2">
        <v>59181.11</v>
      </c>
      <c r="F155" t="s">
        <v>338</v>
      </c>
      <c r="G155" t="s">
        <v>54</v>
      </c>
      <c r="H155" t="s">
        <v>42</v>
      </c>
      <c r="I155" t="s">
        <v>133</v>
      </c>
    </row>
    <row r="156" spans="1:9" x14ac:dyDescent="0.35">
      <c r="A156" t="s">
        <v>9</v>
      </c>
      <c r="D156" s="1" t="s">
        <v>339</v>
      </c>
      <c r="E156" s="2">
        <v>39241.39</v>
      </c>
      <c r="F156" t="s">
        <v>340</v>
      </c>
      <c r="G156" t="s">
        <v>315</v>
      </c>
      <c r="H156" t="s">
        <v>304</v>
      </c>
      <c r="I156" t="s">
        <v>316</v>
      </c>
    </row>
    <row r="157" spans="1:9" x14ac:dyDescent="0.35">
      <c r="A157" t="s">
        <v>9</v>
      </c>
      <c r="D157" s="1" t="s">
        <v>341</v>
      </c>
      <c r="E157" s="2">
        <v>65371.05</v>
      </c>
      <c r="F157" t="s">
        <v>342</v>
      </c>
      <c r="G157" t="s">
        <v>54</v>
      </c>
      <c r="H157" t="s">
        <v>42</v>
      </c>
      <c r="I157" t="s">
        <v>133</v>
      </c>
    </row>
    <row r="158" spans="1:9" x14ac:dyDescent="0.35">
      <c r="A158" t="s">
        <v>9</v>
      </c>
      <c r="D158" s="1" t="s">
        <v>343</v>
      </c>
      <c r="E158" s="2">
        <v>22700</v>
      </c>
      <c r="F158" t="s">
        <v>344</v>
      </c>
      <c r="G158" t="s">
        <v>17</v>
      </c>
      <c r="H158" t="s">
        <v>18</v>
      </c>
      <c r="I158" t="s">
        <v>146</v>
      </c>
    </row>
    <row r="159" spans="1:9" x14ac:dyDescent="0.35">
      <c r="A159" t="s">
        <v>9</v>
      </c>
      <c r="D159" s="1" t="s">
        <v>345</v>
      </c>
      <c r="E159" s="2">
        <v>56218.53</v>
      </c>
      <c r="F159" t="s">
        <v>346</v>
      </c>
      <c r="G159" t="s">
        <v>54</v>
      </c>
      <c r="H159" t="s">
        <v>42</v>
      </c>
      <c r="I159" t="s">
        <v>55</v>
      </c>
    </row>
    <row r="160" spans="1:9" x14ac:dyDescent="0.35">
      <c r="A160" t="s">
        <v>9</v>
      </c>
      <c r="D160" s="1" t="s">
        <v>347</v>
      </c>
      <c r="E160" s="2">
        <v>50208.43</v>
      </c>
      <c r="F160" t="s">
        <v>348</v>
      </c>
      <c r="G160" t="s">
        <v>54</v>
      </c>
      <c r="H160" t="s">
        <v>42</v>
      </c>
      <c r="I160" t="s">
        <v>55</v>
      </c>
    </row>
    <row r="161" spans="1:9" x14ac:dyDescent="0.35">
      <c r="A161" t="s">
        <v>9</v>
      </c>
      <c r="D161" s="1" t="s">
        <v>349</v>
      </c>
      <c r="E161" s="2">
        <v>59326.09</v>
      </c>
      <c r="F161" t="s">
        <v>350</v>
      </c>
      <c r="G161" t="s">
        <v>54</v>
      </c>
      <c r="H161" t="s">
        <v>42</v>
      </c>
      <c r="I161" t="s">
        <v>55</v>
      </c>
    </row>
    <row r="162" spans="1:9" x14ac:dyDescent="0.35">
      <c r="A162" t="s">
        <v>9</v>
      </c>
      <c r="D162" s="1" t="s">
        <v>351</v>
      </c>
      <c r="E162" s="2">
        <v>58899.02</v>
      </c>
      <c r="F162" t="s">
        <v>352</v>
      </c>
      <c r="G162" t="s">
        <v>122</v>
      </c>
      <c r="H162" t="s">
        <v>122</v>
      </c>
      <c r="I162" t="s">
        <v>122</v>
      </c>
    </row>
    <row r="163" spans="1:9" x14ac:dyDescent="0.35">
      <c r="A163" t="s">
        <v>9</v>
      </c>
      <c r="D163" s="1" t="s">
        <v>353</v>
      </c>
      <c r="E163" s="2">
        <v>22336</v>
      </c>
      <c r="F163" t="s">
        <v>354</v>
      </c>
      <c r="G163" t="s">
        <v>17</v>
      </c>
      <c r="H163" t="s">
        <v>18</v>
      </c>
      <c r="I163" t="s">
        <v>146</v>
      </c>
    </row>
    <row r="164" spans="1:9" x14ac:dyDescent="0.35">
      <c r="A164" t="s">
        <v>9</v>
      </c>
      <c r="D164" s="1" t="s">
        <v>355</v>
      </c>
      <c r="E164" s="2">
        <v>45824.61</v>
      </c>
      <c r="F164" t="s">
        <v>356</v>
      </c>
      <c r="G164" t="s">
        <v>122</v>
      </c>
      <c r="H164" t="s">
        <v>122</v>
      </c>
      <c r="I164" t="s">
        <v>122</v>
      </c>
    </row>
    <row r="165" spans="1:9" x14ac:dyDescent="0.35">
      <c r="A165" t="s">
        <v>9</v>
      </c>
      <c r="D165" s="1" t="s">
        <v>357</v>
      </c>
      <c r="E165" s="2">
        <v>50879.7</v>
      </c>
      <c r="F165" t="s">
        <v>358</v>
      </c>
      <c r="G165" t="s">
        <v>54</v>
      </c>
      <c r="H165" t="s">
        <v>42</v>
      </c>
      <c r="I165" t="s">
        <v>133</v>
      </c>
    </row>
    <row r="166" spans="1:9" x14ac:dyDescent="0.35">
      <c r="A166" t="s">
        <v>9</v>
      </c>
      <c r="D166" s="1" t="s">
        <v>359</v>
      </c>
      <c r="E166" s="2">
        <v>43971.18</v>
      </c>
      <c r="F166" t="s">
        <v>360</v>
      </c>
      <c r="G166" t="s">
        <v>54</v>
      </c>
      <c r="H166" t="s">
        <v>42</v>
      </c>
      <c r="I166" t="s">
        <v>133</v>
      </c>
    </row>
    <row r="167" spans="1:9" x14ac:dyDescent="0.35">
      <c r="A167" t="s">
        <v>9</v>
      </c>
      <c r="D167" s="1" t="s">
        <v>361</v>
      </c>
      <c r="E167" s="2">
        <v>62537.95</v>
      </c>
      <c r="F167" t="s">
        <v>362</v>
      </c>
      <c r="G167" t="s">
        <v>54</v>
      </c>
      <c r="H167" t="s">
        <v>42</v>
      </c>
      <c r="I167" t="s">
        <v>55</v>
      </c>
    </row>
    <row r="168" spans="1:9" x14ac:dyDescent="0.35">
      <c r="A168" t="s">
        <v>9</v>
      </c>
      <c r="D168" s="1" t="s">
        <v>363</v>
      </c>
      <c r="E168" s="2">
        <v>52767.8</v>
      </c>
      <c r="F168" t="s">
        <v>364</v>
      </c>
      <c r="G168" t="s">
        <v>54</v>
      </c>
      <c r="H168" t="s">
        <v>42</v>
      </c>
      <c r="I168" t="s">
        <v>133</v>
      </c>
    </row>
    <row r="169" spans="1:9" x14ac:dyDescent="0.35">
      <c r="A169" t="s">
        <v>9</v>
      </c>
      <c r="D169" s="1" t="s">
        <v>365</v>
      </c>
      <c r="E169" s="2">
        <v>34477.879999999997</v>
      </c>
      <c r="F169" t="s">
        <v>366</v>
      </c>
      <c r="G169" t="s">
        <v>54</v>
      </c>
      <c r="H169" t="s">
        <v>42</v>
      </c>
      <c r="I169" t="s">
        <v>55</v>
      </c>
    </row>
    <row r="170" spans="1:9" x14ac:dyDescent="0.35">
      <c r="A170" t="s">
        <v>9</v>
      </c>
      <c r="D170" s="1" t="s">
        <v>367</v>
      </c>
      <c r="E170" s="2">
        <v>66500.149999999994</v>
      </c>
      <c r="F170" t="s">
        <v>368</v>
      </c>
      <c r="G170" t="s">
        <v>54</v>
      </c>
      <c r="H170" t="s">
        <v>42</v>
      </c>
      <c r="I170" t="s">
        <v>55</v>
      </c>
    </row>
    <row r="171" spans="1:9" x14ac:dyDescent="0.35">
      <c r="A171" t="s">
        <v>9</v>
      </c>
      <c r="D171" s="1" t="s">
        <v>369</v>
      </c>
      <c r="E171" s="2">
        <v>36260.35</v>
      </c>
      <c r="F171" t="s">
        <v>370</v>
      </c>
      <c r="G171" t="s">
        <v>48</v>
      </c>
      <c r="H171" t="s">
        <v>42</v>
      </c>
      <c r="I171" t="s">
        <v>324</v>
      </c>
    </row>
    <row r="172" spans="1:9" x14ac:dyDescent="0.35">
      <c r="A172" t="s">
        <v>9</v>
      </c>
      <c r="D172" s="1" t="s">
        <v>371</v>
      </c>
      <c r="E172" s="2">
        <v>87086.76</v>
      </c>
      <c r="F172" t="s">
        <v>372</v>
      </c>
      <c r="G172" t="s">
        <v>54</v>
      </c>
      <c r="H172" t="s">
        <v>42</v>
      </c>
      <c r="I172" t="s">
        <v>55</v>
      </c>
    </row>
    <row r="173" spans="1:9" x14ac:dyDescent="0.35">
      <c r="A173" t="s">
        <v>9</v>
      </c>
      <c r="D173" s="1" t="s">
        <v>373</v>
      </c>
      <c r="E173" s="2">
        <v>1246</v>
      </c>
      <c r="F173" t="s">
        <v>374</v>
      </c>
      <c r="G173" t="s">
        <v>17</v>
      </c>
      <c r="H173" t="s">
        <v>18</v>
      </c>
      <c r="I173" t="s">
        <v>375</v>
      </c>
    </row>
    <row r="174" spans="1:9" x14ac:dyDescent="0.35">
      <c r="A174" t="s">
        <v>9</v>
      </c>
      <c r="D174" s="1" t="s">
        <v>376</v>
      </c>
      <c r="E174" s="2">
        <v>71026.27</v>
      </c>
      <c r="F174" t="s">
        <v>377</v>
      </c>
      <c r="G174" t="s">
        <v>122</v>
      </c>
      <c r="H174" t="s">
        <v>122</v>
      </c>
      <c r="I174" t="s">
        <v>122</v>
      </c>
    </row>
    <row r="175" spans="1:9" x14ac:dyDescent="0.35">
      <c r="A175" t="s">
        <v>9</v>
      </c>
      <c r="D175" s="1" t="s">
        <v>378</v>
      </c>
      <c r="E175" s="2">
        <v>62516.42</v>
      </c>
      <c r="F175" t="s">
        <v>379</v>
      </c>
      <c r="G175" t="s">
        <v>54</v>
      </c>
      <c r="H175" t="s">
        <v>42</v>
      </c>
      <c r="I175" t="s">
        <v>55</v>
      </c>
    </row>
    <row r="176" spans="1:9" x14ac:dyDescent="0.35">
      <c r="A176" t="s">
        <v>9</v>
      </c>
      <c r="D176" s="1" t="s">
        <v>380</v>
      </c>
      <c r="E176" s="2">
        <v>30049.45</v>
      </c>
      <c r="F176" t="s">
        <v>381</v>
      </c>
      <c r="G176" t="s">
        <v>122</v>
      </c>
      <c r="H176" t="s">
        <v>122</v>
      </c>
      <c r="I176" t="s">
        <v>122</v>
      </c>
    </row>
    <row r="177" spans="1:9" x14ac:dyDescent="0.35">
      <c r="A177" t="s">
        <v>9</v>
      </c>
      <c r="D177" s="1" t="s">
        <v>382</v>
      </c>
      <c r="E177" s="2">
        <v>48904.9</v>
      </c>
      <c r="F177" t="s">
        <v>383</v>
      </c>
      <c r="G177" t="s">
        <v>122</v>
      </c>
      <c r="H177" t="s">
        <v>122</v>
      </c>
      <c r="I177" t="s">
        <v>122</v>
      </c>
    </row>
    <row r="178" spans="1:9" x14ac:dyDescent="0.35">
      <c r="A178" t="s">
        <v>9</v>
      </c>
      <c r="D178" s="1" t="s">
        <v>384</v>
      </c>
      <c r="E178" s="2">
        <v>5962.37</v>
      </c>
      <c r="F178" t="s">
        <v>385</v>
      </c>
      <c r="G178" t="s">
        <v>386</v>
      </c>
      <c r="H178" t="s">
        <v>18</v>
      </c>
      <c r="I178" t="s">
        <v>387</v>
      </c>
    </row>
    <row r="179" spans="1:9" x14ac:dyDescent="0.35">
      <c r="A179" t="s">
        <v>9</v>
      </c>
      <c r="D179" s="1" t="s">
        <v>388</v>
      </c>
      <c r="E179" s="2">
        <v>59724.1</v>
      </c>
      <c r="F179" t="s">
        <v>389</v>
      </c>
      <c r="G179" t="s">
        <v>122</v>
      </c>
      <c r="H179" t="s">
        <v>122</v>
      </c>
      <c r="I179" t="s">
        <v>122</v>
      </c>
    </row>
    <row r="180" spans="1:9" x14ac:dyDescent="0.35">
      <c r="A180" t="s">
        <v>9</v>
      </c>
      <c r="D180" s="1" t="s">
        <v>390</v>
      </c>
      <c r="E180" s="2">
        <v>8323.02</v>
      </c>
      <c r="F180" t="s">
        <v>391</v>
      </c>
      <c r="G180" t="s">
        <v>76</v>
      </c>
      <c r="H180" t="s">
        <v>76</v>
      </c>
      <c r="I180" t="s">
        <v>392</v>
      </c>
    </row>
    <row r="181" spans="1:9" x14ac:dyDescent="0.35">
      <c r="A181" t="s">
        <v>9</v>
      </c>
      <c r="D181" s="1" t="s">
        <v>393</v>
      </c>
      <c r="E181" s="2">
        <v>12634.52</v>
      </c>
      <c r="F181" t="s">
        <v>394</v>
      </c>
      <c r="G181" t="s">
        <v>76</v>
      </c>
      <c r="H181" t="s">
        <v>76</v>
      </c>
      <c r="I181" t="s">
        <v>392</v>
      </c>
    </row>
    <row r="182" spans="1:9" x14ac:dyDescent="0.35">
      <c r="A182" t="s">
        <v>9</v>
      </c>
      <c r="D182" s="1" t="s">
        <v>395</v>
      </c>
      <c r="E182" s="2">
        <v>13029.09</v>
      </c>
      <c r="F182" t="s">
        <v>396</v>
      </c>
      <c r="G182" t="s">
        <v>76</v>
      </c>
      <c r="H182" t="s">
        <v>76</v>
      </c>
      <c r="I182" t="s">
        <v>392</v>
      </c>
    </row>
    <row r="183" spans="1:9" x14ac:dyDescent="0.35">
      <c r="A183" t="s">
        <v>9</v>
      </c>
      <c r="D183" s="1" t="s">
        <v>397</v>
      </c>
      <c r="E183" s="2">
        <v>31343.46</v>
      </c>
      <c r="F183" t="s">
        <v>398</v>
      </c>
      <c r="G183" t="s">
        <v>45</v>
      </c>
      <c r="H183" t="s">
        <v>13</v>
      </c>
      <c r="I183" t="s">
        <v>14</v>
      </c>
    </row>
    <row r="184" spans="1:9" x14ac:dyDescent="0.35">
      <c r="A184" t="s">
        <v>9</v>
      </c>
      <c r="D184" s="1" t="s">
        <v>399</v>
      </c>
      <c r="E184" s="2">
        <v>138361.1</v>
      </c>
      <c r="F184" t="s">
        <v>400</v>
      </c>
      <c r="G184" s="11" t="s">
        <v>401</v>
      </c>
      <c r="H184" t="s">
        <v>13</v>
      </c>
      <c r="I184" t="s">
        <v>14</v>
      </c>
    </row>
    <row r="185" spans="1:9" x14ac:dyDescent="0.35">
      <c r="A185" t="s">
        <v>9</v>
      </c>
      <c r="D185" s="1" t="s">
        <v>402</v>
      </c>
      <c r="E185" s="2">
        <v>1614.9</v>
      </c>
      <c r="F185" t="s">
        <v>403</v>
      </c>
      <c r="G185" t="s">
        <v>17</v>
      </c>
      <c r="H185" t="s">
        <v>18</v>
      </c>
      <c r="I185" t="s">
        <v>146</v>
      </c>
    </row>
    <row r="186" spans="1:9" x14ac:dyDescent="0.35">
      <c r="A186" t="s">
        <v>9</v>
      </c>
      <c r="D186" s="1" t="s">
        <v>404</v>
      </c>
      <c r="E186" s="2">
        <v>1614.9</v>
      </c>
      <c r="F186" t="s">
        <v>405</v>
      </c>
      <c r="G186" t="s">
        <v>17</v>
      </c>
      <c r="H186" t="s">
        <v>18</v>
      </c>
      <c r="I186" t="s">
        <v>146</v>
      </c>
    </row>
    <row r="187" spans="1:9" x14ac:dyDescent="0.35">
      <c r="A187" t="s">
        <v>9</v>
      </c>
      <c r="D187" s="1" t="s">
        <v>406</v>
      </c>
      <c r="E187" s="2">
        <v>1614.9</v>
      </c>
      <c r="F187" t="s">
        <v>407</v>
      </c>
      <c r="G187" t="s">
        <v>17</v>
      </c>
      <c r="H187" t="s">
        <v>18</v>
      </c>
      <c r="I187" t="s">
        <v>146</v>
      </c>
    </row>
    <row r="188" spans="1:9" x14ac:dyDescent="0.35">
      <c r="A188" t="s">
        <v>9</v>
      </c>
      <c r="D188" s="1" t="s">
        <v>408</v>
      </c>
      <c r="E188" s="2">
        <v>77297.34</v>
      </c>
      <c r="F188" t="s">
        <v>409</v>
      </c>
      <c r="G188" s="11" t="s">
        <v>401</v>
      </c>
      <c r="H188" t="s">
        <v>13</v>
      </c>
      <c r="I188" t="s">
        <v>14</v>
      </c>
    </row>
    <row r="189" spans="1:9" x14ac:dyDescent="0.35">
      <c r="A189" t="s">
        <v>9</v>
      </c>
      <c r="D189" s="1" t="s">
        <v>410</v>
      </c>
      <c r="E189" s="2">
        <v>526.41</v>
      </c>
      <c r="F189" t="s">
        <v>411</v>
      </c>
      <c r="G189" s="11" t="s">
        <v>401</v>
      </c>
      <c r="H189" t="s">
        <v>13</v>
      </c>
      <c r="I189" t="s">
        <v>14</v>
      </c>
    </row>
    <row r="190" spans="1:9" x14ac:dyDescent="0.35">
      <c r="A190" t="s">
        <v>9</v>
      </c>
      <c r="D190" s="1" t="s">
        <v>412</v>
      </c>
      <c r="E190" s="2">
        <v>14634.07</v>
      </c>
      <c r="F190" t="s">
        <v>413</v>
      </c>
      <c r="G190" s="11" t="s">
        <v>401</v>
      </c>
      <c r="H190" t="s">
        <v>13</v>
      </c>
      <c r="I190" t="s">
        <v>14</v>
      </c>
    </row>
    <row r="191" spans="1:9" x14ac:dyDescent="0.35">
      <c r="A191" t="s">
        <v>9</v>
      </c>
      <c r="D191" s="1" t="s">
        <v>414</v>
      </c>
      <c r="E191" s="2">
        <v>125294.99</v>
      </c>
      <c r="F191" t="s">
        <v>415</v>
      </c>
      <c r="G191" s="15" t="s">
        <v>272</v>
      </c>
      <c r="H191" t="s">
        <v>13</v>
      </c>
      <c r="I191" t="s">
        <v>23</v>
      </c>
    </row>
    <row r="192" spans="1:9" x14ac:dyDescent="0.35">
      <c r="A192" t="s">
        <v>9</v>
      </c>
      <c r="D192" s="1" t="s">
        <v>416</v>
      </c>
      <c r="E192" s="2">
        <v>2480.3000000000002</v>
      </c>
      <c r="F192" t="s">
        <v>417</v>
      </c>
      <c r="G192" s="15" t="s">
        <v>272</v>
      </c>
      <c r="H192" t="s">
        <v>13</v>
      </c>
      <c r="I192" t="s">
        <v>23</v>
      </c>
    </row>
    <row r="193" spans="1:9" x14ac:dyDescent="0.35">
      <c r="A193" t="s">
        <v>9</v>
      </c>
      <c r="D193" s="1" t="s">
        <v>418</v>
      </c>
      <c r="E193" s="2">
        <v>8365.14</v>
      </c>
      <c r="F193" t="s">
        <v>419</v>
      </c>
      <c r="G193" s="15" t="s">
        <v>272</v>
      </c>
      <c r="H193" t="s">
        <v>13</v>
      </c>
      <c r="I193" t="s">
        <v>23</v>
      </c>
    </row>
    <row r="194" spans="1:9" x14ac:dyDescent="0.35">
      <c r="A194" t="s">
        <v>9</v>
      </c>
      <c r="D194" s="1" t="s">
        <v>420</v>
      </c>
      <c r="E194" s="2">
        <v>58088.27</v>
      </c>
      <c r="F194" t="s">
        <v>421</v>
      </c>
      <c r="G194" t="s">
        <v>122</v>
      </c>
      <c r="H194" t="s">
        <v>122</v>
      </c>
      <c r="I194" t="s">
        <v>122</v>
      </c>
    </row>
    <row r="195" spans="1:9" x14ac:dyDescent="0.35">
      <c r="A195" t="s">
        <v>9</v>
      </c>
      <c r="D195" s="1" t="s">
        <v>422</v>
      </c>
      <c r="E195" s="2">
        <v>41071.21</v>
      </c>
      <c r="F195" t="s">
        <v>423</v>
      </c>
      <c r="G195" t="s">
        <v>122</v>
      </c>
      <c r="H195" t="s">
        <v>122</v>
      </c>
      <c r="I195" t="s">
        <v>122</v>
      </c>
    </row>
    <row r="196" spans="1:9" x14ac:dyDescent="0.35">
      <c r="A196" t="s">
        <v>9</v>
      </c>
      <c r="D196" s="1" t="s">
        <v>424</v>
      </c>
      <c r="E196" s="2">
        <v>108819.99</v>
      </c>
      <c r="F196" t="s">
        <v>425</v>
      </c>
      <c r="G196" t="s">
        <v>12</v>
      </c>
      <c r="H196" t="s">
        <v>13</v>
      </c>
      <c r="I196" t="s">
        <v>14</v>
      </c>
    </row>
    <row r="197" spans="1:9" x14ac:dyDescent="0.35">
      <c r="A197" t="s">
        <v>9</v>
      </c>
      <c r="D197" s="1" t="s">
        <v>426</v>
      </c>
      <c r="E197" s="2">
        <v>108819.99</v>
      </c>
      <c r="F197" t="s">
        <v>427</v>
      </c>
      <c r="G197" t="s">
        <v>12</v>
      </c>
      <c r="H197" t="s">
        <v>13</v>
      </c>
      <c r="I197" t="s">
        <v>14</v>
      </c>
    </row>
    <row r="198" spans="1:9" x14ac:dyDescent="0.35">
      <c r="A198" t="s">
        <v>9</v>
      </c>
      <c r="D198" s="1" t="s">
        <v>428</v>
      </c>
      <c r="E198" s="2">
        <v>47940</v>
      </c>
      <c r="F198" t="s">
        <v>429</v>
      </c>
      <c r="G198" t="s">
        <v>12</v>
      </c>
      <c r="H198" t="s">
        <v>13</v>
      </c>
      <c r="I198" t="s">
        <v>14</v>
      </c>
    </row>
    <row r="199" spans="1:9" x14ac:dyDescent="0.35">
      <c r="A199" t="s">
        <v>9</v>
      </c>
      <c r="D199" s="1" t="s">
        <v>430</v>
      </c>
      <c r="E199" s="2">
        <v>47940</v>
      </c>
      <c r="F199" t="s">
        <v>431</v>
      </c>
      <c r="G199" t="s">
        <v>12</v>
      </c>
      <c r="H199" t="s">
        <v>13</v>
      </c>
      <c r="I199" t="s">
        <v>14</v>
      </c>
    </row>
    <row r="200" spans="1:9" x14ac:dyDescent="0.35">
      <c r="A200" t="s">
        <v>9</v>
      </c>
      <c r="D200" s="1" t="s">
        <v>432</v>
      </c>
      <c r="E200" s="2">
        <v>26580.05</v>
      </c>
      <c r="F200" t="s">
        <v>433</v>
      </c>
      <c r="G200" t="s">
        <v>122</v>
      </c>
      <c r="H200" t="s">
        <v>122</v>
      </c>
      <c r="I200" t="s">
        <v>122</v>
      </c>
    </row>
    <row r="201" spans="1:9" x14ac:dyDescent="0.35">
      <c r="A201" t="s">
        <v>9</v>
      </c>
      <c r="D201" s="1" t="s">
        <v>434</v>
      </c>
      <c r="E201" s="2">
        <v>15621.84</v>
      </c>
      <c r="F201" t="s">
        <v>435</v>
      </c>
      <c r="G201" t="s">
        <v>30</v>
      </c>
      <c r="H201" t="s">
        <v>30</v>
      </c>
      <c r="I201" t="s">
        <v>30</v>
      </c>
    </row>
    <row r="202" spans="1:9" x14ac:dyDescent="0.35">
      <c r="A202" t="s">
        <v>9</v>
      </c>
      <c r="D202" s="1" t="s">
        <v>436</v>
      </c>
      <c r="E202" s="2">
        <v>60018.06</v>
      </c>
      <c r="F202" t="s">
        <v>437</v>
      </c>
      <c r="G202" t="s">
        <v>303</v>
      </c>
      <c r="H202" t="s">
        <v>304</v>
      </c>
      <c r="I202" t="s">
        <v>303</v>
      </c>
    </row>
    <row r="203" spans="1:9" x14ac:dyDescent="0.35">
      <c r="A203" t="s">
        <v>9</v>
      </c>
      <c r="D203" s="1" t="s">
        <v>438</v>
      </c>
      <c r="E203" s="2">
        <v>59974.39</v>
      </c>
      <c r="F203" t="s">
        <v>439</v>
      </c>
      <c r="G203" t="s">
        <v>303</v>
      </c>
      <c r="H203" t="s">
        <v>304</v>
      </c>
      <c r="I203" t="s">
        <v>303</v>
      </c>
    </row>
    <row r="204" spans="1:9" x14ac:dyDescent="0.35">
      <c r="A204" t="s">
        <v>9</v>
      </c>
      <c r="D204" s="1" t="s">
        <v>440</v>
      </c>
      <c r="E204" s="2">
        <v>1418.18</v>
      </c>
      <c r="F204" t="s">
        <v>441</v>
      </c>
      <c r="G204" t="s">
        <v>303</v>
      </c>
      <c r="H204" t="s">
        <v>304</v>
      </c>
      <c r="I204" t="s">
        <v>303</v>
      </c>
    </row>
    <row r="205" spans="1:9" x14ac:dyDescent="0.35">
      <c r="A205" t="s">
        <v>9</v>
      </c>
      <c r="D205" s="1" t="s">
        <v>442</v>
      </c>
      <c r="E205" s="2">
        <v>1418.18</v>
      </c>
      <c r="F205" t="s">
        <v>443</v>
      </c>
      <c r="G205" t="s">
        <v>303</v>
      </c>
      <c r="H205" t="s">
        <v>304</v>
      </c>
      <c r="I205" t="s">
        <v>303</v>
      </c>
    </row>
    <row r="206" spans="1:9" x14ac:dyDescent="0.35">
      <c r="A206" t="s">
        <v>9</v>
      </c>
      <c r="D206" s="1" t="s">
        <v>444</v>
      </c>
      <c r="E206" s="2">
        <v>58824.09</v>
      </c>
      <c r="F206" t="s">
        <v>445</v>
      </c>
      <c r="G206" t="s">
        <v>303</v>
      </c>
      <c r="H206" t="s">
        <v>304</v>
      </c>
      <c r="I206" t="s">
        <v>303</v>
      </c>
    </row>
    <row r="207" spans="1:9" x14ac:dyDescent="0.35">
      <c r="A207" t="s">
        <v>9</v>
      </c>
      <c r="D207" s="1" t="s">
        <v>446</v>
      </c>
      <c r="E207" s="2">
        <v>2950</v>
      </c>
      <c r="F207" t="s">
        <v>447</v>
      </c>
      <c r="G207" t="s">
        <v>76</v>
      </c>
      <c r="H207" t="s">
        <v>76</v>
      </c>
      <c r="I207" t="s">
        <v>111</v>
      </c>
    </row>
    <row r="208" spans="1:9" x14ac:dyDescent="0.35">
      <c r="A208" t="s">
        <v>9</v>
      </c>
      <c r="D208" s="1" t="s">
        <v>448</v>
      </c>
      <c r="E208" s="2">
        <v>53335.77</v>
      </c>
      <c r="F208" t="s">
        <v>449</v>
      </c>
      <c r="G208" t="s">
        <v>122</v>
      </c>
      <c r="H208" t="s">
        <v>122</v>
      </c>
      <c r="I208" t="s">
        <v>122</v>
      </c>
    </row>
    <row r="209" spans="1:9" x14ac:dyDescent="0.35">
      <c r="A209" t="s">
        <v>9</v>
      </c>
      <c r="D209" s="1" t="s">
        <v>450</v>
      </c>
      <c r="E209" s="2">
        <v>12406.48</v>
      </c>
      <c r="F209" t="s">
        <v>451</v>
      </c>
      <c r="G209" t="s">
        <v>76</v>
      </c>
      <c r="H209" t="s">
        <v>76</v>
      </c>
      <c r="I209" t="s">
        <v>111</v>
      </c>
    </row>
    <row r="210" spans="1:9" x14ac:dyDescent="0.35">
      <c r="A210" t="s">
        <v>9</v>
      </c>
      <c r="D210" s="1" t="s">
        <v>452</v>
      </c>
      <c r="E210" s="2">
        <v>1990</v>
      </c>
      <c r="F210" t="s">
        <v>453</v>
      </c>
      <c r="G210" t="s">
        <v>12</v>
      </c>
      <c r="H210" t="s">
        <v>13</v>
      </c>
      <c r="I210" t="s">
        <v>14</v>
      </c>
    </row>
    <row r="211" spans="1:9" x14ac:dyDescent="0.35">
      <c r="A211" t="s">
        <v>454</v>
      </c>
      <c r="B211" s="1" t="s">
        <v>455</v>
      </c>
      <c r="C211" s="1" t="s">
        <v>456</v>
      </c>
      <c r="D211" s="1" t="s">
        <v>457</v>
      </c>
      <c r="E211" s="4">
        <v>169176.37</v>
      </c>
      <c r="F211" t="s">
        <v>458</v>
      </c>
      <c r="G211" t="s">
        <v>76</v>
      </c>
      <c r="H211" t="s">
        <v>76</v>
      </c>
      <c r="I211" t="s">
        <v>111</v>
      </c>
    </row>
    <row r="212" spans="1:9" x14ac:dyDescent="0.35">
      <c r="A212" t="s">
        <v>454</v>
      </c>
      <c r="B212" s="1" t="s">
        <v>459</v>
      </c>
      <c r="C212" s="1" t="s">
        <v>460</v>
      </c>
      <c r="D212" s="1" t="s">
        <v>457</v>
      </c>
      <c r="E212" s="4">
        <v>66632.509999999995</v>
      </c>
      <c r="F212" t="s">
        <v>461</v>
      </c>
      <c r="G212" t="s">
        <v>76</v>
      </c>
      <c r="H212" t="s">
        <v>76</v>
      </c>
      <c r="I212" t="s">
        <v>111</v>
      </c>
    </row>
    <row r="213" spans="1:9" x14ac:dyDescent="0.35">
      <c r="A213" t="s">
        <v>454</v>
      </c>
      <c r="B213" s="1" t="s">
        <v>462</v>
      </c>
      <c r="C213" s="1" t="s">
        <v>463</v>
      </c>
      <c r="D213" s="1" t="s">
        <v>457</v>
      </c>
      <c r="E213" s="4">
        <v>151667.28</v>
      </c>
      <c r="F213" t="s">
        <v>464</v>
      </c>
      <c r="G213" t="s">
        <v>69</v>
      </c>
      <c r="H213" t="s">
        <v>70</v>
      </c>
      <c r="I213" t="s">
        <v>71</v>
      </c>
    </row>
    <row r="214" spans="1:9" x14ac:dyDescent="0.35">
      <c r="A214" t="s">
        <v>454</v>
      </c>
      <c r="B214" s="1" t="s">
        <v>465</v>
      </c>
      <c r="C214" s="1" t="s">
        <v>466</v>
      </c>
      <c r="D214" s="1" t="s">
        <v>457</v>
      </c>
      <c r="E214" s="4">
        <v>61212.01</v>
      </c>
      <c r="F214" t="s">
        <v>467</v>
      </c>
      <c r="G214" t="s">
        <v>122</v>
      </c>
      <c r="H214" t="s">
        <v>122</v>
      </c>
      <c r="I214" t="s">
        <v>122</v>
      </c>
    </row>
    <row r="215" spans="1:9" x14ac:dyDescent="0.35">
      <c r="A215" t="s">
        <v>454</v>
      </c>
      <c r="B215" s="1" t="s">
        <v>468</v>
      </c>
      <c r="C215" s="1" t="s">
        <v>469</v>
      </c>
      <c r="D215" s="1" t="s">
        <v>457</v>
      </c>
      <c r="E215" s="4">
        <v>51940</v>
      </c>
      <c r="F215" t="s">
        <v>470</v>
      </c>
      <c r="G215" t="s">
        <v>12</v>
      </c>
      <c r="H215" t="s">
        <v>13</v>
      </c>
      <c r="I215" t="s">
        <v>14</v>
      </c>
    </row>
    <row r="216" spans="1:9" x14ac:dyDescent="0.35">
      <c r="A216" t="s">
        <v>454</v>
      </c>
      <c r="B216" s="1" t="s">
        <v>471</v>
      </c>
      <c r="C216" s="1" t="s">
        <v>472</v>
      </c>
      <c r="D216" s="1" t="s">
        <v>457</v>
      </c>
      <c r="E216" s="4">
        <v>35654.199999999997</v>
      </c>
      <c r="F216" t="s">
        <v>473</v>
      </c>
      <c r="G216" t="s">
        <v>54</v>
      </c>
      <c r="H216" t="s">
        <v>42</v>
      </c>
      <c r="I216" t="s">
        <v>55</v>
      </c>
    </row>
    <row r="217" spans="1:9" x14ac:dyDescent="0.35">
      <c r="A217" t="s">
        <v>454</v>
      </c>
      <c r="B217" s="1" t="s">
        <v>474</v>
      </c>
      <c r="C217" s="1" t="s">
        <v>475</v>
      </c>
      <c r="D217" s="1" t="s">
        <v>457</v>
      </c>
      <c r="E217" s="4">
        <v>35654.199999999997</v>
      </c>
      <c r="F217" t="s">
        <v>476</v>
      </c>
      <c r="G217" t="s">
        <v>54</v>
      </c>
      <c r="H217" t="s">
        <v>42</v>
      </c>
      <c r="I217" t="s">
        <v>55</v>
      </c>
    </row>
    <row r="218" spans="1:9" x14ac:dyDescent="0.35">
      <c r="A218" t="s">
        <v>454</v>
      </c>
      <c r="B218" s="1" t="s">
        <v>477</v>
      </c>
      <c r="C218" s="1" t="s">
        <v>478</v>
      </c>
      <c r="D218" s="1" t="s">
        <v>457</v>
      </c>
      <c r="E218" s="4">
        <v>35654.199999999997</v>
      </c>
      <c r="F218" t="s">
        <v>479</v>
      </c>
      <c r="G218" t="s">
        <v>54</v>
      </c>
      <c r="H218" t="s">
        <v>42</v>
      </c>
      <c r="I218" t="s">
        <v>55</v>
      </c>
    </row>
    <row r="219" spans="1:9" x14ac:dyDescent="0.35">
      <c r="A219" t="s">
        <v>454</v>
      </c>
      <c r="B219" s="1" t="s">
        <v>480</v>
      </c>
      <c r="C219" s="1" t="s">
        <v>481</v>
      </c>
      <c r="D219" s="1" t="s">
        <v>457</v>
      </c>
      <c r="E219" s="4">
        <v>68946.080000000002</v>
      </c>
      <c r="F219" t="s">
        <v>482</v>
      </c>
      <c r="G219" t="s">
        <v>54</v>
      </c>
      <c r="H219" t="s">
        <v>42</v>
      </c>
      <c r="I219" t="s">
        <v>55</v>
      </c>
    </row>
    <row r="220" spans="1:9" x14ac:dyDescent="0.35">
      <c r="A220" t="s">
        <v>454</v>
      </c>
      <c r="B220" s="1" t="s">
        <v>483</v>
      </c>
      <c r="C220" s="1" t="s">
        <v>484</v>
      </c>
      <c r="D220" s="1" t="s">
        <v>457</v>
      </c>
      <c r="E220" s="4">
        <v>59603.43</v>
      </c>
      <c r="F220" t="s">
        <v>485</v>
      </c>
      <c r="G220" t="s">
        <v>54</v>
      </c>
      <c r="H220" t="s">
        <v>42</v>
      </c>
      <c r="I220" t="s">
        <v>55</v>
      </c>
    </row>
    <row r="221" spans="1:9" x14ac:dyDescent="0.35">
      <c r="A221" t="s">
        <v>454</v>
      </c>
      <c r="B221" s="1" t="s">
        <v>486</v>
      </c>
      <c r="C221" s="1" t="s">
        <v>487</v>
      </c>
      <c r="D221" s="1" t="s">
        <v>457</v>
      </c>
      <c r="E221" s="4">
        <v>57017.279999999999</v>
      </c>
      <c r="F221" t="s">
        <v>488</v>
      </c>
      <c r="G221" t="s">
        <v>54</v>
      </c>
      <c r="H221" t="s">
        <v>42</v>
      </c>
      <c r="I221" t="s">
        <v>55</v>
      </c>
    </row>
    <row r="222" spans="1:9" x14ac:dyDescent="0.35">
      <c r="A222" t="s">
        <v>454</v>
      </c>
      <c r="B222" s="1" t="s">
        <v>489</v>
      </c>
      <c r="C222" s="1" t="s">
        <v>490</v>
      </c>
      <c r="D222" s="1" t="s">
        <v>457</v>
      </c>
      <c r="E222" s="4">
        <v>35654.199999999997</v>
      </c>
      <c r="F222" t="s">
        <v>491</v>
      </c>
      <c r="G222" t="s">
        <v>54</v>
      </c>
      <c r="H222" t="s">
        <v>42</v>
      </c>
      <c r="I222" t="s">
        <v>55</v>
      </c>
    </row>
    <row r="223" spans="1:9" x14ac:dyDescent="0.35">
      <c r="A223" t="s">
        <v>454</v>
      </c>
      <c r="B223" s="1" t="s">
        <v>492</v>
      </c>
      <c r="C223" s="1" t="s">
        <v>493</v>
      </c>
      <c r="D223" s="1" t="s">
        <v>457</v>
      </c>
      <c r="E223" s="4">
        <v>34477.879999999997</v>
      </c>
      <c r="F223" t="s">
        <v>494</v>
      </c>
      <c r="G223" t="s">
        <v>54</v>
      </c>
      <c r="H223" t="s">
        <v>42</v>
      </c>
      <c r="I223" t="s">
        <v>55</v>
      </c>
    </row>
    <row r="224" spans="1:9" x14ac:dyDescent="0.35">
      <c r="A224" t="s">
        <v>454</v>
      </c>
      <c r="B224" s="1" t="s">
        <v>495</v>
      </c>
      <c r="C224" s="1" t="s">
        <v>496</v>
      </c>
      <c r="D224" s="1" t="s">
        <v>457</v>
      </c>
      <c r="E224" s="4">
        <v>58393.77</v>
      </c>
      <c r="F224" t="s">
        <v>497</v>
      </c>
      <c r="G224" t="s">
        <v>54</v>
      </c>
      <c r="H224" t="s">
        <v>42</v>
      </c>
      <c r="I224" t="s">
        <v>55</v>
      </c>
    </row>
    <row r="225" spans="1:9" x14ac:dyDescent="0.35">
      <c r="A225" t="s">
        <v>454</v>
      </c>
      <c r="B225" s="1" t="s">
        <v>498</v>
      </c>
      <c r="C225" s="1" t="s">
        <v>499</v>
      </c>
      <c r="D225" s="1" t="s">
        <v>457</v>
      </c>
      <c r="E225" s="4">
        <v>51067.7</v>
      </c>
      <c r="F225" t="s">
        <v>500</v>
      </c>
      <c r="G225" t="s">
        <v>54</v>
      </c>
      <c r="H225" t="s">
        <v>42</v>
      </c>
      <c r="I225" t="s">
        <v>55</v>
      </c>
    </row>
    <row r="226" spans="1:9" x14ac:dyDescent="0.35">
      <c r="A226" t="s">
        <v>454</v>
      </c>
      <c r="B226" s="1" t="s">
        <v>501</v>
      </c>
      <c r="C226" s="1" t="s">
        <v>502</v>
      </c>
      <c r="D226" s="1" t="s">
        <v>457</v>
      </c>
      <c r="E226" s="4">
        <v>34477.879999999997</v>
      </c>
      <c r="F226" t="s">
        <v>503</v>
      </c>
      <c r="G226" t="s">
        <v>54</v>
      </c>
      <c r="H226" t="s">
        <v>42</v>
      </c>
      <c r="I226" t="s">
        <v>55</v>
      </c>
    </row>
    <row r="227" spans="1:9" x14ac:dyDescent="0.35">
      <c r="A227" t="s">
        <v>454</v>
      </c>
      <c r="B227" s="1" t="s">
        <v>504</v>
      </c>
      <c r="C227" s="1" t="s">
        <v>505</v>
      </c>
      <c r="D227" s="1" t="s">
        <v>457</v>
      </c>
      <c r="E227" s="4">
        <v>35654.199999999997</v>
      </c>
      <c r="F227" t="s">
        <v>506</v>
      </c>
      <c r="G227" t="s">
        <v>54</v>
      </c>
      <c r="H227" t="s">
        <v>42</v>
      </c>
      <c r="I227" t="s">
        <v>55</v>
      </c>
    </row>
    <row r="228" spans="1:9" x14ac:dyDescent="0.35">
      <c r="A228" t="s">
        <v>454</v>
      </c>
      <c r="B228" s="1" t="s">
        <v>507</v>
      </c>
      <c r="C228" s="1" t="s">
        <v>508</v>
      </c>
      <c r="D228" s="1" t="s">
        <v>457</v>
      </c>
      <c r="E228" s="4">
        <v>34477.879999999997</v>
      </c>
      <c r="F228" t="s">
        <v>509</v>
      </c>
      <c r="G228" t="s">
        <v>54</v>
      </c>
      <c r="H228" t="s">
        <v>42</v>
      </c>
      <c r="I228" t="s">
        <v>55</v>
      </c>
    </row>
    <row r="229" spans="1:9" x14ac:dyDescent="0.35">
      <c r="A229" t="s">
        <v>454</v>
      </c>
      <c r="B229" s="1" t="s">
        <v>510</v>
      </c>
      <c r="C229" s="1" t="s">
        <v>511</v>
      </c>
      <c r="D229" s="1" t="s">
        <v>457</v>
      </c>
      <c r="E229" s="4">
        <v>71339.199999999997</v>
      </c>
      <c r="F229" t="s">
        <v>512</v>
      </c>
      <c r="G229" t="s">
        <v>54</v>
      </c>
      <c r="H229" t="s">
        <v>42</v>
      </c>
      <c r="I229" t="s">
        <v>55</v>
      </c>
    </row>
    <row r="230" spans="1:9" x14ac:dyDescent="0.35">
      <c r="A230" t="s">
        <v>454</v>
      </c>
      <c r="B230" s="1" t="s">
        <v>513</v>
      </c>
      <c r="C230" s="1" t="s">
        <v>514</v>
      </c>
      <c r="D230" s="1" t="s">
        <v>457</v>
      </c>
      <c r="E230" s="4">
        <v>75000.88</v>
      </c>
      <c r="F230" t="s">
        <v>515</v>
      </c>
      <c r="G230" t="s">
        <v>54</v>
      </c>
      <c r="H230" t="s">
        <v>42</v>
      </c>
      <c r="I230" t="s">
        <v>55</v>
      </c>
    </row>
    <row r="231" spans="1:9" x14ac:dyDescent="0.35">
      <c r="A231" t="s">
        <v>454</v>
      </c>
      <c r="B231" s="1" t="s">
        <v>516</v>
      </c>
      <c r="C231" s="1" t="s">
        <v>517</v>
      </c>
      <c r="D231" s="1" t="s">
        <v>457</v>
      </c>
      <c r="E231" s="4">
        <v>147050.13</v>
      </c>
      <c r="F231" t="s">
        <v>518</v>
      </c>
      <c r="G231" t="s">
        <v>22</v>
      </c>
      <c r="H231" t="s">
        <v>13</v>
      </c>
      <c r="I231" t="s">
        <v>23</v>
      </c>
    </row>
    <row r="232" spans="1:9" x14ac:dyDescent="0.35">
      <c r="A232" t="s">
        <v>454</v>
      </c>
      <c r="B232" s="1" t="s">
        <v>519</v>
      </c>
      <c r="C232" s="1" t="s">
        <v>520</v>
      </c>
      <c r="D232" s="1" t="s">
        <v>457</v>
      </c>
      <c r="E232" s="4">
        <v>365400</v>
      </c>
      <c r="F232" t="s">
        <v>521</v>
      </c>
      <c r="G232" t="s">
        <v>22</v>
      </c>
      <c r="H232" t="s">
        <v>13</v>
      </c>
      <c r="I232" t="s">
        <v>23</v>
      </c>
    </row>
    <row r="233" spans="1:9" x14ac:dyDescent="0.35">
      <c r="A233" t="s">
        <v>454</v>
      </c>
      <c r="B233" s="1" t="s">
        <v>522</v>
      </c>
      <c r="C233" s="1" t="s">
        <v>523</v>
      </c>
      <c r="D233" s="1" t="s">
        <v>457</v>
      </c>
      <c r="E233" s="4">
        <v>118334.62</v>
      </c>
      <c r="F233" t="s">
        <v>524</v>
      </c>
      <c r="G233" t="s">
        <v>12</v>
      </c>
      <c r="H233" t="s">
        <v>13</v>
      </c>
      <c r="I233" t="s">
        <v>94</v>
      </c>
    </row>
    <row r="234" spans="1:9" x14ac:dyDescent="0.35">
      <c r="A234" t="s">
        <v>454</v>
      </c>
      <c r="B234" s="1" t="s">
        <v>525</v>
      </c>
      <c r="C234" s="1" t="s">
        <v>526</v>
      </c>
      <c r="D234" s="1" t="s">
        <v>457</v>
      </c>
      <c r="E234" s="4">
        <v>62620</v>
      </c>
      <c r="F234" t="s">
        <v>527</v>
      </c>
      <c r="G234" t="s">
        <v>45</v>
      </c>
      <c r="H234" t="s">
        <v>13</v>
      </c>
      <c r="I234" t="s">
        <v>14</v>
      </c>
    </row>
    <row r="235" spans="1:9" x14ac:dyDescent="0.35">
      <c r="A235" t="s">
        <v>454</v>
      </c>
      <c r="B235" s="1" t="s">
        <v>528</v>
      </c>
      <c r="C235" s="1" t="s">
        <v>529</v>
      </c>
      <c r="D235" s="1" t="s">
        <v>457</v>
      </c>
      <c r="E235" s="4">
        <v>119934.62</v>
      </c>
      <c r="F235" t="s">
        <v>530</v>
      </c>
      <c r="G235" t="s">
        <v>12</v>
      </c>
      <c r="H235" t="s">
        <v>13</v>
      </c>
      <c r="I235" t="s">
        <v>94</v>
      </c>
    </row>
    <row r="236" spans="1:9" x14ac:dyDescent="0.35">
      <c r="A236" t="s">
        <v>454</v>
      </c>
      <c r="B236" s="1" t="s">
        <v>531</v>
      </c>
      <c r="C236" s="1" t="s">
        <v>532</v>
      </c>
      <c r="D236" s="1" t="s">
        <v>457</v>
      </c>
      <c r="E236" s="4">
        <v>119934.62</v>
      </c>
      <c r="F236" t="s">
        <v>533</v>
      </c>
      <c r="G236" t="s">
        <v>12</v>
      </c>
      <c r="H236" t="s">
        <v>13</v>
      </c>
      <c r="I236" t="s">
        <v>14</v>
      </c>
    </row>
    <row r="237" spans="1:9" x14ac:dyDescent="0.35">
      <c r="A237" t="s">
        <v>454</v>
      </c>
      <c r="B237" s="1" t="s">
        <v>534</v>
      </c>
      <c r="C237" s="1" t="s">
        <v>535</v>
      </c>
      <c r="D237" s="1" t="s">
        <v>457</v>
      </c>
      <c r="E237" s="4">
        <v>158710.66</v>
      </c>
      <c r="F237" t="s">
        <v>536</v>
      </c>
      <c r="G237" t="s">
        <v>22</v>
      </c>
      <c r="H237" t="s">
        <v>13</v>
      </c>
      <c r="I237" t="s">
        <v>23</v>
      </c>
    </row>
    <row r="238" spans="1:9" x14ac:dyDescent="0.35">
      <c r="A238" t="s">
        <v>454</v>
      </c>
      <c r="B238" s="1" t="s">
        <v>537</v>
      </c>
      <c r="C238" s="1" t="s">
        <v>538</v>
      </c>
      <c r="D238" s="1" t="s">
        <v>457</v>
      </c>
      <c r="E238" s="4">
        <v>23579.8</v>
      </c>
      <c r="F238" t="s">
        <v>539</v>
      </c>
      <c r="G238" t="s">
        <v>303</v>
      </c>
      <c r="H238" t="s">
        <v>304</v>
      </c>
      <c r="I238" t="s">
        <v>303</v>
      </c>
    </row>
    <row r="239" spans="1:9" x14ac:dyDescent="0.35">
      <c r="A239" t="s">
        <v>454</v>
      </c>
      <c r="B239" s="1" t="s">
        <v>540</v>
      </c>
      <c r="C239" s="1" t="s">
        <v>541</v>
      </c>
      <c r="D239" s="1" t="s">
        <v>457</v>
      </c>
      <c r="E239" s="4">
        <v>23579.8</v>
      </c>
      <c r="F239" t="s">
        <v>542</v>
      </c>
      <c r="G239" t="s">
        <v>303</v>
      </c>
      <c r="H239" t="s">
        <v>304</v>
      </c>
      <c r="I239" t="s">
        <v>303</v>
      </c>
    </row>
    <row r="240" spans="1:9" x14ac:dyDescent="0.35">
      <c r="A240" t="s">
        <v>454</v>
      </c>
      <c r="B240" s="1" t="s">
        <v>543</v>
      </c>
      <c r="C240" s="1" t="s">
        <v>544</v>
      </c>
      <c r="D240" s="1" t="s">
        <v>457</v>
      </c>
      <c r="E240" s="4">
        <v>22191.15</v>
      </c>
      <c r="F240" t="s">
        <v>545</v>
      </c>
      <c r="G240" t="s">
        <v>303</v>
      </c>
      <c r="H240" t="s">
        <v>304</v>
      </c>
      <c r="I240" t="s">
        <v>303</v>
      </c>
    </row>
    <row r="241" spans="1:9" x14ac:dyDescent="0.35">
      <c r="A241" t="s">
        <v>454</v>
      </c>
      <c r="B241" s="1" t="s">
        <v>546</v>
      </c>
      <c r="C241" s="1" t="s">
        <v>547</v>
      </c>
      <c r="D241" s="1" t="s">
        <v>457</v>
      </c>
      <c r="E241" s="4">
        <v>22191.15</v>
      </c>
      <c r="F241" t="s">
        <v>548</v>
      </c>
      <c r="G241" t="s">
        <v>303</v>
      </c>
      <c r="H241" t="s">
        <v>304</v>
      </c>
      <c r="I241" t="s">
        <v>303</v>
      </c>
    </row>
    <row r="242" spans="1:9" x14ac:dyDescent="0.35">
      <c r="A242" t="s">
        <v>454</v>
      </c>
      <c r="B242" s="1" t="s">
        <v>549</v>
      </c>
      <c r="C242" s="1" t="s">
        <v>550</v>
      </c>
      <c r="D242" s="1" t="s">
        <v>457</v>
      </c>
      <c r="E242" s="4">
        <v>22191.15</v>
      </c>
      <c r="F242" t="s">
        <v>551</v>
      </c>
      <c r="G242" t="s">
        <v>303</v>
      </c>
      <c r="H242" t="s">
        <v>304</v>
      </c>
      <c r="I242" t="s">
        <v>303</v>
      </c>
    </row>
    <row r="243" spans="1:9" x14ac:dyDescent="0.35">
      <c r="A243" t="s">
        <v>454</v>
      </c>
      <c r="B243" s="1" t="s">
        <v>552</v>
      </c>
      <c r="C243" s="1" t="s">
        <v>553</v>
      </c>
      <c r="D243" s="1" t="s">
        <v>457</v>
      </c>
      <c r="E243" s="4">
        <v>21411.31</v>
      </c>
      <c r="F243" t="s">
        <v>554</v>
      </c>
      <c r="G243" t="s">
        <v>303</v>
      </c>
      <c r="H243" t="s">
        <v>304</v>
      </c>
      <c r="I243" t="s">
        <v>303</v>
      </c>
    </row>
    <row r="244" spans="1:9" x14ac:dyDescent="0.35">
      <c r="A244" t="s">
        <v>454</v>
      </c>
      <c r="B244" s="1" t="s">
        <v>555</v>
      </c>
      <c r="C244" s="1" t="s">
        <v>556</v>
      </c>
      <c r="D244" s="1" t="s">
        <v>457</v>
      </c>
      <c r="E244" s="4">
        <v>21411.31</v>
      </c>
      <c r="F244" t="s">
        <v>557</v>
      </c>
      <c r="G244" t="s">
        <v>303</v>
      </c>
      <c r="H244" t="s">
        <v>304</v>
      </c>
      <c r="I244" t="s">
        <v>303</v>
      </c>
    </row>
    <row r="245" spans="1:9" x14ac:dyDescent="0.35">
      <c r="A245" t="s">
        <v>454</v>
      </c>
      <c r="B245" s="1" t="s">
        <v>558</v>
      </c>
      <c r="C245" s="1" t="s">
        <v>559</v>
      </c>
      <c r="D245" s="1" t="s">
        <v>457</v>
      </c>
      <c r="E245" s="4">
        <v>21411.31</v>
      </c>
      <c r="F245" t="s">
        <v>560</v>
      </c>
      <c r="G245" t="s">
        <v>303</v>
      </c>
      <c r="H245" t="s">
        <v>304</v>
      </c>
      <c r="I245" t="s">
        <v>303</v>
      </c>
    </row>
    <row r="246" spans="1:9" x14ac:dyDescent="0.35">
      <c r="A246" t="s">
        <v>454</v>
      </c>
      <c r="B246" s="1" t="s">
        <v>561</v>
      </c>
      <c r="C246" s="1" t="s">
        <v>562</v>
      </c>
      <c r="D246" s="1" t="s">
        <v>457</v>
      </c>
      <c r="E246" s="4">
        <v>119934.62</v>
      </c>
      <c r="F246" t="s">
        <v>563</v>
      </c>
      <c r="G246" t="s">
        <v>12</v>
      </c>
      <c r="H246" t="s">
        <v>13</v>
      </c>
      <c r="I246" t="s">
        <v>14</v>
      </c>
    </row>
    <row r="247" spans="1:9" x14ac:dyDescent="0.35">
      <c r="A247" t="s">
        <v>454</v>
      </c>
      <c r="B247" s="1" t="s">
        <v>564</v>
      </c>
      <c r="C247" s="1" t="s">
        <v>565</v>
      </c>
      <c r="D247" s="1" t="s">
        <v>457</v>
      </c>
      <c r="E247" s="4">
        <v>56216.4</v>
      </c>
      <c r="F247" t="s">
        <v>566</v>
      </c>
      <c r="G247" t="s">
        <v>122</v>
      </c>
      <c r="H247" t="s">
        <v>122</v>
      </c>
      <c r="I247" t="s">
        <v>122</v>
      </c>
    </row>
    <row r="248" spans="1:9" x14ac:dyDescent="0.35">
      <c r="A248" t="s">
        <v>454</v>
      </c>
      <c r="B248" s="1" t="s">
        <v>567</v>
      </c>
      <c r="C248" s="1" t="s">
        <v>568</v>
      </c>
      <c r="D248" s="1" t="s">
        <v>457</v>
      </c>
      <c r="E248" s="4">
        <v>53045.440000000002</v>
      </c>
      <c r="F248" t="s">
        <v>569</v>
      </c>
      <c r="G248" t="s">
        <v>122</v>
      </c>
      <c r="H248" t="s">
        <v>122</v>
      </c>
      <c r="I248" t="s">
        <v>122</v>
      </c>
    </row>
    <row r="249" spans="1:9" x14ac:dyDescent="0.35">
      <c r="A249" t="s">
        <v>454</v>
      </c>
      <c r="B249" s="1" t="s">
        <v>570</v>
      </c>
      <c r="C249" s="1" t="s">
        <v>571</v>
      </c>
      <c r="D249" s="1" t="s">
        <v>457</v>
      </c>
      <c r="E249" s="4">
        <v>119934.62</v>
      </c>
      <c r="F249" t="s">
        <v>572</v>
      </c>
      <c r="G249" t="s">
        <v>12</v>
      </c>
      <c r="H249" t="s">
        <v>13</v>
      </c>
      <c r="I249" t="s">
        <v>14</v>
      </c>
    </row>
    <row r="250" spans="1:9" x14ac:dyDescent="0.35">
      <c r="A250" t="s">
        <v>454</v>
      </c>
      <c r="B250" s="1" t="s">
        <v>573</v>
      </c>
      <c r="C250" s="1" t="s">
        <v>574</v>
      </c>
      <c r="D250" s="1" t="s">
        <v>457</v>
      </c>
      <c r="E250" s="4">
        <v>119934.62</v>
      </c>
      <c r="F250" t="s">
        <v>575</v>
      </c>
      <c r="G250" t="s">
        <v>12</v>
      </c>
      <c r="H250" t="s">
        <v>13</v>
      </c>
      <c r="I250" t="s">
        <v>14</v>
      </c>
    </row>
    <row r="251" spans="1:9" x14ac:dyDescent="0.35">
      <c r="A251" t="s">
        <v>454</v>
      </c>
      <c r="B251" s="1" t="s">
        <v>576</v>
      </c>
      <c r="C251" s="1" t="s">
        <v>577</v>
      </c>
      <c r="D251" s="1" t="s">
        <v>457</v>
      </c>
      <c r="E251" s="4">
        <v>58940</v>
      </c>
      <c r="F251" t="s">
        <v>578</v>
      </c>
      <c r="G251" t="s">
        <v>45</v>
      </c>
      <c r="H251" t="s">
        <v>13</v>
      </c>
      <c r="I251" t="s">
        <v>14</v>
      </c>
    </row>
    <row r="252" spans="1:9" x14ac:dyDescent="0.35">
      <c r="A252" t="s">
        <v>454</v>
      </c>
      <c r="B252" s="1" t="s">
        <v>579</v>
      </c>
      <c r="C252" s="1" t="s">
        <v>580</v>
      </c>
      <c r="D252" s="1" t="s">
        <v>457</v>
      </c>
      <c r="E252" s="4">
        <v>58940</v>
      </c>
      <c r="F252" t="s">
        <v>581</v>
      </c>
      <c r="G252" t="s">
        <v>45</v>
      </c>
      <c r="H252" t="s">
        <v>13</v>
      </c>
      <c r="I252" t="s">
        <v>14</v>
      </c>
    </row>
    <row r="253" spans="1:9" x14ac:dyDescent="0.35">
      <c r="A253" t="s">
        <v>454</v>
      </c>
      <c r="B253" s="1" t="s">
        <v>582</v>
      </c>
      <c r="C253" s="1" t="s">
        <v>583</v>
      </c>
      <c r="D253" s="1" t="s">
        <v>457</v>
      </c>
      <c r="E253" s="4">
        <v>62300</v>
      </c>
      <c r="F253" t="s">
        <v>584</v>
      </c>
      <c r="G253" t="s">
        <v>45</v>
      </c>
      <c r="H253" t="s">
        <v>13</v>
      </c>
      <c r="I253" t="s">
        <v>14</v>
      </c>
    </row>
    <row r="254" spans="1:9" x14ac:dyDescent="0.35">
      <c r="A254" t="s">
        <v>454</v>
      </c>
      <c r="B254" s="1" t="s">
        <v>585</v>
      </c>
      <c r="C254" s="1" t="s">
        <v>586</v>
      </c>
      <c r="D254" s="1" t="s">
        <v>457</v>
      </c>
      <c r="E254" s="4">
        <v>30078.89</v>
      </c>
      <c r="F254" t="s">
        <v>587</v>
      </c>
      <c r="G254" t="s">
        <v>122</v>
      </c>
      <c r="H254" t="s">
        <v>122</v>
      </c>
      <c r="I254" t="s">
        <v>122</v>
      </c>
    </row>
    <row r="255" spans="1:9" x14ac:dyDescent="0.35">
      <c r="A255" t="s">
        <v>454</v>
      </c>
      <c r="B255" s="1" t="s">
        <v>588</v>
      </c>
      <c r="C255" s="1" t="s">
        <v>589</v>
      </c>
      <c r="D255" s="1" t="s">
        <v>457</v>
      </c>
      <c r="E255" s="4">
        <v>156866.66</v>
      </c>
      <c r="F255" t="s">
        <v>590</v>
      </c>
      <c r="G255" t="s">
        <v>45</v>
      </c>
      <c r="H255" t="s">
        <v>13</v>
      </c>
      <c r="I255" t="s">
        <v>14</v>
      </c>
    </row>
    <row r="256" spans="1:9" x14ac:dyDescent="0.35">
      <c r="A256" t="s">
        <v>454</v>
      </c>
      <c r="B256" s="1" t="s">
        <v>591</v>
      </c>
      <c r="C256" s="1" t="s">
        <v>592</v>
      </c>
      <c r="D256" s="1" t="s">
        <v>457</v>
      </c>
      <c r="E256" s="4">
        <v>137697.74</v>
      </c>
      <c r="F256" t="s">
        <v>593</v>
      </c>
      <c r="G256" t="s">
        <v>12</v>
      </c>
      <c r="H256" t="s">
        <v>13</v>
      </c>
      <c r="I256" t="s">
        <v>14</v>
      </c>
    </row>
    <row r="257" spans="1:9" x14ac:dyDescent="0.35">
      <c r="A257" t="s">
        <v>454</v>
      </c>
      <c r="B257" s="1" t="s">
        <v>594</v>
      </c>
      <c r="C257" s="1" t="s">
        <v>595</v>
      </c>
      <c r="D257" s="1" t="s">
        <v>457</v>
      </c>
      <c r="E257" s="4">
        <v>58940</v>
      </c>
      <c r="F257" t="s">
        <v>596</v>
      </c>
      <c r="G257" t="s">
        <v>45</v>
      </c>
      <c r="H257" t="s">
        <v>13</v>
      </c>
      <c r="I257" t="s">
        <v>14</v>
      </c>
    </row>
    <row r="258" spans="1:9" x14ac:dyDescent="0.35">
      <c r="A258" t="s">
        <v>454</v>
      </c>
      <c r="B258" s="1" t="s">
        <v>597</v>
      </c>
      <c r="C258" s="1" t="s">
        <v>598</v>
      </c>
      <c r="D258" s="1" t="s">
        <v>457</v>
      </c>
      <c r="E258" s="4">
        <v>486.6</v>
      </c>
      <c r="F258" t="s">
        <v>599</v>
      </c>
      <c r="G258" t="s">
        <v>76</v>
      </c>
      <c r="H258" t="s">
        <v>76</v>
      </c>
      <c r="I258" t="s">
        <v>111</v>
      </c>
    </row>
    <row r="259" spans="1:9" x14ac:dyDescent="0.35">
      <c r="A259" t="s">
        <v>454</v>
      </c>
      <c r="B259" s="1" t="s">
        <v>600</v>
      </c>
      <c r="C259" s="1" t="s">
        <v>601</v>
      </c>
      <c r="D259" s="1" t="s">
        <v>457</v>
      </c>
      <c r="E259" s="4">
        <v>59343.13</v>
      </c>
      <c r="F259" t="s">
        <v>602</v>
      </c>
      <c r="G259" t="s">
        <v>122</v>
      </c>
      <c r="H259" t="s">
        <v>122</v>
      </c>
      <c r="I259" t="s">
        <v>122</v>
      </c>
    </row>
    <row r="260" spans="1:9" x14ac:dyDescent="0.35">
      <c r="A260" t="s">
        <v>454</v>
      </c>
      <c r="B260" s="1" t="s">
        <v>603</v>
      </c>
      <c r="C260" s="1" t="s">
        <v>604</v>
      </c>
      <c r="D260" s="1" t="s">
        <v>457</v>
      </c>
      <c r="E260" s="4">
        <v>36122.57</v>
      </c>
      <c r="F260" t="s">
        <v>605</v>
      </c>
      <c r="G260" t="s">
        <v>54</v>
      </c>
      <c r="H260" t="s">
        <v>42</v>
      </c>
      <c r="I260" t="s">
        <v>55</v>
      </c>
    </row>
    <row r="261" spans="1:9" x14ac:dyDescent="0.35">
      <c r="A261" t="s">
        <v>454</v>
      </c>
      <c r="B261" s="1" t="s">
        <v>606</v>
      </c>
      <c r="C261" s="1" t="s">
        <v>607</v>
      </c>
      <c r="D261" s="1" t="s">
        <v>457</v>
      </c>
      <c r="E261" s="4">
        <v>36122.57</v>
      </c>
      <c r="F261" t="s">
        <v>608</v>
      </c>
      <c r="G261" t="s">
        <v>54</v>
      </c>
      <c r="H261" t="s">
        <v>42</v>
      </c>
      <c r="I261" t="s">
        <v>55</v>
      </c>
    </row>
    <row r="262" spans="1:9" x14ac:dyDescent="0.35">
      <c r="A262" t="s">
        <v>454</v>
      </c>
      <c r="B262" s="1" t="s">
        <v>609</v>
      </c>
      <c r="C262" s="1" t="s">
        <v>610</v>
      </c>
      <c r="D262" s="1" t="s">
        <v>457</v>
      </c>
      <c r="E262" s="4">
        <v>37257.21</v>
      </c>
      <c r="F262" t="s">
        <v>611</v>
      </c>
      <c r="G262" t="s">
        <v>54</v>
      </c>
      <c r="H262" t="s">
        <v>42</v>
      </c>
      <c r="I262" t="s">
        <v>55</v>
      </c>
    </row>
    <row r="263" spans="1:9" x14ac:dyDescent="0.35">
      <c r="A263" t="s">
        <v>454</v>
      </c>
      <c r="B263" s="1" t="s">
        <v>612</v>
      </c>
      <c r="C263" s="1" t="s">
        <v>613</v>
      </c>
      <c r="D263" s="1" t="s">
        <v>457</v>
      </c>
      <c r="E263" s="4">
        <v>52125.39</v>
      </c>
      <c r="F263" t="s">
        <v>614</v>
      </c>
      <c r="G263" t="s">
        <v>54</v>
      </c>
      <c r="H263" t="s">
        <v>42</v>
      </c>
      <c r="I263" t="s">
        <v>55</v>
      </c>
    </row>
    <row r="264" spans="1:9" x14ac:dyDescent="0.35">
      <c r="A264" t="s">
        <v>454</v>
      </c>
      <c r="B264" s="1" t="s">
        <v>615</v>
      </c>
      <c r="C264" s="1" t="s">
        <v>616</v>
      </c>
      <c r="D264" s="1" t="s">
        <v>457</v>
      </c>
      <c r="E264" s="4">
        <v>37257.21</v>
      </c>
      <c r="F264" t="s">
        <v>617</v>
      </c>
      <c r="G264" t="s">
        <v>54</v>
      </c>
      <c r="H264" t="s">
        <v>42</v>
      </c>
      <c r="I264" t="s">
        <v>55</v>
      </c>
    </row>
    <row r="265" spans="1:9" x14ac:dyDescent="0.35">
      <c r="A265" t="s">
        <v>454</v>
      </c>
      <c r="B265" s="1" t="s">
        <v>618</v>
      </c>
      <c r="C265" s="1" t="s">
        <v>619</v>
      </c>
      <c r="D265" s="1" t="s">
        <v>457</v>
      </c>
      <c r="E265" s="4">
        <v>36122.57</v>
      </c>
      <c r="F265" t="s">
        <v>620</v>
      </c>
      <c r="G265" t="s">
        <v>54</v>
      </c>
      <c r="H265" t="s">
        <v>42</v>
      </c>
      <c r="I265" t="s">
        <v>55</v>
      </c>
    </row>
    <row r="266" spans="1:9" x14ac:dyDescent="0.35">
      <c r="A266" t="s">
        <v>454</v>
      </c>
      <c r="B266" s="1" t="s">
        <v>621</v>
      </c>
      <c r="C266" s="1" t="s">
        <v>622</v>
      </c>
      <c r="D266" s="1" t="s">
        <v>457</v>
      </c>
      <c r="E266" s="4">
        <v>37257.21</v>
      </c>
      <c r="F266" t="s">
        <v>623</v>
      </c>
      <c r="G266" t="s">
        <v>54</v>
      </c>
      <c r="H266" t="s">
        <v>42</v>
      </c>
      <c r="I266" t="s">
        <v>55</v>
      </c>
    </row>
    <row r="267" spans="1:9" x14ac:dyDescent="0.35">
      <c r="A267" t="s">
        <v>454</v>
      </c>
      <c r="B267" s="1" t="s">
        <v>624</v>
      </c>
      <c r="C267" s="1" t="s">
        <v>625</v>
      </c>
      <c r="D267" s="1" t="s">
        <v>457</v>
      </c>
      <c r="E267" s="4">
        <v>68382.570000000007</v>
      </c>
      <c r="F267" t="s">
        <v>626</v>
      </c>
      <c r="G267" t="s">
        <v>54</v>
      </c>
      <c r="H267" t="s">
        <v>42</v>
      </c>
      <c r="I267" t="s">
        <v>55</v>
      </c>
    </row>
    <row r="268" spans="1:9" x14ac:dyDescent="0.35">
      <c r="A268" t="s">
        <v>454</v>
      </c>
      <c r="B268" s="1" t="s">
        <v>627</v>
      </c>
      <c r="C268" s="1" t="s">
        <v>628</v>
      </c>
      <c r="D268" s="1" t="s">
        <v>457</v>
      </c>
      <c r="E268" s="4">
        <v>44190.97</v>
      </c>
      <c r="F268" t="s">
        <v>629</v>
      </c>
      <c r="G268" t="s">
        <v>303</v>
      </c>
      <c r="H268" t="s">
        <v>304</v>
      </c>
      <c r="I268" t="s">
        <v>303</v>
      </c>
    </row>
    <row r="269" spans="1:9" x14ac:dyDescent="0.35">
      <c r="A269" t="s">
        <v>454</v>
      </c>
      <c r="B269" s="1" t="s">
        <v>630</v>
      </c>
      <c r="C269" s="1" t="s">
        <v>631</v>
      </c>
      <c r="D269" s="1" t="s">
        <v>457</v>
      </c>
      <c r="E269" s="4">
        <v>57759.49</v>
      </c>
      <c r="F269" t="s">
        <v>632</v>
      </c>
      <c r="G269" t="s">
        <v>122</v>
      </c>
      <c r="H269" t="s">
        <v>122</v>
      </c>
      <c r="I269" t="s">
        <v>122</v>
      </c>
    </row>
    <row r="270" spans="1:9" x14ac:dyDescent="0.35">
      <c r="A270" t="s">
        <v>454</v>
      </c>
      <c r="B270" s="1" t="s">
        <v>633</v>
      </c>
      <c r="C270" s="1" t="s">
        <v>634</v>
      </c>
      <c r="D270" s="1" t="s">
        <v>457</v>
      </c>
      <c r="E270" s="4">
        <v>141436.18</v>
      </c>
      <c r="F270" t="s">
        <v>635</v>
      </c>
      <c r="G270" t="s">
        <v>69</v>
      </c>
      <c r="H270" t="s">
        <v>70</v>
      </c>
      <c r="I270" t="s">
        <v>71</v>
      </c>
    </row>
    <row r="271" spans="1:9" x14ac:dyDescent="0.35">
      <c r="A271" t="s">
        <v>454</v>
      </c>
      <c r="B271" s="1" t="s">
        <v>636</v>
      </c>
      <c r="C271" s="1" t="s">
        <v>637</v>
      </c>
      <c r="D271" s="1" t="s">
        <v>457</v>
      </c>
      <c r="E271" s="4">
        <v>152894.5</v>
      </c>
      <c r="F271" t="s">
        <v>638</v>
      </c>
      <c r="G271" t="s">
        <v>69</v>
      </c>
      <c r="H271" t="s">
        <v>70</v>
      </c>
      <c r="I271" t="s">
        <v>71</v>
      </c>
    </row>
    <row r="272" spans="1:9" x14ac:dyDescent="0.35">
      <c r="A272" t="s">
        <v>454</v>
      </c>
      <c r="B272" s="1" t="s">
        <v>639</v>
      </c>
      <c r="C272" s="1" t="s">
        <v>640</v>
      </c>
      <c r="D272" s="1" t="s">
        <v>457</v>
      </c>
      <c r="E272" s="4">
        <v>141956.09</v>
      </c>
      <c r="F272" t="s">
        <v>641</v>
      </c>
      <c r="G272" t="s">
        <v>76</v>
      </c>
      <c r="H272" t="s">
        <v>76</v>
      </c>
      <c r="I272" t="s">
        <v>111</v>
      </c>
    </row>
    <row r="273" spans="1:9" x14ac:dyDescent="0.35">
      <c r="A273" t="s">
        <v>454</v>
      </c>
      <c r="B273" s="1" t="s">
        <v>642</v>
      </c>
      <c r="C273" s="1" t="s">
        <v>643</v>
      </c>
      <c r="D273" s="1" t="s">
        <v>457</v>
      </c>
      <c r="E273" s="4">
        <v>152894.5</v>
      </c>
      <c r="F273" t="s">
        <v>644</v>
      </c>
      <c r="G273" t="s">
        <v>69</v>
      </c>
      <c r="H273" t="s">
        <v>70</v>
      </c>
      <c r="I273" t="s">
        <v>71</v>
      </c>
    </row>
    <row r="274" spans="1:9" x14ac:dyDescent="0.35">
      <c r="A274" t="s">
        <v>454</v>
      </c>
      <c r="B274" s="1" t="s">
        <v>645</v>
      </c>
      <c r="C274" s="1" t="s">
        <v>646</v>
      </c>
      <c r="D274" s="1" t="s">
        <v>457</v>
      </c>
      <c r="E274" s="4">
        <v>64181.78</v>
      </c>
      <c r="F274" t="s">
        <v>647</v>
      </c>
      <c r="G274" t="s">
        <v>122</v>
      </c>
      <c r="H274" t="s">
        <v>122</v>
      </c>
      <c r="I274" t="s">
        <v>122</v>
      </c>
    </row>
    <row r="275" spans="1:9" x14ac:dyDescent="0.35">
      <c r="A275" t="s">
        <v>454</v>
      </c>
      <c r="B275" s="1" t="s">
        <v>648</v>
      </c>
      <c r="C275" s="1" t="s">
        <v>649</v>
      </c>
      <c r="D275" s="1" t="s">
        <v>457</v>
      </c>
      <c r="E275" s="4">
        <v>14853.34</v>
      </c>
      <c r="F275" t="s">
        <v>650</v>
      </c>
      <c r="G275" t="s">
        <v>651</v>
      </c>
      <c r="H275" t="s">
        <v>30</v>
      </c>
      <c r="I275" t="s">
        <v>651</v>
      </c>
    </row>
    <row r="276" spans="1:9" x14ac:dyDescent="0.35">
      <c r="A276" t="s">
        <v>454</v>
      </c>
      <c r="B276" s="1" t="s">
        <v>652</v>
      </c>
      <c r="C276" s="1" t="s">
        <v>653</v>
      </c>
      <c r="D276" s="1" t="s">
        <v>457</v>
      </c>
      <c r="E276" s="4">
        <v>31544.39</v>
      </c>
      <c r="F276" t="s">
        <v>654</v>
      </c>
      <c r="G276" t="s">
        <v>303</v>
      </c>
      <c r="H276" t="s">
        <v>304</v>
      </c>
      <c r="I276" t="s">
        <v>303</v>
      </c>
    </row>
    <row r="277" spans="1:9" x14ac:dyDescent="0.35">
      <c r="A277" t="s">
        <v>454</v>
      </c>
      <c r="B277" s="1" t="s">
        <v>655</v>
      </c>
      <c r="C277" s="1" t="s">
        <v>656</v>
      </c>
      <c r="D277" s="1" t="s">
        <v>457</v>
      </c>
      <c r="E277" s="4">
        <v>56980</v>
      </c>
      <c r="F277" t="s">
        <v>657</v>
      </c>
      <c r="G277" t="s">
        <v>12</v>
      </c>
      <c r="H277" t="s">
        <v>13</v>
      </c>
      <c r="I277" t="s">
        <v>14</v>
      </c>
    </row>
    <row r="278" spans="1:9" x14ac:dyDescent="0.35">
      <c r="A278" t="s">
        <v>454</v>
      </c>
      <c r="B278" s="1" t="s">
        <v>658</v>
      </c>
      <c r="C278" s="1" t="s">
        <v>659</v>
      </c>
      <c r="D278" s="1" t="s">
        <v>457</v>
      </c>
      <c r="E278" s="4">
        <v>60153.9</v>
      </c>
      <c r="F278" t="s">
        <v>660</v>
      </c>
      <c r="G278" t="s">
        <v>76</v>
      </c>
      <c r="H278" t="s">
        <v>76</v>
      </c>
      <c r="I278" t="s">
        <v>77</v>
      </c>
    </row>
    <row r="279" spans="1:9" x14ac:dyDescent="0.35">
      <c r="A279" t="s">
        <v>454</v>
      </c>
      <c r="B279" s="1" t="s">
        <v>661</v>
      </c>
      <c r="C279" s="1" t="s">
        <v>662</v>
      </c>
      <c r="D279" s="1" t="s">
        <v>457</v>
      </c>
      <c r="E279" s="4">
        <v>161770.71</v>
      </c>
      <c r="F279" t="s">
        <v>663</v>
      </c>
      <c r="G279" t="s">
        <v>45</v>
      </c>
      <c r="H279" t="s">
        <v>13</v>
      </c>
      <c r="I279" t="s">
        <v>14</v>
      </c>
    </row>
    <row r="280" spans="1:9" x14ac:dyDescent="0.35">
      <c r="A280" t="s">
        <v>454</v>
      </c>
      <c r="B280" s="1" t="s">
        <v>664</v>
      </c>
      <c r="C280" s="1" t="s">
        <v>665</v>
      </c>
      <c r="D280" s="1" t="s">
        <v>457</v>
      </c>
      <c r="E280" s="4">
        <v>161770.71</v>
      </c>
      <c r="F280" t="s">
        <v>666</v>
      </c>
      <c r="G280" t="s">
        <v>45</v>
      </c>
      <c r="H280" t="s">
        <v>13</v>
      </c>
      <c r="I280" t="s">
        <v>14</v>
      </c>
    </row>
    <row r="281" spans="1:9" x14ac:dyDescent="0.35">
      <c r="A281" t="s">
        <v>454</v>
      </c>
      <c r="B281" s="1" t="s">
        <v>667</v>
      </c>
      <c r="C281" s="1" t="s">
        <v>668</v>
      </c>
      <c r="D281" s="1" t="s">
        <v>457</v>
      </c>
      <c r="E281" s="4">
        <v>161770.71</v>
      </c>
      <c r="F281" t="s">
        <v>669</v>
      </c>
      <c r="G281" t="s">
        <v>45</v>
      </c>
      <c r="H281" t="s">
        <v>13</v>
      </c>
      <c r="I281" t="s">
        <v>14</v>
      </c>
    </row>
    <row r="282" spans="1:9" x14ac:dyDescent="0.35">
      <c r="A282" t="s">
        <v>454</v>
      </c>
      <c r="B282" s="1" t="s">
        <v>670</v>
      </c>
      <c r="C282" s="1" t="s">
        <v>671</v>
      </c>
      <c r="D282" s="1" t="s">
        <v>457</v>
      </c>
      <c r="E282" s="4">
        <v>147001.71</v>
      </c>
      <c r="F282" t="s">
        <v>672</v>
      </c>
      <c r="G282" t="s">
        <v>45</v>
      </c>
      <c r="H282" t="s">
        <v>13</v>
      </c>
      <c r="I282" t="s">
        <v>14</v>
      </c>
    </row>
    <row r="283" spans="1:9" x14ac:dyDescent="0.35">
      <c r="A283" t="s">
        <v>454</v>
      </c>
      <c r="B283" s="1" t="s">
        <v>673</v>
      </c>
      <c r="C283" s="1" t="s">
        <v>674</v>
      </c>
      <c r="D283" s="1" t="s">
        <v>457</v>
      </c>
      <c r="E283" s="4">
        <v>60608</v>
      </c>
      <c r="F283" t="s">
        <v>675</v>
      </c>
      <c r="G283" t="s">
        <v>45</v>
      </c>
      <c r="H283" t="s">
        <v>13</v>
      </c>
      <c r="I283" t="s">
        <v>14</v>
      </c>
    </row>
    <row r="284" spans="1:9" x14ac:dyDescent="0.35">
      <c r="A284" t="s">
        <v>454</v>
      </c>
      <c r="B284" s="1" t="s">
        <v>676</v>
      </c>
      <c r="C284" s="1" t="s">
        <v>677</v>
      </c>
      <c r="D284" s="1" t="s">
        <v>457</v>
      </c>
      <c r="E284" s="4">
        <v>64608.4</v>
      </c>
      <c r="F284" t="s">
        <v>678</v>
      </c>
      <c r="G284" t="s">
        <v>122</v>
      </c>
      <c r="H284" t="s">
        <v>122</v>
      </c>
      <c r="I284" t="s">
        <v>122</v>
      </c>
    </row>
    <row r="285" spans="1:9" x14ac:dyDescent="0.35">
      <c r="A285" t="s">
        <v>454</v>
      </c>
      <c r="B285" s="1" t="s">
        <v>679</v>
      </c>
      <c r="C285" s="1" t="s">
        <v>680</v>
      </c>
      <c r="D285" s="1" t="s">
        <v>457</v>
      </c>
      <c r="E285" s="4">
        <v>11555.28</v>
      </c>
      <c r="F285" t="s">
        <v>681</v>
      </c>
      <c r="G285" t="s">
        <v>76</v>
      </c>
      <c r="H285" t="s">
        <v>76</v>
      </c>
      <c r="I285" t="s">
        <v>392</v>
      </c>
    </row>
    <row r="286" spans="1:9" x14ac:dyDescent="0.35">
      <c r="A286" t="s">
        <v>454</v>
      </c>
      <c r="B286" s="1" t="s">
        <v>682</v>
      </c>
      <c r="C286" s="1" t="s">
        <v>683</v>
      </c>
      <c r="D286" s="1" t="s">
        <v>457</v>
      </c>
      <c r="E286" s="4">
        <v>11555.28</v>
      </c>
      <c r="F286" t="s">
        <v>684</v>
      </c>
      <c r="G286" t="s">
        <v>76</v>
      </c>
      <c r="H286" t="s">
        <v>76</v>
      </c>
      <c r="I286" t="s">
        <v>392</v>
      </c>
    </row>
    <row r="287" spans="1:9" x14ac:dyDescent="0.35">
      <c r="A287" t="s">
        <v>454</v>
      </c>
      <c r="B287" s="1" t="s">
        <v>685</v>
      </c>
      <c r="C287" s="1" t="s">
        <v>686</v>
      </c>
      <c r="D287" s="1" t="s">
        <v>457</v>
      </c>
      <c r="E287" s="4">
        <v>35625.410000000003</v>
      </c>
      <c r="F287" t="s">
        <v>687</v>
      </c>
      <c r="G287" t="s">
        <v>54</v>
      </c>
      <c r="H287" t="s">
        <v>42</v>
      </c>
      <c r="I287" t="s">
        <v>55</v>
      </c>
    </row>
    <row r="288" spans="1:9" x14ac:dyDescent="0.35">
      <c r="A288" t="s">
        <v>454</v>
      </c>
      <c r="B288" s="1" t="s">
        <v>688</v>
      </c>
      <c r="C288" s="1" t="s">
        <v>689</v>
      </c>
      <c r="D288" s="1" t="s">
        <v>457</v>
      </c>
      <c r="E288" s="4">
        <v>37257.21</v>
      </c>
      <c r="F288" t="s">
        <v>690</v>
      </c>
      <c r="G288" t="s">
        <v>54</v>
      </c>
      <c r="H288" t="s">
        <v>42</v>
      </c>
      <c r="I288" t="s">
        <v>133</v>
      </c>
    </row>
    <row r="289" spans="1:9" x14ac:dyDescent="0.35">
      <c r="A289" t="s">
        <v>454</v>
      </c>
      <c r="B289" s="1" t="s">
        <v>691</v>
      </c>
      <c r="C289" s="1" t="s">
        <v>457</v>
      </c>
      <c r="D289" s="1" t="s">
        <v>25</v>
      </c>
      <c r="E289" s="4">
        <v>627.36</v>
      </c>
      <c r="F289" t="s">
        <v>26</v>
      </c>
      <c r="G289" t="s">
        <v>45</v>
      </c>
      <c r="H289" t="s">
        <v>13</v>
      </c>
      <c r="I289" t="s">
        <v>14</v>
      </c>
    </row>
    <row r="290" spans="1:9" x14ac:dyDescent="0.35">
      <c r="A290" t="s">
        <v>454</v>
      </c>
      <c r="B290" s="1" t="s">
        <v>691</v>
      </c>
      <c r="C290" s="1" t="s">
        <v>457</v>
      </c>
      <c r="D290" s="1" t="s">
        <v>27</v>
      </c>
      <c r="E290" s="4">
        <v>627.35</v>
      </c>
      <c r="F290" t="s">
        <v>26</v>
      </c>
      <c r="G290" t="s">
        <v>45</v>
      </c>
      <c r="H290" t="s">
        <v>13</v>
      </c>
      <c r="I290" t="s">
        <v>14</v>
      </c>
    </row>
    <row r="291" spans="1:9" x14ac:dyDescent="0.35">
      <c r="A291" t="s">
        <v>454</v>
      </c>
      <c r="B291" s="1" t="s">
        <v>691</v>
      </c>
      <c r="C291" s="1" t="s">
        <v>457</v>
      </c>
      <c r="D291" s="1" t="s">
        <v>692</v>
      </c>
      <c r="E291" s="4">
        <v>17634.41</v>
      </c>
      <c r="F291" t="s">
        <v>40</v>
      </c>
      <c r="G291" t="s">
        <v>41</v>
      </c>
      <c r="H291" t="s">
        <v>42</v>
      </c>
      <c r="I291" t="s">
        <v>43</v>
      </c>
    </row>
    <row r="292" spans="1:9" x14ac:dyDescent="0.35">
      <c r="A292" t="s">
        <v>454</v>
      </c>
      <c r="B292" s="1" t="s">
        <v>691</v>
      </c>
      <c r="C292" s="1" t="s">
        <v>457</v>
      </c>
      <c r="D292" s="1" t="s">
        <v>95</v>
      </c>
      <c r="E292" s="4">
        <v>384.78</v>
      </c>
      <c r="F292" t="s">
        <v>96</v>
      </c>
      <c r="G292" t="s">
        <v>45</v>
      </c>
      <c r="H292" t="s">
        <v>13</v>
      </c>
      <c r="I292" t="s">
        <v>14</v>
      </c>
    </row>
    <row r="293" spans="1:9" x14ac:dyDescent="0.35">
      <c r="A293" t="s">
        <v>454</v>
      </c>
      <c r="B293" s="1" t="s">
        <v>691</v>
      </c>
      <c r="C293" s="1" t="s">
        <v>457</v>
      </c>
      <c r="D293" s="1" t="s">
        <v>109</v>
      </c>
      <c r="E293" s="4">
        <v>22963.5</v>
      </c>
      <c r="F293" t="s">
        <v>110</v>
      </c>
      <c r="G293" t="s">
        <v>76</v>
      </c>
      <c r="H293" t="s">
        <v>76</v>
      </c>
      <c r="I293" t="s">
        <v>111</v>
      </c>
    </row>
    <row r="294" spans="1:9" x14ac:dyDescent="0.35">
      <c r="A294" t="s">
        <v>454</v>
      </c>
      <c r="B294" s="1" t="s">
        <v>691</v>
      </c>
      <c r="C294" s="1" t="s">
        <v>457</v>
      </c>
      <c r="D294" s="1" t="s">
        <v>114</v>
      </c>
      <c r="E294" s="4">
        <v>151.19</v>
      </c>
      <c r="F294" t="s">
        <v>115</v>
      </c>
      <c r="G294" t="s">
        <v>76</v>
      </c>
      <c r="H294" t="s">
        <v>76</v>
      </c>
      <c r="I294" t="s">
        <v>111</v>
      </c>
    </row>
    <row r="295" spans="1:9" x14ac:dyDescent="0.35">
      <c r="A295" t="s">
        <v>454</v>
      </c>
      <c r="B295" s="1" t="s">
        <v>691</v>
      </c>
      <c r="C295" s="1" t="s">
        <v>457</v>
      </c>
      <c r="D295" s="1" t="s">
        <v>114</v>
      </c>
      <c r="E295" s="4">
        <v>21978.13</v>
      </c>
      <c r="F295" t="s">
        <v>115</v>
      </c>
      <c r="G295" t="s">
        <v>76</v>
      </c>
      <c r="H295" t="s">
        <v>76</v>
      </c>
      <c r="I295" t="s">
        <v>111</v>
      </c>
    </row>
    <row r="296" spans="1:9" x14ac:dyDescent="0.35">
      <c r="A296" t="s">
        <v>454</v>
      </c>
      <c r="B296" s="1" t="s">
        <v>691</v>
      </c>
      <c r="C296" s="1" t="s">
        <v>457</v>
      </c>
      <c r="D296" s="1" t="s">
        <v>114</v>
      </c>
      <c r="E296" s="4">
        <v>226.36</v>
      </c>
      <c r="F296" t="s">
        <v>115</v>
      </c>
      <c r="G296" t="s">
        <v>76</v>
      </c>
      <c r="H296" t="s">
        <v>76</v>
      </c>
      <c r="I296" t="s">
        <v>111</v>
      </c>
    </row>
    <row r="297" spans="1:9" x14ac:dyDescent="0.35">
      <c r="A297" t="s">
        <v>454</v>
      </c>
      <c r="B297" s="1" t="s">
        <v>691</v>
      </c>
      <c r="C297" s="1" t="s">
        <v>457</v>
      </c>
      <c r="D297" s="1" t="s">
        <v>114</v>
      </c>
      <c r="E297" s="4">
        <v>8866.81</v>
      </c>
      <c r="F297" t="s">
        <v>115</v>
      </c>
      <c r="G297" t="s">
        <v>76</v>
      </c>
      <c r="H297" t="s">
        <v>76</v>
      </c>
      <c r="I297" t="s">
        <v>111</v>
      </c>
    </row>
    <row r="298" spans="1:9" x14ac:dyDescent="0.35">
      <c r="A298" t="s">
        <v>454</v>
      </c>
      <c r="B298" s="1" t="s">
        <v>691</v>
      </c>
      <c r="C298" s="1" t="s">
        <v>457</v>
      </c>
      <c r="D298" s="1" t="s">
        <v>116</v>
      </c>
      <c r="E298" s="4">
        <v>300</v>
      </c>
      <c r="F298" t="s">
        <v>117</v>
      </c>
      <c r="G298" t="s">
        <v>76</v>
      </c>
      <c r="H298" t="s">
        <v>76</v>
      </c>
      <c r="I298" t="s">
        <v>111</v>
      </c>
    </row>
    <row r="299" spans="1:9" x14ac:dyDescent="0.35">
      <c r="A299" t="s">
        <v>454</v>
      </c>
      <c r="B299" s="1" t="s">
        <v>691</v>
      </c>
      <c r="C299" s="1" t="s">
        <v>457</v>
      </c>
      <c r="D299" s="1" t="s">
        <v>138</v>
      </c>
      <c r="E299" s="4">
        <v>2027.83</v>
      </c>
      <c r="F299" t="s">
        <v>139</v>
      </c>
      <c r="G299" t="s">
        <v>76</v>
      </c>
      <c r="H299" t="s">
        <v>76</v>
      </c>
      <c r="I299" t="s">
        <v>111</v>
      </c>
    </row>
    <row r="300" spans="1:9" x14ac:dyDescent="0.35">
      <c r="A300" t="s">
        <v>454</v>
      </c>
      <c r="B300" s="1" t="s">
        <v>691</v>
      </c>
      <c r="C300" s="1" t="s">
        <v>457</v>
      </c>
      <c r="D300" s="1" t="s">
        <v>138</v>
      </c>
      <c r="E300" s="4">
        <v>-100</v>
      </c>
      <c r="F300" t="s">
        <v>139</v>
      </c>
      <c r="G300" t="s">
        <v>76</v>
      </c>
      <c r="H300" t="s">
        <v>76</v>
      </c>
      <c r="I300" t="s">
        <v>111</v>
      </c>
    </row>
    <row r="301" spans="1:9" x14ac:dyDescent="0.35">
      <c r="A301" t="s">
        <v>454</v>
      </c>
      <c r="B301" s="1" t="s">
        <v>691</v>
      </c>
      <c r="C301" s="1" t="s">
        <v>457</v>
      </c>
      <c r="D301" s="1" t="s">
        <v>140</v>
      </c>
      <c r="E301" s="4">
        <v>4873.2700000000004</v>
      </c>
      <c r="F301" t="s">
        <v>141</v>
      </c>
      <c r="G301" t="s">
        <v>76</v>
      </c>
      <c r="H301" t="s">
        <v>76</v>
      </c>
      <c r="I301" t="s">
        <v>111</v>
      </c>
    </row>
    <row r="302" spans="1:9" x14ac:dyDescent="0.35">
      <c r="A302" t="s">
        <v>454</v>
      </c>
      <c r="B302" s="1" t="s">
        <v>691</v>
      </c>
      <c r="C302" s="1" t="s">
        <v>457</v>
      </c>
      <c r="D302" s="1" t="s">
        <v>140</v>
      </c>
      <c r="E302" s="4">
        <v>-150</v>
      </c>
      <c r="F302" t="s">
        <v>141</v>
      </c>
      <c r="G302" t="s">
        <v>76</v>
      </c>
      <c r="H302" t="s">
        <v>76</v>
      </c>
      <c r="I302" t="s">
        <v>111</v>
      </c>
    </row>
    <row r="303" spans="1:9" x14ac:dyDescent="0.35">
      <c r="A303" t="s">
        <v>454</v>
      </c>
      <c r="B303" s="1" t="s">
        <v>691</v>
      </c>
      <c r="C303" s="1" t="s">
        <v>457</v>
      </c>
      <c r="D303" s="1" t="s">
        <v>142</v>
      </c>
      <c r="E303" s="4">
        <v>7041.76</v>
      </c>
      <c r="F303" t="s">
        <v>143</v>
      </c>
      <c r="G303" t="s">
        <v>76</v>
      </c>
      <c r="H303" t="s">
        <v>76</v>
      </c>
      <c r="I303" t="s">
        <v>111</v>
      </c>
    </row>
    <row r="304" spans="1:9" x14ac:dyDescent="0.35">
      <c r="A304" t="s">
        <v>454</v>
      </c>
      <c r="B304" s="1" t="s">
        <v>691</v>
      </c>
      <c r="C304" s="1" t="s">
        <v>457</v>
      </c>
      <c r="D304" s="1" t="s">
        <v>155</v>
      </c>
      <c r="E304" s="4">
        <v>25443.43</v>
      </c>
      <c r="F304" t="s">
        <v>156</v>
      </c>
      <c r="G304" t="s">
        <v>41</v>
      </c>
      <c r="H304" t="s">
        <v>42</v>
      </c>
      <c r="I304" t="s">
        <v>43</v>
      </c>
    </row>
    <row r="305" spans="1:9" x14ac:dyDescent="0.35">
      <c r="A305" t="s">
        <v>454</v>
      </c>
      <c r="B305" s="1" t="s">
        <v>691</v>
      </c>
      <c r="C305" s="1" t="s">
        <v>457</v>
      </c>
      <c r="D305" s="1" t="s">
        <v>157</v>
      </c>
      <c r="E305" s="4">
        <v>1187</v>
      </c>
      <c r="F305" t="s">
        <v>158</v>
      </c>
      <c r="G305" t="s">
        <v>12</v>
      </c>
      <c r="H305" t="s">
        <v>13</v>
      </c>
      <c r="I305" t="s">
        <v>14</v>
      </c>
    </row>
    <row r="306" spans="1:9" x14ac:dyDescent="0.35">
      <c r="A306" t="s">
        <v>454</v>
      </c>
      <c r="B306" s="1" t="s">
        <v>691</v>
      </c>
      <c r="C306" s="1" t="s">
        <v>457</v>
      </c>
      <c r="D306" s="1" t="s">
        <v>210</v>
      </c>
      <c r="E306" s="4">
        <v>98.71</v>
      </c>
      <c r="F306" t="s">
        <v>211</v>
      </c>
      <c r="G306" t="s">
        <v>12</v>
      </c>
      <c r="H306" t="s">
        <v>13</v>
      </c>
      <c r="I306" t="s">
        <v>14</v>
      </c>
    </row>
    <row r="307" spans="1:9" x14ac:dyDescent="0.35">
      <c r="A307" t="s">
        <v>454</v>
      </c>
      <c r="B307" s="1" t="s">
        <v>691</v>
      </c>
      <c r="C307" s="1" t="s">
        <v>457</v>
      </c>
      <c r="D307" s="1" t="s">
        <v>210</v>
      </c>
      <c r="E307" s="4">
        <v>62.51</v>
      </c>
      <c r="F307" t="s">
        <v>211</v>
      </c>
      <c r="G307" t="s">
        <v>12</v>
      </c>
      <c r="H307" t="s">
        <v>13</v>
      </c>
      <c r="I307" t="s">
        <v>14</v>
      </c>
    </row>
    <row r="308" spans="1:9" x14ac:dyDescent="0.35">
      <c r="A308" t="s">
        <v>454</v>
      </c>
      <c r="B308" s="1" t="s">
        <v>691</v>
      </c>
      <c r="C308" s="1" t="s">
        <v>457</v>
      </c>
      <c r="D308" s="1" t="s">
        <v>210</v>
      </c>
      <c r="E308" s="4">
        <v>11.84</v>
      </c>
      <c r="F308" t="s">
        <v>211</v>
      </c>
      <c r="G308" t="s">
        <v>12</v>
      </c>
      <c r="H308" t="s">
        <v>13</v>
      </c>
      <c r="I308" t="s">
        <v>14</v>
      </c>
    </row>
    <row r="309" spans="1:9" x14ac:dyDescent="0.35">
      <c r="A309" t="s">
        <v>454</v>
      </c>
      <c r="B309" s="1" t="s">
        <v>691</v>
      </c>
      <c r="C309" s="1" t="s">
        <v>457</v>
      </c>
      <c r="D309" s="1" t="s">
        <v>220</v>
      </c>
      <c r="E309" s="4">
        <v>4962.68</v>
      </c>
      <c r="F309" t="s">
        <v>221</v>
      </c>
      <c r="G309" t="s">
        <v>76</v>
      </c>
      <c r="H309" t="s">
        <v>76</v>
      </c>
      <c r="I309" t="s">
        <v>111</v>
      </c>
    </row>
    <row r="310" spans="1:9" x14ac:dyDescent="0.35">
      <c r="A310" t="s">
        <v>454</v>
      </c>
      <c r="B310" s="1" t="s">
        <v>691</v>
      </c>
      <c r="C310" s="1" t="s">
        <v>457</v>
      </c>
      <c r="D310" s="1" t="s">
        <v>220</v>
      </c>
      <c r="E310" s="4">
        <v>5369.07</v>
      </c>
      <c r="F310" t="s">
        <v>221</v>
      </c>
      <c r="G310" t="s">
        <v>76</v>
      </c>
      <c r="H310" t="s">
        <v>76</v>
      </c>
      <c r="I310" t="s">
        <v>111</v>
      </c>
    </row>
    <row r="311" spans="1:9" x14ac:dyDescent="0.35">
      <c r="A311" t="s">
        <v>454</v>
      </c>
      <c r="B311" s="1" t="s">
        <v>691</v>
      </c>
      <c r="C311" s="1" t="s">
        <v>457</v>
      </c>
      <c r="D311" s="1" t="s">
        <v>230</v>
      </c>
      <c r="E311" s="4">
        <v>7004.6</v>
      </c>
      <c r="F311" t="s">
        <v>231</v>
      </c>
      <c r="G311" t="s">
        <v>41</v>
      </c>
      <c r="H311" t="s">
        <v>42</v>
      </c>
      <c r="I311" t="s">
        <v>43</v>
      </c>
    </row>
    <row r="312" spans="1:9" x14ac:dyDescent="0.35">
      <c r="A312" t="s">
        <v>454</v>
      </c>
      <c r="B312" s="1" t="s">
        <v>691</v>
      </c>
      <c r="C312" s="1" t="s">
        <v>457</v>
      </c>
      <c r="D312" s="1" t="s">
        <v>234</v>
      </c>
      <c r="E312" s="4">
        <v>236.25</v>
      </c>
      <c r="F312" t="s">
        <v>235</v>
      </c>
      <c r="G312" t="s">
        <v>76</v>
      </c>
      <c r="H312" t="s">
        <v>76</v>
      </c>
      <c r="I312" t="s">
        <v>77</v>
      </c>
    </row>
    <row r="313" spans="1:9" x14ac:dyDescent="0.35">
      <c r="A313" t="s">
        <v>454</v>
      </c>
      <c r="B313" s="1" t="s">
        <v>691</v>
      </c>
      <c r="C313" s="1" t="s">
        <v>457</v>
      </c>
      <c r="D313" s="1" t="s">
        <v>240</v>
      </c>
      <c r="E313" s="4">
        <v>150</v>
      </c>
      <c r="F313" t="s">
        <v>241</v>
      </c>
      <c r="G313" t="s">
        <v>76</v>
      </c>
      <c r="H313" t="s">
        <v>76</v>
      </c>
      <c r="I313" t="s">
        <v>77</v>
      </c>
    </row>
    <row r="314" spans="1:9" x14ac:dyDescent="0.35">
      <c r="A314" t="s">
        <v>454</v>
      </c>
      <c r="B314" s="1" t="s">
        <v>691</v>
      </c>
      <c r="C314" s="1" t="s">
        <v>457</v>
      </c>
      <c r="D314" s="1" t="s">
        <v>242</v>
      </c>
      <c r="E314" s="4">
        <v>81760</v>
      </c>
      <c r="F314" t="s">
        <v>243</v>
      </c>
      <c r="G314" t="s">
        <v>76</v>
      </c>
      <c r="H314" t="s">
        <v>76</v>
      </c>
      <c r="I314" t="s">
        <v>77</v>
      </c>
    </row>
    <row r="315" spans="1:9" x14ac:dyDescent="0.35">
      <c r="A315" t="s">
        <v>454</v>
      </c>
      <c r="B315" s="1" t="s">
        <v>691</v>
      </c>
      <c r="C315" s="1" t="s">
        <v>457</v>
      </c>
      <c r="D315" s="1" t="s">
        <v>242</v>
      </c>
      <c r="E315" s="4">
        <v>210</v>
      </c>
      <c r="F315" t="s">
        <v>243</v>
      </c>
      <c r="G315" t="s">
        <v>76</v>
      </c>
      <c r="H315" t="s">
        <v>76</v>
      </c>
      <c r="I315" t="s">
        <v>77</v>
      </c>
    </row>
    <row r="316" spans="1:9" x14ac:dyDescent="0.35">
      <c r="A316" t="s">
        <v>454</v>
      </c>
      <c r="B316" s="1" t="s">
        <v>691</v>
      </c>
      <c r="C316" s="1" t="s">
        <v>457</v>
      </c>
      <c r="D316" s="1" t="s">
        <v>242</v>
      </c>
      <c r="E316" s="4">
        <v>291.55</v>
      </c>
      <c r="F316" t="s">
        <v>243</v>
      </c>
      <c r="G316" t="s">
        <v>76</v>
      </c>
      <c r="H316" t="s">
        <v>76</v>
      </c>
      <c r="I316" t="s">
        <v>77</v>
      </c>
    </row>
    <row r="317" spans="1:9" x14ac:dyDescent="0.35">
      <c r="A317" t="s">
        <v>454</v>
      </c>
      <c r="B317" s="1" t="s">
        <v>691</v>
      </c>
      <c r="C317" s="1" t="s">
        <v>457</v>
      </c>
      <c r="D317" s="1" t="s">
        <v>244</v>
      </c>
      <c r="E317" s="4">
        <v>14247.14</v>
      </c>
      <c r="F317" t="s">
        <v>245</v>
      </c>
      <c r="G317" t="s">
        <v>76</v>
      </c>
      <c r="H317" t="s">
        <v>76</v>
      </c>
      <c r="I317" t="s">
        <v>111</v>
      </c>
    </row>
    <row r="318" spans="1:9" x14ac:dyDescent="0.35">
      <c r="A318" t="s">
        <v>454</v>
      </c>
      <c r="B318" s="1" t="s">
        <v>691</v>
      </c>
      <c r="C318" s="1" t="s">
        <v>457</v>
      </c>
      <c r="D318" s="1" t="s">
        <v>244</v>
      </c>
      <c r="E318" s="4">
        <v>-95.6</v>
      </c>
      <c r="F318" t="s">
        <v>245</v>
      </c>
      <c r="G318" t="s">
        <v>76</v>
      </c>
      <c r="H318" t="s">
        <v>76</v>
      </c>
      <c r="I318" t="s">
        <v>111</v>
      </c>
    </row>
    <row r="319" spans="1:9" x14ac:dyDescent="0.35">
      <c r="A319" t="s">
        <v>454</v>
      </c>
      <c r="B319" s="1" t="s">
        <v>691</v>
      </c>
      <c r="C319" s="1" t="s">
        <v>457</v>
      </c>
      <c r="D319" s="1" t="s">
        <v>246</v>
      </c>
      <c r="E319" s="4">
        <v>130</v>
      </c>
      <c r="F319" t="s">
        <v>247</v>
      </c>
      <c r="G319" t="s">
        <v>76</v>
      </c>
      <c r="H319" t="s">
        <v>76</v>
      </c>
      <c r="I319" t="s">
        <v>111</v>
      </c>
    </row>
    <row r="320" spans="1:9" x14ac:dyDescent="0.35">
      <c r="A320" t="s">
        <v>454</v>
      </c>
      <c r="B320" s="1" t="s">
        <v>691</v>
      </c>
      <c r="C320" s="1" t="s">
        <v>457</v>
      </c>
      <c r="D320" s="1" t="s">
        <v>246</v>
      </c>
      <c r="E320" s="4">
        <v>151.19</v>
      </c>
      <c r="F320" t="s">
        <v>247</v>
      </c>
      <c r="G320" t="s">
        <v>76</v>
      </c>
      <c r="H320" t="s">
        <v>76</v>
      </c>
      <c r="I320" t="s">
        <v>111</v>
      </c>
    </row>
    <row r="321" spans="1:9" x14ac:dyDescent="0.35">
      <c r="A321" t="s">
        <v>454</v>
      </c>
      <c r="B321" s="1" t="s">
        <v>691</v>
      </c>
      <c r="C321" s="1" t="s">
        <v>457</v>
      </c>
      <c r="D321" s="1" t="s">
        <v>246</v>
      </c>
      <c r="E321" s="4">
        <v>5173.26</v>
      </c>
      <c r="F321" t="s">
        <v>247</v>
      </c>
      <c r="G321" t="s">
        <v>76</v>
      </c>
      <c r="H321" t="s">
        <v>76</v>
      </c>
      <c r="I321" t="s">
        <v>111</v>
      </c>
    </row>
    <row r="322" spans="1:9" x14ac:dyDescent="0.35">
      <c r="A322" t="s">
        <v>454</v>
      </c>
      <c r="B322" s="1" t="s">
        <v>691</v>
      </c>
      <c r="C322" s="1" t="s">
        <v>457</v>
      </c>
      <c r="D322" s="1" t="s">
        <v>246</v>
      </c>
      <c r="E322" s="4">
        <v>60647.49</v>
      </c>
      <c r="F322" t="s">
        <v>247</v>
      </c>
      <c r="G322" t="s">
        <v>76</v>
      </c>
      <c r="H322" t="s">
        <v>76</v>
      </c>
      <c r="I322" t="s">
        <v>111</v>
      </c>
    </row>
    <row r="323" spans="1:9" x14ac:dyDescent="0.35">
      <c r="A323" t="s">
        <v>454</v>
      </c>
      <c r="B323" s="1" t="s">
        <v>691</v>
      </c>
      <c r="C323" s="1" t="s">
        <v>457</v>
      </c>
      <c r="D323" s="1" t="s">
        <v>246</v>
      </c>
      <c r="E323" s="4">
        <v>6.37</v>
      </c>
      <c r="F323" t="s">
        <v>247</v>
      </c>
      <c r="G323" t="s">
        <v>76</v>
      </c>
      <c r="H323" t="s">
        <v>76</v>
      </c>
      <c r="I323" t="s">
        <v>111</v>
      </c>
    </row>
    <row r="324" spans="1:9" x14ac:dyDescent="0.35">
      <c r="A324" t="s">
        <v>454</v>
      </c>
      <c r="B324" s="1" t="s">
        <v>691</v>
      </c>
      <c r="C324" s="1" t="s">
        <v>457</v>
      </c>
      <c r="D324" s="1" t="s">
        <v>246</v>
      </c>
      <c r="E324" s="4">
        <v>14.17</v>
      </c>
      <c r="F324" t="s">
        <v>247</v>
      </c>
      <c r="G324" t="s">
        <v>76</v>
      </c>
      <c r="H324" t="s">
        <v>76</v>
      </c>
      <c r="I324" t="s">
        <v>111</v>
      </c>
    </row>
    <row r="325" spans="1:9" x14ac:dyDescent="0.35">
      <c r="A325" t="s">
        <v>454</v>
      </c>
      <c r="B325" s="1" t="s">
        <v>691</v>
      </c>
      <c r="C325" s="1" t="s">
        <v>457</v>
      </c>
      <c r="D325" s="1" t="s">
        <v>248</v>
      </c>
      <c r="E325" s="4">
        <v>130</v>
      </c>
      <c r="F325" t="s">
        <v>249</v>
      </c>
      <c r="G325" t="s">
        <v>76</v>
      </c>
      <c r="H325" t="s">
        <v>76</v>
      </c>
      <c r="I325" t="s">
        <v>111</v>
      </c>
    </row>
    <row r="326" spans="1:9" x14ac:dyDescent="0.35">
      <c r="A326" t="s">
        <v>454</v>
      </c>
      <c r="B326" s="1" t="s">
        <v>691</v>
      </c>
      <c r="C326" s="1" t="s">
        <v>457</v>
      </c>
      <c r="D326" s="1" t="s">
        <v>248</v>
      </c>
      <c r="E326" s="4">
        <v>132</v>
      </c>
      <c r="F326" t="s">
        <v>249</v>
      </c>
      <c r="G326" t="s">
        <v>76</v>
      </c>
      <c r="H326" t="s">
        <v>76</v>
      </c>
      <c r="I326" t="s">
        <v>111</v>
      </c>
    </row>
    <row r="327" spans="1:9" x14ac:dyDescent="0.35">
      <c r="A327" t="s">
        <v>454</v>
      </c>
      <c r="B327" s="1" t="s">
        <v>691</v>
      </c>
      <c r="C327" s="1" t="s">
        <v>457</v>
      </c>
      <c r="D327" s="1" t="s">
        <v>248</v>
      </c>
      <c r="E327" s="4">
        <v>5429.73</v>
      </c>
      <c r="F327" t="s">
        <v>249</v>
      </c>
      <c r="G327" t="s">
        <v>76</v>
      </c>
      <c r="H327" t="s">
        <v>76</v>
      </c>
      <c r="I327" t="s">
        <v>111</v>
      </c>
    </row>
    <row r="328" spans="1:9" x14ac:dyDescent="0.35">
      <c r="A328" t="s">
        <v>454</v>
      </c>
      <c r="B328" s="1" t="s">
        <v>691</v>
      </c>
      <c r="C328" s="1" t="s">
        <v>457</v>
      </c>
      <c r="D328" s="1" t="s">
        <v>248</v>
      </c>
      <c r="E328" s="4">
        <v>55278.85</v>
      </c>
      <c r="F328" t="s">
        <v>249</v>
      </c>
      <c r="G328" t="s">
        <v>76</v>
      </c>
      <c r="H328" t="s">
        <v>76</v>
      </c>
      <c r="I328" t="s">
        <v>111</v>
      </c>
    </row>
    <row r="329" spans="1:9" x14ac:dyDescent="0.35">
      <c r="A329" t="s">
        <v>454</v>
      </c>
      <c r="B329" s="1" t="s">
        <v>691</v>
      </c>
      <c r="C329" s="1" t="s">
        <v>457</v>
      </c>
      <c r="D329" s="1" t="s">
        <v>248</v>
      </c>
      <c r="E329" s="4">
        <v>8231.89</v>
      </c>
      <c r="F329" t="s">
        <v>249</v>
      </c>
      <c r="G329" t="s">
        <v>76</v>
      </c>
      <c r="H329" t="s">
        <v>76</v>
      </c>
      <c r="I329" t="s">
        <v>111</v>
      </c>
    </row>
    <row r="330" spans="1:9" x14ac:dyDescent="0.35">
      <c r="A330" t="s">
        <v>454</v>
      </c>
      <c r="B330" s="1" t="s">
        <v>691</v>
      </c>
      <c r="C330" s="1" t="s">
        <v>457</v>
      </c>
      <c r="D330" s="1" t="s">
        <v>248</v>
      </c>
      <c r="E330" s="4">
        <v>6.37</v>
      </c>
      <c r="F330" t="s">
        <v>249</v>
      </c>
      <c r="G330" t="s">
        <v>76</v>
      </c>
      <c r="H330" t="s">
        <v>76</v>
      </c>
      <c r="I330" t="s">
        <v>111</v>
      </c>
    </row>
    <row r="331" spans="1:9" x14ac:dyDescent="0.35">
      <c r="A331" t="s">
        <v>454</v>
      </c>
      <c r="B331" s="1" t="s">
        <v>691</v>
      </c>
      <c r="C331" s="1" t="s">
        <v>457</v>
      </c>
      <c r="D331" s="1" t="s">
        <v>248</v>
      </c>
      <c r="E331" s="4">
        <v>14.17</v>
      </c>
      <c r="F331" t="s">
        <v>249</v>
      </c>
      <c r="G331" t="s">
        <v>76</v>
      </c>
      <c r="H331" t="s">
        <v>76</v>
      </c>
      <c r="I331" t="s">
        <v>111</v>
      </c>
    </row>
    <row r="332" spans="1:9" x14ac:dyDescent="0.35">
      <c r="A332" t="s">
        <v>454</v>
      </c>
      <c r="B332" s="1" t="s">
        <v>691</v>
      </c>
      <c r="C332" s="1" t="s">
        <v>457</v>
      </c>
      <c r="D332" s="1" t="s">
        <v>250</v>
      </c>
      <c r="E332" s="4">
        <v>130</v>
      </c>
      <c r="F332" t="s">
        <v>251</v>
      </c>
      <c r="G332" t="s">
        <v>76</v>
      </c>
      <c r="H332" t="s">
        <v>76</v>
      </c>
      <c r="I332" t="s">
        <v>111</v>
      </c>
    </row>
    <row r="333" spans="1:9" x14ac:dyDescent="0.35">
      <c r="A333" t="s">
        <v>454</v>
      </c>
      <c r="B333" s="1" t="s">
        <v>691</v>
      </c>
      <c r="C333" s="1" t="s">
        <v>457</v>
      </c>
      <c r="D333" s="1" t="s">
        <v>250</v>
      </c>
      <c r="E333" s="4">
        <v>151.19</v>
      </c>
      <c r="F333" t="s">
        <v>251</v>
      </c>
      <c r="G333" t="s">
        <v>76</v>
      </c>
      <c r="H333" t="s">
        <v>76</v>
      </c>
      <c r="I333" t="s">
        <v>111</v>
      </c>
    </row>
    <row r="334" spans="1:9" x14ac:dyDescent="0.35">
      <c r="A334" t="s">
        <v>454</v>
      </c>
      <c r="B334" s="1" t="s">
        <v>691</v>
      </c>
      <c r="C334" s="1" t="s">
        <v>457</v>
      </c>
      <c r="D334" s="1" t="s">
        <v>250</v>
      </c>
      <c r="E334" s="4">
        <v>9023.76</v>
      </c>
      <c r="F334" t="s">
        <v>251</v>
      </c>
      <c r="G334" t="s">
        <v>76</v>
      </c>
      <c r="H334" t="s">
        <v>76</v>
      </c>
      <c r="I334" t="s">
        <v>111</v>
      </c>
    </row>
    <row r="335" spans="1:9" x14ac:dyDescent="0.35">
      <c r="A335" t="s">
        <v>454</v>
      </c>
      <c r="B335" s="1" t="s">
        <v>691</v>
      </c>
      <c r="C335" s="1" t="s">
        <v>457</v>
      </c>
      <c r="D335" s="1" t="s">
        <v>250</v>
      </c>
      <c r="E335" s="4">
        <v>54162.13</v>
      </c>
      <c r="F335" t="s">
        <v>251</v>
      </c>
      <c r="G335" t="s">
        <v>76</v>
      </c>
      <c r="H335" t="s">
        <v>76</v>
      </c>
      <c r="I335" t="s">
        <v>111</v>
      </c>
    </row>
    <row r="336" spans="1:9" x14ac:dyDescent="0.35">
      <c r="A336" t="s">
        <v>454</v>
      </c>
      <c r="B336" s="1" t="s">
        <v>691</v>
      </c>
      <c r="C336" s="1" t="s">
        <v>457</v>
      </c>
      <c r="D336" s="1" t="s">
        <v>250</v>
      </c>
      <c r="E336" s="4">
        <v>636.37</v>
      </c>
      <c r="F336" t="s">
        <v>251</v>
      </c>
      <c r="G336" t="s">
        <v>76</v>
      </c>
      <c r="H336" t="s">
        <v>76</v>
      </c>
      <c r="I336" t="s">
        <v>111</v>
      </c>
    </row>
    <row r="337" spans="1:9" x14ac:dyDescent="0.35">
      <c r="A337" t="s">
        <v>454</v>
      </c>
      <c r="B337" s="1" t="s">
        <v>691</v>
      </c>
      <c r="C337" s="1" t="s">
        <v>457</v>
      </c>
      <c r="D337" s="1" t="s">
        <v>250</v>
      </c>
      <c r="E337" s="4">
        <v>6.37</v>
      </c>
      <c r="F337" t="s">
        <v>251</v>
      </c>
      <c r="G337" t="s">
        <v>76</v>
      </c>
      <c r="H337" t="s">
        <v>76</v>
      </c>
      <c r="I337" t="s">
        <v>111</v>
      </c>
    </row>
    <row r="338" spans="1:9" x14ac:dyDescent="0.35">
      <c r="A338" t="s">
        <v>454</v>
      </c>
      <c r="B338" s="1" t="s">
        <v>691</v>
      </c>
      <c r="C338" s="1" t="s">
        <v>457</v>
      </c>
      <c r="D338" s="1" t="s">
        <v>250</v>
      </c>
      <c r="E338" s="4">
        <v>14.17</v>
      </c>
      <c r="F338" t="s">
        <v>251</v>
      </c>
      <c r="G338" t="s">
        <v>76</v>
      </c>
      <c r="H338" t="s">
        <v>76</v>
      </c>
      <c r="I338" t="s">
        <v>111</v>
      </c>
    </row>
    <row r="339" spans="1:9" x14ac:dyDescent="0.35">
      <c r="A339" t="s">
        <v>454</v>
      </c>
      <c r="B339" s="1" t="s">
        <v>691</v>
      </c>
      <c r="C339" s="1" t="s">
        <v>457</v>
      </c>
      <c r="D339" s="1" t="s">
        <v>252</v>
      </c>
      <c r="E339" s="4">
        <v>210</v>
      </c>
      <c r="F339" t="s">
        <v>253</v>
      </c>
      <c r="G339" t="s">
        <v>76</v>
      </c>
      <c r="H339" t="s">
        <v>76</v>
      </c>
      <c r="I339" t="s">
        <v>77</v>
      </c>
    </row>
    <row r="340" spans="1:9" x14ac:dyDescent="0.35">
      <c r="A340" t="s">
        <v>454</v>
      </c>
      <c r="B340" s="1" t="s">
        <v>691</v>
      </c>
      <c r="C340" s="1" t="s">
        <v>457</v>
      </c>
      <c r="D340" s="1" t="s">
        <v>254</v>
      </c>
      <c r="E340" s="4">
        <v>81760</v>
      </c>
      <c r="F340" t="s">
        <v>255</v>
      </c>
      <c r="G340" t="s">
        <v>76</v>
      </c>
      <c r="H340" t="s">
        <v>76</v>
      </c>
      <c r="I340" t="s">
        <v>77</v>
      </c>
    </row>
    <row r="341" spans="1:9" x14ac:dyDescent="0.35">
      <c r="A341" t="s">
        <v>454</v>
      </c>
      <c r="B341" s="1" t="s">
        <v>691</v>
      </c>
      <c r="C341" s="1" t="s">
        <v>457</v>
      </c>
      <c r="D341" s="1" t="s">
        <v>254</v>
      </c>
      <c r="E341" s="4">
        <v>440.65</v>
      </c>
      <c r="F341" t="s">
        <v>255</v>
      </c>
      <c r="G341" t="s">
        <v>76</v>
      </c>
      <c r="H341" t="s">
        <v>76</v>
      </c>
      <c r="I341" t="s">
        <v>77</v>
      </c>
    </row>
    <row r="342" spans="1:9" x14ac:dyDescent="0.35">
      <c r="A342" t="s">
        <v>454</v>
      </c>
      <c r="B342" s="1" t="s">
        <v>691</v>
      </c>
      <c r="C342" s="1" t="s">
        <v>457</v>
      </c>
      <c r="D342" s="1" t="s">
        <v>256</v>
      </c>
      <c r="E342" s="4">
        <v>262.5</v>
      </c>
      <c r="F342" t="s">
        <v>257</v>
      </c>
      <c r="G342" t="s">
        <v>76</v>
      </c>
      <c r="H342" t="s">
        <v>76</v>
      </c>
      <c r="I342" t="s">
        <v>77</v>
      </c>
    </row>
    <row r="343" spans="1:9" x14ac:dyDescent="0.35">
      <c r="A343" t="s">
        <v>454</v>
      </c>
      <c r="B343" s="1" t="s">
        <v>691</v>
      </c>
      <c r="C343" s="1" t="s">
        <v>457</v>
      </c>
      <c r="D343" s="1" t="s">
        <v>256</v>
      </c>
      <c r="E343" s="4">
        <v>79960</v>
      </c>
      <c r="F343" t="s">
        <v>257</v>
      </c>
      <c r="G343" t="s">
        <v>76</v>
      </c>
      <c r="H343" t="s">
        <v>76</v>
      </c>
      <c r="I343" t="s">
        <v>77</v>
      </c>
    </row>
    <row r="344" spans="1:9" x14ac:dyDescent="0.35">
      <c r="A344" t="s">
        <v>454</v>
      </c>
      <c r="B344" s="1" t="s">
        <v>691</v>
      </c>
      <c r="C344" s="1" t="s">
        <v>457</v>
      </c>
      <c r="D344" s="1" t="s">
        <v>258</v>
      </c>
      <c r="E344" s="4">
        <v>157.5</v>
      </c>
      <c r="F344" t="s">
        <v>259</v>
      </c>
      <c r="G344" t="s">
        <v>76</v>
      </c>
      <c r="H344" t="s">
        <v>76</v>
      </c>
      <c r="I344" t="s">
        <v>77</v>
      </c>
    </row>
    <row r="345" spans="1:9" x14ac:dyDescent="0.35">
      <c r="A345" t="s">
        <v>454</v>
      </c>
      <c r="B345" s="1" t="s">
        <v>691</v>
      </c>
      <c r="C345" s="1" t="s">
        <v>457</v>
      </c>
      <c r="D345" s="1" t="s">
        <v>258</v>
      </c>
      <c r="E345" s="4">
        <v>79960</v>
      </c>
      <c r="F345" t="s">
        <v>259</v>
      </c>
      <c r="G345" t="s">
        <v>76</v>
      </c>
      <c r="H345" t="s">
        <v>76</v>
      </c>
      <c r="I345" t="s">
        <v>77</v>
      </c>
    </row>
    <row r="346" spans="1:9" x14ac:dyDescent="0.35">
      <c r="A346" t="s">
        <v>454</v>
      </c>
      <c r="B346" s="1" t="s">
        <v>691</v>
      </c>
      <c r="C346" s="1" t="s">
        <v>457</v>
      </c>
      <c r="D346" s="1" t="s">
        <v>260</v>
      </c>
      <c r="E346" s="4">
        <v>720.5</v>
      </c>
      <c r="F346" t="s">
        <v>261</v>
      </c>
      <c r="G346" t="s">
        <v>76</v>
      </c>
      <c r="H346" t="s">
        <v>76</v>
      </c>
      <c r="I346" t="s">
        <v>111</v>
      </c>
    </row>
    <row r="347" spans="1:9" x14ac:dyDescent="0.35">
      <c r="A347" t="s">
        <v>454</v>
      </c>
      <c r="B347" s="1" t="s">
        <v>691</v>
      </c>
      <c r="C347" s="1" t="s">
        <v>457</v>
      </c>
      <c r="D347" s="1" t="s">
        <v>260</v>
      </c>
      <c r="E347" s="4">
        <v>132</v>
      </c>
      <c r="F347" t="s">
        <v>261</v>
      </c>
      <c r="G347" t="s">
        <v>76</v>
      </c>
      <c r="H347" t="s">
        <v>76</v>
      </c>
      <c r="I347" t="s">
        <v>111</v>
      </c>
    </row>
    <row r="348" spans="1:9" x14ac:dyDescent="0.35">
      <c r="A348" t="s">
        <v>454</v>
      </c>
      <c r="B348" s="1" t="s">
        <v>691</v>
      </c>
      <c r="C348" s="1" t="s">
        <v>457</v>
      </c>
      <c r="D348" s="1" t="s">
        <v>260</v>
      </c>
      <c r="E348" s="4">
        <v>7467.18</v>
      </c>
      <c r="F348" t="s">
        <v>261</v>
      </c>
      <c r="G348" t="s">
        <v>76</v>
      </c>
      <c r="H348" t="s">
        <v>76</v>
      </c>
      <c r="I348" t="s">
        <v>111</v>
      </c>
    </row>
    <row r="349" spans="1:9" x14ac:dyDescent="0.35">
      <c r="A349" t="s">
        <v>454</v>
      </c>
      <c r="B349" s="1" t="s">
        <v>691</v>
      </c>
      <c r="C349" s="1" t="s">
        <v>457</v>
      </c>
      <c r="D349" s="1" t="s">
        <v>260</v>
      </c>
      <c r="E349" s="4">
        <v>37057</v>
      </c>
      <c r="F349" t="s">
        <v>261</v>
      </c>
      <c r="G349" t="s">
        <v>76</v>
      </c>
      <c r="H349" t="s">
        <v>76</v>
      </c>
      <c r="I349" t="s">
        <v>111</v>
      </c>
    </row>
    <row r="350" spans="1:9" x14ac:dyDescent="0.35">
      <c r="A350" t="s">
        <v>454</v>
      </c>
      <c r="B350" s="1" t="s">
        <v>691</v>
      </c>
      <c r="C350" s="1" t="s">
        <v>457</v>
      </c>
      <c r="D350" s="1" t="s">
        <v>260</v>
      </c>
      <c r="E350" s="4">
        <v>35.299999999999997</v>
      </c>
      <c r="F350" t="s">
        <v>261</v>
      </c>
      <c r="G350" t="s">
        <v>76</v>
      </c>
      <c r="H350" t="s">
        <v>76</v>
      </c>
      <c r="I350" t="s">
        <v>111</v>
      </c>
    </row>
    <row r="351" spans="1:9" x14ac:dyDescent="0.35">
      <c r="A351" t="s">
        <v>454</v>
      </c>
      <c r="B351" s="1" t="s">
        <v>691</v>
      </c>
      <c r="C351" s="1" t="s">
        <v>457</v>
      </c>
      <c r="D351" s="1" t="s">
        <v>260</v>
      </c>
      <c r="E351" s="4">
        <v>78.53</v>
      </c>
      <c r="F351" t="s">
        <v>261</v>
      </c>
      <c r="G351" t="s">
        <v>76</v>
      </c>
      <c r="H351" t="s">
        <v>76</v>
      </c>
      <c r="I351" t="s">
        <v>111</v>
      </c>
    </row>
    <row r="352" spans="1:9" x14ac:dyDescent="0.35">
      <c r="A352" t="s">
        <v>454</v>
      </c>
      <c r="B352" s="1" t="s">
        <v>691</v>
      </c>
      <c r="C352" s="1" t="s">
        <v>457</v>
      </c>
      <c r="D352" s="1" t="s">
        <v>262</v>
      </c>
      <c r="E352" s="4">
        <v>720.5</v>
      </c>
      <c r="F352" t="s">
        <v>263</v>
      </c>
      <c r="G352" t="s">
        <v>76</v>
      </c>
      <c r="H352" t="s">
        <v>76</v>
      </c>
      <c r="I352" t="s">
        <v>111</v>
      </c>
    </row>
    <row r="353" spans="1:9" x14ac:dyDescent="0.35">
      <c r="A353" t="s">
        <v>454</v>
      </c>
      <c r="B353" s="1" t="s">
        <v>691</v>
      </c>
      <c r="C353" s="1" t="s">
        <v>457</v>
      </c>
      <c r="D353" s="1" t="s">
        <v>262</v>
      </c>
      <c r="E353" s="4">
        <v>132</v>
      </c>
      <c r="F353" t="s">
        <v>263</v>
      </c>
      <c r="G353" t="s">
        <v>76</v>
      </c>
      <c r="H353" t="s">
        <v>76</v>
      </c>
      <c r="I353" t="s">
        <v>111</v>
      </c>
    </row>
    <row r="354" spans="1:9" x14ac:dyDescent="0.35">
      <c r="A354" t="s">
        <v>454</v>
      </c>
      <c r="B354" s="1" t="s">
        <v>691</v>
      </c>
      <c r="C354" s="1" t="s">
        <v>457</v>
      </c>
      <c r="D354" s="1" t="s">
        <v>262</v>
      </c>
      <c r="E354" s="4">
        <v>7107.18</v>
      </c>
      <c r="F354" t="s">
        <v>263</v>
      </c>
      <c r="G354" t="s">
        <v>76</v>
      </c>
      <c r="H354" t="s">
        <v>76</v>
      </c>
      <c r="I354" t="s">
        <v>111</v>
      </c>
    </row>
    <row r="355" spans="1:9" x14ac:dyDescent="0.35">
      <c r="A355" t="s">
        <v>454</v>
      </c>
      <c r="B355" s="1" t="s">
        <v>691</v>
      </c>
      <c r="C355" s="1" t="s">
        <v>457</v>
      </c>
      <c r="D355" s="1" t="s">
        <v>262</v>
      </c>
      <c r="E355" s="4">
        <v>37057</v>
      </c>
      <c r="F355" t="s">
        <v>263</v>
      </c>
      <c r="G355" t="s">
        <v>76</v>
      </c>
      <c r="H355" t="s">
        <v>76</v>
      </c>
      <c r="I355" t="s">
        <v>111</v>
      </c>
    </row>
    <row r="356" spans="1:9" x14ac:dyDescent="0.35">
      <c r="A356" t="s">
        <v>454</v>
      </c>
      <c r="B356" s="1" t="s">
        <v>691</v>
      </c>
      <c r="C356" s="1" t="s">
        <v>457</v>
      </c>
      <c r="D356" s="1" t="s">
        <v>262</v>
      </c>
      <c r="E356" s="4">
        <v>380</v>
      </c>
      <c r="F356" t="s">
        <v>263</v>
      </c>
      <c r="G356" t="s">
        <v>76</v>
      </c>
      <c r="H356" t="s">
        <v>76</v>
      </c>
      <c r="I356" t="s">
        <v>111</v>
      </c>
    </row>
    <row r="357" spans="1:9" x14ac:dyDescent="0.35">
      <c r="A357" t="s">
        <v>454</v>
      </c>
      <c r="B357" s="1" t="s">
        <v>691</v>
      </c>
      <c r="C357" s="1" t="s">
        <v>457</v>
      </c>
      <c r="D357" s="1" t="s">
        <v>262</v>
      </c>
      <c r="E357" s="4">
        <v>4895.99</v>
      </c>
      <c r="F357" t="s">
        <v>263</v>
      </c>
      <c r="G357" t="s">
        <v>76</v>
      </c>
      <c r="H357" t="s">
        <v>76</v>
      </c>
      <c r="I357" t="s">
        <v>111</v>
      </c>
    </row>
    <row r="358" spans="1:9" x14ac:dyDescent="0.35">
      <c r="A358" t="s">
        <v>454</v>
      </c>
      <c r="B358" s="1" t="s">
        <v>691</v>
      </c>
      <c r="C358" s="1" t="s">
        <v>457</v>
      </c>
      <c r="D358" s="1" t="s">
        <v>262</v>
      </c>
      <c r="E358" s="4">
        <v>35.299999999999997</v>
      </c>
      <c r="F358" t="s">
        <v>263</v>
      </c>
      <c r="G358" t="s">
        <v>76</v>
      </c>
      <c r="H358" t="s">
        <v>76</v>
      </c>
      <c r="I358" t="s">
        <v>111</v>
      </c>
    </row>
    <row r="359" spans="1:9" x14ac:dyDescent="0.35">
      <c r="A359" t="s">
        <v>454</v>
      </c>
      <c r="B359" s="1" t="s">
        <v>691</v>
      </c>
      <c r="C359" s="1" t="s">
        <v>457</v>
      </c>
      <c r="D359" s="1" t="s">
        <v>262</v>
      </c>
      <c r="E359" s="4">
        <v>78.53</v>
      </c>
      <c r="F359" t="s">
        <v>263</v>
      </c>
      <c r="G359" t="s">
        <v>76</v>
      </c>
      <c r="H359" t="s">
        <v>76</v>
      </c>
      <c r="I359" t="s">
        <v>111</v>
      </c>
    </row>
    <row r="360" spans="1:9" x14ac:dyDescent="0.35">
      <c r="A360" t="s">
        <v>454</v>
      </c>
      <c r="B360" s="1" t="s">
        <v>691</v>
      </c>
      <c r="C360" s="1" t="s">
        <v>457</v>
      </c>
      <c r="D360" s="1" t="s">
        <v>264</v>
      </c>
      <c r="E360" s="4">
        <v>448</v>
      </c>
      <c r="F360" t="s">
        <v>265</v>
      </c>
      <c r="G360" t="s">
        <v>76</v>
      </c>
      <c r="H360" t="s">
        <v>76</v>
      </c>
      <c r="I360" t="s">
        <v>111</v>
      </c>
    </row>
    <row r="361" spans="1:9" x14ac:dyDescent="0.35">
      <c r="A361" t="s">
        <v>454</v>
      </c>
      <c r="B361" s="1" t="s">
        <v>691</v>
      </c>
      <c r="C361" s="1" t="s">
        <v>457</v>
      </c>
      <c r="D361" s="1" t="s">
        <v>264</v>
      </c>
      <c r="E361" s="4">
        <v>132</v>
      </c>
      <c r="F361" t="s">
        <v>265</v>
      </c>
      <c r="G361" t="s">
        <v>76</v>
      </c>
      <c r="H361" t="s">
        <v>76</v>
      </c>
      <c r="I361" t="s">
        <v>111</v>
      </c>
    </row>
    <row r="362" spans="1:9" x14ac:dyDescent="0.35">
      <c r="A362" t="s">
        <v>454</v>
      </c>
      <c r="B362" s="1" t="s">
        <v>691</v>
      </c>
      <c r="C362" s="1" t="s">
        <v>457</v>
      </c>
      <c r="D362" s="1" t="s">
        <v>264</v>
      </c>
      <c r="E362" s="4">
        <v>16499.509999999998</v>
      </c>
      <c r="F362" t="s">
        <v>265</v>
      </c>
      <c r="G362" t="s">
        <v>76</v>
      </c>
      <c r="H362" t="s">
        <v>76</v>
      </c>
      <c r="I362" t="s">
        <v>111</v>
      </c>
    </row>
    <row r="363" spans="1:9" x14ac:dyDescent="0.35">
      <c r="A363" t="s">
        <v>454</v>
      </c>
      <c r="B363" s="1" t="s">
        <v>691</v>
      </c>
      <c r="C363" s="1" t="s">
        <v>457</v>
      </c>
      <c r="D363" s="1" t="s">
        <v>264</v>
      </c>
      <c r="E363" s="4">
        <v>48747</v>
      </c>
      <c r="F363" t="s">
        <v>265</v>
      </c>
      <c r="G363" t="s">
        <v>76</v>
      </c>
      <c r="H363" t="s">
        <v>76</v>
      </c>
      <c r="I363" t="s">
        <v>111</v>
      </c>
    </row>
    <row r="364" spans="1:9" x14ac:dyDescent="0.35">
      <c r="A364" t="s">
        <v>454</v>
      </c>
      <c r="B364" s="1" t="s">
        <v>691</v>
      </c>
      <c r="C364" s="1" t="s">
        <v>457</v>
      </c>
      <c r="D364" s="1" t="s">
        <v>264</v>
      </c>
      <c r="E364" s="4">
        <v>21.95</v>
      </c>
      <c r="F364" t="s">
        <v>265</v>
      </c>
      <c r="G364" t="s">
        <v>76</v>
      </c>
      <c r="H364" t="s">
        <v>76</v>
      </c>
      <c r="I364" t="s">
        <v>111</v>
      </c>
    </row>
    <row r="365" spans="1:9" x14ac:dyDescent="0.35">
      <c r="A365" t="s">
        <v>454</v>
      </c>
      <c r="B365" s="1" t="s">
        <v>691</v>
      </c>
      <c r="C365" s="1" t="s">
        <v>457</v>
      </c>
      <c r="D365" s="1" t="s">
        <v>264</v>
      </c>
      <c r="E365" s="4">
        <v>48.83</v>
      </c>
      <c r="F365" t="s">
        <v>265</v>
      </c>
      <c r="G365" t="s">
        <v>76</v>
      </c>
      <c r="H365" t="s">
        <v>76</v>
      </c>
      <c r="I365" t="s">
        <v>111</v>
      </c>
    </row>
    <row r="366" spans="1:9" x14ac:dyDescent="0.35">
      <c r="A366" t="s">
        <v>454</v>
      </c>
      <c r="B366" s="1" t="s">
        <v>691</v>
      </c>
      <c r="C366" s="1" t="s">
        <v>457</v>
      </c>
      <c r="D366" s="1" t="s">
        <v>266</v>
      </c>
      <c r="E366" s="4">
        <v>130</v>
      </c>
      <c r="F366" t="s">
        <v>267</v>
      </c>
      <c r="G366" t="s">
        <v>76</v>
      </c>
      <c r="H366" t="s">
        <v>76</v>
      </c>
      <c r="I366" t="s">
        <v>111</v>
      </c>
    </row>
    <row r="367" spans="1:9" x14ac:dyDescent="0.35">
      <c r="A367" t="s">
        <v>454</v>
      </c>
      <c r="B367" s="1" t="s">
        <v>691</v>
      </c>
      <c r="C367" s="1" t="s">
        <v>457</v>
      </c>
      <c r="D367" s="1" t="s">
        <v>266</v>
      </c>
      <c r="E367" s="4">
        <v>132</v>
      </c>
      <c r="F367" t="s">
        <v>267</v>
      </c>
      <c r="G367" t="s">
        <v>76</v>
      </c>
      <c r="H367" t="s">
        <v>76</v>
      </c>
      <c r="I367" t="s">
        <v>111</v>
      </c>
    </row>
    <row r="368" spans="1:9" x14ac:dyDescent="0.35">
      <c r="A368" t="s">
        <v>454</v>
      </c>
      <c r="B368" s="1" t="s">
        <v>691</v>
      </c>
      <c r="C368" s="1" t="s">
        <v>457</v>
      </c>
      <c r="D368" s="1" t="s">
        <v>266</v>
      </c>
      <c r="E368" s="4">
        <v>6089.73</v>
      </c>
      <c r="F368" t="s">
        <v>267</v>
      </c>
      <c r="G368" t="s">
        <v>76</v>
      </c>
      <c r="H368" t="s">
        <v>76</v>
      </c>
      <c r="I368" t="s">
        <v>111</v>
      </c>
    </row>
    <row r="369" spans="1:9" x14ac:dyDescent="0.35">
      <c r="A369" t="s">
        <v>454</v>
      </c>
      <c r="B369" s="1" t="s">
        <v>691</v>
      </c>
      <c r="C369" s="1" t="s">
        <v>457</v>
      </c>
      <c r="D369" s="1" t="s">
        <v>266</v>
      </c>
      <c r="E369" s="4">
        <v>55278.81</v>
      </c>
      <c r="F369" t="s">
        <v>267</v>
      </c>
      <c r="G369" t="s">
        <v>76</v>
      </c>
      <c r="H369" t="s">
        <v>76</v>
      </c>
      <c r="I369" t="s">
        <v>111</v>
      </c>
    </row>
    <row r="370" spans="1:9" x14ac:dyDescent="0.35">
      <c r="A370" t="s">
        <v>454</v>
      </c>
      <c r="B370" s="1" t="s">
        <v>691</v>
      </c>
      <c r="C370" s="1" t="s">
        <v>457</v>
      </c>
      <c r="D370" s="1" t="s">
        <v>266</v>
      </c>
      <c r="E370" s="4">
        <v>8675.0499999999993</v>
      </c>
      <c r="F370" t="s">
        <v>267</v>
      </c>
      <c r="G370" t="s">
        <v>76</v>
      </c>
      <c r="H370" t="s">
        <v>76</v>
      </c>
      <c r="I370" t="s">
        <v>111</v>
      </c>
    </row>
    <row r="371" spans="1:9" x14ac:dyDescent="0.35">
      <c r="A371" t="s">
        <v>454</v>
      </c>
      <c r="B371" s="1" t="s">
        <v>691</v>
      </c>
      <c r="C371" s="1" t="s">
        <v>457</v>
      </c>
      <c r="D371" s="1" t="s">
        <v>266</v>
      </c>
      <c r="E371" s="4">
        <v>6.37</v>
      </c>
      <c r="F371" t="s">
        <v>267</v>
      </c>
      <c r="G371" t="s">
        <v>76</v>
      </c>
      <c r="H371" t="s">
        <v>76</v>
      </c>
      <c r="I371" t="s">
        <v>111</v>
      </c>
    </row>
    <row r="372" spans="1:9" x14ac:dyDescent="0.35">
      <c r="A372" t="s">
        <v>454</v>
      </c>
      <c r="B372" s="1" t="s">
        <v>691</v>
      </c>
      <c r="C372" s="1" t="s">
        <v>457</v>
      </c>
      <c r="D372" s="1" t="s">
        <v>266</v>
      </c>
      <c r="E372" s="4">
        <v>14.17</v>
      </c>
      <c r="F372" t="s">
        <v>267</v>
      </c>
      <c r="G372" t="s">
        <v>76</v>
      </c>
      <c r="H372" t="s">
        <v>76</v>
      </c>
      <c r="I372" t="s">
        <v>111</v>
      </c>
    </row>
    <row r="373" spans="1:9" x14ac:dyDescent="0.35">
      <c r="A373" t="s">
        <v>454</v>
      </c>
      <c r="B373" s="1" t="s">
        <v>691</v>
      </c>
      <c r="C373" s="1" t="s">
        <v>457</v>
      </c>
      <c r="D373" s="1" t="s">
        <v>277</v>
      </c>
      <c r="E373" s="4">
        <v>500</v>
      </c>
      <c r="F373" t="s">
        <v>278</v>
      </c>
      <c r="G373" t="s">
        <v>30</v>
      </c>
      <c r="H373" t="s">
        <v>30</v>
      </c>
      <c r="I373" t="s">
        <v>30</v>
      </c>
    </row>
    <row r="374" spans="1:9" x14ac:dyDescent="0.35">
      <c r="A374" t="s">
        <v>454</v>
      </c>
      <c r="B374" s="1" t="s">
        <v>691</v>
      </c>
      <c r="C374" s="1" t="s">
        <v>457</v>
      </c>
      <c r="D374" s="1" t="s">
        <v>277</v>
      </c>
      <c r="E374" s="4">
        <v>132.6</v>
      </c>
      <c r="F374" t="s">
        <v>278</v>
      </c>
      <c r="G374" t="s">
        <v>30</v>
      </c>
      <c r="H374" t="s">
        <v>30</v>
      </c>
      <c r="I374" t="s">
        <v>30</v>
      </c>
    </row>
    <row r="375" spans="1:9" x14ac:dyDescent="0.35">
      <c r="A375" t="s">
        <v>454</v>
      </c>
      <c r="B375" s="1" t="s">
        <v>691</v>
      </c>
      <c r="C375" s="1" t="s">
        <v>457</v>
      </c>
      <c r="D375" s="1" t="s">
        <v>277</v>
      </c>
      <c r="E375" s="4">
        <v>596.70000000000005</v>
      </c>
      <c r="F375" t="s">
        <v>278</v>
      </c>
      <c r="G375" t="s">
        <v>30</v>
      </c>
      <c r="H375" t="s">
        <v>30</v>
      </c>
      <c r="I375" t="s">
        <v>30</v>
      </c>
    </row>
    <row r="376" spans="1:9" x14ac:dyDescent="0.35">
      <c r="A376" t="s">
        <v>454</v>
      </c>
      <c r="B376" s="1" t="s">
        <v>691</v>
      </c>
      <c r="C376" s="1" t="s">
        <v>457</v>
      </c>
      <c r="D376" s="1" t="s">
        <v>281</v>
      </c>
      <c r="E376" s="4">
        <v>600</v>
      </c>
      <c r="F376" t="s">
        <v>282</v>
      </c>
      <c r="G376" t="s">
        <v>12</v>
      </c>
      <c r="H376" t="s">
        <v>13</v>
      </c>
      <c r="I376" t="s">
        <v>14</v>
      </c>
    </row>
    <row r="377" spans="1:9" x14ac:dyDescent="0.35">
      <c r="A377" t="s">
        <v>454</v>
      </c>
      <c r="B377" s="1" t="s">
        <v>691</v>
      </c>
      <c r="C377" s="1" t="s">
        <v>457</v>
      </c>
      <c r="D377" s="1" t="s">
        <v>281</v>
      </c>
      <c r="E377" s="4">
        <v>209.09</v>
      </c>
      <c r="F377" t="s">
        <v>282</v>
      </c>
      <c r="G377" t="s">
        <v>12</v>
      </c>
      <c r="H377" t="s">
        <v>13</v>
      </c>
      <c r="I377" t="s">
        <v>14</v>
      </c>
    </row>
    <row r="378" spans="1:9" x14ac:dyDescent="0.35">
      <c r="A378" t="s">
        <v>454</v>
      </c>
      <c r="B378" s="1" t="s">
        <v>691</v>
      </c>
      <c r="C378" s="1" t="s">
        <v>457</v>
      </c>
      <c r="D378" s="1" t="s">
        <v>281</v>
      </c>
      <c r="E378" s="4">
        <v>343.04</v>
      </c>
      <c r="F378" t="s">
        <v>282</v>
      </c>
      <c r="G378" t="s">
        <v>12</v>
      </c>
      <c r="H378" t="s">
        <v>13</v>
      </c>
      <c r="I378" t="s">
        <v>14</v>
      </c>
    </row>
    <row r="379" spans="1:9" x14ac:dyDescent="0.35">
      <c r="A379" t="s">
        <v>454</v>
      </c>
      <c r="B379" s="1" t="s">
        <v>691</v>
      </c>
      <c r="C379" s="1" t="s">
        <v>457</v>
      </c>
      <c r="D379" s="1" t="s">
        <v>285</v>
      </c>
      <c r="E379" s="4">
        <v>2509</v>
      </c>
      <c r="F379" t="s">
        <v>286</v>
      </c>
      <c r="G379" t="s">
        <v>22</v>
      </c>
      <c r="H379" t="s">
        <v>13</v>
      </c>
      <c r="I379" t="s">
        <v>287</v>
      </c>
    </row>
    <row r="380" spans="1:9" x14ac:dyDescent="0.35">
      <c r="A380" t="s">
        <v>454</v>
      </c>
      <c r="B380" s="1" t="s">
        <v>691</v>
      </c>
      <c r="C380" s="1" t="s">
        <v>457</v>
      </c>
      <c r="D380" s="1" t="s">
        <v>285</v>
      </c>
      <c r="E380" s="4">
        <v>262.62</v>
      </c>
      <c r="F380" t="s">
        <v>286</v>
      </c>
      <c r="G380" t="s">
        <v>22</v>
      </c>
      <c r="H380" t="s">
        <v>13</v>
      </c>
      <c r="I380" t="s">
        <v>287</v>
      </c>
    </row>
    <row r="381" spans="1:9" x14ac:dyDescent="0.35">
      <c r="A381" t="s">
        <v>454</v>
      </c>
      <c r="B381" s="1" t="s">
        <v>691</v>
      </c>
      <c r="C381" s="1" t="s">
        <v>457</v>
      </c>
      <c r="D381" s="1" t="s">
        <v>294</v>
      </c>
      <c r="E381" s="4">
        <v>-4790</v>
      </c>
      <c r="F381" t="s">
        <v>295</v>
      </c>
      <c r="G381" t="s">
        <v>22</v>
      </c>
      <c r="H381" t="s">
        <v>13</v>
      </c>
      <c r="I381" t="s">
        <v>287</v>
      </c>
    </row>
    <row r="382" spans="1:9" x14ac:dyDescent="0.35">
      <c r="A382" t="s">
        <v>454</v>
      </c>
      <c r="B382" s="1" t="s">
        <v>691</v>
      </c>
      <c r="C382" s="1" t="s">
        <v>457</v>
      </c>
      <c r="D382" s="1" t="s">
        <v>296</v>
      </c>
      <c r="E382" s="4">
        <v>7586</v>
      </c>
      <c r="F382" t="s">
        <v>278</v>
      </c>
      <c r="G382" t="s">
        <v>30</v>
      </c>
      <c r="H382" t="s">
        <v>30</v>
      </c>
      <c r="I382" t="s">
        <v>30</v>
      </c>
    </row>
    <row r="383" spans="1:9" x14ac:dyDescent="0.35">
      <c r="A383" t="s">
        <v>454</v>
      </c>
      <c r="B383" s="1" t="s">
        <v>691</v>
      </c>
      <c r="C383" s="1" t="s">
        <v>457</v>
      </c>
      <c r="D383" s="1" t="s">
        <v>296</v>
      </c>
      <c r="E383" s="4">
        <v>38168.400000000001</v>
      </c>
      <c r="F383" t="s">
        <v>278</v>
      </c>
      <c r="G383" t="s">
        <v>30</v>
      </c>
      <c r="H383" t="s">
        <v>30</v>
      </c>
      <c r="I383" t="s">
        <v>30</v>
      </c>
    </row>
    <row r="384" spans="1:9" x14ac:dyDescent="0.35">
      <c r="A384" t="s">
        <v>454</v>
      </c>
      <c r="B384" s="1" t="s">
        <v>691</v>
      </c>
      <c r="C384" s="1" t="s">
        <v>457</v>
      </c>
      <c r="D384" s="1" t="s">
        <v>693</v>
      </c>
      <c r="E384" s="4">
        <v>97431.7</v>
      </c>
      <c r="F384" t="s">
        <v>694</v>
      </c>
      <c r="G384" t="s">
        <v>54</v>
      </c>
      <c r="H384" t="s">
        <v>42</v>
      </c>
      <c r="I384" t="s">
        <v>87</v>
      </c>
    </row>
    <row r="385" spans="1:9" x14ac:dyDescent="0.35">
      <c r="A385" t="s">
        <v>454</v>
      </c>
      <c r="B385" s="1" t="s">
        <v>691</v>
      </c>
      <c r="C385" s="1" t="s">
        <v>457</v>
      </c>
      <c r="D385" s="1" t="s">
        <v>693</v>
      </c>
      <c r="E385" s="4">
        <v>3172.08</v>
      </c>
      <c r="F385" t="s">
        <v>694</v>
      </c>
      <c r="G385" t="s">
        <v>54</v>
      </c>
      <c r="H385" t="s">
        <v>42</v>
      </c>
      <c r="I385" t="s">
        <v>87</v>
      </c>
    </row>
    <row r="386" spans="1:9" x14ac:dyDescent="0.35">
      <c r="A386" t="s">
        <v>454</v>
      </c>
      <c r="B386" s="1" t="s">
        <v>691</v>
      </c>
      <c r="C386" s="1" t="s">
        <v>457</v>
      </c>
      <c r="D386" s="1" t="s">
        <v>695</v>
      </c>
      <c r="E386" s="4">
        <v>36560.67</v>
      </c>
      <c r="F386" t="s">
        <v>696</v>
      </c>
      <c r="G386" t="s">
        <v>303</v>
      </c>
      <c r="H386" t="s">
        <v>304</v>
      </c>
      <c r="I386" t="s">
        <v>303</v>
      </c>
    </row>
    <row r="387" spans="1:9" x14ac:dyDescent="0.35">
      <c r="A387" t="s">
        <v>454</v>
      </c>
      <c r="B387" s="1" t="s">
        <v>691</v>
      </c>
      <c r="C387" s="1" t="s">
        <v>457</v>
      </c>
      <c r="D387" s="1" t="s">
        <v>695</v>
      </c>
      <c r="E387" s="4">
        <v>1839.99</v>
      </c>
      <c r="F387" t="s">
        <v>696</v>
      </c>
      <c r="G387" t="s">
        <v>303</v>
      </c>
      <c r="H387" t="s">
        <v>304</v>
      </c>
      <c r="I387" t="s">
        <v>303</v>
      </c>
    </row>
    <row r="388" spans="1:9" x14ac:dyDescent="0.35">
      <c r="A388" t="s">
        <v>454</v>
      </c>
      <c r="B388" s="1" t="s">
        <v>691</v>
      </c>
      <c r="C388" s="1" t="s">
        <v>457</v>
      </c>
      <c r="D388" s="1" t="s">
        <v>697</v>
      </c>
      <c r="E388" s="4">
        <v>94538.89</v>
      </c>
      <c r="F388" t="s">
        <v>698</v>
      </c>
      <c r="G388" t="s">
        <v>54</v>
      </c>
      <c r="H388" t="s">
        <v>42</v>
      </c>
      <c r="I388" t="s">
        <v>87</v>
      </c>
    </row>
    <row r="389" spans="1:9" x14ac:dyDescent="0.35">
      <c r="A389" t="s">
        <v>454</v>
      </c>
      <c r="B389" s="1" t="s">
        <v>691</v>
      </c>
      <c r="C389" s="1" t="s">
        <v>457</v>
      </c>
      <c r="D389" s="1" t="s">
        <v>697</v>
      </c>
      <c r="E389" s="4">
        <v>2647</v>
      </c>
      <c r="F389" t="s">
        <v>698</v>
      </c>
      <c r="G389" t="s">
        <v>54</v>
      </c>
      <c r="H389" t="s">
        <v>42</v>
      </c>
      <c r="I389" t="s">
        <v>87</v>
      </c>
    </row>
    <row r="390" spans="1:9" x14ac:dyDescent="0.35">
      <c r="A390" t="s">
        <v>454</v>
      </c>
      <c r="B390" s="1" t="s">
        <v>691</v>
      </c>
      <c r="C390" s="1" t="s">
        <v>457</v>
      </c>
      <c r="D390" s="1" t="s">
        <v>699</v>
      </c>
      <c r="E390" s="4">
        <v>96398.43</v>
      </c>
      <c r="F390" t="s">
        <v>700</v>
      </c>
      <c r="G390" t="s">
        <v>54</v>
      </c>
      <c r="H390" t="s">
        <v>42</v>
      </c>
      <c r="I390" t="s">
        <v>87</v>
      </c>
    </row>
    <row r="391" spans="1:9" x14ac:dyDescent="0.35">
      <c r="A391" t="s">
        <v>454</v>
      </c>
      <c r="B391" s="1" t="s">
        <v>691</v>
      </c>
      <c r="C391" s="1" t="s">
        <v>457</v>
      </c>
      <c r="D391" s="1" t="s">
        <v>699</v>
      </c>
      <c r="E391" s="4">
        <v>3251.22</v>
      </c>
      <c r="F391" t="s">
        <v>700</v>
      </c>
      <c r="G391" t="s">
        <v>54</v>
      </c>
      <c r="H391" t="s">
        <v>42</v>
      </c>
      <c r="I391" t="s">
        <v>87</v>
      </c>
    </row>
    <row r="392" spans="1:9" x14ac:dyDescent="0.35">
      <c r="A392" t="s">
        <v>454</v>
      </c>
      <c r="B392" s="1" t="s">
        <v>691</v>
      </c>
      <c r="C392" s="1" t="s">
        <v>457</v>
      </c>
      <c r="D392" s="1" t="s">
        <v>327</v>
      </c>
      <c r="E392" s="4">
        <v>-38000</v>
      </c>
      <c r="F392" t="s">
        <v>328</v>
      </c>
      <c r="G392" t="s">
        <v>54</v>
      </c>
      <c r="H392" t="s">
        <v>42</v>
      </c>
      <c r="I392" t="s">
        <v>55</v>
      </c>
    </row>
    <row r="393" spans="1:9" x14ac:dyDescent="0.35">
      <c r="A393" t="s">
        <v>454</v>
      </c>
      <c r="B393" s="1" t="s">
        <v>691</v>
      </c>
      <c r="C393" s="1" t="s">
        <v>457</v>
      </c>
      <c r="D393" s="1" t="s">
        <v>701</v>
      </c>
      <c r="E393" s="4">
        <v>67565.98</v>
      </c>
      <c r="F393" t="s">
        <v>702</v>
      </c>
      <c r="G393" t="s">
        <v>54</v>
      </c>
      <c r="H393" t="s">
        <v>42</v>
      </c>
      <c r="I393" t="s">
        <v>55</v>
      </c>
    </row>
    <row r="394" spans="1:9" x14ac:dyDescent="0.35">
      <c r="A394" t="s">
        <v>454</v>
      </c>
      <c r="B394" s="1" t="s">
        <v>691</v>
      </c>
      <c r="C394" s="1" t="s">
        <v>457</v>
      </c>
      <c r="D394" s="1" t="s">
        <v>701</v>
      </c>
      <c r="E394" s="4">
        <v>2681.67</v>
      </c>
      <c r="F394" t="s">
        <v>702</v>
      </c>
      <c r="G394" t="s">
        <v>54</v>
      </c>
      <c r="H394" t="s">
        <v>42</v>
      </c>
      <c r="I394" t="s">
        <v>55</v>
      </c>
    </row>
    <row r="395" spans="1:9" x14ac:dyDescent="0.35">
      <c r="A395" t="s">
        <v>454</v>
      </c>
      <c r="B395" s="1" t="s">
        <v>691</v>
      </c>
      <c r="C395" s="1" t="s">
        <v>457</v>
      </c>
      <c r="D395" s="1" t="s">
        <v>703</v>
      </c>
      <c r="E395" s="4">
        <v>69013.25</v>
      </c>
      <c r="F395" t="s">
        <v>704</v>
      </c>
      <c r="G395" t="s">
        <v>54</v>
      </c>
      <c r="H395" t="s">
        <v>42</v>
      </c>
      <c r="I395" t="s">
        <v>55</v>
      </c>
    </row>
    <row r="396" spans="1:9" x14ac:dyDescent="0.35">
      <c r="A396" t="s">
        <v>454</v>
      </c>
      <c r="B396" s="1" t="s">
        <v>691</v>
      </c>
      <c r="C396" s="1" t="s">
        <v>457</v>
      </c>
      <c r="D396" s="1" t="s">
        <v>703</v>
      </c>
      <c r="E396" s="4">
        <v>2542.33</v>
      </c>
      <c r="F396" t="s">
        <v>704</v>
      </c>
      <c r="G396" t="s">
        <v>54</v>
      </c>
      <c r="H396" t="s">
        <v>42</v>
      </c>
      <c r="I396" t="s">
        <v>55</v>
      </c>
    </row>
    <row r="397" spans="1:9" x14ac:dyDescent="0.35">
      <c r="A397" t="s">
        <v>454</v>
      </c>
      <c r="B397" s="1" t="s">
        <v>691</v>
      </c>
      <c r="C397" s="1" t="s">
        <v>457</v>
      </c>
      <c r="D397" s="1" t="s">
        <v>705</v>
      </c>
      <c r="E397" s="4">
        <v>43424.3</v>
      </c>
      <c r="F397" t="s">
        <v>706</v>
      </c>
      <c r="G397" t="s">
        <v>48</v>
      </c>
      <c r="H397" t="s">
        <v>42</v>
      </c>
      <c r="I397" t="s">
        <v>49</v>
      </c>
    </row>
    <row r="398" spans="1:9" x14ac:dyDescent="0.35">
      <c r="A398" t="s">
        <v>454</v>
      </c>
      <c r="B398" s="1" t="s">
        <v>691</v>
      </c>
      <c r="C398" s="1" t="s">
        <v>457</v>
      </c>
      <c r="D398" s="1" t="s">
        <v>705</v>
      </c>
      <c r="E398" s="4">
        <v>2486.33</v>
      </c>
      <c r="F398" t="s">
        <v>706</v>
      </c>
      <c r="G398" t="s">
        <v>48</v>
      </c>
      <c r="H398" t="s">
        <v>42</v>
      </c>
      <c r="I398" t="s">
        <v>49</v>
      </c>
    </row>
    <row r="399" spans="1:9" x14ac:dyDescent="0.35">
      <c r="A399" t="s">
        <v>454</v>
      </c>
      <c r="B399" s="1" t="s">
        <v>691</v>
      </c>
      <c r="C399" s="1" t="s">
        <v>457</v>
      </c>
      <c r="D399" s="1" t="s">
        <v>333</v>
      </c>
      <c r="E399" s="4">
        <v>-360</v>
      </c>
      <c r="F399" t="s">
        <v>334</v>
      </c>
      <c r="G399" t="s">
        <v>54</v>
      </c>
      <c r="H399" t="s">
        <v>42</v>
      </c>
      <c r="I399" t="s">
        <v>133</v>
      </c>
    </row>
    <row r="400" spans="1:9" x14ac:dyDescent="0.35">
      <c r="A400" t="s">
        <v>454</v>
      </c>
      <c r="B400" s="1" t="s">
        <v>691</v>
      </c>
      <c r="C400" s="1" t="s">
        <v>457</v>
      </c>
      <c r="D400" s="1" t="s">
        <v>333</v>
      </c>
      <c r="E400" s="4">
        <v>-555.45000000000005</v>
      </c>
      <c r="F400" t="s">
        <v>334</v>
      </c>
      <c r="G400" t="s">
        <v>54</v>
      </c>
      <c r="H400" t="s">
        <v>42</v>
      </c>
      <c r="I400" t="s">
        <v>133</v>
      </c>
    </row>
    <row r="401" spans="1:9" x14ac:dyDescent="0.35">
      <c r="A401" t="s">
        <v>454</v>
      </c>
      <c r="B401" s="1" t="s">
        <v>691</v>
      </c>
      <c r="C401" s="1" t="s">
        <v>457</v>
      </c>
      <c r="D401" s="1" t="s">
        <v>335</v>
      </c>
      <c r="E401" s="4">
        <v>20906.46</v>
      </c>
      <c r="F401" t="s">
        <v>336</v>
      </c>
      <c r="G401" t="s">
        <v>54</v>
      </c>
      <c r="H401" t="s">
        <v>42</v>
      </c>
      <c r="I401" t="s">
        <v>133</v>
      </c>
    </row>
    <row r="402" spans="1:9" x14ac:dyDescent="0.35">
      <c r="A402" t="s">
        <v>454</v>
      </c>
      <c r="B402" s="1" t="s">
        <v>691</v>
      </c>
      <c r="C402" s="1" t="s">
        <v>457</v>
      </c>
      <c r="D402" s="1" t="s">
        <v>335</v>
      </c>
      <c r="E402" s="4">
        <v>2194.5500000000002</v>
      </c>
      <c r="F402" t="s">
        <v>336</v>
      </c>
      <c r="G402" t="s">
        <v>54</v>
      </c>
      <c r="H402" t="s">
        <v>42</v>
      </c>
      <c r="I402" t="s">
        <v>133</v>
      </c>
    </row>
    <row r="403" spans="1:9" x14ac:dyDescent="0.35">
      <c r="A403" t="s">
        <v>454</v>
      </c>
      <c r="B403" s="1" t="s">
        <v>691</v>
      </c>
      <c r="C403" s="1" t="s">
        <v>457</v>
      </c>
      <c r="D403" s="1" t="s">
        <v>707</v>
      </c>
      <c r="E403" s="4">
        <v>55309.47</v>
      </c>
      <c r="F403" t="s">
        <v>708</v>
      </c>
      <c r="G403" t="s">
        <v>48</v>
      </c>
      <c r="H403" t="s">
        <v>42</v>
      </c>
      <c r="I403" t="s">
        <v>49</v>
      </c>
    </row>
    <row r="404" spans="1:9" x14ac:dyDescent="0.35">
      <c r="A404" t="s">
        <v>454</v>
      </c>
      <c r="B404" s="1" t="s">
        <v>691</v>
      </c>
      <c r="C404" s="1" t="s">
        <v>457</v>
      </c>
      <c r="D404" s="1" t="s">
        <v>707</v>
      </c>
      <c r="E404" s="4">
        <v>2340.77</v>
      </c>
      <c r="F404" t="s">
        <v>708</v>
      </c>
      <c r="G404" t="s">
        <v>48</v>
      </c>
      <c r="H404" t="s">
        <v>42</v>
      </c>
      <c r="I404" t="s">
        <v>49</v>
      </c>
    </row>
    <row r="405" spans="1:9" x14ac:dyDescent="0.35">
      <c r="A405" t="s">
        <v>454</v>
      </c>
      <c r="B405" s="1" t="s">
        <v>691</v>
      </c>
      <c r="C405" s="1" t="s">
        <v>457</v>
      </c>
      <c r="D405" s="1" t="s">
        <v>341</v>
      </c>
      <c r="E405" s="4">
        <v>-571.36</v>
      </c>
      <c r="F405" t="s">
        <v>342</v>
      </c>
      <c r="G405" t="s">
        <v>54</v>
      </c>
      <c r="H405" t="s">
        <v>42</v>
      </c>
      <c r="I405" t="s">
        <v>133</v>
      </c>
    </row>
    <row r="406" spans="1:9" x14ac:dyDescent="0.35">
      <c r="A406" t="s">
        <v>454</v>
      </c>
      <c r="B406" s="1" t="s">
        <v>691</v>
      </c>
      <c r="C406" s="1" t="s">
        <v>457</v>
      </c>
      <c r="D406" s="1" t="s">
        <v>709</v>
      </c>
      <c r="E406" s="4">
        <v>53643.77</v>
      </c>
      <c r="F406" t="s">
        <v>710</v>
      </c>
      <c r="G406" t="s">
        <v>54</v>
      </c>
      <c r="H406" t="s">
        <v>42</v>
      </c>
      <c r="I406" t="s">
        <v>55</v>
      </c>
    </row>
    <row r="407" spans="1:9" x14ac:dyDescent="0.35">
      <c r="A407" t="s">
        <v>454</v>
      </c>
      <c r="B407" s="1" t="s">
        <v>691</v>
      </c>
      <c r="C407" s="1" t="s">
        <v>457</v>
      </c>
      <c r="D407" s="1" t="s">
        <v>709</v>
      </c>
      <c r="E407" s="4">
        <v>2009.9</v>
      </c>
      <c r="F407" t="s">
        <v>710</v>
      </c>
      <c r="G407" t="s">
        <v>54</v>
      </c>
      <c r="H407" t="s">
        <v>42</v>
      </c>
      <c r="I407" t="s">
        <v>55</v>
      </c>
    </row>
    <row r="408" spans="1:9" x14ac:dyDescent="0.35">
      <c r="A408" t="s">
        <v>454</v>
      </c>
      <c r="B408" s="1" t="s">
        <v>691</v>
      </c>
      <c r="C408" s="1" t="s">
        <v>457</v>
      </c>
      <c r="D408" s="1" t="s">
        <v>347</v>
      </c>
      <c r="E408" s="4">
        <v>1956.85</v>
      </c>
      <c r="F408" t="s">
        <v>348</v>
      </c>
      <c r="G408" t="s">
        <v>54</v>
      </c>
      <c r="H408" t="s">
        <v>42</v>
      </c>
      <c r="I408" t="s">
        <v>55</v>
      </c>
    </row>
    <row r="409" spans="1:9" x14ac:dyDescent="0.35">
      <c r="A409" t="s">
        <v>454</v>
      </c>
      <c r="B409" s="1" t="s">
        <v>691</v>
      </c>
      <c r="C409" s="1" t="s">
        <v>457</v>
      </c>
      <c r="D409" s="1" t="s">
        <v>711</v>
      </c>
      <c r="E409" s="4">
        <v>67376.38</v>
      </c>
      <c r="F409" t="s">
        <v>712</v>
      </c>
      <c r="G409" t="s">
        <v>54</v>
      </c>
      <c r="H409" t="s">
        <v>42</v>
      </c>
      <c r="I409" t="s">
        <v>55</v>
      </c>
    </row>
    <row r="410" spans="1:9" x14ac:dyDescent="0.35">
      <c r="A410" t="s">
        <v>454</v>
      </c>
      <c r="B410" s="1" t="s">
        <v>691</v>
      </c>
      <c r="C410" s="1" t="s">
        <v>457</v>
      </c>
      <c r="D410" s="1" t="s">
        <v>711</v>
      </c>
      <c r="E410" s="4">
        <v>2520.96</v>
      </c>
      <c r="F410" t="s">
        <v>712</v>
      </c>
      <c r="G410" t="s">
        <v>54</v>
      </c>
      <c r="H410" t="s">
        <v>42</v>
      </c>
      <c r="I410" t="s">
        <v>55</v>
      </c>
    </row>
    <row r="411" spans="1:9" x14ac:dyDescent="0.35">
      <c r="A411" t="s">
        <v>454</v>
      </c>
      <c r="B411" s="1" t="s">
        <v>691</v>
      </c>
      <c r="C411" s="1" t="s">
        <v>457</v>
      </c>
      <c r="D411" s="1" t="s">
        <v>359</v>
      </c>
      <c r="E411" s="4">
        <v>-1012.93</v>
      </c>
      <c r="F411" t="s">
        <v>360</v>
      </c>
      <c r="G411" t="s">
        <v>315</v>
      </c>
      <c r="H411" t="s">
        <v>304</v>
      </c>
      <c r="I411" t="s">
        <v>316</v>
      </c>
    </row>
    <row r="412" spans="1:9" x14ac:dyDescent="0.35">
      <c r="A412" t="s">
        <v>454</v>
      </c>
      <c r="B412" s="1" t="s">
        <v>691</v>
      </c>
      <c r="C412" s="1" t="s">
        <v>457</v>
      </c>
      <c r="D412" s="1" t="s">
        <v>713</v>
      </c>
      <c r="E412" s="4">
        <v>63505.86</v>
      </c>
      <c r="F412" t="s">
        <v>714</v>
      </c>
      <c r="G412" t="s">
        <v>54</v>
      </c>
      <c r="H412" t="s">
        <v>42</v>
      </c>
      <c r="I412" t="s">
        <v>55</v>
      </c>
    </row>
    <row r="413" spans="1:9" x14ac:dyDescent="0.35">
      <c r="A413" t="s">
        <v>454</v>
      </c>
      <c r="B413" s="1" t="s">
        <v>691</v>
      </c>
      <c r="C413" s="1" t="s">
        <v>457</v>
      </c>
      <c r="D413" s="1" t="s">
        <v>713</v>
      </c>
      <c r="E413" s="4">
        <v>2380.31</v>
      </c>
      <c r="F413" t="s">
        <v>714</v>
      </c>
      <c r="G413" t="s">
        <v>54</v>
      </c>
      <c r="H413" t="s">
        <v>42</v>
      </c>
      <c r="I413" t="s">
        <v>55</v>
      </c>
    </row>
    <row r="414" spans="1:9" x14ac:dyDescent="0.35">
      <c r="A414" t="s">
        <v>454</v>
      </c>
      <c r="B414" s="1" t="s">
        <v>691</v>
      </c>
      <c r="C414" s="1" t="s">
        <v>457</v>
      </c>
      <c r="D414" s="1" t="s">
        <v>715</v>
      </c>
      <c r="E414" s="4">
        <v>63866.5</v>
      </c>
      <c r="F414" t="s">
        <v>716</v>
      </c>
      <c r="G414" t="s">
        <v>54</v>
      </c>
      <c r="H414" t="s">
        <v>42</v>
      </c>
      <c r="I414" t="s">
        <v>55</v>
      </c>
    </row>
    <row r="415" spans="1:9" x14ac:dyDescent="0.35">
      <c r="A415" t="s">
        <v>454</v>
      </c>
      <c r="B415" s="1" t="s">
        <v>691</v>
      </c>
      <c r="C415" s="1" t="s">
        <v>457</v>
      </c>
      <c r="D415" s="1" t="s">
        <v>715</v>
      </c>
      <c r="E415" s="4">
        <v>2230.33</v>
      </c>
      <c r="F415" t="s">
        <v>716</v>
      </c>
      <c r="G415" t="s">
        <v>54</v>
      </c>
      <c r="H415" t="s">
        <v>42</v>
      </c>
      <c r="I415" t="s">
        <v>55</v>
      </c>
    </row>
    <row r="416" spans="1:9" x14ac:dyDescent="0.35">
      <c r="A416" t="s">
        <v>454</v>
      </c>
      <c r="B416" s="1" t="s">
        <v>691</v>
      </c>
      <c r="C416" s="1" t="s">
        <v>457</v>
      </c>
      <c r="D416" s="1" t="s">
        <v>365</v>
      </c>
      <c r="E416" s="4">
        <v>35801.75</v>
      </c>
      <c r="F416" t="s">
        <v>366</v>
      </c>
      <c r="G416" t="s">
        <v>54</v>
      </c>
      <c r="H416" t="s">
        <v>42</v>
      </c>
      <c r="I416" t="s">
        <v>55</v>
      </c>
    </row>
    <row r="417" spans="1:9" x14ac:dyDescent="0.35">
      <c r="A417" t="s">
        <v>454</v>
      </c>
      <c r="B417" s="1" t="s">
        <v>691</v>
      </c>
      <c r="C417" s="1" t="s">
        <v>457</v>
      </c>
      <c r="D417" s="1" t="s">
        <v>365</v>
      </c>
      <c r="E417" s="4">
        <v>2790.73</v>
      </c>
      <c r="F417" t="s">
        <v>366</v>
      </c>
      <c r="G417" t="s">
        <v>54</v>
      </c>
      <c r="H417" t="s">
        <v>42</v>
      </c>
      <c r="I417" t="s">
        <v>55</v>
      </c>
    </row>
    <row r="418" spans="1:9" x14ac:dyDescent="0.35">
      <c r="A418" t="s">
        <v>454</v>
      </c>
      <c r="B418" s="1" t="s">
        <v>691</v>
      </c>
      <c r="C418" s="1" t="s">
        <v>457</v>
      </c>
      <c r="D418" s="1" t="s">
        <v>367</v>
      </c>
      <c r="E418" s="4">
        <v>-749.07</v>
      </c>
      <c r="F418" t="s">
        <v>368</v>
      </c>
      <c r="G418" t="s">
        <v>54</v>
      </c>
      <c r="H418" t="s">
        <v>42</v>
      </c>
      <c r="I418" t="s">
        <v>55</v>
      </c>
    </row>
    <row r="419" spans="1:9" x14ac:dyDescent="0.35">
      <c r="A419" t="s">
        <v>454</v>
      </c>
      <c r="B419" s="1" t="s">
        <v>691</v>
      </c>
      <c r="C419" s="1" t="s">
        <v>457</v>
      </c>
      <c r="D419" s="1" t="s">
        <v>717</v>
      </c>
      <c r="E419" s="4">
        <v>42813.09</v>
      </c>
      <c r="F419" t="s">
        <v>718</v>
      </c>
      <c r="G419" t="s">
        <v>48</v>
      </c>
      <c r="H419" t="s">
        <v>42</v>
      </c>
      <c r="I419" t="s">
        <v>49</v>
      </c>
    </row>
    <row r="420" spans="1:9" x14ac:dyDescent="0.35">
      <c r="A420" t="s">
        <v>454</v>
      </c>
      <c r="B420" s="1" t="s">
        <v>691</v>
      </c>
      <c r="C420" s="1" t="s">
        <v>457</v>
      </c>
      <c r="D420" s="1" t="s">
        <v>719</v>
      </c>
      <c r="E420" s="4">
        <v>60735.64</v>
      </c>
      <c r="F420" t="s">
        <v>720</v>
      </c>
      <c r="G420" t="s">
        <v>48</v>
      </c>
      <c r="H420" t="s">
        <v>42</v>
      </c>
      <c r="I420" t="s">
        <v>49</v>
      </c>
    </row>
    <row r="421" spans="1:9" x14ac:dyDescent="0.35">
      <c r="A421" t="s">
        <v>454</v>
      </c>
      <c r="B421" s="1" t="s">
        <v>691</v>
      </c>
      <c r="C421" s="1" t="s">
        <v>457</v>
      </c>
      <c r="D421" s="1" t="s">
        <v>719</v>
      </c>
      <c r="E421" s="4">
        <v>2750</v>
      </c>
      <c r="F421" t="s">
        <v>720</v>
      </c>
      <c r="G421" t="s">
        <v>48</v>
      </c>
      <c r="H421" t="s">
        <v>42</v>
      </c>
      <c r="I421" t="s">
        <v>49</v>
      </c>
    </row>
    <row r="422" spans="1:9" x14ac:dyDescent="0.35">
      <c r="A422" t="s">
        <v>454</v>
      </c>
      <c r="B422" s="1" t="s">
        <v>691</v>
      </c>
      <c r="C422" s="1" t="s">
        <v>457</v>
      </c>
      <c r="D422" s="1" t="s">
        <v>721</v>
      </c>
      <c r="E422" s="4">
        <v>56249.54</v>
      </c>
      <c r="F422" t="s">
        <v>722</v>
      </c>
      <c r="G422" t="s">
        <v>54</v>
      </c>
      <c r="H422" t="s">
        <v>42</v>
      </c>
      <c r="I422" t="s">
        <v>133</v>
      </c>
    </row>
    <row r="423" spans="1:9" x14ac:dyDescent="0.35">
      <c r="A423" t="s">
        <v>454</v>
      </c>
      <c r="B423" s="1" t="s">
        <v>691</v>
      </c>
      <c r="C423" s="1" t="s">
        <v>457</v>
      </c>
      <c r="D423" s="1" t="s">
        <v>721</v>
      </c>
      <c r="E423" s="4">
        <v>1916.83</v>
      </c>
      <c r="F423" t="s">
        <v>722</v>
      </c>
      <c r="G423" t="s">
        <v>54</v>
      </c>
      <c r="H423" t="s">
        <v>42</v>
      </c>
      <c r="I423" t="s">
        <v>133</v>
      </c>
    </row>
    <row r="424" spans="1:9" x14ac:dyDescent="0.35">
      <c r="A424" t="s">
        <v>454</v>
      </c>
      <c r="B424" s="1" t="s">
        <v>691</v>
      </c>
      <c r="C424" s="1" t="s">
        <v>457</v>
      </c>
      <c r="D424" s="1" t="s">
        <v>371</v>
      </c>
      <c r="E424" s="4">
        <v>-616.36</v>
      </c>
      <c r="F424" t="s">
        <v>372</v>
      </c>
      <c r="G424" t="s">
        <v>54</v>
      </c>
      <c r="H424" t="s">
        <v>42</v>
      </c>
      <c r="I424" t="s">
        <v>55</v>
      </c>
    </row>
    <row r="425" spans="1:9" x14ac:dyDescent="0.35">
      <c r="A425" t="s">
        <v>454</v>
      </c>
      <c r="B425" s="1" t="s">
        <v>691</v>
      </c>
      <c r="C425" s="1" t="s">
        <v>457</v>
      </c>
      <c r="D425" s="1" t="s">
        <v>723</v>
      </c>
      <c r="E425" s="4">
        <v>72603.25</v>
      </c>
      <c r="F425" t="s">
        <v>724</v>
      </c>
      <c r="G425" t="s">
        <v>54</v>
      </c>
      <c r="H425" t="s">
        <v>42</v>
      </c>
      <c r="I425" t="s">
        <v>55</v>
      </c>
    </row>
    <row r="426" spans="1:9" x14ac:dyDescent="0.35">
      <c r="A426" t="s">
        <v>454</v>
      </c>
      <c r="B426" s="1" t="s">
        <v>691</v>
      </c>
      <c r="C426" s="1" t="s">
        <v>457</v>
      </c>
      <c r="D426" s="1" t="s">
        <v>723</v>
      </c>
      <c r="E426" s="4">
        <v>2586.86</v>
      </c>
      <c r="F426" t="s">
        <v>724</v>
      </c>
      <c r="G426" t="s">
        <v>54</v>
      </c>
      <c r="H426" t="s">
        <v>42</v>
      </c>
      <c r="I426" t="s">
        <v>55</v>
      </c>
    </row>
    <row r="427" spans="1:9" x14ac:dyDescent="0.35">
      <c r="A427" t="s">
        <v>454</v>
      </c>
      <c r="B427" s="1" t="s">
        <v>691</v>
      </c>
      <c r="C427" s="1" t="s">
        <v>457</v>
      </c>
      <c r="D427" s="1" t="s">
        <v>725</v>
      </c>
      <c r="E427" s="4">
        <v>62400.08</v>
      </c>
      <c r="F427" t="s">
        <v>726</v>
      </c>
      <c r="G427" t="s">
        <v>54</v>
      </c>
      <c r="H427" t="s">
        <v>42</v>
      </c>
      <c r="I427" t="s">
        <v>55</v>
      </c>
    </row>
    <row r="428" spans="1:9" x14ac:dyDescent="0.35">
      <c r="A428" t="s">
        <v>454</v>
      </c>
      <c r="B428" s="1" t="s">
        <v>691</v>
      </c>
      <c r="C428" s="1" t="s">
        <v>457</v>
      </c>
      <c r="D428" s="1" t="s">
        <v>725</v>
      </c>
      <c r="E428" s="4">
        <v>1790.83</v>
      </c>
      <c r="F428" t="s">
        <v>726</v>
      </c>
      <c r="G428" t="s">
        <v>54</v>
      </c>
      <c r="H428" t="s">
        <v>42</v>
      </c>
      <c r="I428" t="s">
        <v>55</v>
      </c>
    </row>
    <row r="429" spans="1:9" x14ac:dyDescent="0.35">
      <c r="A429" t="s">
        <v>454</v>
      </c>
      <c r="B429" s="1" t="s">
        <v>691</v>
      </c>
      <c r="C429" s="1" t="s">
        <v>457</v>
      </c>
      <c r="D429" s="1" t="s">
        <v>727</v>
      </c>
      <c r="E429" s="4">
        <v>77629.7</v>
      </c>
      <c r="F429" t="s">
        <v>728</v>
      </c>
      <c r="G429" t="s">
        <v>54</v>
      </c>
      <c r="H429" t="s">
        <v>42</v>
      </c>
      <c r="I429" t="s">
        <v>55</v>
      </c>
    </row>
    <row r="430" spans="1:9" x14ac:dyDescent="0.35">
      <c r="A430" t="s">
        <v>454</v>
      </c>
      <c r="B430" s="1" t="s">
        <v>691</v>
      </c>
      <c r="C430" s="1" t="s">
        <v>457</v>
      </c>
      <c r="D430" s="1" t="s">
        <v>727</v>
      </c>
      <c r="E430" s="4">
        <v>2341.59</v>
      </c>
      <c r="F430" t="s">
        <v>728</v>
      </c>
      <c r="G430" t="s">
        <v>54</v>
      </c>
      <c r="H430" t="s">
        <v>42</v>
      </c>
      <c r="I430" t="s">
        <v>55</v>
      </c>
    </row>
    <row r="431" spans="1:9" x14ac:dyDescent="0.35">
      <c r="A431" t="s">
        <v>454</v>
      </c>
      <c r="B431" s="1" t="s">
        <v>691</v>
      </c>
      <c r="C431" s="1" t="s">
        <v>457</v>
      </c>
      <c r="D431" s="1" t="s">
        <v>729</v>
      </c>
      <c r="E431" s="4">
        <v>80296.710000000006</v>
      </c>
      <c r="F431" t="s">
        <v>730</v>
      </c>
      <c r="G431" t="s">
        <v>54</v>
      </c>
      <c r="H431" t="s">
        <v>42</v>
      </c>
      <c r="I431" t="s">
        <v>55</v>
      </c>
    </row>
    <row r="432" spans="1:9" x14ac:dyDescent="0.35">
      <c r="A432" t="s">
        <v>454</v>
      </c>
      <c r="B432" s="1" t="s">
        <v>691</v>
      </c>
      <c r="C432" s="1" t="s">
        <v>457</v>
      </c>
      <c r="D432" s="1" t="s">
        <v>729</v>
      </c>
      <c r="E432" s="4">
        <v>2013</v>
      </c>
      <c r="F432" t="s">
        <v>730</v>
      </c>
      <c r="G432" t="s">
        <v>54</v>
      </c>
      <c r="H432" t="s">
        <v>42</v>
      </c>
      <c r="I432" t="s">
        <v>55</v>
      </c>
    </row>
    <row r="433" spans="1:9" x14ac:dyDescent="0.35">
      <c r="A433" t="s">
        <v>454</v>
      </c>
      <c r="B433" s="1" t="s">
        <v>691</v>
      </c>
      <c r="C433" s="1" t="s">
        <v>457</v>
      </c>
      <c r="D433" s="1" t="s">
        <v>731</v>
      </c>
      <c r="E433" s="4">
        <v>52628.88</v>
      </c>
      <c r="F433" t="s">
        <v>732</v>
      </c>
      <c r="G433" t="s">
        <v>54</v>
      </c>
      <c r="H433" t="s">
        <v>42</v>
      </c>
      <c r="I433" t="s">
        <v>55</v>
      </c>
    </row>
    <row r="434" spans="1:9" x14ac:dyDescent="0.35">
      <c r="A434" t="s">
        <v>454</v>
      </c>
      <c r="B434" s="1" t="s">
        <v>691</v>
      </c>
      <c r="C434" s="1" t="s">
        <v>457</v>
      </c>
      <c r="D434" s="1" t="s">
        <v>731</v>
      </c>
      <c r="E434" s="4">
        <v>2666.67</v>
      </c>
      <c r="F434" t="s">
        <v>732</v>
      </c>
      <c r="G434" t="s">
        <v>54</v>
      </c>
      <c r="H434" t="s">
        <v>42</v>
      </c>
      <c r="I434" t="s">
        <v>55</v>
      </c>
    </row>
    <row r="435" spans="1:9" x14ac:dyDescent="0.35">
      <c r="A435" t="s">
        <v>454</v>
      </c>
      <c r="B435" s="1" t="s">
        <v>691</v>
      </c>
      <c r="C435" s="1" t="s">
        <v>457</v>
      </c>
      <c r="D435" s="1" t="s">
        <v>733</v>
      </c>
      <c r="E435" s="4">
        <v>77225.16</v>
      </c>
      <c r="F435" t="s">
        <v>734</v>
      </c>
      <c r="G435" t="s">
        <v>54</v>
      </c>
      <c r="H435" t="s">
        <v>42</v>
      </c>
      <c r="I435" t="s">
        <v>55</v>
      </c>
    </row>
    <row r="436" spans="1:9" x14ac:dyDescent="0.35">
      <c r="A436" t="s">
        <v>454</v>
      </c>
      <c r="B436" s="1" t="s">
        <v>691</v>
      </c>
      <c r="C436" s="1" t="s">
        <v>457</v>
      </c>
      <c r="D436" s="1" t="s">
        <v>733</v>
      </c>
      <c r="E436" s="4">
        <v>2411.91</v>
      </c>
      <c r="F436" t="s">
        <v>734</v>
      </c>
      <c r="G436" t="s">
        <v>54</v>
      </c>
      <c r="H436" t="s">
        <v>42</v>
      </c>
      <c r="I436" t="s">
        <v>55</v>
      </c>
    </row>
    <row r="437" spans="1:9" x14ac:dyDescent="0.35">
      <c r="A437" t="s">
        <v>454</v>
      </c>
      <c r="B437" s="1" t="s">
        <v>691</v>
      </c>
      <c r="C437" s="1" t="s">
        <v>457</v>
      </c>
      <c r="D437" s="1" t="s">
        <v>735</v>
      </c>
      <c r="E437" s="4">
        <v>71436</v>
      </c>
      <c r="F437" t="s">
        <v>736</v>
      </c>
      <c r="G437" t="s">
        <v>54</v>
      </c>
      <c r="H437" t="s">
        <v>42</v>
      </c>
      <c r="I437" t="s">
        <v>55</v>
      </c>
    </row>
    <row r="438" spans="1:9" x14ac:dyDescent="0.35">
      <c r="A438" t="s">
        <v>454</v>
      </c>
      <c r="B438" s="1" t="s">
        <v>691</v>
      </c>
      <c r="C438" s="1" t="s">
        <v>457</v>
      </c>
      <c r="D438" s="1" t="s">
        <v>735</v>
      </c>
      <c r="E438" s="4">
        <v>1705.87</v>
      </c>
      <c r="F438" t="s">
        <v>736</v>
      </c>
      <c r="G438" t="s">
        <v>54</v>
      </c>
      <c r="H438" t="s">
        <v>42</v>
      </c>
      <c r="I438" t="s">
        <v>55</v>
      </c>
    </row>
    <row r="439" spans="1:9" x14ac:dyDescent="0.35">
      <c r="A439" t="s">
        <v>454</v>
      </c>
      <c r="B439" s="1" t="s">
        <v>691</v>
      </c>
      <c r="C439" s="1" t="s">
        <v>457</v>
      </c>
      <c r="D439" s="1" t="s">
        <v>737</v>
      </c>
      <c r="E439" s="4">
        <v>56293.79</v>
      </c>
      <c r="F439" t="s">
        <v>738</v>
      </c>
      <c r="G439" t="s">
        <v>54</v>
      </c>
      <c r="H439" t="s">
        <v>42</v>
      </c>
      <c r="I439" t="s">
        <v>55</v>
      </c>
    </row>
    <row r="440" spans="1:9" x14ac:dyDescent="0.35">
      <c r="A440" t="s">
        <v>454</v>
      </c>
      <c r="B440" s="1" t="s">
        <v>691</v>
      </c>
      <c r="C440" s="1" t="s">
        <v>457</v>
      </c>
      <c r="D440" s="1" t="s">
        <v>737</v>
      </c>
      <c r="E440" s="4">
        <v>1865</v>
      </c>
      <c r="F440" t="s">
        <v>738</v>
      </c>
      <c r="G440" t="s">
        <v>54</v>
      </c>
      <c r="H440" t="s">
        <v>42</v>
      </c>
      <c r="I440" t="s">
        <v>55</v>
      </c>
    </row>
    <row r="441" spans="1:9" x14ac:dyDescent="0.35">
      <c r="A441" t="s">
        <v>454</v>
      </c>
      <c r="B441" s="1" t="s">
        <v>691</v>
      </c>
      <c r="C441" s="1" t="s">
        <v>457</v>
      </c>
      <c r="D441" s="1" t="s">
        <v>739</v>
      </c>
      <c r="E441" s="4">
        <v>39943.589999999997</v>
      </c>
      <c r="F441" t="s">
        <v>740</v>
      </c>
      <c r="G441" t="s">
        <v>315</v>
      </c>
      <c r="H441" t="s">
        <v>304</v>
      </c>
      <c r="I441" t="s">
        <v>316</v>
      </c>
    </row>
    <row r="442" spans="1:9" x14ac:dyDescent="0.35">
      <c r="A442" t="s">
        <v>454</v>
      </c>
      <c r="B442" s="1" t="s">
        <v>691</v>
      </c>
      <c r="C442" s="1" t="s">
        <v>457</v>
      </c>
      <c r="D442" s="1" t="s">
        <v>739</v>
      </c>
      <c r="E442" s="4">
        <v>2000</v>
      </c>
      <c r="F442" t="s">
        <v>740</v>
      </c>
      <c r="G442" t="s">
        <v>315</v>
      </c>
      <c r="H442" t="s">
        <v>304</v>
      </c>
      <c r="I442" t="s">
        <v>316</v>
      </c>
    </row>
    <row r="443" spans="1:9" x14ac:dyDescent="0.35">
      <c r="A443" t="s">
        <v>454</v>
      </c>
      <c r="B443" s="1" t="s">
        <v>691</v>
      </c>
      <c r="C443" s="1" t="s">
        <v>457</v>
      </c>
      <c r="D443" s="1" t="s">
        <v>741</v>
      </c>
      <c r="E443" s="4">
        <v>53462.19</v>
      </c>
      <c r="F443" t="s">
        <v>742</v>
      </c>
      <c r="G443" t="s">
        <v>48</v>
      </c>
      <c r="H443" t="s">
        <v>42</v>
      </c>
      <c r="I443" t="s">
        <v>49</v>
      </c>
    </row>
    <row r="444" spans="1:9" x14ac:dyDescent="0.35">
      <c r="A444" t="s">
        <v>454</v>
      </c>
      <c r="B444" s="1" t="s">
        <v>691</v>
      </c>
      <c r="C444" s="1" t="s">
        <v>457</v>
      </c>
      <c r="D444" s="1" t="s">
        <v>741</v>
      </c>
      <c r="E444" s="4">
        <v>1861</v>
      </c>
      <c r="F444" t="s">
        <v>742</v>
      </c>
      <c r="G444" t="s">
        <v>48</v>
      </c>
      <c r="H444" t="s">
        <v>42</v>
      </c>
      <c r="I444" t="s">
        <v>49</v>
      </c>
    </row>
    <row r="445" spans="1:9" x14ac:dyDescent="0.35">
      <c r="A445" t="s">
        <v>454</v>
      </c>
      <c r="B445" s="1" t="s">
        <v>691</v>
      </c>
      <c r="C445" s="1" t="s">
        <v>457</v>
      </c>
      <c r="D445" s="1" t="s">
        <v>743</v>
      </c>
      <c r="E445" s="4">
        <v>65248.959999999999</v>
      </c>
      <c r="F445" t="s">
        <v>744</v>
      </c>
      <c r="G445" t="s">
        <v>54</v>
      </c>
      <c r="H445" t="s">
        <v>42</v>
      </c>
      <c r="I445" t="s">
        <v>55</v>
      </c>
    </row>
    <row r="446" spans="1:9" x14ac:dyDescent="0.35">
      <c r="A446" t="s">
        <v>454</v>
      </c>
      <c r="B446" s="1" t="s">
        <v>691</v>
      </c>
      <c r="C446" s="1" t="s">
        <v>457</v>
      </c>
      <c r="D446" s="1" t="s">
        <v>743</v>
      </c>
      <c r="E446" s="4">
        <v>2472.67</v>
      </c>
      <c r="F446" t="s">
        <v>744</v>
      </c>
      <c r="G446" t="s">
        <v>54</v>
      </c>
      <c r="H446" t="s">
        <v>42</v>
      </c>
      <c r="I446" t="s">
        <v>55</v>
      </c>
    </row>
    <row r="447" spans="1:9" x14ac:dyDescent="0.35">
      <c r="A447" t="s">
        <v>454</v>
      </c>
      <c r="B447" s="1" t="s">
        <v>691</v>
      </c>
      <c r="C447" s="1" t="s">
        <v>457</v>
      </c>
      <c r="D447" s="1" t="s">
        <v>745</v>
      </c>
      <c r="E447" s="4">
        <v>55720.79</v>
      </c>
      <c r="F447" t="s">
        <v>746</v>
      </c>
      <c r="G447" t="s">
        <v>54</v>
      </c>
      <c r="H447" t="s">
        <v>42</v>
      </c>
      <c r="I447" t="s">
        <v>133</v>
      </c>
    </row>
    <row r="448" spans="1:9" x14ac:dyDescent="0.35">
      <c r="A448" t="s">
        <v>454</v>
      </c>
      <c r="B448" s="1" t="s">
        <v>691</v>
      </c>
      <c r="C448" s="1" t="s">
        <v>457</v>
      </c>
      <c r="D448" s="1" t="s">
        <v>745</v>
      </c>
      <c r="E448" s="4">
        <v>1689.01</v>
      </c>
      <c r="F448" t="s">
        <v>746</v>
      </c>
      <c r="G448" t="s">
        <v>54</v>
      </c>
      <c r="H448" t="s">
        <v>42</v>
      </c>
      <c r="I448" t="s">
        <v>133</v>
      </c>
    </row>
    <row r="449" spans="1:9" x14ac:dyDescent="0.35">
      <c r="A449" t="s">
        <v>454</v>
      </c>
      <c r="B449" s="1" t="s">
        <v>691</v>
      </c>
      <c r="C449" s="1" t="s">
        <v>457</v>
      </c>
      <c r="D449" s="1" t="s">
        <v>747</v>
      </c>
      <c r="E449" s="4">
        <v>57194.26</v>
      </c>
      <c r="F449" t="s">
        <v>748</v>
      </c>
      <c r="G449" t="s">
        <v>54</v>
      </c>
      <c r="H449" t="s">
        <v>42</v>
      </c>
      <c r="I449" t="s">
        <v>55</v>
      </c>
    </row>
    <row r="450" spans="1:9" x14ac:dyDescent="0.35">
      <c r="A450" t="s">
        <v>454</v>
      </c>
      <c r="B450" s="1" t="s">
        <v>691</v>
      </c>
      <c r="C450" s="1" t="s">
        <v>457</v>
      </c>
      <c r="D450" s="1" t="s">
        <v>747</v>
      </c>
      <c r="E450" s="4">
        <v>4192.5600000000004</v>
      </c>
      <c r="F450" t="s">
        <v>748</v>
      </c>
      <c r="G450" t="s">
        <v>54</v>
      </c>
      <c r="H450" t="s">
        <v>42</v>
      </c>
      <c r="I450" t="s">
        <v>55</v>
      </c>
    </row>
    <row r="451" spans="1:9" x14ac:dyDescent="0.35">
      <c r="A451" t="s">
        <v>454</v>
      </c>
      <c r="B451" s="1" t="s">
        <v>691</v>
      </c>
      <c r="C451" s="1" t="s">
        <v>457</v>
      </c>
      <c r="D451" s="1" t="s">
        <v>747</v>
      </c>
      <c r="E451" s="4">
        <v>2514.77</v>
      </c>
      <c r="F451" t="s">
        <v>748</v>
      </c>
      <c r="G451" t="s">
        <v>54</v>
      </c>
      <c r="H451" t="s">
        <v>42</v>
      </c>
      <c r="I451" t="s">
        <v>55</v>
      </c>
    </row>
    <row r="452" spans="1:9" x14ac:dyDescent="0.35">
      <c r="A452" t="s">
        <v>454</v>
      </c>
      <c r="B452" s="1" t="s">
        <v>691</v>
      </c>
      <c r="C452" s="1" t="s">
        <v>457</v>
      </c>
      <c r="D452" s="1" t="s">
        <v>749</v>
      </c>
      <c r="E452" s="4">
        <v>60271.49</v>
      </c>
      <c r="F452" t="s">
        <v>750</v>
      </c>
      <c r="G452" t="s">
        <v>54</v>
      </c>
      <c r="H452" t="s">
        <v>42</v>
      </c>
      <c r="I452" t="s">
        <v>55</v>
      </c>
    </row>
    <row r="453" spans="1:9" x14ac:dyDescent="0.35">
      <c r="A453" t="s">
        <v>454</v>
      </c>
      <c r="B453" s="1" t="s">
        <v>691</v>
      </c>
      <c r="C453" s="1" t="s">
        <v>457</v>
      </c>
      <c r="D453" s="1" t="s">
        <v>749</v>
      </c>
      <c r="E453" s="4">
        <v>1857.54</v>
      </c>
      <c r="F453" t="s">
        <v>750</v>
      </c>
      <c r="G453" t="s">
        <v>54</v>
      </c>
      <c r="H453" t="s">
        <v>42</v>
      </c>
      <c r="I453" t="s">
        <v>55</v>
      </c>
    </row>
    <row r="454" spans="1:9" x14ac:dyDescent="0.35">
      <c r="A454" t="s">
        <v>454</v>
      </c>
      <c r="B454" s="1" t="s">
        <v>691</v>
      </c>
      <c r="C454" s="1" t="s">
        <v>457</v>
      </c>
      <c r="D454" s="1" t="s">
        <v>751</v>
      </c>
      <c r="E454" s="4">
        <v>69464.94</v>
      </c>
      <c r="F454" t="s">
        <v>752</v>
      </c>
      <c r="G454" t="s">
        <v>54</v>
      </c>
      <c r="H454" t="s">
        <v>42</v>
      </c>
      <c r="I454" t="s">
        <v>55</v>
      </c>
    </row>
    <row r="455" spans="1:9" x14ac:dyDescent="0.35">
      <c r="A455" t="s">
        <v>454</v>
      </c>
      <c r="B455" s="1" t="s">
        <v>691</v>
      </c>
      <c r="C455" s="1" t="s">
        <v>457</v>
      </c>
      <c r="D455" s="1" t="s">
        <v>751</v>
      </c>
      <c r="E455" s="4">
        <v>2276.16</v>
      </c>
      <c r="F455" t="s">
        <v>752</v>
      </c>
      <c r="G455" t="s">
        <v>54</v>
      </c>
      <c r="H455" t="s">
        <v>42</v>
      </c>
      <c r="I455" t="s">
        <v>55</v>
      </c>
    </row>
    <row r="456" spans="1:9" x14ac:dyDescent="0.35">
      <c r="A456" t="s">
        <v>454</v>
      </c>
      <c r="B456" s="1" t="s">
        <v>691</v>
      </c>
      <c r="C456" s="1" t="s">
        <v>457</v>
      </c>
      <c r="D456" s="1" t="s">
        <v>753</v>
      </c>
      <c r="E456" s="4">
        <v>135.33000000000001</v>
      </c>
      <c r="F456" t="s">
        <v>754</v>
      </c>
      <c r="G456" t="s">
        <v>17</v>
      </c>
      <c r="H456" t="s">
        <v>18</v>
      </c>
      <c r="I456" t="s">
        <v>146</v>
      </c>
    </row>
    <row r="457" spans="1:9" x14ac:dyDescent="0.35">
      <c r="A457" t="s">
        <v>454</v>
      </c>
      <c r="B457" s="1" t="s">
        <v>691</v>
      </c>
      <c r="C457" s="1" t="s">
        <v>457</v>
      </c>
      <c r="D457" s="1" t="s">
        <v>753</v>
      </c>
      <c r="E457" s="4">
        <v>19100</v>
      </c>
      <c r="F457" t="s">
        <v>754</v>
      </c>
      <c r="G457" t="s">
        <v>17</v>
      </c>
      <c r="H457" t="s">
        <v>18</v>
      </c>
      <c r="I457" t="s">
        <v>146</v>
      </c>
    </row>
    <row r="458" spans="1:9" x14ac:dyDescent="0.35">
      <c r="A458" t="s">
        <v>454</v>
      </c>
      <c r="B458" s="1" t="s">
        <v>691</v>
      </c>
      <c r="C458" s="1" t="s">
        <v>457</v>
      </c>
      <c r="D458" s="1" t="s">
        <v>753</v>
      </c>
      <c r="E458" s="4">
        <v>893.65</v>
      </c>
      <c r="F458" t="s">
        <v>754</v>
      </c>
      <c r="G458" t="s">
        <v>17</v>
      </c>
      <c r="H458" t="s">
        <v>18</v>
      </c>
      <c r="I458" t="s">
        <v>146</v>
      </c>
    </row>
    <row r="459" spans="1:9" x14ac:dyDescent="0.35">
      <c r="A459" t="s">
        <v>454</v>
      </c>
      <c r="B459" s="1" t="s">
        <v>691</v>
      </c>
      <c r="C459" s="1" t="s">
        <v>457</v>
      </c>
      <c r="D459" s="1" t="s">
        <v>753</v>
      </c>
      <c r="E459" s="4">
        <v>6.63</v>
      </c>
      <c r="F459" t="s">
        <v>754</v>
      </c>
      <c r="G459" t="s">
        <v>17</v>
      </c>
      <c r="H459" t="s">
        <v>18</v>
      </c>
      <c r="I459" t="s">
        <v>146</v>
      </c>
    </row>
    <row r="460" spans="1:9" x14ac:dyDescent="0.35">
      <c r="A460" t="s">
        <v>454</v>
      </c>
      <c r="B460" s="1" t="s">
        <v>691</v>
      </c>
      <c r="C460" s="1" t="s">
        <v>457</v>
      </c>
      <c r="D460" s="1" t="s">
        <v>753</v>
      </c>
      <c r="E460" s="4">
        <v>14.75</v>
      </c>
      <c r="F460" t="s">
        <v>754</v>
      </c>
      <c r="G460" t="s">
        <v>17</v>
      </c>
      <c r="H460" t="s">
        <v>18</v>
      </c>
      <c r="I460" t="s">
        <v>146</v>
      </c>
    </row>
    <row r="461" spans="1:9" x14ac:dyDescent="0.35">
      <c r="A461" t="s">
        <v>454</v>
      </c>
      <c r="B461" s="1" t="s">
        <v>691</v>
      </c>
      <c r="C461" s="1" t="s">
        <v>457</v>
      </c>
      <c r="D461" s="1" t="s">
        <v>755</v>
      </c>
      <c r="E461" s="4">
        <v>19100</v>
      </c>
      <c r="F461" t="s">
        <v>756</v>
      </c>
      <c r="G461" t="s">
        <v>17</v>
      </c>
      <c r="H461" t="s">
        <v>18</v>
      </c>
      <c r="I461" t="s">
        <v>146</v>
      </c>
    </row>
    <row r="462" spans="1:9" x14ac:dyDescent="0.35">
      <c r="A462" t="s">
        <v>454</v>
      </c>
      <c r="B462" s="1" t="s">
        <v>691</v>
      </c>
      <c r="C462" s="1" t="s">
        <v>457</v>
      </c>
      <c r="D462" s="1" t="s">
        <v>757</v>
      </c>
      <c r="E462" s="4">
        <v>55988.33</v>
      </c>
      <c r="F462" t="s">
        <v>758</v>
      </c>
      <c r="G462" t="s">
        <v>122</v>
      </c>
      <c r="H462" t="s">
        <v>122</v>
      </c>
      <c r="I462" t="s">
        <v>122</v>
      </c>
    </row>
    <row r="463" spans="1:9" x14ac:dyDescent="0.35">
      <c r="A463" t="s">
        <v>454</v>
      </c>
      <c r="B463" s="1" t="s">
        <v>691</v>
      </c>
      <c r="C463" s="1" t="s">
        <v>457</v>
      </c>
      <c r="D463" s="1" t="s">
        <v>757</v>
      </c>
      <c r="E463" s="4">
        <v>3542</v>
      </c>
      <c r="F463" t="s">
        <v>758</v>
      </c>
      <c r="G463" t="s">
        <v>122</v>
      </c>
      <c r="H463" t="s">
        <v>122</v>
      </c>
      <c r="I463" t="s">
        <v>122</v>
      </c>
    </row>
    <row r="464" spans="1:9" x14ac:dyDescent="0.35">
      <c r="A464" t="s">
        <v>454</v>
      </c>
      <c r="B464" s="1" t="s">
        <v>691</v>
      </c>
      <c r="C464" s="1" t="s">
        <v>457</v>
      </c>
      <c r="D464" s="1" t="s">
        <v>759</v>
      </c>
      <c r="E464" s="4">
        <v>57566.57</v>
      </c>
      <c r="F464" t="s">
        <v>760</v>
      </c>
      <c r="G464" t="s">
        <v>54</v>
      </c>
      <c r="H464" t="s">
        <v>42</v>
      </c>
      <c r="I464" t="s">
        <v>133</v>
      </c>
    </row>
    <row r="465" spans="1:9" x14ac:dyDescent="0.35">
      <c r="A465" t="s">
        <v>454</v>
      </c>
      <c r="B465" s="1" t="s">
        <v>691</v>
      </c>
      <c r="C465" s="1" t="s">
        <v>457</v>
      </c>
      <c r="D465" s="1" t="s">
        <v>759</v>
      </c>
      <c r="E465" s="4">
        <v>2034.97</v>
      </c>
      <c r="F465" t="s">
        <v>760</v>
      </c>
      <c r="G465" t="s">
        <v>54</v>
      </c>
      <c r="H465" t="s">
        <v>42</v>
      </c>
      <c r="I465" t="s">
        <v>133</v>
      </c>
    </row>
    <row r="466" spans="1:9" x14ac:dyDescent="0.35">
      <c r="A466" t="s">
        <v>454</v>
      </c>
      <c r="B466" s="1" t="s">
        <v>691</v>
      </c>
      <c r="C466" s="1" t="s">
        <v>457</v>
      </c>
      <c r="D466" s="1" t="s">
        <v>761</v>
      </c>
      <c r="E466" s="4">
        <v>95600</v>
      </c>
      <c r="F466" t="s">
        <v>762</v>
      </c>
      <c r="G466" t="s">
        <v>386</v>
      </c>
      <c r="H466" t="s">
        <v>18</v>
      </c>
      <c r="I466" t="s">
        <v>763</v>
      </c>
    </row>
    <row r="467" spans="1:9" x14ac:dyDescent="0.35">
      <c r="A467" t="s">
        <v>454</v>
      </c>
      <c r="B467" s="1" t="s">
        <v>691</v>
      </c>
      <c r="C467" s="1" t="s">
        <v>457</v>
      </c>
      <c r="D467" s="1" t="s">
        <v>761</v>
      </c>
      <c r="E467" s="4">
        <v>4912.1499999999996</v>
      </c>
      <c r="F467" t="s">
        <v>762</v>
      </c>
      <c r="G467" t="s">
        <v>386</v>
      </c>
      <c r="H467" t="s">
        <v>18</v>
      </c>
      <c r="I467" t="s">
        <v>763</v>
      </c>
    </row>
    <row r="468" spans="1:9" x14ac:dyDescent="0.35">
      <c r="A468" t="s">
        <v>454</v>
      </c>
      <c r="B468" s="1" t="s">
        <v>691</v>
      </c>
      <c r="C468" s="1" t="s">
        <v>457</v>
      </c>
      <c r="D468" s="1" t="s">
        <v>764</v>
      </c>
      <c r="E468" s="4">
        <v>79750</v>
      </c>
      <c r="F468" t="s">
        <v>765</v>
      </c>
      <c r="G468" t="s">
        <v>386</v>
      </c>
      <c r="H468" t="s">
        <v>18</v>
      </c>
      <c r="I468" t="s">
        <v>763</v>
      </c>
    </row>
    <row r="469" spans="1:9" x14ac:dyDescent="0.35">
      <c r="A469" t="s">
        <v>454</v>
      </c>
      <c r="B469" s="1" t="s">
        <v>691</v>
      </c>
      <c r="C469" s="1" t="s">
        <v>457</v>
      </c>
      <c r="D469" s="1" t="s">
        <v>764</v>
      </c>
      <c r="E469" s="4">
        <v>11642.15</v>
      </c>
      <c r="F469" t="s">
        <v>765</v>
      </c>
      <c r="G469" t="s">
        <v>386</v>
      </c>
      <c r="H469" t="s">
        <v>18</v>
      </c>
      <c r="I469" t="s">
        <v>763</v>
      </c>
    </row>
    <row r="470" spans="1:9" x14ac:dyDescent="0.35">
      <c r="A470" t="s">
        <v>454</v>
      </c>
      <c r="B470" s="1" t="s">
        <v>691</v>
      </c>
      <c r="C470" s="1" t="s">
        <v>457</v>
      </c>
      <c r="D470" s="1" t="s">
        <v>766</v>
      </c>
      <c r="E470" s="4">
        <v>50885.33</v>
      </c>
      <c r="F470" t="s">
        <v>767</v>
      </c>
      <c r="G470" t="s">
        <v>54</v>
      </c>
      <c r="H470" t="s">
        <v>42</v>
      </c>
      <c r="I470" t="s">
        <v>55</v>
      </c>
    </row>
    <row r="471" spans="1:9" x14ac:dyDescent="0.35">
      <c r="A471" t="s">
        <v>454</v>
      </c>
      <c r="B471" s="1" t="s">
        <v>691</v>
      </c>
      <c r="C471" s="1" t="s">
        <v>457</v>
      </c>
      <c r="D471" s="1" t="s">
        <v>766</v>
      </c>
      <c r="E471" s="4">
        <v>1877.39</v>
      </c>
      <c r="F471" t="s">
        <v>767</v>
      </c>
      <c r="G471" t="s">
        <v>54</v>
      </c>
      <c r="H471" t="s">
        <v>42</v>
      </c>
      <c r="I471" t="s">
        <v>55</v>
      </c>
    </row>
    <row r="472" spans="1:9" x14ac:dyDescent="0.35">
      <c r="A472" t="s">
        <v>454</v>
      </c>
      <c r="B472" s="1" t="s">
        <v>691</v>
      </c>
      <c r="C472" s="1" t="s">
        <v>457</v>
      </c>
      <c r="D472" s="1" t="s">
        <v>399</v>
      </c>
      <c r="E472" s="4">
        <v>1920</v>
      </c>
      <c r="F472" t="s">
        <v>400</v>
      </c>
      <c r="G472" s="11" t="s">
        <v>401</v>
      </c>
      <c r="H472" t="s">
        <v>13</v>
      </c>
      <c r="I472" t="s">
        <v>14</v>
      </c>
    </row>
    <row r="473" spans="1:9" x14ac:dyDescent="0.35">
      <c r="A473" t="s">
        <v>454</v>
      </c>
      <c r="B473" s="1" t="s">
        <v>691</v>
      </c>
      <c r="C473" s="1" t="s">
        <v>457</v>
      </c>
      <c r="D473" s="1" t="s">
        <v>399</v>
      </c>
      <c r="E473" s="4">
        <v>2951.6</v>
      </c>
      <c r="F473" t="s">
        <v>400</v>
      </c>
      <c r="G473" s="11" t="s">
        <v>401</v>
      </c>
      <c r="H473" t="s">
        <v>13</v>
      </c>
      <c r="I473" t="s">
        <v>14</v>
      </c>
    </row>
    <row r="474" spans="1:9" x14ac:dyDescent="0.35">
      <c r="A474" t="s">
        <v>454</v>
      </c>
      <c r="B474" s="1" t="s">
        <v>691</v>
      </c>
      <c r="C474" s="1" t="s">
        <v>457</v>
      </c>
      <c r="D474" s="1" t="s">
        <v>399</v>
      </c>
      <c r="E474" s="4">
        <v>390</v>
      </c>
      <c r="F474" t="s">
        <v>400</v>
      </c>
      <c r="G474" s="11" t="s">
        <v>401</v>
      </c>
      <c r="H474" t="s">
        <v>13</v>
      </c>
      <c r="I474" t="s">
        <v>14</v>
      </c>
    </row>
    <row r="475" spans="1:9" x14ac:dyDescent="0.35">
      <c r="A475" t="s">
        <v>454</v>
      </c>
      <c r="B475" s="1" t="s">
        <v>691</v>
      </c>
      <c r="C475" s="1" t="s">
        <v>457</v>
      </c>
      <c r="D475" s="1" t="s">
        <v>399</v>
      </c>
      <c r="E475" s="4">
        <v>789.24</v>
      </c>
      <c r="F475" t="s">
        <v>400</v>
      </c>
      <c r="G475" s="11" t="s">
        <v>401</v>
      </c>
      <c r="H475" t="s">
        <v>13</v>
      </c>
      <c r="I475" t="s">
        <v>14</v>
      </c>
    </row>
    <row r="476" spans="1:9" x14ac:dyDescent="0.35">
      <c r="A476" t="s">
        <v>454</v>
      </c>
      <c r="B476" s="1" t="s">
        <v>691</v>
      </c>
      <c r="C476" s="1" t="s">
        <v>457</v>
      </c>
      <c r="D476" s="1" t="s">
        <v>399</v>
      </c>
      <c r="E476" s="4">
        <v>498.68</v>
      </c>
      <c r="F476" t="s">
        <v>400</v>
      </c>
      <c r="G476" s="11" t="s">
        <v>401</v>
      </c>
      <c r="H476" t="s">
        <v>13</v>
      </c>
      <c r="I476" t="s">
        <v>14</v>
      </c>
    </row>
    <row r="477" spans="1:9" x14ac:dyDescent="0.35">
      <c r="A477" t="s">
        <v>454</v>
      </c>
      <c r="B477" s="1" t="s">
        <v>691</v>
      </c>
      <c r="C477" s="1" t="s">
        <v>457</v>
      </c>
      <c r="D477" s="1" t="s">
        <v>399</v>
      </c>
      <c r="E477" s="4">
        <v>92.36</v>
      </c>
      <c r="F477" t="s">
        <v>400</v>
      </c>
      <c r="G477" s="11" t="s">
        <v>401</v>
      </c>
      <c r="H477" t="s">
        <v>13</v>
      </c>
      <c r="I477" t="s">
        <v>14</v>
      </c>
    </row>
    <row r="478" spans="1:9" x14ac:dyDescent="0.35">
      <c r="A478" t="s">
        <v>454</v>
      </c>
      <c r="B478" s="1" t="s">
        <v>691</v>
      </c>
      <c r="C478" s="1" t="s">
        <v>457</v>
      </c>
      <c r="D478" s="1" t="s">
        <v>402</v>
      </c>
      <c r="E478" s="4">
        <v>41425.43</v>
      </c>
      <c r="F478" t="s">
        <v>403</v>
      </c>
      <c r="G478" t="s">
        <v>17</v>
      </c>
      <c r="H478" t="s">
        <v>18</v>
      </c>
      <c r="I478" t="s">
        <v>146</v>
      </c>
    </row>
    <row r="479" spans="1:9" x14ac:dyDescent="0.35">
      <c r="A479" t="s">
        <v>454</v>
      </c>
      <c r="B479" s="1" t="s">
        <v>691</v>
      </c>
      <c r="C479" s="1" t="s">
        <v>457</v>
      </c>
      <c r="D479" s="1" t="s">
        <v>404</v>
      </c>
      <c r="E479" s="4">
        <v>41425.480000000003</v>
      </c>
      <c r="F479" t="s">
        <v>405</v>
      </c>
      <c r="G479" t="s">
        <v>17</v>
      </c>
      <c r="H479" t="s">
        <v>18</v>
      </c>
      <c r="I479" t="s">
        <v>146</v>
      </c>
    </row>
    <row r="480" spans="1:9" x14ac:dyDescent="0.35">
      <c r="A480" t="s">
        <v>454</v>
      </c>
      <c r="B480" s="1" t="s">
        <v>691</v>
      </c>
      <c r="C480" s="1" t="s">
        <v>457</v>
      </c>
      <c r="D480" s="1" t="s">
        <v>406</v>
      </c>
      <c r="E480" s="4">
        <v>41425.480000000003</v>
      </c>
      <c r="F480" t="s">
        <v>407</v>
      </c>
      <c r="G480" t="s">
        <v>17</v>
      </c>
      <c r="H480" t="s">
        <v>18</v>
      </c>
      <c r="I480" t="s">
        <v>146</v>
      </c>
    </row>
    <row r="481" spans="1:9" x14ac:dyDescent="0.35">
      <c r="A481" t="s">
        <v>454</v>
      </c>
      <c r="B481" s="1" t="s">
        <v>691</v>
      </c>
      <c r="C481" s="1" t="s">
        <v>457</v>
      </c>
      <c r="D481" s="1" t="s">
        <v>408</v>
      </c>
      <c r="E481" s="4">
        <v>1920</v>
      </c>
      <c r="F481" t="s">
        <v>409</v>
      </c>
      <c r="G481" s="11" t="s">
        <v>401</v>
      </c>
      <c r="H481" t="s">
        <v>13</v>
      </c>
      <c r="I481" t="s">
        <v>14</v>
      </c>
    </row>
    <row r="482" spans="1:9" x14ac:dyDescent="0.35">
      <c r="A482" t="s">
        <v>454</v>
      </c>
      <c r="B482" s="1" t="s">
        <v>691</v>
      </c>
      <c r="C482" s="1" t="s">
        <v>457</v>
      </c>
      <c r="D482" s="1" t="s">
        <v>408</v>
      </c>
      <c r="E482" s="4">
        <v>4236.99</v>
      </c>
      <c r="F482" t="s">
        <v>409</v>
      </c>
      <c r="G482" s="11" t="s">
        <v>401</v>
      </c>
      <c r="H482" t="s">
        <v>13</v>
      </c>
      <c r="I482" t="s">
        <v>14</v>
      </c>
    </row>
    <row r="483" spans="1:9" x14ac:dyDescent="0.35">
      <c r="A483" t="s">
        <v>454</v>
      </c>
      <c r="B483" s="1" t="s">
        <v>691</v>
      </c>
      <c r="C483" s="1" t="s">
        <v>457</v>
      </c>
      <c r="D483" s="1" t="s">
        <v>408</v>
      </c>
      <c r="E483" s="4">
        <v>423.28</v>
      </c>
      <c r="F483" t="s">
        <v>409</v>
      </c>
      <c r="G483" s="11" t="s">
        <v>401</v>
      </c>
      <c r="H483" t="s">
        <v>13</v>
      </c>
      <c r="I483" t="s">
        <v>14</v>
      </c>
    </row>
    <row r="484" spans="1:9" x14ac:dyDescent="0.35">
      <c r="A484" t="s">
        <v>454</v>
      </c>
      <c r="B484" s="1" t="s">
        <v>691</v>
      </c>
      <c r="C484" s="1" t="s">
        <v>457</v>
      </c>
      <c r="D484" s="1" t="s">
        <v>408</v>
      </c>
      <c r="E484" s="4">
        <v>2665.63</v>
      </c>
      <c r="F484" t="s">
        <v>409</v>
      </c>
      <c r="G484" s="11" t="s">
        <v>401</v>
      </c>
      <c r="H484" t="s">
        <v>13</v>
      </c>
      <c r="I484" t="s">
        <v>14</v>
      </c>
    </row>
    <row r="485" spans="1:9" x14ac:dyDescent="0.35">
      <c r="A485" t="s">
        <v>454</v>
      </c>
      <c r="B485" s="1" t="s">
        <v>691</v>
      </c>
      <c r="C485" s="1" t="s">
        <v>457</v>
      </c>
      <c r="D485" s="1" t="s">
        <v>408</v>
      </c>
      <c r="E485" s="4">
        <v>10799.73</v>
      </c>
      <c r="F485" t="s">
        <v>409</v>
      </c>
      <c r="G485" s="11" t="s">
        <v>401</v>
      </c>
      <c r="H485" t="s">
        <v>13</v>
      </c>
      <c r="I485" t="s">
        <v>14</v>
      </c>
    </row>
    <row r="486" spans="1:9" x14ac:dyDescent="0.35">
      <c r="A486" t="s">
        <v>454</v>
      </c>
      <c r="B486" s="1" t="s">
        <v>691</v>
      </c>
      <c r="C486" s="1" t="s">
        <v>457</v>
      </c>
      <c r="D486" s="1" t="s">
        <v>408</v>
      </c>
      <c r="E486" s="4">
        <v>26482.94</v>
      </c>
      <c r="F486" t="s">
        <v>409</v>
      </c>
      <c r="G486" s="11" t="s">
        <v>401</v>
      </c>
      <c r="H486" t="s">
        <v>13</v>
      </c>
      <c r="I486" t="s">
        <v>14</v>
      </c>
    </row>
    <row r="487" spans="1:9" x14ac:dyDescent="0.35">
      <c r="A487" t="s">
        <v>454</v>
      </c>
      <c r="B487" s="1" t="s">
        <v>691</v>
      </c>
      <c r="C487" s="1" t="s">
        <v>457</v>
      </c>
      <c r="D487" s="1" t="s">
        <v>408</v>
      </c>
      <c r="E487" s="4">
        <v>26950.84</v>
      </c>
      <c r="F487" t="s">
        <v>409</v>
      </c>
      <c r="G487" s="11" t="s">
        <v>401</v>
      </c>
      <c r="H487" t="s">
        <v>13</v>
      </c>
      <c r="I487" t="s">
        <v>14</v>
      </c>
    </row>
    <row r="488" spans="1:9" x14ac:dyDescent="0.35">
      <c r="A488" t="s">
        <v>454</v>
      </c>
      <c r="B488" s="1" t="s">
        <v>691</v>
      </c>
      <c r="C488" s="1" t="s">
        <v>457</v>
      </c>
      <c r="D488" s="1" t="s">
        <v>408</v>
      </c>
      <c r="E488" s="4">
        <v>25985.3</v>
      </c>
      <c r="F488" t="s">
        <v>409</v>
      </c>
      <c r="G488" s="11" t="s">
        <v>401</v>
      </c>
      <c r="H488" t="s">
        <v>13</v>
      </c>
      <c r="I488" t="s">
        <v>14</v>
      </c>
    </row>
    <row r="489" spans="1:9" x14ac:dyDescent="0.35">
      <c r="A489" t="s">
        <v>454</v>
      </c>
      <c r="B489" s="1" t="s">
        <v>691</v>
      </c>
      <c r="C489" s="1" t="s">
        <v>457</v>
      </c>
      <c r="D489" s="1" t="s">
        <v>408</v>
      </c>
      <c r="E489" s="4">
        <v>97.17</v>
      </c>
      <c r="F489" t="s">
        <v>409</v>
      </c>
      <c r="G489" s="11" t="s">
        <v>401</v>
      </c>
      <c r="H489" t="s">
        <v>13</v>
      </c>
      <c r="I489" t="s">
        <v>14</v>
      </c>
    </row>
    <row r="490" spans="1:9" x14ac:dyDescent="0.35">
      <c r="A490" t="s">
        <v>454</v>
      </c>
      <c r="B490" s="1" t="s">
        <v>691</v>
      </c>
      <c r="C490" s="1" t="s">
        <v>457</v>
      </c>
      <c r="D490" s="1" t="s">
        <v>408</v>
      </c>
      <c r="E490" s="4">
        <v>228.35</v>
      </c>
      <c r="F490" t="s">
        <v>409</v>
      </c>
      <c r="G490" s="11" t="s">
        <v>401</v>
      </c>
      <c r="H490" t="s">
        <v>13</v>
      </c>
      <c r="I490" t="s">
        <v>14</v>
      </c>
    </row>
    <row r="491" spans="1:9" x14ac:dyDescent="0.35">
      <c r="A491" t="s">
        <v>454</v>
      </c>
      <c r="B491" s="1" t="s">
        <v>691</v>
      </c>
      <c r="C491" s="1" t="s">
        <v>457</v>
      </c>
      <c r="D491" s="1" t="s">
        <v>408</v>
      </c>
      <c r="E491" s="4">
        <v>507.97</v>
      </c>
      <c r="F491" t="s">
        <v>409</v>
      </c>
      <c r="G491" s="11" t="s">
        <v>401</v>
      </c>
      <c r="H491" t="s">
        <v>13</v>
      </c>
      <c r="I491" t="s">
        <v>14</v>
      </c>
    </row>
    <row r="492" spans="1:9" x14ac:dyDescent="0.35">
      <c r="A492" t="s">
        <v>454</v>
      </c>
      <c r="B492" s="1" t="s">
        <v>691</v>
      </c>
      <c r="C492" s="1" t="s">
        <v>457</v>
      </c>
      <c r="D492" s="1" t="s">
        <v>408</v>
      </c>
      <c r="E492" s="4">
        <v>11086.8</v>
      </c>
      <c r="F492" t="s">
        <v>409</v>
      </c>
      <c r="G492" s="11" t="s">
        <v>401</v>
      </c>
      <c r="H492" t="s">
        <v>13</v>
      </c>
      <c r="I492" t="s">
        <v>14</v>
      </c>
    </row>
    <row r="493" spans="1:9" x14ac:dyDescent="0.35">
      <c r="A493" t="s">
        <v>454</v>
      </c>
      <c r="B493" s="1" t="s">
        <v>691</v>
      </c>
      <c r="C493" s="1" t="s">
        <v>457</v>
      </c>
      <c r="D493" s="1" t="s">
        <v>408</v>
      </c>
      <c r="E493" s="4">
        <v>7201.24</v>
      </c>
      <c r="F493" t="s">
        <v>409</v>
      </c>
      <c r="G493" s="11" t="s">
        <v>401</v>
      </c>
      <c r="H493" t="s">
        <v>13</v>
      </c>
      <c r="I493" t="s">
        <v>14</v>
      </c>
    </row>
    <row r="494" spans="1:9" x14ac:dyDescent="0.35">
      <c r="A494" t="s">
        <v>454</v>
      </c>
      <c r="B494" s="1" t="s">
        <v>691</v>
      </c>
      <c r="C494" s="1" t="s">
        <v>457</v>
      </c>
      <c r="D494" s="1" t="s">
        <v>408</v>
      </c>
      <c r="E494" s="4">
        <v>1354.01</v>
      </c>
      <c r="F494" t="s">
        <v>409</v>
      </c>
      <c r="G494" s="11" t="s">
        <v>401</v>
      </c>
      <c r="H494" t="s">
        <v>13</v>
      </c>
      <c r="I494" t="s">
        <v>14</v>
      </c>
    </row>
    <row r="495" spans="1:9" x14ac:dyDescent="0.35">
      <c r="A495" t="s">
        <v>454</v>
      </c>
      <c r="B495" s="1" t="s">
        <v>691</v>
      </c>
      <c r="C495" s="1" t="s">
        <v>457</v>
      </c>
      <c r="D495" s="1" t="s">
        <v>410</v>
      </c>
      <c r="E495" s="4">
        <v>567.4</v>
      </c>
      <c r="F495" t="s">
        <v>411</v>
      </c>
      <c r="G495" s="11" t="s">
        <v>401</v>
      </c>
      <c r="H495" t="s">
        <v>13</v>
      </c>
      <c r="I495" t="s">
        <v>14</v>
      </c>
    </row>
    <row r="496" spans="1:9" x14ac:dyDescent="0.35">
      <c r="A496" t="s">
        <v>454</v>
      </c>
      <c r="B496" s="1" t="s">
        <v>691</v>
      </c>
      <c r="C496" s="1" t="s">
        <v>457</v>
      </c>
      <c r="D496" s="1" t="s">
        <v>410</v>
      </c>
      <c r="E496" s="4">
        <v>6969.45</v>
      </c>
      <c r="F496" t="s">
        <v>411</v>
      </c>
      <c r="G496" s="11" t="s">
        <v>401</v>
      </c>
      <c r="H496" t="s">
        <v>13</v>
      </c>
      <c r="I496" t="s">
        <v>14</v>
      </c>
    </row>
    <row r="497" spans="1:9" x14ac:dyDescent="0.35">
      <c r="A497" t="s">
        <v>454</v>
      </c>
      <c r="B497" s="1" t="s">
        <v>691</v>
      </c>
      <c r="C497" s="1" t="s">
        <v>457</v>
      </c>
      <c r="D497" s="1" t="s">
        <v>410</v>
      </c>
      <c r="E497" s="4">
        <v>1130.53</v>
      </c>
      <c r="F497" t="s">
        <v>411</v>
      </c>
      <c r="G497" s="11" t="s">
        <v>401</v>
      </c>
      <c r="H497" t="s">
        <v>13</v>
      </c>
      <c r="I497" t="s">
        <v>14</v>
      </c>
    </row>
    <row r="498" spans="1:9" x14ac:dyDescent="0.35">
      <c r="A498" t="s">
        <v>454</v>
      </c>
      <c r="B498" s="1" t="s">
        <v>691</v>
      </c>
      <c r="C498" s="1" t="s">
        <v>457</v>
      </c>
      <c r="D498" s="1" t="s">
        <v>410</v>
      </c>
      <c r="E498" s="4">
        <v>716</v>
      </c>
      <c r="F498" t="s">
        <v>411</v>
      </c>
      <c r="G498" s="11" t="s">
        <v>401</v>
      </c>
      <c r="H498" t="s">
        <v>13</v>
      </c>
      <c r="I498" t="s">
        <v>14</v>
      </c>
    </row>
    <row r="499" spans="1:9" x14ac:dyDescent="0.35">
      <c r="A499" t="s">
        <v>454</v>
      </c>
      <c r="B499" s="1" t="s">
        <v>691</v>
      </c>
      <c r="C499" s="1" t="s">
        <v>457</v>
      </c>
      <c r="D499" s="1" t="s">
        <v>410</v>
      </c>
      <c r="E499" s="4">
        <v>135.66</v>
      </c>
      <c r="F499" t="s">
        <v>411</v>
      </c>
      <c r="G499" s="11" t="s">
        <v>401</v>
      </c>
      <c r="H499" t="s">
        <v>13</v>
      </c>
      <c r="I499" t="s">
        <v>14</v>
      </c>
    </row>
    <row r="500" spans="1:9" x14ac:dyDescent="0.35">
      <c r="A500" t="s">
        <v>454</v>
      </c>
      <c r="B500" s="1" t="s">
        <v>691</v>
      </c>
      <c r="C500" s="1" t="s">
        <v>457</v>
      </c>
      <c r="D500" s="1" t="s">
        <v>412</v>
      </c>
      <c r="E500" s="4">
        <v>1920</v>
      </c>
      <c r="F500" t="s">
        <v>413</v>
      </c>
      <c r="G500" s="11" t="s">
        <v>401</v>
      </c>
      <c r="H500" t="s">
        <v>13</v>
      </c>
      <c r="I500" t="s">
        <v>14</v>
      </c>
    </row>
    <row r="501" spans="1:9" x14ac:dyDescent="0.35">
      <c r="A501" t="s">
        <v>454</v>
      </c>
      <c r="B501" s="1" t="s">
        <v>691</v>
      </c>
      <c r="C501" s="1" t="s">
        <v>457</v>
      </c>
      <c r="D501" s="1" t="s">
        <v>412</v>
      </c>
      <c r="E501" s="4">
        <v>2322.92</v>
      </c>
      <c r="F501" t="s">
        <v>413</v>
      </c>
      <c r="G501" s="11" t="s">
        <v>401</v>
      </c>
      <c r="H501" t="s">
        <v>13</v>
      </c>
      <c r="I501" t="s">
        <v>14</v>
      </c>
    </row>
    <row r="502" spans="1:9" x14ac:dyDescent="0.35">
      <c r="A502" t="s">
        <v>454</v>
      </c>
      <c r="B502" s="1" t="s">
        <v>691</v>
      </c>
      <c r="C502" s="1" t="s">
        <v>457</v>
      </c>
      <c r="D502" s="1" t="s">
        <v>412</v>
      </c>
      <c r="E502" s="4">
        <v>252.25</v>
      </c>
      <c r="F502" t="s">
        <v>413</v>
      </c>
      <c r="G502" s="11" t="s">
        <v>401</v>
      </c>
      <c r="H502" t="s">
        <v>13</v>
      </c>
      <c r="I502" t="s">
        <v>14</v>
      </c>
    </row>
    <row r="503" spans="1:9" x14ac:dyDescent="0.35">
      <c r="A503" t="s">
        <v>454</v>
      </c>
      <c r="B503" s="1" t="s">
        <v>691</v>
      </c>
      <c r="C503" s="1" t="s">
        <v>457</v>
      </c>
      <c r="D503" s="1" t="s">
        <v>412</v>
      </c>
      <c r="E503" s="4">
        <v>6158.05</v>
      </c>
      <c r="F503" t="s">
        <v>413</v>
      </c>
      <c r="G503" s="11" t="s">
        <v>401</v>
      </c>
      <c r="H503" t="s">
        <v>13</v>
      </c>
      <c r="I503" t="s">
        <v>14</v>
      </c>
    </row>
    <row r="504" spans="1:9" x14ac:dyDescent="0.35">
      <c r="A504" t="s">
        <v>454</v>
      </c>
      <c r="B504" s="1" t="s">
        <v>691</v>
      </c>
      <c r="C504" s="1" t="s">
        <v>457</v>
      </c>
      <c r="D504" s="1" t="s">
        <v>412</v>
      </c>
      <c r="E504" s="4">
        <v>17096.63</v>
      </c>
      <c r="F504" t="s">
        <v>413</v>
      </c>
      <c r="G504" s="11" t="s">
        <v>401</v>
      </c>
      <c r="H504" t="s">
        <v>13</v>
      </c>
      <c r="I504" t="s">
        <v>14</v>
      </c>
    </row>
    <row r="505" spans="1:9" x14ac:dyDescent="0.35">
      <c r="A505" t="s">
        <v>454</v>
      </c>
      <c r="B505" s="1" t="s">
        <v>691</v>
      </c>
      <c r="C505" s="1" t="s">
        <v>457</v>
      </c>
      <c r="D505" s="1" t="s">
        <v>412</v>
      </c>
      <c r="E505" s="4">
        <v>50511.57</v>
      </c>
      <c r="F505" t="s">
        <v>413</v>
      </c>
      <c r="G505" s="11" t="s">
        <v>401</v>
      </c>
      <c r="H505" t="s">
        <v>13</v>
      </c>
      <c r="I505" t="s">
        <v>14</v>
      </c>
    </row>
    <row r="506" spans="1:9" x14ac:dyDescent="0.35">
      <c r="A506" t="s">
        <v>454</v>
      </c>
      <c r="B506" s="1" t="s">
        <v>691</v>
      </c>
      <c r="C506" s="1" t="s">
        <v>457</v>
      </c>
      <c r="D506" s="1" t="s">
        <v>412</v>
      </c>
      <c r="E506" s="4">
        <v>1965</v>
      </c>
      <c r="F506" t="s">
        <v>413</v>
      </c>
      <c r="G506" s="11" t="s">
        <v>401</v>
      </c>
      <c r="H506" t="s">
        <v>13</v>
      </c>
      <c r="I506" t="s">
        <v>14</v>
      </c>
    </row>
    <row r="507" spans="1:9" x14ac:dyDescent="0.35">
      <c r="A507" t="s">
        <v>454</v>
      </c>
      <c r="B507" s="1" t="s">
        <v>691</v>
      </c>
      <c r="C507" s="1" t="s">
        <v>457</v>
      </c>
      <c r="D507" s="1" t="s">
        <v>412</v>
      </c>
      <c r="E507" s="4">
        <v>1010</v>
      </c>
      <c r="F507" t="s">
        <v>413</v>
      </c>
      <c r="G507" s="11" t="s">
        <v>401</v>
      </c>
      <c r="H507" t="s">
        <v>13</v>
      </c>
      <c r="I507" t="s">
        <v>14</v>
      </c>
    </row>
    <row r="508" spans="1:9" x14ac:dyDescent="0.35">
      <c r="A508" t="s">
        <v>454</v>
      </c>
      <c r="B508" s="1" t="s">
        <v>691</v>
      </c>
      <c r="C508" s="1" t="s">
        <v>457</v>
      </c>
      <c r="D508" s="1" t="s">
        <v>412</v>
      </c>
      <c r="E508" s="4">
        <v>478.55</v>
      </c>
      <c r="F508" t="s">
        <v>413</v>
      </c>
      <c r="G508" s="11" t="s">
        <v>401</v>
      </c>
      <c r="H508" t="s">
        <v>13</v>
      </c>
      <c r="I508" t="s">
        <v>14</v>
      </c>
    </row>
    <row r="509" spans="1:9" x14ac:dyDescent="0.35">
      <c r="A509" t="s">
        <v>454</v>
      </c>
      <c r="B509" s="1" t="s">
        <v>691</v>
      </c>
      <c r="C509" s="1" t="s">
        <v>457</v>
      </c>
      <c r="D509" s="1" t="s">
        <v>412</v>
      </c>
      <c r="E509" s="4">
        <v>32084.74</v>
      </c>
      <c r="F509" t="s">
        <v>413</v>
      </c>
      <c r="G509" s="11" t="s">
        <v>401</v>
      </c>
      <c r="H509" t="s">
        <v>13</v>
      </c>
      <c r="I509" t="s">
        <v>14</v>
      </c>
    </row>
    <row r="510" spans="1:9" x14ac:dyDescent="0.35">
      <c r="A510" t="s">
        <v>454</v>
      </c>
      <c r="B510" s="1" t="s">
        <v>691</v>
      </c>
      <c r="C510" s="1" t="s">
        <v>457</v>
      </c>
      <c r="D510" s="1" t="s">
        <v>412</v>
      </c>
      <c r="E510" s="4">
        <v>126.18</v>
      </c>
      <c r="F510" t="s">
        <v>413</v>
      </c>
      <c r="G510" s="11" t="s">
        <v>401</v>
      </c>
      <c r="H510" t="s">
        <v>13</v>
      </c>
      <c r="I510" t="s">
        <v>14</v>
      </c>
    </row>
    <row r="511" spans="1:9" x14ac:dyDescent="0.35">
      <c r="A511" t="s">
        <v>454</v>
      </c>
      <c r="B511" s="1" t="s">
        <v>691</v>
      </c>
      <c r="C511" s="1" t="s">
        <v>457</v>
      </c>
      <c r="D511" s="1" t="s">
        <v>412</v>
      </c>
      <c r="E511" s="4">
        <v>280.69</v>
      </c>
      <c r="F511" t="s">
        <v>413</v>
      </c>
      <c r="G511" s="11" t="s">
        <v>401</v>
      </c>
      <c r="H511" t="s">
        <v>13</v>
      </c>
      <c r="I511" t="s">
        <v>14</v>
      </c>
    </row>
    <row r="512" spans="1:9" x14ac:dyDescent="0.35">
      <c r="A512" t="s">
        <v>454</v>
      </c>
      <c r="B512" s="1" t="s">
        <v>691</v>
      </c>
      <c r="C512" s="1" t="s">
        <v>457</v>
      </c>
      <c r="D512" s="1" t="s">
        <v>412</v>
      </c>
      <c r="E512" s="4">
        <v>5227.5600000000004</v>
      </c>
      <c r="F512" t="s">
        <v>413</v>
      </c>
      <c r="G512" s="11" t="s">
        <v>401</v>
      </c>
      <c r="H512" t="s">
        <v>13</v>
      </c>
      <c r="I512" t="s">
        <v>14</v>
      </c>
    </row>
    <row r="513" spans="1:9" x14ac:dyDescent="0.35">
      <c r="A513" t="s">
        <v>454</v>
      </c>
      <c r="B513" s="1" t="s">
        <v>691</v>
      </c>
      <c r="C513" s="1" t="s">
        <v>457</v>
      </c>
      <c r="D513" s="1" t="s">
        <v>412</v>
      </c>
      <c r="E513" s="4">
        <v>3408.54</v>
      </c>
      <c r="F513" t="s">
        <v>413</v>
      </c>
      <c r="G513" s="11" t="s">
        <v>401</v>
      </c>
      <c r="H513" t="s">
        <v>13</v>
      </c>
      <c r="I513" t="s">
        <v>14</v>
      </c>
    </row>
    <row r="514" spans="1:9" x14ac:dyDescent="0.35">
      <c r="A514" t="s">
        <v>454</v>
      </c>
      <c r="B514" s="1" t="s">
        <v>691</v>
      </c>
      <c r="C514" s="1" t="s">
        <v>457</v>
      </c>
      <c r="D514" s="1" t="s">
        <v>412</v>
      </c>
      <c r="E514" s="4">
        <v>642.84</v>
      </c>
      <c r="F514" t="s">
        <v>413</v>
      </c>
      <c r="G514" s="11" t="s">
        <v>401</v>
      </c>
      <c r="H514" t="s">
        <v>13</v>
      </c>
      <c r="I514" t="s">
        <v>14</v>
      </c>
    </row>
    <row r="515" spans="1:9" x14ac:dyDescent="0.35">
      <c r="A515" t="s">
        <v>454</v>
      </c>
      <c r="B515" s="1" t="s">
        <v>691</v>
      </c>
      <c r="C515" s="1" t="s">
        <v>457</v>
      </c>
      <c r="D515" s="1" t="s">
        <v>768</v>
      </c>
      <c r="E515" s="4">
        <v>42.32</v>
      </c>
      <c r="F515" t="s">
        <v>769</v>
      </c>
      <c r="G515" s="11" t="s">
        <v>401</v>
      </c>
      <c r="H515" t="s">
        <v>13</v>
      </c>
      <c r="I515" t="s">
        <v>14</v>
      </c>
    </row>
    <row r="516" spans="1:9" x14ac:dyDescent="0.35">
      <c r="A516" t="s">
        <v>454</v>
      </c>
      <c r="B516" s="1" t="s">
        <v>691</v>
      </c>
      <c r="C516" s="1" t="s">
        <v>457</v>
      </c>
      <c r="D516" s="1" t="s">
        <v>768</v>
      </c>
      <c r="E516" s="4">
        <v>5048.1000000000004</v>
      </c>
      <c r="F516" t="s">
        <v>769</v>
      </c>
      <c r="G516" s="11" t="s">
        <v>401</v>
      </c>
      <c r="H516" t="s">
        <v>13</v>
      </c>
      <c r="I516" t="s">
        <v>14</v>
      </c>
    </row>
    <row r="517" spans="1:9" x14ac:dyDescent="0.35">
      <c r="A517" t="s">
        <v>454</v>
      </c>
      <c r="B517" s="1" t="s">
        <v>691</v>
      </c>
      <c r="C517" s="1" t="s">
        <v>457</v>
      </c>
      <c r="D517" s="1" t="s">
        <v>768</v>
      </c>
      <c r="E517" s="4">
        <v>25019.61</v>
      </c>
      <c r="F517" t="s">
        <v>769</v>
      </c>
      <c r="G517" s="11" t="s">
        <v>401</v>
      </c>
      <c r="H517" t="s">
        <v>13</v>
      </c>
      <c r="I517" t="s">
        <v>14</v>
      </c>
    </row>
    <row r="518" spans="1:9" x14ac:dyDescent="0.35">
      <c r="A518" t="s">
        <v>454</v>
      </c>
      <c r="B518" s="1" t="s">
        <v>691</v>
      </c>
      <c r="C518" s="1" t="s">
        <v>457</v>
      </c>
      <c r="D518" s="1" t="s">
        <v>768</v>
      </c>
      <c r="E518" s="4">
        <v>2.0699999999999998</v>
      </c>
      <c r="F518" t="s">
        <v>769</v>
      </c>
      <c r="G518" s="11" t="s">
        <v>401</v>
      </c>
      <c r="H518" t="s">
        <v>13</v>
      </c>
      <c r="I518" t="s">
        <v>14</v>
      </c>
    </row>
    <row r="519" spans="1:9" x14ac:dyDescent="0.35">
      <c r="A519" t="s">
        <v>454</v>
      </c>
      <c r="B519" s="1" t="s">
        <v>691</v>
      </c>
      <c r="C519" s="1" t="s">
        <v>457</v>
      </c>
      <c r="D519" s="1" t="s">
        <v>768</v>
      </c>
      <c r="E519" s="4">
        <v>4.6100000000000003</v>
      </c>
      <c r="F519" t="s">
        <v>769</v>
      </c>
      <c r="G519" s="11" t="s">
        <v>401</v>
      </c>
      <c r="H519" t="s">
        <v>13</v>
      </c>
      <c r="I519" t="s">
        <v>14</v>
      </c>
    </row>
    <row r="520" spans="1:9" x14ac:dyDescent="0.35">
      <c r="A520" t="s">
        <v>454</v>
      </c>
      <c r="B520" s="1" t="s">
        <v>691</v>
      </c>
      <c r="C520" s="1" t="s">
        <v>457</v>
      </c>
      <c r="D520" s="1" t="s">
        <v>768</v>
      </c>
      <c r="E520" s="4">
        <v>4387.1099999999997</v>
      </c>
      <c r="F520" t="s">
        <v>769</v>
      </c>
      <c r="G520" s="11" t="s">
        <v>401</v>
      </c>
      <c r="H520" t="s">
        <v>13</v>
      </c>
      <c r="I520" t="s">
        <v>14</v>
      </c>
    </row>
    <row r="521" spans="1:9" x14ac:dyDescent="0.35">
      <c r="A521" t="s">
        <v>454</v>
      </c>
      <c r="B521" s="1" t="s">
        <v>691</v>
      </c>
      <c r="C521" s="1" t="s">
        <v>457</v>
      </c>
      <c r="D521" s="1" t="s">
        <v>768</v>
      </c>
      <c r="E521" s="4">
        <v>2778.51</v>
      </c>
      <c r="F521" t="s">
        <v>769</v>
      </c>
      <c r="G521" s="11" t="s">
        <v>401</v>
      </c>
      <c r="H521" t="s">
        <v>13</v>
      </c>
      <c r="I521" t="s">
        <v>14</v>
      </c>
    </row>
    <row r="522" spans="1:9" x14ac:dyDescent="0.35">
      <c r="A522" t="s">
        <v>454</v>
      </c>
      <c r="B522" s="1" t="s">
        <v>691</v>
      </c>
      <c r="C522" s="1" t="s">
        <v>457</v>
      </c>
      <c r="D522" s="1" t="s">
        <v>768</v>
      </c>
      <c r="E522" s="4">
        <v>526.45000000000005</v>
      </c>
      <c r="F522" t="s">
        <v>769</v>
      </c>
      <c r="G522" s="11" t="s">
        <v>401</v>
      </c>
      <c r="H522" t="s">
        <v>13</v>
      </c>
      <c r="I522" t="s">
        <v>14</v>
      </c>
    </row>
    <row r="523" spans="1:9" x14ac:dyDescent="0.35">
      <c r="A523" t="s">
        <v>454</v>
      </c>
      <c r="B523" s="1" t="s">
        <v>691</v>
      </c>
      <c r="C523" s="1" t="s">
        <v>457</v>
      </c>
      <c r="D523" s="1" t="s">
        <v>414</v>
      </c>
      <c r="E523" s="4">
        <v>1920</v>
      </c>
      <c r="F523" t="s">
        <v>415</v>
      </c>
      <c r="G523" s="15" t="s">
        <v>272</v>
      </c>
      <c r="H523" t="s">
        <v>13</v>
      </c>
      <c r="I523" t="s">
        <v>23</v>
      </c>
    </row>
    <row r="524" spans="1:9" x14ac:dyDescent="0.35">
      <c r="A524" t="s">
        <v>454</v>
      </c>
      <c r="B524" s="1" t="s">
        <v>691</v>
      </c>
      <c r="C524" s="1" t="s">
        <v>457</v>
      </c>
      <c r="D524" s="1" t="s">
        <v>414</v>
      </c>
      <c r="E524" s="4">
        <v>7733.29</v>
      </c>
      <c r="F524" t="s">
        <v>415</v>
      </c>
      <c r="G524" s="15" t="s">
        <v>272</v>
      </c>
      <c r="H524" t="s">
        <v>13</v>
      </c>
      <c r="I524" t="s">
        <v>23</v>
      </c>
    </row>
    <row r="525" spans="1:9" x14ac:dyDescent="0.35">
      <c r="A525" t="s">
        <v>454</v>
      </c>
      <c r="B525" s="1" t="s">
        <v>691</v>
      </c>
      <c r="C525" s="1" t="s">
        <v>457</v>
      </c>
      <c r="D525" s="1" t="s">
        <v>414</v>
      </c>
      <c r="E525" s="4">
        <v>1215</v>
      </c>
      <c r="F525" t="s">
        <v>415</v>
      </c>
      <c r="G525" s="15" t="s">
        <v>272</v>
      </c>
      <c r="H525" t="s">
        <v>13</v>
      </c>
      <c r="I525" t="s">
        <v>23</v>
      </c>
    </row>
    <row r="526" spans="1:9" x14ac:dyDescent="0.35">
      <c r="A526" t="s">
        <v>454</v>
      </c>
      <c r="B526" s="1" t="s">
        <v>691</v>
      </c>
      <c r="C526" s="1" t="s">
        <v>457</v>
      </c>
      <c r="D526" s="1" t="s">
        <v>414</v>
      </c>
      <c r="E526" s="4">
        <v>2526.42</v>
      </c>
      <c r="F526" t="s">
        <v>415</v>
      </c>
      <c r="G526" s="15" t="s">
        <v>272</v>
      </c>
      <c r="H526" t="s">
        <v>13</v>
      </c>
      <c r="I526" t="s">
        <v>23</v>
      </c>
    </row>
    <row r="527" spans="1:9" x14ac:dyDescent="0.35">
      <c r="A527" t="s">
        <v>454</v>
      </c>
      <c r="B527" s="1" t="s">
        <v>691</v>
      </c>
      <c r="C527" s="1" t="s">
        <v>457</v>
      </c>
      <c r="D527" s="1" t="s">
        <v>414</v>
      </c>
      <c r="E527" s="4">
        <v>1630.24</v>
      </c>
      <c r="F527" t="s">
        <v>415</v>
      </c>
      <c r="G527" s="15" t="s">
        <v>272</v>
      </c>
      <c r="H527" t="s">
        <v>13</v>
      </c>
      <c r="I527" t="s">
        <v>23</v>
      </c>
    </row>
    <row r="528" spans="1:9" x14ac:dyDescent="0.35">
      <c r="A528" t="s">
        <v>454</v>
      </c>
      <c r="B528" s="1" t="s">
        <v>691</v>
      </c>
      <c r="C528" s="1" t="s">
        <v>457</v>
      </c>
      <c r="D528" s="1" t="s">
        <v>414</v>
      </c>
      <c r="E528" s="4">
        <v>1032.49</v>
      </c>
      <c r="F528" t="s">
        <v>415</v>
      </c>
      <c r="G528" s="15" t="s">
        <v>272</v>
      </c>
      <c r="H528" t="s">
        <v>13</v>
      </c>
      <c r="I528" t="s">
        <v>23</v>
      </c>
    </row>
    <row r="529" spans="1:9" x14ac:dyDescent="0.35">
      <c r="A529" t="s">
        <v>454</v>
      </c>
      <c r="B529" s="1" t="s">
        <v>691</v>
      </c>
      <c r="C529" s="1" t="s">
        <v>457</v>
      </c>
      <c r="D529" s="1" t="s">
        <v>414</v>
      </c>
      <c r="E529" s="4">
        <v>195.63</v>
      </c>
      <c r="F529" t="s">
        <v>415</v>
      </c>
      <c r="G529" s="15" t="s">
        <v>272</v>
      </c>
      <c r="H529" t="s">
        <v>13</v>
      </c>
      <c r="I529" t="s">
        <v>23</v>
      </c>
    </row>
    <row r="530" spans="1:9" x14ac:dyDescent="0.35">
      <c r="A530" t="s">
        <v>454</v>
      </c>
      <c r="B530" s="1" t="s">
        <v>691</v>
      </c>
      <c r="C530" s="1" t="s">
        <v>457</v>
      </c>
      <c r="D530" s="1" t="s">
        <v>416</v>
      </c>
      <c r="E530" s="4">
        <v>19997</v>
      </c>
      <c r="F530" t="s">
        <v>417</v>
      </c>
      <c r="G530" s="15" t="s">
        <v>272</v>
      </c>
      <c r="H530" t="s">
        <v>13</v>
      </c>
      <c r="I530" t="s">
        <v>23</v>
      </c>
    </row>
    <row r="531" spans="1:9" x14ac:dyDescent="0.35">
      <c r="A531" t="s">
        <v>454</v>
      </c>
      <c r="B531" s="1" t="s">
        <v>691</v>
      </c>
      <c r="C531" s="1" t="s">
        <v>457</v>
      </c>
      <c r="D531" s="1" t="s">
        <v>416</v>
      </c>
      <c r="E531" s="4">
        <v>2999.55</v>
      </c>
      <c r="F531" t="s">
        <v>417</v>
      </c>
      <c r="G531" s="15" t="s">
        <v>272</v>
      </c>
      <c r="H531" t="s">
        <v>13</v>
      </c>
      <c r="I531" t="s">
        <v>23</v>
      </c>
    </row>
    <row r="532" spans="1:9" x14ac:dyDescent="0.35">
      <c r="A532" t="s">
        <v>454</v>
      </c>
      <c r="B532" s="1" t="s">
        <v>691</v>
      </c>
      <c r="C532" s="1" t="s">
        <v>457</v>
      </c>
      <c r="D532" s="1" t="s">
        <v>416</v>
      </c>
      <c r="E532" s="4">
        <v>1899.72</v>
      </c>
      <c r="F532" t="s">
        <v>417</v>
      </c>
      <c r="G532" s="15" t="s">
        <v>272</v>
      </c>
      <c r="H532" t="s">
        <v>13</v>
      </c>
      <c r="I532" t="s">
        <v>23</v>
      </c>
    </row>
    <row r="533" spans="1:9" x14ac:dyDescent="0.35">
      <c r="A533" t="s">
        <v>454</v>
      </c>
      <c r="B533" s="1" t="s">
        <v>691</v>
      </c>
      <c r="C533" s="1" t="s">
        <v>457</v>
      </c>
      <c r="D533" s="1" t="s">
        <v>416</v>
      </c>
      <c r="E533" s="4">
        <v>359.95</v>
      </c>
      <c r="F533" t="s">
        <v>417</v>
      </c>
      <c r="G533" s="15" t="s">
        <v>272</v>
      </c>
      <c r="H533" t="s">
        <v>13</v>
      </c>
      <c r="I533" t="s">
        <v>23</v>
      </c>
    </row>
    <row r="534" spans="1:9" x14ac:dyDescent="0.35">
      <c r="A534" t="s">
        <v>454</v>
      </c>
      <c r="B534" s="1" t="s">
        <v>691</v>
      </c>
      <c r="C534" s="1" t="s">
        <v>457</v>
      </c>
      <c r="D534" s="1" t="s">
        <v>418</v>
      </c>
      <c r="E534" s="4">
        <v>1920</v>
      </c>
      <c r="F534" t="s">
        <v>419</v>
      </c>
      <c r="G534" s="15" t="s">
        <v>272</v>
      </c>
      <c r="H534" t="s">
        <v>13</v>
      </c>
      <c r="I534" t="s">
        <v>23</v>
      </c>
    </row>
    <row r="535" spans="1:9" x14ac:dyDescent="0.35">
      <c r="A535" t="s">
        <v>454</v>
      </c>
      <c r="B535" s="1" t="s">
        <v>691</v>
      </c>
      <c r="C535" s="1" t="s">
        <v>457</v>
      </c>
      <c r="D535" s="1" t="s">
        <v>418</v>
      </c>
      <c r="E535" s="4">
        <v>1192.8599999999999</v>
      </c>
      <c r="F535" t="s">
        <v>419</v>
      </c>
      <c r="G535" s="15" t="s">
        <v>272</v>
      </c>
      <c r="H535" t="s">
        <v>13</v>
      </c>
      <c r="I535" t="s">
        <v>23</v>
      </c>
    </row>
    <row r="536" spans="1:9" x14ac:dyDescent="0.35">
      <c r="A536" t="s">
        <v>454</v>
      </c>
      <c r="B536" s="1" t="s">
        <v>691</v>
      </c>
      <c r="C536" s="1" t="s">
        <v>457</v>
      </c>
      <c r="D536" s="1" t="s">
        <v>418</v>
      </c>
      <c r="E536" s="4">
        <v>3780.39</v>
      </c>
      <c r="F536" t="s">
        <v>419</v>
      </c>
      <c r="G536" s="15" t="s">
        <v>272</v>
      </c>
      <c r="H536" t="s">
        <v>13</v>
      </c>
      <c r="I536" t="s">
        <v>23</v>
      </c>
    </row>
    <row r="537" spans="1:9" x14ac:dyDescent="0.35">
      <c r="A537" t="s">
        <v>454</v>
      </c>
      <c r="B537" s="1" t="s">
        <v>691</v>
      </c>
      <c r="C537" s="1" t="s">
        <v>457</v>
      </c>
      <c r="D537" s="1" t="s">
        <v>418</v>
      </c>
      <c r="E537" s="4">
        <v>4601.83</v>
      </c>
      <c r="F537" t="s">
        <v>419</v>
      </c>
      <c r="G537" s="15" t="s">
        <v>272</v>
      </c>
      <c r="H537" t="s">
        <v>13</v>
      </c>
      <c r="I537" t="s">
        <v>23</v>
      </c>
    </row>
    <row r="538" spans="1:9" x14ac:dyDescent="0.35">
      <c r="A538" t="s">
        <v>454</v>
      </c>
      <c r="B538" s="1" t="s">
        <v>691</v>
      </c>
      <c r="C538" s="1" t="s">
        <v>457</v>
      </c>
      <c r="D538" s="1" t="s">
        <v>418</v>
      </c>
      <c r="E538" s="4">
        <v>41346.800000000003</v>
      </c>
      <c r="F538" t="s">
        <v>419</v>
      </c>
      <c r="G538" s="15" t="s">
        <v>272</v>
      </c>
      <c r="H538" t="s">
        <v>13</v>
      </c>
      <c r="I538" t="s">
        <v>23</v>
      </c>
    </row>
    <row r="539" spans="1:9" x14ac:dyDescent="0.35">
      <c r="A539" t="s">
        <v>454</v>
      </c>
      <c r="B539" s="1" t="s">
        <v>691</v>
      </c>
      <c r="C539" s="1" t="s">
        <v>457</v>
      </c>
      <c r="D539" s="1" t="s">
        <v>418</v>
      </c>
      <c r="E539" s="4">
        <v>2800</v>
      </c>
      <c r="F539" t="s">
        <v>419</v>
      </c>
      <c r="G539" s="15" t="s">
        <v>272</v>
      </c>
      <c r="H539" t="s">
        <v>13</v>
      </c>
      <c r="I539" t="s">
        <v>23</v>
      </c>
    </row>
    <row r="540" spans="1:9" x14ac:dyDescent="0.35">
      <c r="A540" t="s">
        <v>454</v>
      </c>
      <c r="B540" s="1" t="s">
        <v>691</v>
      </c>
      <c r="C540" s="1" t="s">
        <v>457</v>
      </c>
      <c r="D540" s="1" t="s">
        <v>418</v>
      </c>
      <c r="E540" s="4">
        <v>1260</v>
      </c>
      <c r="F540" t="s">
        <v>419</v>
      </c>
      <c r="G540" s="15" t="s">
        <v>272</v>
      </c>
      <c r="H540" t="s">
        <v>13</v>
      </c>
      <c r="I540" t="s">
        <v>23</v>
      </c>
    </row>
    <row r="541" spans="1:9" x14ac:dyDescent="0.35">
      <c r="A541" t="s">
        <v>454</v>
      </c>
      <c r="B541" s="1" t="s">
        <v>691</v>
      </c>
      <c r="C541" s="1" t="s">
        <v>457</v>
      </c>
      <c r="D541" s="1" t="s">
        <v>418</v>
      </c>
      <c r="E541" s="4">
        <v>757.8</v>
      </c>
      <c r="F541" t="s">
        <v>419</v>
      </c>
      <c r="G541" s="15" t="s">
        <v>272</v>
      </c>
      <c r="H541" t="s">
        <v>13</v>
      </c>
      <c r="I541" t="s">
        <v>23</v>
      </c>
    </row>
    <row r="542" spans="1:9" x14ac:dyDescent="0.35">
      <c r="A542" t="s">
        <v>454</v>
      </c>
      <c r="B542" s="1" t="s">
        <v>691</v>
      </c>
      <c r="C542" s="1" t="s">
        <v>457</v>
      </c>
      <c r="D542" s="1" t="s">
        <v>418</v>
      </c>
      <c r="E542" s="4">
        <v>52114.7</v>
      </c>
      <c r="F542" t="s">
        <v>419</v>
      </c>
      <c r="G542" s="15" t="s">
        <v>272</v>
      </c>
      <c r="H542" t="s">
        <v>13</v>
      </c>
      <c r="I542" t="s">
        <v>23</v>
      </c>
    </row>
    <row r="543" spans="1:9" x14ac:dyDescent="0.35">
      <c r="A543" t="s">
        <v>454</v>
      </c>
      <c r="B543" s="1" t="s">
        <v>691</v>
      </c>
      <c r="C543" s="1" t="s">
        <v>457</v>
      </c>
      <c r="D543" s="1" t="s">
        <v>418</v>
      </c>
      <c r="E543" s="4">
        <v>58.45</v>
      </c>
      <c r="F543" t="s">
        <v>419</v>
      </c>
      <c r="G543" s="15" t="s">
        <v>272</v>
      </c>
      <c r="H543" t="s">
        <v>13</v>
      </c>
      <c r="I543" t="s">
        <v>23</v>
      </c>
    </row>
    <row r="544" spans="1:9" x14ac:dyDescent="0.35">
      <c r="A544" t="s">
        <v>454</v>
      </c>
      <c r="B544" s="1" t="s">
        <v>691</v>
      </c>
      <c r="C544" s="1" t="s">
        <v>457</v>
      </c>
      <c r="D544" s="1" t="s">
        <v>418</v>
      </c>
      <c r="E544" s="4">
        <v>130.03</v>
      </c>
      <c r="F544" t="s">
        <v>419</v>
      </c>
      <c r="G544" s="15" t="s">
        <v>272</v>
      </c>
      <c r="H544" t="s">
        <v>13</v>
      </c>
      <c r="I544" t="s">
        <v>23</v>
      </c>
    </row>
    <row r="545" spans="1:9" x14ac:dyDescent="0.35">
      <c r="A545" t="s">
        <v>454</v>
      </c>
      <c r="B545" s="1" t="s">
        <v>691</v>
      </c>
      <c r="C545" s="1" t="s">
        <v>457</v>
      </c>
      <c r="D545" s="1" t="s">
        <v>418</v>
      </c>
      <c r="E545" s="4">
        <v>236.9</v>
      </c>
      <c r="F545" t="s">
        <v>419</v>
      </c>
      <c r="G545" s="15" t="s">
        <v>272</v>
      </c>
      <c r="H545" t="s">
        <v>13</v>
      </c>
      <c r="I545" t="s">
        <v>23</v>
      </c>
    </row>
    <row r="546" spans="1:9" x14ac:dyDescent="0.35">
      <c r="A546" t="s">
        <v>454</v>
      </c>
      <c r="B546" s="1" t="s">
        <v>691</v>
      </c>
      <c r="C546" s="1" t="s">
        <v>457</v>
      </c>
      <c r="D546" s="1" t="s">
        <v>418</v>
      </c>
      <c r="E546" s="4">
        <v>4962.58</v>
      </c>
      <c r="F546" t="s">
        <v>419</v>
      </c>
      <c r="G546" s="15" t="s">
        <v>272</v>
      </c>
      <c r="H546" t="s">
        <v>13</v>
      </c>
      <c r="I546" t="s">
        <v>23</v>
      </c>
    </row>
    <row r="547" spans="1:9" x14ac:dyDescent="0.35">
      <c r="A547" t="s">
        <v>454</v>
      </c>
      <c r="B547" s="1" t="s">
        <v>691</v>
      </c>
      <c r="C547" s="1" t="s">
        <v>457</v>
      </c>
      <c r="D547" s="1" t="s">
        <v>418</v>
      </c>
      <c r="E547" s="4">
        <v>3404.78</v>
      </c>
      <c r="F547" t="s">
        <v>419</v>
      </c>
      <c r="G547" s="15" t="s">
        <v>272</v>
      </c>
      <c r="H547" t="s">
        <v>13</v>
      </c>
      <c r="I547" t="s">
        <v>23</v>
      </c>
    </row>
    <row r="548" spans="1:9" x14ac:dyDescent="0.35">
      <c r="A548" t="s">
        <v>454</v>
      </c>
      <c r="B548" s="1" t="s">
        <v>691</v>
      </c>
      <c r="C548" s="1" t="s">
        <v>457</v>
      </c>
      <c r="D548" s="1" t="s">
        <v>418</v>
      </c>
      <c r="E548" s="4">
        <v>629.91</v>
      </c>
      <c r="F548" t="s">
        <v>419</v>
      </c>
      <c r="G548" s="15" t="s">
        <v>272</v>
      </c>
      <c r="H548" t="s">
        <v>13</v>
      </c>
      <c r="I548" t="s">
        <v>23</v>
      </c>
    </row>
    <row r="549" spans="1:9" x14ac:dyDescent="0.35">
      <c r="A549" t="s">
        <v>454</v>
      </c>
      <c r="B549" s="1" t="s">
        <v>691</v>
      </c>
      <c r="C549" s="1" t="s">
        <v>457</v>
      </c>
      <c r="D549" s="1" t="s">
        <v>770</v>
      </c>
      <c r="E549" s="4">
        <v>121.04</v>
      </c>
      <c r="F549" t="s">
        <v>771</v>
      </c>
      <c r="G549" s="15" t="s">
        <v>272</v>
      </c>
      <c r="H549" t="s">
        <v>13</v>
      </c>
      <c r="I549" t="s">
        <v>23</v>
      </c>
    </row>
    <row r="550" spans="1:9" x14ac:dyDescent="0.35">
      <c r="A550" t="s">
        <v>454</v>
      </c>
      <c r="B550" s="1" t="s">
        <v>691</v>
      </c>
      <c r="C550" s="1" t="s">
        <v>457</v>
      </c>
      <c r="D550" s="1" t="s">
        <v>770</v>
      </c>
      <c r="E550" s="4">
        <v>301.55</v>
      </c>
      <c r="F550" t="s">
        <v>771</v>
      </c>
      <c r="G550" s="15" t="s">
        <v>272</v>
      </c>
      <c r="H550" t="s">
        <v>13</v>
      </c>
      <c r="I550" t="s">
        <v>23</v>
      </c>
    </row>
    <row r="551" spans="1:9" x14ac:dyDescent="0.35">
      <c r="A551" t="s">
        <v>454</v>
      </c>
      <c r="B551" s="1" t="s">
        <v>691</v>
      </c>
      <c r="C551" s="1" t="s">
        <v>457</v>
      </c>
      <c r="D551" s="1" t="s">
        <v>770</v>
      </c>
      <c r="E551" s="4">
        <v>22134.799999999999</v>
      </c>
      <c r="F551" t="s">
        <v>771</v>
      </c>
      <c r="G551" s="15" t="s">
        <v>272</v>
      </c>
      <c r="H551" t="s">
        <v>13</v>
      </c>
      <c r="I551" t="s">
        <v>23</v>
      </c>
    </row>
    <row r="552" spans="1:9" x14ac:dyDescent="0.35">
      <c r="A552" t="s">
        <v>454</v>
      </c>
      <c r="B552" s="1" t="s">
        <v>691</v>
      </c>
      <c r="C552" s="1" t="s">
        <v>457</v>
      </c>
      <c r="D552" s="1" t="s">
        <v>770</v>
      </c>
      <c r="E552" s="4">
        <v>2602.8000000000002</v>
      </c>
      <c r="F552" t="s">
        <v>771</v>
      </c>
      <c r="G552" s="15" t="s">
        <v>272</v>
      </c>
      <c r="H552" t="s">
        <v>13</v>
      </c>
      <c r="I552" t="s">
        <v>23</v>
      </c>
    </row>
    <row r="553" spans="1:9" x14ac:dyDescent="0.35">
      <c r="A553" t="s">
        <v>454</v>
      </c>
      <c r="B553" s="1" t="s">
        <v>691</v>
      </c>
      <c r="C553" s="1" t="s">
        <v>457</v>
      </c>
      <c r="D553" s="1" t="s">
        <v>770</v>
      </c>
      <c r="E553" s="4">
        <v>3338.38</v>
      </c>
      <c r="F553" t="s">
        <v>771</v>
      </c>
      <c r="G553" s="15" t="s">
        <v>272</v>
      </c>
      <c r="H553" t="s">
        <v>13</v>
      </c>
      <c r="I553" t="s">
        <v>23</v>
      </c>
    </row>
    <row r="554" spans="1:9" x14ac:dyDescent="0.35">
      <c r="A554" t="s">
        <v>454</v>
      </c>
      <c r="B554" s="1" t="s">
        <v>691</v>
      </c>
      <c r="C554" s="1" t="s">
        <v>457</v>
      </c>
      <c r="D554" s="1" t="s">
        <v>770</v>
      </c>
      <c r="E554" s="4">
        <v>2114.31</v>
      </c>
      <c r="F554" t="s">
        <v>771</v>
      </c>
      <c r="G554" s="15" t="s">
        <v>272</v>
      </c>
      <c r="H554" t="s">
        <v>13</v>
      </c>
      <c r="I554" t="s">
        <v>23</v>
      </c>
    </row>
    <row r="555" spans="1:9" x14ac:dyDescent="0.35">
      <c r="A555" t="s">
        <v>454</v>
      </c>
      <c r="B555" s="1" t="s">
        <v>691</v>
      </c>
      <c r="C555" s="1" t="s">
        <v>457</v>
      </c>
      <c r="D555" s="1" t="s">
        <v>770</v>
      </c>
      <c r="E555" s="4">
        <v>400.61</v>
      </c>
      <c r="F555" t="s">
        <v>771</v>
      </c>
      <c r="G555" s="15" t="s">
        <v>272</v>
      </c>
      <c r="H555" t="s">
        <v>13</v>
      </c>
      <c r="I555" t="s">
        <v>23</v>
      </c>
    </row>
    <row r="556" spans="1:9" x14ac:dyDescent="0.35">
      <c r="A556" t="s">
        <v>454</v>
      </c>
      <c r="B556" s="1" t="s">
        <v>691</v>
      </c>
      <c r="C556" s="1" t="s">
        <v>457</v>
      </c>
      <c r="D556" s="1" t="s">
        <v>424</v>
      </c>
      <c r="E556" s="4">
        <v>302.58</v>
      </c>
      <c r="F556" t="s">
        <v>425</v>
      </c>
      <c r="G556" t="s">
        <v>12</v>
      </c>
      <c r="H556" t="s">
        <v>13</v>
      </c>
      <c r="I556" t="s">
        <v>14</v>
      </c>
    </row>
    <row r="557" spans="1:9" x14ac:dyDescent="0.35">
      <c r="A557" t="s">
        <v>454</v>
      </c>
      <c r="B557" s="1" t="s">
        <v>691</v>
      </c>
      <c r="C557" s="1" t="s">
        <v>457</v>
      </c>
      <c r="D557" s="1" t="s">
        <v>426</v>
      </c>
      <c r="E557" s="4">
        <v>790.97</v>
      </c>
      <c r="F557" t="s">
        <v>427</v>
      </c>
      <c r="G557" t="s">
        <v>12</v>
      </c>
      <c r="H557" t="s">
        <v>13</v>
      </c>
      <c r="I557" t="s">
        <v>14</v>
      </c>
    </row>
    <row r="558" spans="1:9" x14ac:dyDescent="0.35">
      <c r="A558" t="s">
        <v>454</v>
      </c>
      <c r="B558" s="1" t="s">
        <v>691</v>
      </c>
      <c r="C558" s="1" t="s">
        <v>457</v>
      </c>
      <c r="D558" s="1" t="s">
        <v>428</v>
      </c>
      <c r="E558" s="4">
        <v>191760</v>
      </c>
      <c r="F558" t="s">
        <v>429</v>
      </c>
      <c r="G558" t="s">
        <v>12</v>
      </c>
      <c r="H558" t="s">
        <v>13</v>
      </c>
      <c r="I558" t="s">
        <v>14</v>
      </c>
    </row>
    <row r="559" spans="1:9" x14ac:dyDescent="0.35">
      <c r="A559" t="s">
        <v>454</v>
      </c>
      <c r="B559" s="1" t="s">
        <v>691</v>
      </c>
      <c r="C559" s="1" t="s">
        <v>457</v>
      </c>
      <c r="D559" s="1" t="s">
        <v>430</v>
      </c>
      <c r="E559" s="4">
        <v>191760</v>
      </c>
      <c r="F559" t="s">
        <v>431</v>
      </c>
      <c r="G559" t="s">
        <v>12</v>
      </c>
      <c r="H559" t="s">
        <v>13</v>
      </c>
      <c r="I559" t="s">
        <v>14</v>
      </c>
    </row>
    <row r="560" spans="1:9" x14ac:dyDescent="0.35">
      <c r="A560" t="s">
        <v>454</v>
      </c>
      <c r="B560" s="1" t="s">
        <v>691</v>
      </c>
      <c r="C560" s="1" t="s">
        <v>457</v>
      </c>
      <c r="D560" s="1" t="s">
        <v>772</v>
      </c>
      <c r="E560" s="4">
        <v>64459.47</v>
      </c>
      <c r="F560" t="s">
        <v>773</v>
      </c>
      <c r="G560" t="s">
        <v>122</v>
      </c>
      <c r="H560" t="s">
        <v>122</v>
      </c>
      <c r="I560" t="s">
        <v>122</v>
      </c>
    </row>
    <row r="561" spans="1:9" x14ac:dyDescent="0.35">
      <c r="A561" t="s">
        <v>454</v>
      </c>
      <c r="B561" s="1" t="s">
        <v>691</v>
      </c>
      <c r="C561" s="1" t="s">
        <v>457</v>
      </c>
      <c r="D561" s="1" t="s">
        <v>772</v>
      </c>
      <c r="E561" s="4">
        <v>3847.82</v>
      </c>
      <c r="F561" t="s">
        <v>773</v>
      </c>
      <c r="G561" t="s">
        <v>122</v>
      </c>
      <c r="H561" t="s">
        <v>122</v>
      </c>
      <c r="I561" t="s">
        <v>122</v>
      </c>
    </row>
    <row r="562" spans="1:9" x14ac:dyDescent="0.35">
      <c r="A562" t="s">
        <v>454</v>
      </c>
      <c r="B562" s="1" t="s">
        <v>691</v>
      </c>
      <c r="C562" s="1" t="s">
        <v>457</v>
      </c>
      <c r="D562" s="1" t="s">
        <v>774</v>
      </c>
      <c r="E562" s="4">
        <v>72310.7</v>
      </c>
      <c r="F562" t="s">
        <v>775</v>
      </c>
      <c r="G562" t="s">
        <v>54</v>
      </c>
      <c r="H562" t="s">
        <v>42</v>
      </c>
      <c r="I562" t="s">
        <v>55</v>
      </c>
    </row>
    <row r="563" spans="1:9" x14ac:dyDescent="0.35">
      <c r="A563" t="s">
        <v>454</v>
      </c>
      <c r="B563" s="1" t="s">
        <v>691</v>
      </c>
      <c r="C563" s="1" t="s">
        <v>457</v>
      </c>
      <c r="D563" s="1" t="s">
        <v>774</v>
      </c>
      <c r="E563" s="4">
        <v>2411.9</v>
      </c>
      <c r="F563" t="s">
        <v>775</v>
      </c>
      <c r="G563" t="s">
        <v>54</v>
      </c>
      <c r="H563" t="s">
        <v>42</v>
      </c>
      <c r="I563" t="s">
        <v>55</v>
      </c>
    </row>
    <row r="564" spans="1:9" x14ac:dyDescent="0.35">
      <c r="A564" t="s">
        <v>454</v>
      </c>
      <c r="B564" s="1" t="s">
        <v>691</v>
      </c>
      <c r="C564" s="1" t="s">
        <v>457</v>
      </c>
      <c r="D564" s="1" t="s">
        <v>776</v>
      </c>
      <c r="E564" s="4">
        <v>56228.82</v>
      </c>
      <c r="F564" t="s">
        <v>777</v>
      </c>
      <c r="G564" t="s">
        <v>76</v>
      </c>
      <c r="H564" t="s">
        <v>76</v>
      </c>
      <c r="I564" t="s">
        <v>111</v>
      </c>
    </row>
    <row r="565" spans="1:9" x14ac:dyDescent="0.35">
      <c r="A565" t="s">
        <v>454</v>
      </c>
      <c r="B565" s="1" t="s">
        <v>691</v>
      </c>
      <c r="C565" s="1" t="s">
        <v>457</v>
      </c>
      <c r="D565" s="1" t="s">
        <v>776</v>
      </c>
      <c r="E565" s="4">
        <v>236.25</v>
      </c>
      <c r="F565" t="s">
        <v>777</v>
      </c>
      <c r="G565" t="s">
        <v>76</v>
      </c>
      <c r="H565" t="s">
        <v>76</v>
      </c>
      <c r="I565" t="s">
        <v>111</v>
      </c>
    </row>
    <row r="566" spans="1:9" x14ac:dyDescent="0.35">
      <c r="A566" t="s">
        <v>454</v>
      </c>
      <c r="B566" s="1" t="s">
        <v>691</v>
      </c>
      <c r="C566" s="1" t="s">
        <v>457</v>
      </c>
      <c r="D566" s="1" t="s">
        <v>434</v>
      </c>
      <c r="E566" s="4">
        <v>500</v>
      </c>
      <c r="F566" t="s">
        <v>435</v>
      </c>
      <c r="G566" t="s">
        <v>54</v>
      </c>
      <c r="H566" t="s">
        <v>42</v>
      </c>
      <c r="I566" t="s">
        <v>55</v>
      </c>
    </row>
    <row r="567" spans="1:9" x14ac:dyDescent="0.35">
      <c r="A567" t="s">
        <v>454</v>
      </c>
      <c r="B567" s="1" t="s">
        <v>691</v>
      </c>
      <c r="C567" s="1" t="s">
        <v>457</v>
      </c>
      <c r="D567" s="1" t="s">
        <v>434</v>
      </c>
      <c r="E567" s="4">
        <v>5856.8</v>
      </c>
      <c r="F567" t="s">
        <v>435</v>
      </c>
      <c r="G567" t="s">
        <v>54</v>
      </c>
      <c r="H567" t="s">
        <v>42</v>
      </c>
      <c r="I567" t="s">
        <v>55</v>
      </c>
    </row>
    <row r="568" spans="1:9" x14ac:dyDescent="0.35">
      <c r="A568" t="s">
        <v>454</v>
      </c>
      <c r="B568" s="1" t="s">
        <v>691</v>
      </c>
      <c r="C568" s="1" t="s">
        <v>457</v>
      </c>
      <c r="D568" s="1" t="s">
        <v>434</v>
      </c>
      <c r="E568" s="4">
        <v>8610.82</v>
      </c>
      <c r="F568" t="s">
        <v>435</v>
      </c>
      <c r="G568" t="s">
        <v>54</v>
      </c>
      <c r="H568" t="s">
        <v>42</v>
      </c>
      <c r="I568" t="s">
        <v>55</v>
      </c>
    </row>
    <row r="569" spans="1:9" x14ac:dyDescent="0.35">
      <c r="A569" t="s">
        <v>454</v>
      </c>
      <c r="B569" s="1" t="s">
        <v>691</v>
      </c>
      <c r="C569" s="1" t="s">
        <v>457</v>
      </c>
      <c r="D569" s="1" t="s">
        <v>434</v>
      </c>
      <c r="E569" s="4">
        <v>6817.4</v>
      </c>
      <c r="F569" t="s">
        <v>435</v>
      </c>
      <c r="G569" t="s">
        <v>54</v>
      </c>
      <c r="H569" t="s">
        <v>42</v>
      </c>
      <c r="I569" t="s">
        <v>55</v>
      </c>
    </row>
    <row r="570" spans="1:9" x14ac:dyDescent="0.35">
      <c r="A570" t="s">
        <v>454</v>
      </c>
      <c r="B570" s="1" t="s">
        <v>691</v>
      </c>
      <c r="C570" s="1" t="s">
        <v>457</v>
      </c>
      <c r="D570" s="1" t="s">
        <v>434</v>
      </c>
      <c r="E570" s="4">
        <v>1892.73</v>
      </c>
      <c r="F570" t="s">
        <v>435</v>
      </c>
      <c r="G570" t="s">
        <v>54</v>
      </c>
      <c r="H570" t="s">
        <v>42</v>
      </c>
      <c r="I570" t="s">
        <v>55</v>
      </c>
    </row>
    <row r="571" spans="1:9" x14ac:dyDescent="0.35">
      <c r="A571" t="s">
        <v>454</v>
      </c>
      <c r="B571" s="1" t="s">
        <v>691</v>
      </c>
      <c r="C571" s="1" t="s">
        <v>457</v>
      </c>
      <c r="D571" s="1" t="s">
        <v>434</v>
      </c>
      <c r="E571" s="4">
        <v>554.79999999999995</v>
      </c>
      <c r="F571" t="s">
        <v>435</v>
      </c>
      <c r="G571" t="s">
        <v>54</v>
      </c>
      <c r="H571" t="s">
        <v>42</v>
      </c>
      <c r="I571" t="s">
        <v>55</v>
      </c>
    </row>
    <row r="572" spans="1:9" x14ac:dyDescent="0.35">
      <c r="A572" t="s">
        <v>454</v>
      </c>
      <c r="B572" s="1" t="s">
        <v>691</v>
      </c>
      <c r="C572" s="1" t="s">
        <v>457</v>
      </c>
      <c r="D572" s="1" t="s">
        <v>434</v>
      </c>
      <c r="E572" s="4">
        <v>13025.38</v>
      </c>
      <c r="F572" t="s">
        <v>435</v>
      </c>
      <c r="G572" t="s">
        <v>54</v>
      </c>
      <c r="H572" t="s">
        <v>42</v>
      </c>
      <c r="I572" t="s">
        <v>55</v>
      </c>
    </row>
    <row r="573" spans="1:9" x14ac:dyDescent="0.35">
      <c r="A573" t="s">
        <v>454</v>
      </c>
      <c r="B573" s="1" t="s">
        <v>691</v>
      </c>
      <c r="C573" s="1" t="s">
        <v>457</v>
      </c>
      <c r="D573" s="1" t="s">
        <v>434</v>
      </c>
      <c r="E573" s="4">
        <v>4944.97</v>
      </c>
      <c r="F573" t="s">
        <v>435</v>
      </c>
      <c r="G573" t="s">
        <v>54</v>
      </c>
      <c r="H573" t="s">
        <v>42</v>
      </c>
      <c r="I573" t="s">
        <v>55</v>
      </c>
    </row>
    <row r="574" spans="1:9" x14ac:dyDescent="0.35">
      <c r="A574" t="s">
        <v>454</v>
      </c>
      <c r="B574" s="1" t="s">
        <v>691</v>
      </c>
      <c r="C574" s="1" t="s">
        <v>457</v>
      </c>
      <c r="D574" s="1" t="s">
        <v>434</v>
      </c>
      <c r="E574" s="4">
        <v>156.36000000000001</v>
      </c>
      <c r="F574" t="s">
        <v>435</v>
      </c>
      <c r="G574" t="s">
        <v>54</v>
      </c>
      <c r="H574" t="s">
        <v>42</v>
      </c>
      <c r="I574" t="s">
        <v>55</v>
      </c>
    </row>
    <row r="575" spans="1:9" x14ac:dyDescent="0.35">
      <c r="A575" t="s">
        <v>454</v>
      </c>
      <c r="B575" s="1" t="s">
        <v>691</v>
      </c>
      <c r="C575" s="1" t="s">
        <v>457</v>
      </c>
      <c r="D575" s="1" t="s">
        <v>434</v>
      </c>
      <c r="E575" s="4">
        <v>3053.44</v>
      </c>
      <c r="F575" t="s">
        <v>435</v>
      </c>
      <c r="G575" t="s">
        <v>54</v>
      </c>
      <c r="H575" t="s">
        <v>42</v>
      </c>
      <c r="I575" t="s">
        <v>55</v>
      </c>
    </row>
    <row r="576" spans="1:9" x14ac:dyDescent="0.35">
      <c r="A576" t="s">
        <v>454</v>
      </c>
      <c r="B576" s="1" t="s">
        <v>691</v>
      </c>
      <c r="C576" s="1" t="s">
        <v>457</v>
      </c>
      <c r="D576" s="1" t="s">
        <v>434</v>
      </c>
      <c r="E576" s="4">
        <v>220</v>
      </c>
      <c r="F576" t="s">
        <v>435</v>
      </c>
      <c r="G576" t="s">
        <v>54</v>
      </c>
      <c r="H576" t="s">
        <v>42</v>
      </c>
      <c r="I576" t="s">
        <v>55</v>
      </c>
    </row>
    <row r="577" spans="1:9" x14ac:dyDescent="0.35">
      <c r="A577" t="s">
        <v>454</v>
      </c>
      <c r="B577" s="1" t="s">
        <v>691</v>
      </c>
      <c r="C577" s="1" t="s">
        <v>457</v>
      </c>
      <c r="D577" s="1" t="s">
        <v>434</v>
      </c>
      <c r="E577" s="4">
        <v>1507.96</v>
      </c>
      <c r="F577" t="s">
        <v>435</v>
      </c>
      <c r="G577" t="s">
        <v>54</v>
      </c>
      <c r="H577" t="s">
        <v>42</v>
      </c>
      <c r="I577" t="s">
        <v>55</v>
      </c>
    </row>
    <row r="578" spans="1:9" x14ac:dyDescent="0.35">
      <c r="A578" t="s">
        <v>454</v>
      </c>
      <c r="B578" s="1" t="s">
        <v>691</v>
      </c>
      <c r="C578" s="1" t="s">
        <v>457</v>
      </c>
      <c r="D578" s="1" t="s">
        <v>778</v>
      </c>
      <c r="E578" s="4">
        <v>138574.37</v>
      </c>
      <c r="F578" t="s">
        <v>779</v>
      </c>
      <c r="G578" t="s">
        <v>69</v>
      </c>
      <c r="H578" t="s">
        <v>70</v>
      </c>
      <c r="I578" t="s">
        <v>71</v>
      </c>
    </row>
    <row r="579" spans="1:9" x14ac:dyDescent="0.35">
      <c r="A579" t="s">
        <v>454</v>
      </c>
      <c r="B579" s="1" t="s">
        <v>691</v>
      </c>
      <c r="C579" s="1" t="s">
        <v>457</v>
      </c>
      <c r="D579" s="1" t="s">
        <v>778</v>
      </c>
      <c r="E579" s="4">
        <v>853</v>
      </c>
      <c r="F579" t="s">
        <v>779</v>
      </c>
      <c r="G579" t="s">
        <v>69</v>
      </c>
      <c r="H579" t="s">
        <v>70</v>
      </c>
      <c r="I579" t="s">
        <v>71</v>
      </c>
    </row>
    <row r="580" spans="1:9" x14ac:dyDescent="0.35">
      <c r="A580" t="s">
        <v>454</v>
      </c>
      <c r="B580" s="1" t="s">
        <v>691</v>
      </c>
      <c r="C580" s="1" t="s">
        <v>457</v>
      </c>
      <c r="D580" s="1" t="s">
        <v>436</v>
      </c>
      <c r="E580" s="4">
        <v>342.18</v>
      </c>
      <c r="F580" t="s">
        <v>437</v>
      </c>
      <c r="G580" t="s">
        <v>303</v>
      </c>
      <c r="H580" t="s">
        <v>304</v>
      </c>
      <c r="I580" t="s">
        <v>303</v>
      </c>
    </row>
    <row r="581" spans="1:9" x14ac:dyDescent="0.35">
      <c r="A581" t="s">
        <v>454</v>
      </c>
      <c r="B581" s="1" t="s">
        <v>691</v>
      </c>
      <c r="C581" s="1" t="s">
        <v>457</v>
      </c>
      <c r="D581" s="1" t="s">
        <v>438</v>
      </c>
      <c r="E581" s="4">
        <v>342.18</v>
      </c>
      <c r="F581" t="s">
        <v>439</v>
      </c>
      <c r="G581" t="s">
        <v>303</v>
      </c>
      <c r="H581" t="s">
        <v>304</v>
      </c>
      <c r="I581" t="s">
        <v>303</v>
      </c>
    </row>
    <row r="582" spans="1:9" x14ac:dyDescent="0.35">
      <c r="A582" t="s">
        <v>454</v>
      </c>
      <c r="B582" s="1" t="s">
        <v>691</v>
      </c>
      <c r="C582" s="1" t="s">
        <v>457</v>
      </c>
      <c r="D582" s="1" t="s">
        <v>780</v>
      </c>
      <c r="E582" s="4">
        <v>189577.59</v>
      </c>
      <c r="F582" t="s">
        <v>781</v>
      </c>
      <c r="G582" t="s">
        <v>69</v>
      </c>
      <c r="H582" t="s">
        <v>70</v>
      </c>
      <c r="I582" t="s">
        <v>71</v>
      </c>
    </row>
    <row r="583" spans="1:9" x14ac:dyDescent="0.35">
      <c r="A583" t="s">
        <v>454</v>
      </c>
      <c r="B583" s="1" t="s">
        <v>691</v>
      </c>
      <c r="C583" s="1" t="s">
        <v>457</v>
      </c>
      <c r="D583" s="1" t="s">
        <v>780</v>
      </c>
      <c r="E583" s="4">
        <v>853</v>
      </c>
      <c r="F583" t="s">
        <v>781</v>
      </c>
      <c r="G583" t="s">
        <v>69</v>
      </c>
      <c r="H583" t="s">
        <v>70</v>
      </c>
      <c r="I583" t="s">
        <v>71</v>
      </c>
    </row>
    <row r="584" spans="1:9" x14ac:dyDescent="0.35">
      <c r="A584" t="s">
        <v>454</v>
      </c>
      <c r="B584" s="1" t="s">
        <v>691</v>
      </c>
      <c r="C584" s="1" t="s">
        <v>457</v>
      </c>
      <c r="D584" s="1" t="s">
        <v>780</v>
      </c>
      <c r="E584" s="4">
        <v>12290</v>
      </c>
      <c r="F584" t="s">
        <v>781</v>
      </c>
      <c r="G584" t="s">
        <v>69</v>
      </c>
      <c r="H584" t="s">
        <v>70</v>
      </c>
      <c r="I584" t="s">
        <v>71</v>
      </c>
    </row>
    <row r="585" spans="1:9" x14ac:dyDescent="0.35">
      <c r="A585" t="s">
        <v>454</v>
      </c>
      <c r="B585" s="1" t="s">
        <v>691</v>
      </c>
      <c r="C585" s="1" t="s">
        <v>457</v>
      </c>
      <c r="D585" s="1" t="s">
        <v>782</v>
      </c>
      <c r="E585" s="4">
        <v>385</v>
      </c>
      <c r="F585" t="s">
        <v>783</v>
      </c>
      <c r="G585" t="s">
        <v>69</v>
      </c>
      <c r="H585" t="s">
        <v>70</v>
      </c>
      <c r="I585" t="s">
        <v>71</v>
      </c>
    </row>
    <row r="586" spans="1:9" x14ac:dyDescent="0.35">
      <c r="A586" t="s">
        <v>454</v>
      </c>
      <c r="B586" s="1" t="s">
        <v>691</v>
      </c>
      <c r="C586" s="1" t="s">
        <v>457</v>
      </c>
      <c r="D586" s="1" t="s">
        <v>782</v>
      </c>
      <c r="E586" s="4">
        <v>68015.55</v>
      </c>
      <c r="F586" t="s">
        <v>783</v>
      </c>
      <c r="G586" t="s">
        <v>69</v>
      </c>
      <c r="H586" t="s">
        <v>70</v>
      </c>
      <c r="I586" t="s">
        <v>71</v>
      </c>
    </row>
    <row r="587" spans="1:9" x14ac:dyDescent="0.35">
      <c r="A587" t="s">
        <v>454</v>
      </c>
      <c r="B587" s="1" t="s">
        <v>691</v>
      </c>
      <c r="C587" s="1" t="s">
        <v>457</v>
      </c>
      <c r="D587" s="1" t="s">
        <v>782</v>
      </c>
      <c r="E587" s="4">
        <v>1630.72</v>
      </c>
      <c r="F587" t="s">
        <v>783</v>
      </c>
      <c r="G587" t="s">
        <v>69</v>
      </c>
      <c r="H587" t="s">
        <v>70</v>
      </c>
      <c r="I587" t="s">
        <v>71</v>
      </c>
    </row>
    <row r="588" spans="1:9" x14ac:dyDescent="0.35">
      <c r="A588" t="s">
        <v>454</v>
      </c>
      <c r="B588" s="1" t="s">
        <v>691</v>
      </c>
      <c r="C588" s="1" t="s">
        <v>457</v>
      </c>
      <c r="D588" s="1" t="s">
        <v>440</v>
      </c>
      <c r="E588" s="4">
        <v>57133.15</v>
      </c>
      <c r="F588" t="s">
        <v>441</v>
      </c>
      <c r="G588" t="s">
        <v>303</v>
      </c>
      <c r="H588" t="s">
        <v>304</v>
      </c>
      <c r="I588" t="s">
        <v>303</v>
      </c>
    </row>
    <row r="589" spans="1:9" x14ac:dyDescent="0.35">
      <c r="A589" t="s">
        <v>454</v>
      </c>
      <c r="B589" s="1" t="s">
        <v>691</v>
      </c>
      <c r="C589" s="1" t="s">
        <v>457</v>
      </c>
      <c r="D589" s="1" t="s">
        <v>440</v>
      </c>
      <c r="E589" s="4">
        <v>830</v>
      </c>
      <c r="F589" t="s">
        <v>441</v>
      </c>
      <c r="G589" t="s">
        <v>303</v>
      </c>
      <c r="H589" t="s">
        <v>304</v>
      </c>
      <c r="I589" t="s">
        <v>303</v>
      </c>
    </row>
    <row r="590" spans="1:9" x14ac:dyDescent="0.35">
      <c r="A590" t="s">
        <v>454</v>
      </c>
      <c r="B590" s="1" t="s">
        <v>691</v>
      </c>
      <c r="C590" s="1" t="s">
        <v>457</v>
      </c>
      <c r="D590" s="1" t="s">
        <v>442</v>
      </c>
      <c r="E590" s="4">
        <v>57133.15</v>
      </c>
      <c r="F590" t="s">
        <v>443</v>
      </c>
      <c r="G590" t="s">
        <v>303</v>
      </c>
      <c r="H590" t="s">
        <v>304</v>
      </c>
      <c r="I590" t="s">
        <v>303</v>
      </c>
    </row>
    <row r="591" spans="1:9" x14ac:dyDescent="0.35">
      <c r="A591" t="s">
        <v>454</v>
      </c>
      <c r="B591" s="1" t="s">
        <v>691</v>
      </c>
      <c r="C591" s="1" t="s">
        <v>457</v>
      </c>
      <c r="D591" s="1" t="s">
        <v>442</v>
      </c>
      <c r="E591" s="4">
        <v>398.18</v>
      </c>
      <c r="F591" t="s">
        <v>443</v>
      </c>
      <c r="G591" t="s">
        <v>303</v>
      </c>
      <c r="H591" t="s">
        <v>304</v>
      </c>
      <c r="I591" t="s">
        <v>303</v>
      </c>
    </row>
    <row r="592" spans="1:9" x14ac:dyDescent="0.35">
      <c r="A592" t="s">
        <v>454</v>
      </c>
      <c r="B592" s="1" t="s">
        <v>691</v>
      </c>
      <c r="C592" s="1" t="s">
        <v>457</v>
      </c>
      <c r="D592" s="1" t="s">
        <v>442</v>
      </c>
      <c r="E592" s="4">
        <v>830</v>
      </c>
      <c r="F592" t="s">
        <v>443</v>
      </c>
      <c r="G592" t="s">
        <v>303</v>
      </c>
      <c r="H592" t="s">
        <v>304</v>
      </c>
      <c r="I592" t="s">
        <v>303</v>
      </c>
    </row>
    <row r="593" spans="1:9" x14ac:dyDescent="0.35">
      <c r="A593" t="s">
        <v>454</v>
      </c>
      <c r="B593" s="1" t="s">
        <v>691</v>
      </c>
      <c r="C593" s="1" t="s">
        <v>457</v>
      </c>
      <c r="D593" s="1" t="s">
        <v>444</v>
      </c>
      <c r="E593" s="4">
        <v>425</v>
      </c>
      <c r="F593" t="s">
        <v>445</v>
      </c>
      <c r="G593" t="s">
        <v>303</v>
      </c>
      <c r="H593" t="s">
        <v>304</v>
      </c>
      <c r="I593" t="s">
        <v>303</v>
      </c>
    </row>
    <row r="594" spans="1:9" x14ac:dyDescent="0.35">
      <c r="A594" t="s">
        <v>454</v>
      </c>
      <c r="B594" s="1" t="s">
        <v>691</v>
      </c>
      <c r="C594" s="1" t="s">
        <v>457</v>
      </c>
      <c r="D594" s="1" t="s">
        <v>784</v>
      </c>
      <c r="E594" s="4">
        <v>64009.68</v>
      </c>
      <c r="F594" t="s">
        <v>785</v>
      </c>
      <c r="G594" t="s">
        <v>122</v>
      </c>
      <c r="H594" t="s">
        <v>122</v>
      </c>
      <c r="I594" t="s">
        <v>122</v>
      </c>
    </row>
    <row r="595" spans="1:9" x14ac:dyDescent="0.35">
      <c r="A595" t="s">
        <v>454</v>
      </c>
      <c r="B595" s="1" t="s">
        <v>691</v>
      </c>
      <c r="C595" s="1" t="s">
        <v>457</v>
      </c>
      <c r="D595" s="1" t="s">
        <v>784</v>
      </c>
      <c r="E595" s="4">
        <v>4296.58</v>
      </c>
      <c r="F595" t="s">
        <v>785</v>
      </c>
      <c r="G595" t="s">
        <v>122</v>
      </c>
      <c r="H595" t="s">
        <v>122</v>
      </c>
      <c r="I595" t="s">
        <v>122</v>
      </c>
    </row>
    <row r="596" spans="1:9" x14ac:dyDescent="0.35">
      <c r="A596" t="s">
        <v>454</v>
      </c>
      <c r="B596" s="1" t="s">
        <v>691</v>
      </c>
      <c r="C596" s="1" t="s">
        <v>457</v>
      </c>
      <c r="D596" s="1" t="s">
        <v>786</v>
      </c>
      <c r="E596" s="4">
        <v>138574.37</v>
      </c>
      <c r="F596" t="s">
        <v>787</v>
      </c>
      <c r="G596" t="s">
        <v>76</v>
      </c>
      <c r="H596" t="s">
        <v>76</v>
      </c>
      <c r="I596" t="s">
        <v>111</v>
      </c>
    </row>
    <row r="597" spans="1:9" x14ac:dyDescent="0.35">
      <c r="A597" t="s">
        <v>454</v>
      </c>
      <c r="B597" s="1" t="s">
        <v>691</v>
      </c>
      <c r="C597" s="1" t="s">
        <v>457</v>
      </c>
      <c r="D597" s="1" t="s">
        <v>786</v>
      </c>
      <c r="E597" s="4">
        <v>853</v>
      </c>
      <c r="F597" t="s">
        <v>787</v>
      </c>
      <c r="G597" t="s">
        <v>76</v>
      </c>
      <c r="H597" t="s">
        <v>76</v>
      </c>
      <c r="I597" t="s">
        <v>111</v>
      </c>
    </row>
    <row r="598" spans="1:9" x14ac:dyDescent="0.35">
      <c r="A598" t="s">
        <v>454</v>
      </c>
      <c r="B598" s="1" t="s">
        <v>691</v>
      </c>
      <c r="C598" s="1" t="s">
        <v>457</v>
      </c>
      <c r="D598" s="1" t="s">
        <v>788</v>
      </c>
      <c r="E598" s="4">
        <v>84900</v>
      </c>
      <c r="F598" t="s">
        <v>789</v>
      </c>
      <c r="G598" t="s">
        <v>76</v>
      </c>
      <c r="H598" t="s">
        <v>76</v>
      </c>
      <c r="I598" t="s">
        <v>77</v>
      </c>
    </row>
    <row r="599" spans="1:9" x14ac:dyDescent="0.35">
      <c r="A599" t="s">
        <v>454</v>
      </c>
      <c r="B599" s="1" t="s">
        <v>691</v>
      </c>
      <c r="C599" s="1" t="s">
        <v>457</v>
      </c>
      <c r="D599" s="1" t="s">
        <v>790</v>
      </c>
      <c r="E599" s="4">
        <v>30420.639999999999</v>
      </c>
      <c r="F599" t="s">
        <v>791</v>
      </c>
      <c r="G599" t="s">
        <v>122</v>
      </c>
      <c r="H599" t="s">
        <v>122</v>
      </c>
      <c r="I599" t="s">
        <v>122</v>
      </c>
    </row>
    <row r="600" spans="1:9" x14ac:dyDescent="0.35">
      <c r="A600" t="s">
        <v>454</v>
      </c>
      <c r="B600" s="1" t="s">
        <v>691</v>
      </c>
      <c r="C600" s="1" t="s">
        <v>457</v>
      </c>
      <c r="D600" s="1" t="s">
        <v>790</v>
      </c>
      <c r="E600" s="4">
        <v>1693</v>
      </c>
      <c r="F600" t="s">
        <v>791</v>
      </c>
      <c r="G600" t="s">
        <v>122</v>
      </c>
      <c r="H600" t="s">
        <v>122</v>
      </c>
      <c r="I600" t="s">
        <v>122</v>
      </c>
    </row>
    <row r="601" spans="1:9" x14ac:dyDescent="0.35">
      <c r="A601" t="s">
        <v>454</v>
      </c>
      <c r="B601" s="1" t="s">
        <v>691</v>
      </c>
      <c r="C601" s="1" t="s">
        <v>457</v>
      </c>
      <c r="D601" s="1" t="s">
        <v>792</v>
      </c>
      <c r="E601" s="4">
        <v>56131.88</v>
      </c>
      <c r="F601" t="s">
        <v>793</v>
      </c>
      <c r="G601" t="s">
        <v>54</v>
      </c>
      <c r="H601" t="s">
        <v>42</v>
      </c>
      <c r="I601" t="s">
        <v>55</v>
      </c>
    </row>
    <row r="602" spans="1:9" x14ac:dyDescent="0.35">
      <c r="A602" t="s">
        <v>454</v>
      </c>
      <c r="B602" s="1" t="s">
        <v>691</v>
      </c>
      <c r="C602" s="1" t="s">
        <v>457</v>
      </c>
      <c r="D602" s="1" t="s">
        <v>792</v>
      </c>
      <c r="E602" s="4">
        <v>2563.16</v>
      </c>
      <c r="F602" t="s">
        <v>793</v>
      </c>
      <c r="G602" t="s">
        <v>54</v>
      </c>
      <c r="H602" t="s">
        <v>42</v>
      </c>
      <c r="I602" t="s">
        <v>55</v>
      </c>
    </row>
    <row r="603" spans="1:9" x14ac:dyDescent="0.35">
      <c r="A603" t="s">
        <v>454</v>
      </c>
      <c r="B603" s="1" t="s">
        <v>691</v>
      </c>
      <c r="C603" s="1" t="s">
        <v>457</v>
      </c>
      <c r="D603" s="1" t="s">
        <v>794</v>
      </c>
      <c r="E603" s="4">
        <v>65899</v>
      </c>
      <c r="F603" t="s">
        <v>795</v>
      </c>
      <c r="G603" t="s">
        <v>41</v>
      </c>
      <c r="H603" t="s">
        <v>42</v>
      </c>
      <c r="I603" t="s">
        <v>43</v>
      </c>
    </row>
    <row r="604" spans="1:9" x14ac:dyDescent="0.35">
      <c r="A604" t="s">
        <v>454</v>
      </c>
      <c r="B604" s="1" t="s">
        <v>691</v>
      </c>
      <c r="C604" s="1" t="s">
        <v>457</v>
      </c>
      <c r="D604" s="1" t="s">
        <v>796</v>
      </c>
      <c r="E604" s="4">
        <v>85400</v>
      </c>
      <c r="F604" t="s">
        <v>797</v>
      </c>
      <c r="G604" t="s">
        <v>76</v>
      </c>
      <c r="H604" t="s">
        <v>76</v>
      </c>
      <c r="I604" t="s">
        <v>77</v>
      </c>
    </row>
    <row r="605" spans="1:9" x14ac:dyDescent="0.35">
      <c r="A605" t="s">
        <v>454</v>
      </c>
      <c r="B605" s="1" t="s">
        <v>691</v>
      </c>
      <c r="C605" s="1" t="s">
        <v>457</v>
      </c>
      <c r="D605" s="1" t="s">
        <v>798</v>
      </c>
      <c r="E605" s="4">
        <v>402.5</v>
      </c>
      <c r="F605" t="s">
        <v>799</v>
      </c>
      <c r="G605" t="s">
        <v>76</v>
      </c>
      <c r="H605" t="s">
        <v>76</v>
      </c>
      <c r="I605" t="s">
        <v>111</v>
      </c>
    </row>
    <row r="606" spans="1:9" x14ac:dyDescent="0.35">
      <c r="A606" t="s">
        <v>454</v>
      </c>
      <c r="B606" s="1" t="s">
        <v>691</v>
      </c>
      <c r="C606" s="1" t="s">
        <v>457</v>
      </c>
      <c r="D606" s="1" t="s">
        <v>798</v>
      </c>
      <c r="E606" s="4">
        <v>148032.15</v>
      </c>
      <c r="F606" t="s">
        <v>799</v>
      </c>
      <c r="G606" t="s">
        <v>76</v>
      </c>
      <c r="H606" t="s">
        <v>76</v>
      </c>
      <c r="I606" t="s">
        <v>111</v>
      </c>
    </row>
    <row r="607" spans="1:9" x14ac:dyDescent="0.35">
      <c r="A607" t="s">
        <v>454</v>
      </c>
      <c r="B607" s="1" t="s">
        <v>691</v>
      </c>
      <c r="C607" s="1" t="s">
        <v>457</v>
      </c>
      <c r="D607" s="1" t="s">
        <v>798</v>
      </c>
      <c r="E607" s="4">
        <v>385</v>
      </c>
      <c r="F607" t="s">
        <v>799</v>
      </c>
      <c r="G607" t="s">
        <v>76</v>
      </c>
      <c r="H607" t="s">
        <v>76</v>
      </c>
      <c r="I607" t="s">
        <v>111</v>
      </c>
    </row>
    <row r="608" spans="1:9" x14ac:dyDescent="0.35">
      <c r="A608" t="s">
        <v>454</v>
      </c>
      <c r="B608" s="1" t="s">
        <v>691</v>
      </c>
      <c r="C608" s="1" t="s">
        <v>457</v>
      </c>
      <c r="D608" s="1" t="s">
        <v>798</v>
      </c>
      <c r="E608" s="4">
        <v>165</v>
      </c>
      <c r="F608" t="s">
        <v>799</v>
      </c>
      <c r="G608" t="s">
        <v>76</v>
      </c>
      <c r="H608" t="s">
        <v>76</v>
      </c>
      <c r="I608" t="s">
        <v>111</v>
      </c>
    </row>
    <row r="609" spans="1:9" x14ac:dyDescent="0.35">
      <c r="A609" t="s">
        <v>454</v>
      </c>
      <c r="B609" s="1" t="s">
        <v>691</v>
      </c>
      <c r="C609" s="1" t="s">
        <v>457</v>
      </c>
      <c r="D609" s="1" t="s">
        <v>798</v>
      </c>
      <c r="E609" s="4">
        <v>2634.86</v>
      </c>
      <c r="F609" t="s">
        <v>799</v>
      </c>
      <c r="G609" t="s">
        <v>76</v>
      </c>
      <c r="H609" t="s">
        <v>76</v>
      </c>
      <c r="I609" t="s">
        <v>111</v>
      </c>
    </row>
    <row r="610" spans="1:9" x14ac:dyDescent="0.35">
      <c r="A610" t="s">
        <v>454</v>
      </c>
      <c r="B610" s="1" t="s">
        <v>691</v>
      </c>
      <c r="C610" s="1" t="s">
        <v>457</v>
      </c>
      <c r="D610" s="1" t="s">
        <v>798</v>
      </c>
      <c r="E610" s="4">
        <v>19.72</v>
      </c>
      <c r="F610" t="s">
        <v>799</v>
      </c>
      <c r="G610" t="s">
        <v>76</v>
      </c>
      <c r="H610" t="s">
        <v>76</v>
      </c>
      <c r="I610" t="s">
        <v>111</v>
      </c>
    </row>
    <row r="611" spans="1:9" x14ac:dyDescent="0.35">
      <c r="A611" t="s">
        <v>454</v>
      </c>
      <c r="B611" s="1" t="s">
        <v>691</v>
      </c>
      <c r="C611" s="1" t="s">
        <v>457</v>
      </c>
      <c r="D611" s="1" t="s">
        <v>798</v>
      </c>
      <c r="E611" s="4">
        <v>43.87</v>
      </c>
      <c r="F611" t="s">
        <v>799</v>
      </c>
      <c r="G611" t="s">
        <v>76</v>
      </c>
      <c r="H611" t="s">
        <v>76</v>
      </c>
      <c r="I611" t="s">
        <v>111</v>
      </c>
    </row>
    <row r="612" spans="1:9" x14ac:dyDescent="0.35">
      <c r="A612" t="s">
        <v>454</v>
      </c>
      <c r="B612" s="1" t="s">
        <v>691</v>
      </c>
      <c r="C612" s="1" t="s">
        <v>457</v>
      </c>
      <c r="D612" s="1" t="s">
        <v>800</v>
      </c>
      <c r="E612" s="4">
        <v>57896.33</v>
      </c>
      <c r="F612" t="s">
        <v>801</v>
      </c>
      <c r="G612" t="s">
        <v>54</v>
      </c>
      <c r="H612" t="s">
        <v>42</v>
      </c>
      <c r="I612" t="s">
        <v>55</v>
      </c>
    </row>
    <row r="613" spans="1:9" x14ac:dyDescent="0.35">
      <c r="A613" t="s">
        <v>454</v>
      </c>
      <c r="B613" s="1" t="s">
        <v>691</v>
      </c>
      <c r="C613" s="1" t="s">
        <v>457</v>
      </c>
      <c r="D613" s="1" t="s">
        <v>800</v>
      </c>
      <c r="E613" s="4">
        <v>2666.67</v>
      </c>
      <c r="F613" t="s">
        <v>801</v>
      </c>
      <c r="G613" t="s">
        <v>54</v>
      </c>
      <c r="H613" t="s">
        <v>42</v>
      </c>
      <c r="I613" t="s">
        <v>55</v>
      </c>
    </row>
    <row r="614" spans="1:9" x14ac:dyDescent="0.35">
      <c r="A614" t="s">
        <v>454</v>
      </c>
      <c r="B614" s="1" t="s">
        <v>691</v>
      </c>
      <c r="C614" s="1" t="s">
        <v>457</v>
      </c>
      <c r="D614" s="1" t="s">
        <v>802</v>
      </c>
      <c r="E614" s="4">
        <v>64866.879999999997</v>
      </c>
      <c r="F614" t="s">
        <v>803</v>
      </c>
      <c r="G614" t="s">
        <v>54</v>
      </c>
      <c r="H614" t="s">
        <v>42</v>
      </c>
      <c r="I614" t="s">
        <v>55</v>
      </c>
    </row>
    <row r="615" spans="1:9" x14ac:dyDescent="0.35">
      <c r="A615" t="s">
        <v>454</v>
      </c>
      <c r="B615" s="1" t="s">
        <v>691</v>
      </c>
      <c r="C615" s="1" t="s">
        <v>457</v>
      </c>
      <c r="D615" s="1" t="s">
        <v>802</v>
      </c>
      <c r="E615" s="4">
        <v>2750</v>
      </c>
      <c r="F615" t="s">
        <v>803</v>
      </c>
      <c r="G615" t="s">
        <v>54</v>
      </c>
      <c r="H615" t="s">
        <v>42</v>
      </c>
      <c r="I615" t="s">
        <v>55</v>
      </c>
    </row>
    <row r="616" spans="1:9" x14ac:dyDescent="0.35">
      <c r="A616" t="s">
        <v>454</v>
      </c>
      <c r="B616" s="1" t="s">
        <v>691</v>
      </c>
      <c r="C616" s="1" t="s">
        <v>457</v>
      </c>
      <c r="D616" s="1" t="s">
        <v>804</v>
      </c>
      <c r="E616" s="4">
        <v>135.33000000000001</v>
      </c>
      <c r="F616" t="s">
        <v>805</v>
      </c>
      <c r="G616" t="s">
        <v>54</v>
      </c>
      <c r="H616" t="s">
        <v>42</v>
      </c>
      <c r="I616" t="s">
        <v>87</v>
      </c>
    </row>
    <row r="617" spans="1:9" x14ac:dyDescent="0.35">
      <c r="A617" t="s">
        <v>454</v>
      </c>
      <c r="B617" s="1" t="s">
        <v>691</v>
      </c>
      <c r="C617" s="1" t="s">
        <v>457</v>
      </c>
      <c r="D617" s="1" t="s">
        <v>804</v>
      </c>
      <c r="E617" s="4">
        <v>59898.11</v>
      </c>
      <c r="F617" t="s">
        <v>805</v>
      </c>
      <c r="G617" t="s">
        <v>54</v>
      </c>
      <c r="H617" t="s">
        <v>42</v>
      </c>
      <c r="I617" t="s">
        <v>87</v>
      </c>
    </row>
    <row r="618" spans="1:9" x14ac:dyDescent="0.35">
      <c r="A618" t="s">
        <v>454</v>
      </c>
      <c r="B618" s="1" t="s">
        <v>691</v>
      </c>
      <c r="C618" s="1" t="s">
        <v>457</v>
      </c>
      <c r="D618" s="1" t="s">
        <v>804</v>
      </c>
      <c r="E618" s="4">
        <v>6.63</v>
      </c>
      <c r="F618" t="s">
        <v>805</v>
      </c>
      <c r="G618" t="s">
        <v>54</v>
      </c>
      <c r="H618" t="s">
        <v>42</v>
      </c>
      <c r="I618" t="s">
        <v>87</v>
      </c>
    </row>
    <row r="619" spans="1:9" x14ac:dyDescent="0.35">
      <c r="A619" t="s">
        <v>454</v>
      </c>
      <c r="B619" s="1" t="s">
        <v>691</v>
      </c>
      <c r="C619" s="1" t="s">
        <v>457</v>
      </c>
      <c r="D619" s="1" t="s">
        <v>804</v>
      </c>
      <c r="E619" s="4">
        <v>14.75</v>
      </c>
      <c r="F619" t="s">
        <v>805</v>
      </c>
      <c r="G619" t="s">
        <v>54</v>
      </c>
      <c r="H619" t="s">
        <v>42</v>
      </c>
      <c r="I619" t="s">
        <v>87</v>
      </c>
    </row>
    <row r="620" spans="1:9" x14ac:dyDescent="0.35">
      <c r="A620" t="s">
        <v>454</v>
      </c>
      <c r="B620" s="1" t="s">
        <v>691</v>
      </c>
      <c r="C620" s="1" t="s">
        <v>457</v>
      </c>
      <c r="D620" s="1" t="s">
        <v>806</v>
      </c>
      <c r="E620" s="4">
        <v>135.33000000000001</v>
      </c>
      <c r="F620" t="s">
        <v>807</v>
      </c>
      <c r="G620" t="s">
        <v>54</v>
      </c>
      <c r="H620" t="s">
        <v>42</v>
      </c>
      <c r="I620" t="s">
        <v>87</v>
      </c>
    </row>
    <row r="621" spans="1:9" x14ac:dyDescent="0.35">
      <c r="A621" t="s">
        <v>454</v>
      </c>
      <c r="B621" s="1" t="s">
        <v>691</v>
      </c>
      <c r="C621" s="1" t="s">
        <v>457</v>
      </c>
      <c r="D621" s="1" t="s">
        <v>806</v>
      </c>
      <c r="E621" s="4">
        <v>60110.57</v>
      </c>
      <c r="F621" t="s">
        <v>807</v>
      </c>
      <c r="G621" t="s">
        <v>54</v>
      </c>
      <c r="H621" t="s">
        <v>42</v>
      </c>
      <c r="I621" t="s">
        <v>87</v>
      </c>
    </row>
    <row r="622" spans="1:9" x14ac:dyDescent="0.35">
      <c r="A622" t="s">
        <v>454</v>
      </c>
      <c r="B622" s="1" t="s">
        <v>691</v>
      </c>
      <c r="C622" s="1" t="s">
        <v>457</v>
      </c>
      <c r="D622" s="1" t="s">
        <v>806</v>
      </c>
      <c r="E622" s="4">
        <v>6.63</v>
      </c>
      <c r="F622" t="s">
        <v>807</v>
      </c>
      <c r="G622" t="s">
        <v>54</v>
      </c>
      <c r="H622" t="s">
        <v>42</v>
      </c>
      <c r="I622" t="s">
        <v>87</v>
      </c>
    </row>
    <row r="623" spans="1:9" x14ac:dyDescent="0.35">
      <c r="A623" t="s">
        <v>454</v>
      </c>
      <c r="B623" s="1" t="s">
        <v>691</v>
      </c>
      <c r="C623" s="1" t="s">
        <v>457</v>
      </c>
      <c r="D623" s="1" t="s">
        <v>806</v>
      </c>
      <c r="E623" s="4">
        <v>14.75</v>
      </c>
      <c r="F623" t="s">
        <v>807</v>
      </c>
      <c r="G623" t="s">
        <v>54</v>
      </c>
      <c r="H623" t="s">
        <v>42</v>
      </c>
      <c r="I623" t="s">
        <v>87</v>
      </c>
    </row>
    <row r="624" spans="1:9" x14ac:dyDescent="0.35">
      <c r="A624" t="s">
        <v>454</v>
      </c>
      <c r="B624" s="1" t="s">
        <v>691</v>
      </c>
      <c r="C624" s="1" t="s">
        <v>457</v>
      </c>
      <c r="D624" s="1" t="s">
        <v>808</v>
      </c>
      <c r="E624" s="4">
        <v>60066.79</v>
      </c>
      <c r="F624" t="s">
        <v>809</v>
      </c>
      <c r="G624" t="s">
        <v>54</v>
      </c>
      <c r="H624" t="s">
        <v>42</v>
      </c>
      <c r="I624" t="s">
        <v>55</v>
      </c>
    </row>
    <row r="625" spans="1:9" x14ac:dyDescent="0.35">
      <c r="A625" t="s">
        <v>454</v>
      </c>
      <c r="B625" s="1" t="s">
        <v>691</v>
      </c>
      <c r="C625" s="1" t="s">
        <v>457</v>
      </c>
      <c r="D625" s="1" t="s">
        <v>808</v>
      </c>
      <c r="E625" s="4">
        <v>1593.01</v>
      </c>
      <c r="F625" t="s">
        <v>809</v>
      </c>
      <c r="G625" t="s">
        <v>54</v>
      </c>
      <c r="H625" t="s">
        <v>42</v>
      </c>
      <c r="I625" t="s">
        <v>55</v>
      </c>
    </row>
    <row r="626" spans="1:9" x14ac:dyDescent="0.35">
      <c r="A626" t="s">
        <v>454</v>
      </c>
      <c r="B626" s="1" t="s">
        <v>691</v>
      </c>
      <c r="C626" s="1" t="s">
        <v>457</v>
      </c>
      <c r="D626" s="1" t="s">
        <v>810</v>
      </c>
      <c r="E626" s="4">
        <v>100322.42</v>
      </c>
      <c r="F626" t="s">
        <v>811</v>
      </c>
      <c r="G626" t="s">
        <v>54</v>
      </c>
      <c r="H626" t="s">
        <v>42</v>
      </c>
      <c r="I626" t="s">
        <v>87</v>
      </c>
    </row>
    <row r="627" spans="1:9" x14ac:dyDescent="0.35">
      <c r="A627" t="s">
        <v>454</v>
      </c>
      <c r="B627" s="1" t="s">
        <v>691</v>
      </c>
      <c r="C627" s="1" t="s">
        <v>457</v>
      </c>
      <c r="D627" s="1" t="s">
        <v>810</v>
      </c>
      <c r="E627" s="4">
        <v>3750</v>
      </c>
      <c r="F627" t="s">
        <v>811</v>
      </c>
      <c r="G627" t="s">
        <v>54</v>
      </c>
      <c r="H627" t="s">
        <v>42</v>
      </c>
      <c r="I627" t="s">
        <v>87</v>
      </c>
    </row>
    <row r="628" spans="1:9" x14ac:dyDescent="0.35">
      <c r="A628" t="s">
        <v>454</v>
      </c>
      <c r="B628" s="1" t="s">
        <v>691</v>
      </c>
      <c r="C628" s="1" t="s">
        <v>457</v>
      </c>
      <c r="D628" s="1" t="s">
        <v>812</v>
      </c>
      <c r="E628" s="4">
        <v>100428.28</v>
      </c>
      <c r="F628" t="s">
        <v>813</v>
      </c>
      <c r="G628" t="s">
        <v>54</v>
      </c>
      <c r="H628" t="s">
        <v>42</v>
      </c>
      <c r="I628" t="s">
        <v>87</v>
      </c>
    </row>
    <row r="629" spans="1:9" x14ac:dyDescent="0.35">
      <c r="A629" t="s">
        <v>454</v>
      </c>
      <c r="B629" s="1" t="s">
        <v>691</v>
      </c>
      <c r="C629" s="1" t="s">
        <v>457</v>
      </c>
      <c r="D629" s="1" t="s">
        <v>812</v>
      </c>
      <c r="E629" s="4">
        <v>2826.25</v>
      </c>
      <c r="F629" t="s">
        <v>813</v>
      </c>
      <c r="G629" t="s">
        <v>54</v>
      </c>
      <c r="H629" t="s">
        <v>42</v>
      </c>
      <c r="I629" t="s">
        <v>87</v>
      </c>
    </row>
    <row r="630" spans="1:9" x14ac:dyDescent="0.35">
      <c r="A630" t="s">
        <v>454</v>
      </c>
      <c r="B630" s="1" t="s">
        <v>691</v>
      </c>
      <c r="C630" s="1" t="s">
        <v>457</v>
      </c>
      <c r="D630" s="1" t="s">
        <v>452</v>
      </c>
      <c r="E630" s="4">
        <v>570</v>
      </c>
      <c r="F630" t="s">
        <v>453</v>
      </c>
      <c r="G630" t="s">
        <v>12</v>
      </c>
      <c r="H630" t="s">
        <v>13</v>
      </c>
      <c r="I630" t="s">
        <v>14</v>
      </c>
    </row>
    <row r="631" spans="1:9" x14ac:dyDescent="0.35">
      <c r="A631" t="s">
        <v>454</v>
      </c>
      <c r="B631" s="1" t="s">
        <v>691</v>
      </c>
      <c r="C631" s="1" t="s">
        <v>457</v>
      </c>
      <c r="D631" s="1" t="s">
        <v>814</v>
      </c>
      <c r="E631" s="4">
        <v>45853.82</v>
      </c>
      <c r="F631" t="s">
        <v>815</v>
      </c>
      <c r="G631" t="s">
        <v>54</v>
      </c>
      <c r="H631" t="s">
        <v>42</v>
      </c>
      <c r="I631" t="s">
        <v>133</v>
      </c>
    </row>
    <row r="632" spans="1:9" x14ac:dyDescent="0.35">
      <c r="A632" t="s">
        <v>454</v>
      </c>
      <c r="B632" s="1" t="s">
        <v>691</v>
      </c>
      <c r="C632" s="1" t="s">
        <v>457</v>
      </c>
      <c r="D632" s="1" t="s">
        <v>814</v>
      </c>
      <c r="E632" s="4">
        <v>1777.97</v>
      </c>
      <c r="F632" t="s">
        <v>815</v>
      </c>
      <c r="G632" t="s">
        <v>54</v>
      </c>
      <c r="H632" t="s">
        <v>42</v>
      </c>
      <c r="I632" t="s">
        <v>133</v>
      </c>
    </row>
    <row r="633" spans="1:9" x14ac:dyDescent="0.35">
      <c r="A633" t="s">
        <v>454</v>
      </c>
      <c r="B633" s="1" t="s">
        <v>691</v>
      </c>
      <c r="C633" s="1" t="s">
        <v>457</v>
      </c>
      <c r="D633" s="1" t="s">
        <v>816</v>
      </c>
      <c r="E633" s="4">
        <v>155588.26</v>
      </c>
      <c r="F633" t="s">
        <v>817</v>
      </c>
      <c r="G633" t="s">
        <v>76</v>
      </c>
      <c r="H633" t="s">
        <v>76</v>
      </c>
      <c r="I633" t="s">
        <v>111</v>
      </c>
    </row>
    <row r="634" spans="1:9" x14ac:dyDescent="0.35">
      <c r="A634" t="s">
        <v>454</v>
      </c>
      <c r="B634" s="1" t="s">
        <v>691</v>
      </c>
      <c r="C634" s="1" t="s">
        <v>457</v>
      </c>
      <c r="D634" s="1" t="s">
        <v>816</v>
      </c>
      <c r="E634" s="4">
        <v>165</v>
      </c>
      <c r="F634" t="s">
        <v>817</v>
      </c>
      <c r="G634" t="s">
        <v>76</v>
      </c>
      <c r="H634" t="s">
        <v>76</v>
      </c>
      <c r="I634" t="s">
        <v>111</v>
      </c>
    </row>
    <row r="635" spans="1:9" x14ac:dyDescent="0.35">
      <c r="A635" t="s">
        <v>454</v>
      </c>
      <c r="B635" s="1" t="s">
        <v>691</v>
      </c>
      <c r="C635" s="1" t="s">
        <v>457</v>
      </c>
      <c r="D635" s="1" t="s">
        <v>818</v>
      </c>
      <c r="E635" s="4">
        <v>177049.82</v>
      </c>
      <c r="F635" t="s">
        <v>819</v>
      </c>
      <c r="G635" t="s">
        <v>76</v>
      </c>
      <c r="H635" t="s">
        <v>76</v>
      </c>
      <c r="I635" t="s">
        <v>111</v>
      </c>
    </row>
    <row r="636" spans="1:9" x14ac:dyDescent="0.35">
      <c r="A636" t="s">
        <v>454</v>
      </c>
      <c r="B636" s="1" t="s">
        <v>691</v>
      </c>
      <c r="C636" s="1" t="s">
        <v>457</v>
      </c>
      <c r="D636" s="1" t="s">
        <v>818</v>
      </c>
      <c r="E636" s="4">
        <v>165</v>
      </c>
      <c r="F636" t="s">
        <v>819</v>
      </c>
      <c r="G636" t="s">
        <v>76</v>
      </c>
      <c r="H636" t="s">
        <v>76</v>
      </c>
      <c r="I636" t="s">
        <v>111</v>
      </c>
    </row>
    <row r="637" spans="1:9" x14ac:dyDescent="0.35">
      <c r="A637" t="s">
        <v>454</v>
      </c>
      <c r="B637" s="1" t="s">
        <v>691</v>
      </c>
      <c r="C637" s="1" t="s">
        <v>457</v>
      </c>
      <c r="D637" s="1" t="s">
        <v>820</v>
      </c>
      <c r="E637" s="4">
        <v>166319.04000000001</v>
      </c>
      <c r="F637" t="s">
        <v>821</v>
      </c>
      <c r="G637" t="s">
        <v>76</v>
      </c>
      <c r="H637" t="s">
        <v>76</v>
      </c>
      <c r="I637" t="s">
        <v>111</v>
      </c>
    </row>
    <row r="638" spans="1:9" x14ac:dyDescent="0.35">
      <c r="A638" t="s">
        <v>454</v>
      </c>
      <c r="B638" s="1" t="s">
        <v>691</v>
      </c>
      <c r="C638" s="1" t="s">
        <v>457</v>
      </c>
      <c r="D638" s="1" t="s">
        <v>820</v>
      </c>
      <c r="E638" s="4">
        <v>165</v>
      </c>
      <c r="F638" t="s">
        <v>821</v>
      </c>
      <c r="G638" t="s">
        <v>76</v>
      </c>
      <c r="H638" t="s">
        <v>76</v>
      </c>
      <c r="I638" t="s">
        <v>111</v>
      </c>
    </row>
    <row r="639" spans="1:9" x14ac:dyDescent="0.35">
      <c r="A639" t="s">
        <v>454</v>
      </c>
      <c r="B639" s="1" t="s">
        <v>691</v>
      </c>
      <c r="C639" s="1" t="s">
        <v>457</v>
      </c>
      <c r="D639" s="1" t="s">
        <v>822</v>
      </c>
      <c r="E639" s="4">
        <v>402.5</v>
      </c>
      <c r="F639" t="s">
        <v>823</v>
      </c>
      <c r="G639" t="s">
        <v>76</v>
      </c>
      <c r="H639" t="s">
        <v>76</v>
      </c>
      <c r="I639" t="s">
        <v>111</v>
      </c>
    </row>
    <row r="640" spans="1:9" x14ac:dyDescent="0.35">
      <c r="A640" t="s">
        <v>454</v>
      </c>
      <c r="B640" s="1" t="s">
        <v>691</v>
      </c>
      <c r="C640" s="1" t="s">
        <v>457</v>
      </c>
      <c r="D640" s="1" t="s">
        <v>822</v>
      </c>
      <c r="E640" s="4">
        <v>121156.64</v>
      </c>
      <c r="F640" t="s">
        <v>823</v>
      </c>
      <c r="G640" t="s">
        <v>76</v>
      </c>
      <c r="H640" t="s">
        <v>76</v>
      </c>
      <c r="I640" t="s">
        <v>111</v>
      </c>
    </row>
    <row r="641" spans="1:9" x14ac:dyDescent="0.35">
      <c r="A641" t="s">
        <v>454</v>
      </c>
      <c r="B641" s="1" t="s">
        <v>691</v>
      </c>
      <c r="C641" s="1" t="s">
        <v>457</v>
      </c>
      <c r="D641" s="1" t="s">
        <v>822</v>
      </c>
      <c r="E641" s="4">
        <v>385</v>
      </c>
      <c r="F641" t="s">
        <v>823</v>
      </c>
      <c r="G641" t="s">
        <v>76</v>
      </c>
      <c r="H641" t="s">
        <v>76</v>
      </c>
      <c r="I641" t="s">
        <v>111</v>
      </c>
    </row>
    <row r="642" spans="1:9" x14ac:dyDescent="0.35">
      <c r="A642" t="s">
        <v>454</v>
      </c>
      <c r="B642" s="1" t="s">
        <v>691</v>
      </c>
      <c r="C642" s="1" t="s">
        <v>457</v>
      </c>
      <c r="D642" s="1" t="s">
        <v>822</v>
      </c>
      <c r="E642" s="4">
        <v>165</v>
      </c>
      <c r="F642" t="s">
        <v>823</v>
      </c>
      <c r="G642" t="s">
        <v>76</v>
      </c>
      <c r="H642" t="s">
        <v>76</v>
      </c>
      <c r="I642" t="s">
        <v>111</v>
      </c>
    </row>
    <row r="643" spans="1:9" x14ac:dyDescent="0.35">
      <c r="A643" t="s">
        <v>454</v>
      </c>
      <c r="B643" s="1" t="s">
        <v>691</v>
      </c>
      <c r="C643" s="1" t="s">
        <v>457</v>
      </c>
      <c r="D643" s="1" t="s">
        <v>822</v>
      </c>
      <c r="E643" s="4">
        <v>2634.86</v>
      </c>
      <c r="F643" t="s">
        <v>823</v>
      </c>
      <c r="G643" t="s">
        <v>76</v>
      </c>
      <c r="H643" t="s">
        <v>76</v>
      </c>
      <c r="I643" t="s">
        <v>111</v>
      </c>
    </row>
    <row r="644" spans="1:9" x14ac:dyDescent="0.35">
      <c r="A644" t="s">
        <v>454</v>
      </c>
      <c r="B644" s="1" t="s">
        <v>691</v>
      </c>
      <c r="C644" s="1" t="s">
        <v>457</v>
      </c>
      <c r="D644" s="1" t="s">
        <v>822</v>
      </c>
      <c r="E644" s="4">
        <v>19.72</v>
      </c>
      <c r="F644" t="s">
        <v>823</v>
      </c>
      <c r="G644" t="s">
        <v>76</v>
      </c>
      <c r="H644" t="s">
        <v>76</v>
      </c>
      <c r="I644" t="s">
        <v>111</v>
      </c>
    </row>
    <row r="645" spans="1:9" x14ac:dyDescent="0.35">
      <c r="A645" t="s">
        <v>454</v>
      </c>
      <c r="B645" s="1" t="s">
        <v>691</v>
      </c>
      <c r="C645" s="1" t="s">
        <v>457</v>
      </c>
      <c r="D645" s="1" t="s">
        <v>822</v>
      </c>
      <c r="E645" s="4">
        <v>43.87</v>
      </c>
      <c r="F645" t="s">
        <v>823</v>
      </c>
      <c r="G645" t="s">
        <v>76</v>
      </c>
      <c r="H645" t="s">
        <v>76</v>
      </c>
      <c r="I645" t="s">
        <v>111</v>
      </c>
    </row>
    <row r="646" spans="1:9" x14ac:dyDescent="0.35">
      <c r="A646" t="s">
        <v>454</v>
      </c>
      <c r="B646" s="1" t="s">
        <v>691</v>
      </c>
      <c r="C646" s="1" t="s">
        <v>457</v>
      </c>
      <c r="D646" s="1" t="s">
        <v>824</v>
      </c>
      <c r="E646" s="4">
        <v>470350</v>
      </c>
      <c r="F646" t="s">
        <v>825</v>
      </c>
      <c r="G646" t="s">
        <v>76</v>
      </c>
      <c r="H646" t="s">
        <v>76</v>
      </c>
      <c r="I646" t="s">
        <v>111</v>
      </c>
    </row>
    <row r="647" spans="1:9" x14ac:dyDescent="0.35">
      <c r="A647" t="s">
        <v>454</v>
      </c>
      <c r="B647" s="1" t="s">
        <v>691</v>
      </c>
      <c r="C647" s="1" t="s">
        <v>457</v>
      </c>
      <c r="D647" s="1" t="s">
        <v>826</v>
      </c>
      <c r="E647" s="4">
        <v>491325</v>
      </c>
      <c r="F647" t="s">
        <v>827</v>
      </c>
      <c r="G647" t="s">
        <v>76</v>
      </c>
      <c r="H647" t="s">
        <v>76</v>
      </c>
      <c r="I647" t="s">
        <v>111</v>
      </c>
    </row>
    <row r="648" spans="1:9" x14ac:dyDescent="0.35">
      <c r="A648" t="s">
        <v>454</v>
      </c>
      <c r="B648" s="1" t="s">
        <v>691</v>
      </c>
      <c r="C648" s="1" t="s">
        <v>457</v>
      </c>
      <c r="D648" s="1" t="s">
        <v>828</v>
      </c>
      <c r="E648" s="4">
        <v>470350</v>
      </c>
      <c r="F648" t="s">
        <v>829</v>
      </c>
      <c r="G648" t="s">
        <v>76</v>
      </c>
      <c r="H648" t="s">
        <v>76</v>
      </c>
      <c r="I648" t="s">
        <v>111</v>
      </c>
    </row>
    <row r="649" spans="1:9" x14ac:dyDescent="0.35">
      <c r="A649" t="s">
        <v>454</v>
      </c>
      <c r="B649" s="1" t="s">
        <v>691</v>
      </c>
      <c r="C649" s="1" t="s">
        <v>457</v>
      </c>
      <c r="D649" s="1" t="s">
        <v>830</v>
      </c>
      <c r="E649" s="4">
        <v>535</v>
      </c>
      <c r="F649" t="s">
        <v>831</v>
      </c>
      <c r="G649" t="s">
        <v>76</v>
      </c>
      <c r="H649" t="s">
        <v>76</v>
      </c>
      <c r="I649" t="s">
        <v>77</v>
      </c>
    </row>
    <row r="650" spans="1:9" x14ac:dyDescent="0.35">
      <c r="A650" t="s">
        <v>454</v>
      </c>
      <c r="B650" s="1" t="s">
        <v>691</v>
      </c>
      <c r="C650" s="1" t="s">
        <v>457</v>
      </c>
      <c r="D650" s="1" t="s">
        <v>830</v>
      </c>
      <c r="E650" s="4">
        <v>85400</v>
      </c>
      <c r="F650" t="s">
        <v>831</v>
      </c>
      <c r="G650" t="s">
        <v>76</v>
      </c>
      <c r="H650" t="s">
        <v>76</v>
      </c>
      <c r="I650" t="s">
        <v>77</v>
      </c>
    </row>
    <row r="651" spans="1:9" x14ac:dyDescent="0.35">
      <c r="A651" t="s">
        <v>454</v>
      </c>
      <c r="B651" s="1" t="s">
        <v>691</v>
      </c>
      <c r="C651" s="1" t="s">
        <v>457</v>
      </c>
      <c r="D651" s="1" t="s">
        <v>832</v>
      </c>
      <c r="E651" s="4">
        <v>58202.33</v>
      </c>
      <c r="F651" t="s">
        <v>833</v>
      </c>
      <c r="G651" t="s">
        <v>54</v>
      </c>
      <c r="H651" t="s">
        <v>42</v>
      </c>
      <c r="I651" t="s">
        <v>55</v>
      </c>
    </row>
    <row r="652" spans="1:9" x14ac:dyDescent="0.35">
      <c r="A652" t="s">
        <v>454</v>
      </c>
      <c r="B652" s="1" t="s">
        <v>691</v>
      </c>
      <c r="C652" s="1" t="s">
        <v>457</v>
      </c>
      <c r="D652" s="1" t="s">
        <v>832</v>
      </c>
      <c r="E652" s="4">
        <v>2666.67</v>
      </c>
      <c r="F652" t="s">
        <v>833</v>
      </c>
      <c r="G652" t="s">
        <v>54</v>
      </c>
      <c r="H652" t="s">
        <v>42</v>
      </c>
      <c r="I652" t="s">
        <v>55</v>
      </c>
    </row>
    <row r="653" spans="1:9" x14ac:dyDescent="0.35">
      <c r="A653" t="s">
        <v>454</v>
      </c>
      <c r="B653" s="1" t="s">
        <v>691</v>
      </c>
      <c r="C653" s="1" t="s">
        <v>457</v>
      </c>
      <c r="D653" s="1" t="s">
        <v>834</v>
      </c>
      <c r="E653" s="4">
        <v>57741.79</v>
      </c>
      <c r="F653" t="s">
        <v>835</v>
      </c>
      <c r="G653" t="s">
        <v>54</v>
      </c>
      <c r="H653" t="s">
        <v>42</v>
      </c>
      <c r="I653" t="s">
        <v>55</v>
      </c>
    </row>
    <row r="654" spans="1:9" x14ac:dyDescent="0.35">
      <c r="A654" t="s">
        <v>454</v>
      </c>
      <c r="B654" s="1" t="s">
        <v>691</v>
      </c>
      <c r="C654" s="1" t="s">
        <v>457</v>
      </c>
      <c r="D654" s="1" t="s">
        <v>834</v>
      </c>
      <c r="E654" s="4">
        <v>2804.98</v>
      </c>
      <c r="F654" t="s">
        <v>835</v>
      </c>
      <c r="G654" t="s">
        <v>54</v>
      </c>
      <c r="H654" t="s">
        <v>42</v>
      </c>
      <c r="I654" t="s">
        <v>55</v>
      </c>
    </row>
    <row r="655" spans="1:9" x14ac:dyDescent="0.35">
      <c r="A655" t="s">
        <v>454</v>
      </c>
      <c r="B655" s="1" t="s">
        <v>691</v>
      </c>
      <c r="C655" s="1" t="s">
        <v>457</v>
      </c>
      <c r="D655" s="1" t="s">
        <v>836</v>
      </c>
      <c r="E655" s="4">
        <v>67217.7</v>
      </c>
      <c r="F655" t="s">
        <v>837</v>
      </c>
      <c r="G655" t="s">
        <v>54</v>
      </c>
      <c r="H655" t="s">
        <v>42</v>
      </c>
      <c r="I655" t="s">
        <v>55</v>
      </c>
    </row>
    <row r="656" spans="1:9" x14ac:dyDescent="0.35">
      <c r="A656" t="s">
        <v>454</v>
      </c>
      <c r="B656" s="1" t="s">
        <v>691</v>
      </c>
      <c r="C656" s="1" t="s">
        <v>457</v>
      </c>
      <c r="D656" s="1" t="s">
        <v>836</v>
      </c>
      <c r="E656" s="4">
        <v>2333.2600000000002</v>
      </c>
      <c r="F656" t="s">
        <v>837</v>
      </c>
      <c r="G656" t="s">
        <v>54</v>
      </c>
      <c r="H656" t="s">
        <v>42</v>
      </c>
      <c r="I656" t="s">
        <v>55</v>
      </c>
    </row>
    <row r="657" spans="1:9" x14ac:dyDescent="0.35">
      <c r="A657" t="s">
        <v>454</v>
      </c>
      <c r="B657" s="1" t="s">
        <v>691</v>
      </c>
      <c r="C657" s="1" t="s">
        <v>457</v>
      </c>
      <c r="D657" s="1" t="s">
        <v>838</v>
      </c>
      <c r="E657" s="4">
        <v>50775.72</v>
      </c>
      <c r="F657" t="s">
        <v>839</v>
      </c>
      <c r="G657" t="s">
        <v>41</v>
      </c>
      <c r="H657" t="s">
        <v>42</v>
      </c>
      <c r="I657" t="s">
        <v>321</v>
      </c>
    </row>
    <row r="658" spans="1:9" x14ac:dyDescent="0.35">
      <c r="A658" t="s">
        <v>454</v>
      </c>
      <c r="B658" s="1" t="s">
        <v>691</v>
      </c>
      <c r="C658" s="1" t="s">
        <v>457</v>
      </c>
      <c r="D658" s="1" t="s">
        <v>838</v>
      </c>
      <c r="E658" s="4">
        <v>2579.69</v>
      </c>
      <c r="F658" t="s">
        <v>839</v>
      </c>
      <c r="G658" t="s">
        <v>41</v>
      </c>
      <c r="H658" t="s">
        <v>42</v>
      </c>
      <c r="I658" t="s">
        <v>321</v>
      </c>
    </row>
    <row r="659" spans="1:9" x14ac:dyDescent="0.35">
      <c r="A659" t="s">
        <v>454</v>
      </c>
      <c r="B659" s="1" t="s">
        <v>691</v>
      </c>
      <c r="C659" s="1" t="s">
        <v>457</v>
      </c>
      <c r="D659" s="1" t="s">
        <v>840</v>
      </c>
      <c r="E659" s="4">
        <v>55345.46</v>
      </c>
      <c r="F659" t="s">
        <v>841</v>
      </c>
      <c r="G659" t="s">
        <v>54</v>
      </c>
      <c r="H659" t="s">
        <v>42</v>
      </c>
      <c r="I659" t="s">
        <v>87</v>
      </c>
    </row>
    <row r="660" spans="1:9" x14ac:dyDescent="0.35">
      <c r="A660" t="s">
        <v>454</v>
      </c>
      <c r="B660" s="1" t="s">
        <v>691</v>
      </c>
      <c r="C660" s="1" t="s">
        <v>457</v>
      </c>
      <c r="D660" s="1" t="s">
        <v>842</v>
      </c>
      <c r="E660" s="4">
        <v>52404.56</v>
      </c>
      <c r="F660" t="s">
        <v>843</v>
      </c>
      <c r="G660" t="s">
        <v>122</v>
      </c>
      <c r="H660" t="s">
        <v>122</v>
      </c>
      <c r="I660" t="s">
        <v>122</v>
      </c>
    </row>
    <row r="661" spans="1:9" x14ac:dyDescent="0.35">
      <c r="A661" t="s">
        <v>454</v>
      </c>
      <c r="B661" s="1" t="s">
        <v>691</v>
      </c>
      <c r="C661" s="1" t="s">
        <v>457</v>
      </c>
      <c r="D661" s="1" t="s">
        <v>842</v>
      </c>
      <c r="E661" s="4">
        <v>1545.6</v>
      </c>
      <c r="F661" t="s">
        <v>843</v>
      </c>
      <c r="G661" t="s">
        <v>122</v>
      </c>
      <c r="H661" t="s">
        <v>122</v>
      </c>
      <c r="I661" t="s">
        <v>122</v>
      </c>
    </row>
    <row r="662" spans="1:9" x14ac:dyDescent="0.35">
      <c r="A662" t="s">
        <v>454</v>
      </c>
      <c r="B662" s="1" t="s">
        <v>691</v>
      </c>
      <c r="C662" s="1" t="s">
        <v>457</v>
      </c>
      <c r="D662" s="1" t="s">
        <v>844</v>
      </c>
      <c r="E662" s="4">
        <v>16555.580000000002</v>
      </c>
      <c r="F662" t="s">
        <v>845</v>
      </c>
      <c r="G662" t="s">
        <v>17</v>
      </c>
      <c r="H662" t="s">
        <v>18</v>
      </c>
      <c r="I662" t="s">
        <v>146</v>
      </c>
    </row>
    <row r="663" spans="1:9" x14ac:dyDescent="0.35">
      <c r="A663" t="s">
        <v>454</v>
      </c>
      <c r="B663" s="1" t="s">
        <v>691</v>
      </c>
      <c r="C663" s="1" t="s">
        <v>457</v>
      </c>
      <c r="D663" s="1" t="s">
        <v>844</v>
      </c>
      <c r="E663" s="4">
        <v>10781.72</v>
      </c>
      <c r="F663" t="s">
        <v>845</v>
      </c>
      <c r="G663" t="s">
        <v>17</v>
      </c>
      <c r="H663" t="s">
        <v>18</v>
      </c>
      <c r="I663" t="s">
        <v>146</v>
      </c>
    </row>
    <row r="664" spans="1:9" x14ac:dyDescent="0.35">
      <c r="A664" t="s">
        <v>454</v>
      </c>
      <c r="B664" s="1" t="s">
        <v>691</v>
      </c>
      <c r="C664" s="1" t="s">
        <v>457</v>
      </c>
      <c r="D664" s="1" t="s">
        <v>846</v>
      </c>
      <c r="E664" s="4">
        <v>55979.69</v>
      </c>
      <c r="F664" t="s">
        <v>847</v>
      </c>
      <c r="G664" t="s">
        <v>54</v>
      </c>
      <c r="H664" t="s">
        <v>42</v>
      </c>
      <c r="I664" t="s">
        <v>55</v>
      </c>
    </row>
    <row r="665" spans="1:9" x14ac:dyDescent="0.35">
      <c r="A665" t="s">
        <v>454</v>
      </c>
      <c r="B665" s="1" t="s">
        <v>691</v>
      </c>
      <c r="C665" s="1" t="s">
        <v>457</v>
      </c>
      <c r="D665" s="1" t="s">
        <v>846</v>
      </c>
      <c r="E665" s="4">
        <v>2556.86</v>
      </c>
      <c r="F665" t="s">
        <v>847</v>
      </c>
      <c r="G665" t="s">
        <v>54</v>
      </c>
      <c r="H665" t="s">
        <v>42</v>
      </c>
      <c r="I665" t="s">
        <v>55</v>
      </c>
    </row>
    <row r="666" spans="1:9" x14ac:dyDescent="0.35">
      <c r="A666" t="s">
        <v>454</v>
      </c>
      <c r="B666" s="1" t="s">
        <v>691</v>
      </c>
      <c r="C666" s="1" t="s">
        <v>457</v>
      </c>
      <c r="D666" s="1" t="s">
        <v>848</v>
      </c>
      <c r="E666" s="4">
        <v>44320.1</v>
      </c>
      <c r="F666" t="s">
        <v>849</v>
      </c>
      <c r="G666" t="s">
        <v>54</v>
      </c>
      <c r="H666" t="s">
        <v>42</v>
      </c>
      <c r="I666" t="s">
        <v>133</v>
      </c>
    </row>
    <row r="667" spans="1:9" x14ac:dyDescent="0.35">
      <c r="A667" t="s">
        <v>454</v>
      </c>
      <c r="B667" s="1" t="s">
        <v>691</v>
      </c>
      <c r="C667" s="1" t="s">
        <v>457</v>
      </c>
      <c r="D667" s="1" t="s">
        <v>848</v>
      </c>
      <c r="E667" s="4">
        <v>1595.46</v>
      </c>
      <c r="F667" t="s">
        <v>849</v>
      </c>
      <c r="G667" t="s">
        <v>54</v>
      </c>
      <c r="H667" t="s">
        <v>42</v>
      </c>
      <c r="I667" t="s">
        <v>133</v>
      </c>
    </row>
    <row r="668" spans="1:9" x14ac:dyDescent="0.35">
      <c r="A668" t="s">
        <v>454</v>
      </c>
      <c r="B668" s="1" t="s">
        <v>691</v>
      </c>
      <c r="C668" s="1" t="s">
        <v>457</v>
      </c>
      <c r="D668" s="1" t="s">
        <v>850</v>
      </c>
      <c r="E668" s="4">
        <v>48666.879999999997</v>
      </c>
      <c r="F668" t="s">
        <v>851</v>
      </c>
      <c r="G668" t="s">
        <v>54</v>
      </c>
      <c r="H668" t="s">
        <v>42</v>
      </c>
      <c r="I668" t="s">
        <v>55</v>
      </c>
    </row>
    <row r="669" spans="1:9" x14ac:dyDescent="0.35">
      <c r="A669" t="s">
        <v>454</v>
      </c>
      <c r="B669" s="1" t="s">
        <v>691</v>
      </c>
      <c r="C669" s="1" t="s">
        <v>457</v>
      </c>
      <c r="D669" s="1" t="s">
        <v>850</v>
      </c>
      <c r="E669" s="4">
        <v>1808.59</v>
      </c>
      <c r="F669" t="s">
        <v>851</v>
      </c>
      <c r="G669" t="s">
        <v>54</v>
      </c>
      <c r="H669" t="s">
        <v>42</v>
      </c>
      <c r="I669" t="s">
        <v>55</v>
      </c>
    </row>
    <row r="670" spans="1:9" x14ac:dyDescent="0.35">
      <c r="A670" t="s">
        <v>454</v>
      </c>
      <c r="B670" s="1" t="s">
        <v>691</v>
      </c>
      <c r="C670" s="1" t="s">
        <v>457</v>
      </c>
      <c r="D670" s="1" t="s">
        <v>852</v>
      </c>
      <c r="E670" s="4">
        <v>51287.21</v>
      </c>
      <c r="F670" t="s">
        <v>853</v>
      </c>
      <c r="G670" t="s">
        <v>54</v>
      </c>
      <c r="H670" t="s">
        <v>42</v>
      </c>
      <c r="I670" t="s">
        <v>133</v>
      </c>
    </row>
    <row r="671" spans="1:9" x14ac:dyDescent="0.35">
      <c r="A671" t="s">
        <v>454</v>
      </c>
      <c r="B671" s="1" t="s">
        <v>691</v>
      </c>
      <c r="C671" s="1" t="s">
        <v>457</v>
      </c>
      <c r="D671" s="1" t="s">
        <v>852</v>
      </c>
      <c r="E671" s="4">
        <v>1914.04</v>
      </c>
      <c r="F671" t="s">
        <v>853</v>
      </c>
      <c r="G671" t="s">
        <v>54</v>
      </c>
      <c r="H671" t="s">
        <v>42</v>
      </c>
      <c r="I671" t="s">
        <v>133</v>
      </c>
    </row>
    <row r="672" spans="1:9" x14ac:dyDescent="0.35">
      <c r="A672" t="s">
        <v>454</v>
      </c>
      <c r="B672" s="1" t="s">
        <v>691</v>
      </c>
      <c r="C672" s="1" t="s">
        <v>457</v>
      </c>
      <c r="D672" s="1" t="s">
        <v>854</v>
      </c>
      <c r="E672" s="4">
        <v>49216.12</v>
      </c>
      <c r="F672" t="s">
        <v>855</v>
      </c>
      <c r="G672" t="s">
        <v>54</v>
      </c>
      <c r="H672" t="s">
        <v>42</v>
      </c>
      <c r="I672" t="s">
        <v>133</v>
      </c>
    </row>
    <row r="673" spans="1:9" x14ac:dyDescent="0.35">
      <c r="A673" t="s">
        <v>454</v>
      </c>
      <c r="B673" s="1" t="s">
        <v>691</v>
      </c>
      <c r="C673" s="1" t="s">
        <v>457</v>
      </c>
      <c r="D673" s="1" t="s">
        <v>854</v>
      </c>
      <c r="E673" s="4">
        <v>2013.29</v>
      </c>
      <c r="F673" t="s">
        <v>855</v>
      </c>
      <c r="G673" t="s">
        <v>54</v>
      </c>
      <c r="H673" t="s">
        <v>42</v>
      </c>
      <c r="I673" t="s">
        <v>133</v>
      </c>
    </row>
    <row r="674" spans="1:9" x14ac:dyDescent="0.35">
      <c r="A674" t="s">
        <v>454</v>
      </c>
      <c r="B674" s="1" t="s">
        <v>691</v>
      </c>
      <c r="C674" s="1" t="s">
        <v>457</v>
      </c>
      <c r="D674" s="1" t="s">
        <v>856</v>
      </c>
      <c r="E674" s="4">
        <v>52346.12</v>
      </c>
      <c r="F674" t="s">
        <v>857</v>
      </c>
      <c r="G674" t="s">
        <v>54</v>
      </c>
      <c r="H674" t="s">
        <v>42</v>
      </c>
      <c r="I674" t="s">
        <v>133</v>
      </c>
    </row>
    <row r="675" spans="1:9" x14ac:dyDescent="0.35">
      <c r="A675" t="s">
        <v>454</v>
      </c>
      <c r="B675" s="1" t="s">
        <v>691</v>
      </c>
      <c r="C675" s="1" t="s">
        <v>457</v>
      </c>
      <c r="D675" s="1" t="s">
        <v>856</v>
      </c>
      <c r="E675" s="4">
        <v>2013.29</v>
      </c>
      <c r="F675" t="s">
        <v>857</v>
      </c>
      <c r="G675" t="s">
        <v>54</v>
      </c>
      <c r="H675" t="s">
        <v>42</v>
      </c>
      <c r="I675" t="s">
        <v>133</v>
      </c>
    </row>
    <row r="676" spans="1:9" x14ac:dyDescent="0.35">
      <c r="A676" t="s">
        <v>454</v>
      </c>
      <c r="B676" s="1" t="s">
        <v>691</v>
      </c>
      <c r="C676" s="1" t="s">
        <v>457</v>
      </c>
      <c r="D676" s="1" t="s">
        <v>858</v>
      </c>
      <c r="E676" s="4">
        <v>77985.23</v>
      </c>
      <c r="F676" t="s">
        <v>859</v>
      </c>
      <c r="G676" t="s">
        <v>54</v>
      </c>
      <c r="H676" t="s">
        <v>42</v>
      </c>
      <c r="I676" t="s">
        <v>55</v>
      </c>
    </row>
    <row r="677" spans="1:9" x14ac:dyDescent="0.35">
      <c r="A677" t="s">
        <v>454</v>
      </c>
      <c r="B677" s="1" t="s">
        <v>691</v>
      </c>
      <c r="C677" s="1" t="s">
        <v>457</v>
      </c>
      <c r="D677" s="1" t="s">
        <v>858</v>
      </c>
      <c r="E677" s="4">
        <v>2431.41</v>
      </c>
      <c r="F677" t="s">
        <v>859</v>
      </c>
      <c r="G677" t="s">
        <v>54</v>
      </c>
      <c r="H677" t="s">
        <v>42</v>
      </c>
      <c r="I677" t="s">
        <v>55</v>
      </c>
    </row>
    <row r="678" spans="1:9" x14ac:dyDescent="0.35">
      <c r="A678" t="s">
        <v>454</v>
      </c>
      <c r="B678" s="1" t="s">
        <v>691</v>
      </c>
      <c r="C678" s="1" t="s">
        <v>457</v>
      </c>
      <c r="D678" s="1" t="s">
        <v>860</v>
      </c>
      <c r="E678" s="4">
        <v>50095.97</v>
      </c>
      <c r="F678" t="s">
        <v>861</v>
      </c>
      <c r="G678" t="s">
        <v>41</v>
      </c>
      <c r="H678" t="s">
        <v>42</v>
      </c>
      <c r="I678" t="s">
        <v>321</v>
      </c>
    </row>
    <row r="679" spans="1:9" x14ac:dyDescent="0.35">
      <c r="A679" t="s">
        <v>454</v>
      </c>
      <c r="B679" s="1" t="s">
        <v>691</v>
      </c>
      <c r="C679" s="1" t="s">
        <v>457</v>
      </c>
      <c r="D679" s="1" t="s">
        <v>860</v>
      </c>
      <c r="E679" s="4">
        <v>2579.69</v>
      </c>
      <c r="F679" t="s">
        <v>861</v>
      </c>
      <c r="G679" t="s">
        <v>41</v>
      </c>
      <c r="H679" t="s">
        <v>42</v>
      </c>
      <c r="I679" t="s">
        <v>321</v>
      </c>
    </row>
    <row r="680" spans="1:9" x14ac:dyDescent="0.35">
      <c r="A680" t="s">
        <v>454</v>
      </c>
      <c r="B680" s="1" t="s">
        <v>691</v>
      </c>
      <c r="C680" s="1" t="s">
        <v>457</v>
      </c>
      <c r="D680" s="1" t="s">
        <v>862</v>
      </c>
      <c r="E680" s="4">
        <v>43134.55</v>
      </c>
      <c r="F680" t="s">
        <v>863</v>
      </c>
      <c r="G680" t="s">
        <v>122</v>
      </c>
      <c r="H680" t="s">
        <v>122</v>
      </c>
      <c r="I680" t="s">
        <v>122</v>
      </c>
    </row>
    <row r="681" spans="1:9" x14ac:dyDescent="0.35">
      <c r="A681" t="s">
        <v>454</v>
      </c>
      <c r="B681" s="1" t="s">
        <v>691</v>
      </c>
      <c r="C681" s="1" t="s">
        <v>457</v>
      </c>
      <c r="D681" s="1" t="s">
        <v>862</v>
      </c>
      <c r="E681" s="4">
        <v>1964.17</v>
      </c>
      <c r="F681" t="s">
        <v>863</v>
      </c>
      <c r="G681" t="s">
        <v>122</v>
      </c>
      <c r="H681" t="s">
        <v>122</v>
      </c>
      <c r="I681" t="s">
        <v>122</v>
      </c>
    </row>
    <row r="682" spans="1:9" x14ac:dyDescent="0.35">
      <c r="A682" t="s">
        <v>454</v>
      </c>
      <c r="B682" s="1" t="s">
        <v>691</v>
      </c>
      <c r="C682" s="1" t="s">
        <v>457</v>
      </c>
      <c r="D682" s="1" t="s">
        <v>864</v>
      </c>
      <c r="E682" s="4">
        <v>66393.5</v>
      </c>
      <c r="F682" t="s">
        <v>865</v>
      </c>
      <c r="G682" t="s">
        <v>122</v>
      </c>
      <c r="H682" t="s">
        <v>122</v>
      </c>
      <c r="I682" t="s">
        <v>122</v>
      </c>
    </row>
    <row r="683" spans="1:9" x14ac:dyDescent="0.35">
      <c r="A683" t="s">
        <v>454</v>
      </c>
      <c r="B683" s="1" t="s">
        <v>691</v>
      </c>
      <c r="C683" s="1" t="s">
        <v>457</v>
      </c>
      <c r="D683" s="1" t="s">
        <v>864</v>
      </c>
      <c r="E683" s="4">
        <v>3475</v>
      </c>
      <c r="F683" t="s">
        <v>865</v>
      </c>
      <c r="G683" t="s">
        <v>122</v>
      </c>
      <c r="H683" t="s">
        <v>122</v>
      </c>
      <c r="I683" t="s">
        <v>122</v>
      </c>
    </row>
    <row r="684" spans="1:9" x14ac:dyDescent="0.35">
      <c r="A684" t="s">
        <v>454</v>
      </c>
      <c r="B684" s="1" t="s">
        <v>691</v>
      </c>
      <c r="C684" s="1" t="s">
        <v>457</v>
      </c>
      <c r="D684" s="1" t="s">
        <v>866</v>
      </c>
      <c r="E684" s="4">
        <v>51097.64</v>
      </c>
      <c r="F684" t="s">
        <v>867</v>
      </c>
      <c r="G684" t="s">
        <v>54</v>
      </c>
      <c r="H684" t="s">
        <v>42</v>
      </c>
      <c r="I684" t="s">
        <v>133</v>
      </c>
    </row>
    <row r="685" spans="1:9" x14ac:dyDescent="0.35">
      <c r="A685" t="s">
        <v>454</v>
      </c>
      <c r="B685" s="1" t="s">
        <v>691</v>
      </c>
      <c r="C685" s="1" t="s">
        <v>457</v>
      </c>
      <c r="D685" s="1" t="s">
        <v>868</v>
      </c>
      <c r="E685" s="4">
        <v>51142.36</v>
      </c>
      <c r="F685" t="s">
        <v>869</v>
      </c>
      <c r="G685" t="s">
        <v>54</v>
      </c>
      <c r="H685" t="s">
        <v>42</v>
      </c>
      <c r="I685" t="s">
        <v>133</v>
      </c>
    </row>
    <row r="686" spans="1:9" x14ac:dyDescent="0.35">
      <c r="A686" t="s">
        <v>454</v>
      </c>
      <c r="B686" s="1" t="s">
        <v>691</v>
      </c>
      <c r="C686" s="1" t="s">
        <v>457</v>
      </c>
      <c r="D686" s="1" t="s">
        <v>870</v>
      </c>
      <c r="E686" s="4">
        <v>51142.36</v>
      </c>
      <c r="F686" t="s">
        <v>871</v>
      </c>
      <c r="G686" t="s">
        <v>54</v>
      </c>
      <c r="H686" t="s">
        <v>42</v>
      </c>
      <c r="I686" t="s">
        <v>133</v>
      </c>
    </row>
    <row r="687" spans="1:9" x14ac:dyDescent="0.35">
      <c r="A687" t="s">
        <v>454</v>
      </c>
      <c r="B687" s="1" t="s">
        <v>691</v>
      </c>
      <c r="C687" s="1" t="s">
        <v>457</v>
      </c>
      <c r="D687" s="1" t="s">
        <v>872</v>
      </c>
      <c r="E687" s="4">
        <v>51142.36</v>
      </c>
      <c r="F687" t="s">
        <v>873</v>
      </c>
      <c r="G687" t="s">
        <v>54</v>
      </c>
      <c r="H687" t="s">
        <v>42</v>
      </c>
      <c r="I687" t="s">
        <v>133</v>
      </c>
    </row>
    <row r="688" spans="1:9" x14ac:dyDescent="0.35">
      <c r="A688" t="s">
        <v>454</v>
      </c>
      <c r="B688" s="1" t="s">
        <v>691</v>
      </c>
      <c r="C688" s="1" t="s">
        <v>457</v>
      </c>
      <c r="D688" s="1" t="s">
        <v>874</v>
      </c>
      <c r="E688" s="4">
        <v>51097.64</v>
      </c>
      <c r="F688" t="s">
        <v>875</v>
      </c>
      <c r="G688" t="s">
        <v>54</v>
      </c>
      <c r="H688" t="s">
        <v>42</v>
      </c>
      <c r="I688" t="s">
        <v>133</v>
      </c>
    </row>
    <row r="689" spans="1:9" x14ac:dyDescent="0.35">
      <c r="A689" t="s">
        <v>454</v>
      </c>
      <c r="B689" s="1" t="s">
        <v>691</v>
      </c>
      <c r="C689" s="1" t="s">
        <v>457</v>
      </c>
      <c r="D689" s="1" t="s">
        <v>876</v>
      </c>
      <c r="E689" s="4">
        <v>45960.43</v>
      </c>
      <c r="F689" t="s">
        <v>877</v>
      </c>
      <c r="G689" t="s">
        <v>122</v>
      </c>
      <c r="H689" t="s">
        <v>122</v>
      </c>
      <c r="I689" t="s">
        <v>122</v>
      </c>
    </row>
    <row r="690" spans="1:9" x14ac:dyDescent="0.35">
      <c r="A690" t="s">
        <v>454</v>
      </c>
      <c r="B690" s="1" t="s">
        <v>691</v>
      </c>
      <c r="C690" s="1" t="s">
        <v>457</v>
      </c>
      <c r="D690" s="1" t="s">
        <v>876</v>
      </c>
      <c r="E690" s="4">
        <v>1939.3</v>
      </c>
      <c r="F690" t="s">
        <v>877</v>
      </c>
      <c r="G690" t="s">
        <v>122</v>
      </c>
      <c r="H690" t="s">
        <v>122</v>
      </c>
      <c r="I690" t="s">
        <v>122</v>
      </c>
    </row>
    <row r="691" spans="1:9" x14ac:dyDescent="0.35">
      <c r="A691" t="s">
        <v>454</v>
      </c>
      <c r="B691" s="1" t="s">
        <v>691</v>
      </c>
      <c r="C691" s="1" t="s">
        <v>457</v>
      </c>
      <c r="D691" s="1" t="s">
        <v>878</v>
      </c>
      <c r="E691" s="4">
        <v>227850</v>
      </c>
      <c r="F691" t="s">
        <v>879</v>
      </c>
      <c r="G691" t="s">
        <v>76</v>
      </c>
      <c r="H691" t="s">
        <v>76</v>
      </c>
      <c r="I691" t="s">
        <v>111</v>
      </c>
    </row>
    <row r="692" spans="1:9" x14ac:dyDescent="0.35">
      <c r="A692" t="s">
        <v>454</v>
      </c>
      <c r="B692" s="1" t="s">
        <v>691</v>
      </c>
      <c r="C692" s="1" t="s">
        <v>457</v>
      </c>
      <c r="D692" s="1" t="s">
        <v>880</v>
      </c>
      <c r="E692" s="4">
        <v>227850</v>
      </c>
      <c r="F692" t="s">
        <v>881</v>
      </c>
      <c r="G692" t="s">
        <v>76</v>
      </c>
      <c r="H692" t="s">
        <v>76</v>
      </c>
      <c r="I692" t="s">
        <v>111</v>
      </c>
    </row>
    <row r="693" spans="1:9" x14ac:dyDescent="0.35">
      <c r="A693" t="s">
        <v>454</v>
      </c>
      <c r="B693" s="1" t="s">
        <v>691</v>
      </c>
      <c r="C693" s="1" t="s">
        <v>457</v>
      </c>
      <c r="D693" s="1" t="s">
        <v>882</v>
      </c>
      <c r="E693" s="4">
        <v>155588.26</v>
      </c>
      <c r="F693" t="s">
        <v>883</v>
      </c>
      <c r="G693" t="s">
        <v>76</v>
      </c>
      <c r="H693" t="s">
        <v>76</v>
      </c>
      <c r="I693" t="s">
        <v>111</v>
      </c>
    </row>
    <row r="694" spans="1:9" x14ac:dyDescent="0.35">
      <c r="A694" t="s">
        <v>454</v>
      </c>
      <c r="B694" s="1" t="s">
        <v>691</v>
      </c>
      <c r="C694" s="1" t="s">
        <v>457</v>
      </c>
      <c r="D694" s="1" t="s">
        <v>882</v>
      </c>
      <c r="E694" s="4">
        <v>165</v>
      </c>
      <c r="F694" t="s">
        <v>883</v>
      </c>
      <c r="G694" t="s">
        <v>76</v>
      </c>
      <c r="H694" t="s">
        <v>76</v>
      </c>
      <c r="I694" t="s">
        <v>111</v>
      </c>
    </row>
    <row r="695" spans="1:9" x14ac:dyDescent="0.35">
      <c r="A695" t="s">
        <v>454</v>
      </c>
      <c r="B695" s="1" t="s">
        <v>691</v>
      </c>
      <c r="C695" s="1" t="s">
        <v>457</v>
      </c>
      <c r="D695" s="1" t="s">
        <v>882</v>
      </c>
      <c r="E695" s="4">
        <v>10730.78</v>
      </c>
      <c r="F695" t="s">
        <v>883</v>
      </c>
      <c r="G695" t="s">
        <v>76</v>
      </c>
      <c r="H695" t="s">
        <v>76</v>
      </c>
      <c r="I695" t="s">
        <v>111</v>
      </c>
    </row>
    <row r="696" spans="1:9" x14ac:dyDescent="0.35">
      <c r="A696" t="s">
        <v>454</v>
      </c>
      <c r="B696" s="1" t="s">
        <v>691</v>
      </c>
      <c r="C696" s="1" t="s">
        <v>457</v>
      </c>
      <c r="D696" s="1" t="s">
        <v>884</v>
      </c>
      <c r="E696" s="4">
        <v>155588.26</v>
      </c>
      <c r="F696" t="s">
        <v>885</v>
      </c>
      <c r="G696" t="s">
        <v>76</v>
      </c>
      <c r="H696" t="s">
        <v>76</v>
      </c>
      <c r="I696" t="s">
        <v>111</v>
      </c>
    </row>
    <row r="697" spans="1:9" x14ac:dyDescent="0.35">
      <c r="A697" t="s">
        <v>454</v>
      </c>
      <c r="B697" s="1" t="s">
        <v>691</v>
      </c>
      <c r="C697" s="1" t="s">
        <v>457</v>
      </c>
      <c r="D697" s="1" t="s">
        <v>884</v>
      </c>
      <c r="E697" s="4">
        <v>165</v>
      </c>
      <c r="F697" t="s">
        <v>885</v>
      </c>
      <c r="G697" t="s">
        <v>76</v>
      </c>
      <c r="H697" t="s">
        <v>76</v>
      </c>
      <c r="I697" t="s">
        <v>111</v>
      </c>
    </row>
    <row r="698" spans="1:9" x14ac:dyDescent="0.35">
      <c r="A698" t="s">
        <v>454</v>
      </c>
      <c r="B698" s="1" t="s">
        <v>691</v>
      </c>
      <c r="C698" s="1" t="s">
        <v>457</v>
      </c>
      <c r="D698" s="1" t="s">
        <v>884</v>
      </c>
      <c r="E698" s="4">
        <v>10730.78</v>
      </c>
      <c r="F698" t="s">
        <v>885</v>
      </c>
      <c r="G698" t="s">
        <v>76</v>
      </c>
      <c r="H698" t="s">
        <v>76</v>
      </c>
      <c r="I698" t="s">
        <v>111</v>
      </c>
    </row>
    <row r="699" spans="1:9" x14ac:dyDescent="0.35">
      <c r="A699" t="s">
        <v>454</v>
      </c>
      <c r="B699" s="1" t="s">
        <v>691</v>
      </c>
      <c r="C699" s="1" t="s">
        <v>457</v>
      </c>
      <c r="D699" s="1" t="s">
        <v>456</v>
      </c>
      <c r="E699" s="4">
        <v>168626.37</v>
      </c>
      <c r="F699" t="s">
        <v>458</v>
      </c>
      <c r="G699" t="s">
        <v>76</v>
      </c>
      <c r="H699" t="s">
        <v>76</v>
      </c>
      <c r="I699" t="s">
        <v>111</v>
      </c>
    </row>
    <row r="700" spans="1:9" x14ac:dyDescent="0.35">
      <c r="A700" t="s">
        <v>454</v>
      </c>
      <c r="B700" s="1" t="s">
        <v>691</v>
      </c>
      <c r="C700" s="1" t="s">
        <v>457</v>
      </c>
      <c r="D700" s="1" t="s">
        <v>456</v>
      </c>
      <c r="E700" s="4">
        <v>385</v>
      </c>
      <c r="F700" t="s">
        <v>458</v>
      </c>
      <c r="G700" t="s">
        <v>76</v>
      </c>
      <c r="H700" t="s">
        <v>76</v>
      </c>
      <c r="I700" t="s">
        <v>111</v>
      </c>
    </row>
    <row r="701" spans="1:9" x14ac:dyDescent="0.35">
      <c r="A701" t="s">
        <v>454</v>
      </c>
      <c r="B701" s="1" t="s">
        <v>691</v>
      </c>
      <c r="C701" s="1" t="s">
        <v>457</v>
      </c>
      <c r="D701" s="1" t="s">
        <v>456</v>
      </c>
      <c r="E701" s="4">
        <v>165</v>
      </c>
      <c r="F701" t="s">
        <v>458</v>
      </c>
      <c r="G701" t="s">
        <v>76</v>
      </c>
      <c r="H701" t="s">
        <v>76</v>
      </c>
      <c r="I701" t="s">
        <v>111</v>
      </c>
    </row>
    <row r="702" spans="1:9" x14ac:dyDescent="0.35">
      <c r="A702" t="s">
        <v>454</v>
      </c>
      <c r="B702" s="1" t="s">
        <v>691</v>
      </c>
      <c r="C702" s="1" t="s">
        <v>457</v>
      </c>
      <c r="D702" s="1" t="s">
        <v>456</v>
      </c>
      <c r="E702" s="4">
        <v>-169176.37</v>
      </c>
      <c r="F702" t="s">
        <v>458</v>
      </c>
      <c r="G702" t="s">
        <v>76</v>
      </c>
      <c r="H702" t="s">
        <v>76</v>
      </c>
      <c r="I702" t="s">
        <v>111</v>
      </c>
    </row>
    <row r="703" spans="1:9" x14ac:dyDescent="0.35">
      <c r="A703" t="s">
        <v>454</v>
      </c>
      <c r="B703" s="1" t="s">
        <v>691</v>
      </c>
      <c r="C703" s="1" t="s">
        <v>457</v>
      </c>
      <c r="D703" s="1" t="s">
        <v>460</v>
      </c>
      <c r="E703" s="4">
        <v>66632.509999999995</v>
      </c>
      <c r="F703" t="s">
        <v>461</v>
      </c>
      <c r="G703" t="s">
        <v>76</v>
      </c>
      <c r="H703" t="s">
        <v>76</v>
      </c>
      <c r="I703" t="s">
        <v>111</v>
      </c>
    </row>
    <row r="704" spans="1:9" x14ac:dyDescent="0.35">
      <c r="A704" t="s">
        <v>454</v>
      </c>
      <c r="B704" s="1" t="s">
        <v>691</v>
      </c>
      <c r="C704" s="1" t="s">
        <v>457</v>
      </c>
      <c r="D704" s="1" t="s">
        <v>460</v>
      </c>
      <c r="E704" s="4">
        <v>-66632.509999999995</v>
      </c>
      <c r="F704" t="s">
        <v>461</v>
      </c>
      <c r="G704" t="s">
        <v>76</v>
      </c>
      <c r="H704" t="s">
        <v>76</v>
      </c>
      <c r="I704" t="s">
        <v>111</v>
      </c>
    </row>
    <row r="705" spans="1:9" x14ac:dyDescent="0.35">
      <c r="A705" t="s">
        <v>454</v>
      </c>
      <c r="B705" s="1" t="s">
        <v>691</v>
      </c>
      <c r="C705" s="1" t="s">
        <v>457</v>
      </c>
      <c r="D705" s="1" t="s">
        <v>463</v>
      </c>
      <c r="E705" s="4">
        <v>853</v>
      </c>
      <c r="F705" t="s">
        <v>464</v>
      </c>
      <c r="G705" t="s">
        <v>69</v>
      </c>
      <c r="H705" t="s">
        <v>70</v>
      </c>
      <c r="I705" t="s">
        <v>71</v>
      </c>
    </row>
    <row r="706" spans="1:9" x14ac:dyDescent="0.35">
      <c r="A706" t="s">
        <v>454</v>
      </c>
      <c r="B706" s="1" t="s">
        <v>691</v>
      </c>
      <c r="C706" s="1" t="s">
        <v>457</v>
      </c>
      <c r="D706" s="1" t="s">
        <v>463</v>
      </c>
      <c r="E706" s="4">
        <v>150814.28</v>
      </c>
      <c r="F706" t="s">
        <v>464</v>
      </c>
      <c r="G706" t="s">
        <v>69</v>
      </c>
      <c r="H706" t="s">
        <v>70</v>
      </c>
      <c r="I706" t="s">
        <v>71</v>
      </c>
    </row>
    <row r="707" spans="1:9" x14ac:dyDescent="0.35">
      <c r="A707" t="s">
        <v>454</v>
      </c>
      <c r="B707" s="1" t="s">
        <v>691</v>
      </c>
      <c r="C707" s="1" t="s">
        <v>457</v>
      </c>
      <c r="D707" s="1" t="s">
        <v>463</v>
      </c>
      <c r="E707" s="4">
        <v>-151667.28</v>
      </c>
      <c r="F707" t="s">
        <v>464</v>
      </c>
      <c r="G707" t="s">
        <v>69</v>
      </c>
      <c r="H707" t="s">
        <v>70</v>
      </c>
      <c r="I707" t="s">
        <v>71</v>
      </c>
    </row>
    <row r="708" spans="1:9" x14ac:dyDescent="0.35">
      <c r="A708" t="s">
        <v>454</v>
      </c>
      <c r="B708" s="1" t="s">
        <v>691</v>
      </c>
      <c r="C708" s="1" t="s">
        <v>457</v>
      </c>
      <c r="D708" s="1" t="s">
        <v>886</v>
      </c>
      <c r="E708" s="4">
        <v>61212.01</v>
      </c>
      <c r="F708" t="s">
        <v>887</v>
      </c>
      <c r="G708" t="s">
        <v>122</v>
      </c>
      <c r="H708" t="s">
        <v>122</v>
      </c>
      <c r="I708" t="s">
        <v>122</v>
      </c>
    </row>
    <row r="709" spans="1:9" x14ac:dyDescent="0.35">
      <c r="A709" t="s">
        <v>454</v>
      </c>
      <c r="B709" s="1" t="s">
        <v>691</v>
      </c>
      <c r="C709" s="1" t="s">
        <v>457</v>
      </c>
      <c r="D709" s="1" t="s">
        <v>886</v>
      </c>
      <c r="E709" s="4">
        <v>2673.72</v>
      </c>
      <c r="F709" t="s">
        <v>887</v>
      </c>
      <c r="G709" t="s">
        <v>122</v>
      </c>
      <c r="H709" t="s">
        <v>122</v>
      </c>
      <c r="I709" t="s">
        <v>122</v>
      </c>
    </row>
    <row r="710" spans="1:9" x14ac:dyDescent="0.35">
      <c r="A710" t="s">
        <v>454</v>
      </c>
      <c r="B710" s="1" t="s">
        <v>691</v>
      </c>
      <c r="C710" s="1" t="s">
        <v>457</v>
      </c>
      <c r="D710" s="1" t="s">
        <v>886</v>
      </c>
      <c r="E710" s="4">
        <v>-61212.01</v>
      </c>
      <c r="F710" t="s">
        <v>887</v>
      </c>
      <c r="G710" t="s">
        <v>122</v>
      </c>
      <c r="H710" t="s">
        <v>122</v>
      </c>
      <c r="I710" t="s">
        <v>122</v>
      </c>
    </row>
    <row r="711" spans="1:9" x14ac:dyDescent="0.35">
      <c r="A711" t="s">
        <v>454</v>
      </c>
      <c r="B711" s="1" t="s">
        <v>691</v>
      </c>
      <c r="C711" s="1" t="s">
        <v>457</v>
      </c>
      <c r="D711" s="1" t="s">
        <v>469</v>
      </c>
      <c r="E711" s="4">
        <v>51940</v>
      </c>
      <c r="F711" t="s">
        <v>470</v>
      </c>
      <c r="G711" t="s">
        <v>12</v>
      </c>
      <c r="H711" t="s">
        <v>13</v>
      </c>
      <c r="I711" t="s">
        <v>14</v>
      </c>
    </row>
    <row r="712" spans="1:9" x14ac:dyDescent="0.35">
      <c r="A712" t="s">
        <v>454</v>
      </c>
      <c r="B712" s="1" t="s">
        <v>691</v>
      </c>
      <c r="C712" s="1" t="s">
        <v>457</v>
      </c>
      <c r="D712" s="1" t="s">
        <v>469</v>
      </c>
      <c r="E712" s="4">
        <v>-51940</v>
      </c>
      <c r="F712" t="s">
        <v>470</v>
      </c>
      <c r="G712" t="s">
        <v>12</v>
      </c>
      <c r="H712" t="s">
        <v>13</v>
      </c>
      <c r="I712" t="s">
        <v>14</v>
      </c>
    </row>
    <row r="713" spans="1:9" x14ac:dyDescent="0.35">
      <c r="A713" t="s">
        <v>454</v>
      </c>
      <c r="B713" s="1" t="s">
        <v>691</v>
      </c>
      <c r="C713" s="1" t="s">
        <v>457</v>
      </c>
      <c r="D713" s="1" t="s">
        <v>481</v>
      </c>
      <c r="E713" s="4">
        <v>68946.080000000002</v>
      </c>
      <c r="F713" t="s">
        <v>482</v>
      </c>
      <c r="G713" t="s">
        <v>54</v>
      </c>
      <c r="H713" t="s">
        <v>42</v>
      </c>
      <c r="I713" t="s">
        <v>55</v>
      </c>
    </row>
    <row r="714" spans="1:9" x14ac:dyDescent="0.35">
      <c r="A714" t="s">
        <v>454</v>
      </c>
      <c r="B714" s="1" t="s">
        <v>691</v>
      </c>
      <c r="C714" s="1" t="s">
        <v>457</v>
      </c>
      <c r="D714" s="1" t="s">
        <v>481</v>
      </c>
      <c r="E714" s="4">
        <v>-68946.080000000002</v>
      </c>
      <c r="F714" t="s">
        <v>482</v>
      </c>
      <c r="G714" t="s">
        <v>54</v>
      </c>
      <c r="H714" t="s">
        <v>42</v>
      </c>
      <c r="I714" t="s">
        <v>55</v>
      </c>
    </row>
    <row r="715" spans="1:9" x14ac:dyDescent="0.35">
      <c r="A715" t="s">
        <v>454</v>
      </c>
      <c r="B715" s="1" t="s">
        <v>691</v>
      </c>
      <c r="C715" s="1" t="s">
        <v>457</v>
      </c>
      <c r="D715" s="1" t="s">
        <v>484</v>
      </c>
      <c r="E715" s="4">
        <v>59603.43</v>
      </c>
      <c r="F715" t="s">
        <v>485</v>
      </c>
      <c r="G715" t="s">
        <v>54</v>
      </c>
      <c r="H715" t="s">
        <v>42</v>
      </c>
      <c r="I715" t="s">
        <v>55</v>
      </c>
    </row>
    <row r="716" spans="1:9" x14ac:dyDescent="0.35">
      <c r="A716" t="s">
        <v>454</v>
      </c>
      <c r="B716" s="1" t="s">
        <v>691</v>
      </c>
      <c r="C716" s="1" t="s">
        <v>457</v>
      </c>
      <c r="D716" s="1" t="s">
        <v>484</v>
      </c>
      <c r="E716" s="4">
        <v>-59603.43</v>
      </c>
      <c r="F716" t="s">
        <v>485</v>
      </c>
      <c r="G716" t="s">
        <v>54</v>
      </c>
      <c r="H716" t="s">
        <v>42</v>
      </c>
      <c r="I716" t="s">
        <v>55</v>
      </c>
    </row>
    <row r="717" spans="1:9" x14ac:dyDescent="0.35">
      <c r="A717" t="s">
        <v>454</v>
      </c>
      <c r="B717" s="1" t="s">
        <v>691</v>
      </c>
      <c r="C717" s="1" t="s">
        <v>457</v>
      </c>
      <c r="D717" s="1" t="s">
        <v>496</v>
      </c>
      <c r="E717" s="4">
        <v>58393.77</v>
      </c>
      <c r="F717" t="s">
        <v>497</v>
      </c>
      <c r="G717" t="s">
        <v>54</v>
      </c>
      <c r="H717" t="s">
        <v>42</v>
      </c>
      <c r="I717" t="s">
        <v>55</v>
      </c>
    </row>
    <row r="718" spans="1:9" x14ac:dyDescent="0.35">
      <c r="A718" t="s">
        <v>454</v>
      </c>
      <c r="B718" s="1" t="s">
        <v>691</v>
      </c>
      <c r="C718" s="1" t="s">
        <v>457</v>
      </c>
      <c r="D718" s="1" t="s">
        <v>496</v>
      </c>
      <c r="E718" s="4">
        <v>-58393.77</v>
      </c>
      <c r="F718" t="s">
        <v>497</v>
      </c>
      <c r="G718" t="s">
        <v>54</v>
      </c>
      <c r="H718" t="s">
        <v>42</v>
      </c>
      <c r="I718" t="s">
        <v>55</v>
      </c>
    </row>
    <row r="719" spans="1:9" x14ac:dyDescent="0.35">
      <c r="A719" t="s">
        <v>454</v>
      </c>
      <c r="B719" s="1" t="s">
        <v>691</v>
      </c>
      <c r="C719" s="1" t="s">
        <v>457</v>
      </c>
      <c r="D719" s="1" t="s">
        <v>505</v>
      </c>
      <c r="E719" s="4">
        <v>35654.199999999997</v>
      </c>
      <c r="F719" t="s">
        <v>506</v>
      </c>
      <c r="G719" t="s">
        <v>54</v>
      </c>
      <c r="H719" t="s">
        <v>42</v>
      </c>
      <c r="I719" t="s">
        <v>55</v>
      </c>
    </row>
    <row r="720" spans="1:9" x14ac:dyDescent="0.35">
      <c r="A720" t="s">
        <v>454</v>
      </c>
      <c r="B720" s="1" t="s">
        <v>691</v>
      </c>
      <c r="C720" s="1" t="s">
        <v>457</v>
      </c>
      <c r="D720" s="1" t="s">
        <v>505</v>
      </c>
      <c r="E720" s="4">
        <v>-35654.199999999997</v>
      </c>
      <c r="F720" t="s">
        <v>506</v>
      </c>
      <c r="G720" t="s">
        <v>54</v>
      </c>
      <c r="H720" t="s">
        <v>42</v>
      </c>
      <c r="I720" t="s">
        <v>55</v>
      </c>
    </row>
    <row r="721" spans="1:9" x14ac:dyDescent="0.35">
      <c r="A721" t="s">
        <v>454</v>
      </c>
      <c r="B721" s="1" t="s">
        <v>691</v>
      </c>
      <c r="C721" s="1" t="s">
        <v>457</v>
      </c>
      <c r="D721" s="1" t="s">
        <v>472</v>
      </c>
      <c r="E721" s="4">
        <v>35654.199999999997</v>
      </c>
      <c r="F721" t="s">
        <v>473</v>
      </c>
      <c r="G721" t="s">
        <v>54</v>
      </c>
      <c r="H721" t="s">
        <v>42</v>
      </c>
      <c r="I721" t="s">
        <v>55</v>
      </c>
    </row>
    <row r="722" spans="1:9" x14ac:dyDescent="0.35">
      <c r="A722" t="s">
        <v>454</v>
      </c>
      <c r="B722" s="1" t="s">
        <v>691</v>
      </c>
      <c r="C722" s="1" t="s">
        <v>457</v>
      </c>
      <c r="D722" s="1" t="s">
        <v>472</v>
      </c>
      <c r="E722" s="4">
        <v>-35654.199999999997</v>
      </c>
      <c r="F722" t="s">
        <v>473</v>
      </c>
      <c r="G722" t="s">
        <v>54</v>
      </c>
      <c r="H722" t="s">
        <v>42</v>
      </c>
      <c r="I722" t="s">
        <v>55</v>
      </c>
    </row>
    <row r="723" spans="1:9" x14ac:dyDescent="0.35">
      <c r="A723" t="s">
        <v>454</v>
      </c>
      <c r="B723" s="1" t="s">
        <v>691</v>
      </c>
      <c r="C723" s="1" t="s">
        <v>457</v>
      </c>
      <c r="D723" s="1" t="s">
        <v>475</v>
      </c>
      <c r="E723" s="4">
        <v>35654.199999999997</v>
      </c>
      <c r="F723" t="s">
        <v>476</v>
      </c>
      <c r="G723" t="s">
        <v>54</v>
      </c>
      <c r="H723" t="s">
        <v>42</v>
      </c>
      <c r="I723" t="s">
        <v>55</v>
      </c>
    </row>
    <row r="724" spans="1:9" x14ac:dyDescent="0.35">
      <c r="A724" t="s">
        <v>454</v>
      </c>
      <c r="B724" s="1" t="s">
        <v>691</v>
      </c>
      <c r="C724" s="1" t="s">
        <v>457</v>
      </c>
      <c r="D724" s="1" t="s">
        <v>475</v>
      </c>
      <c r="E724" s="4">
        <v>-35654.199999999997</v>
      </c>
      <c r="F724" t="s">
        <v>476</v>
      </c>
      <c r="G724" t="s">
        <v>54</v>
      </c>
      <c r="H724" t="s">
        <v>42</v>
      </c>
      <c r="I724" t="s">
        <v>55</v>
      </c>
    </row>
    <row r="725" spans="1:9" x14ac:dyDescent="0.35">
      <c r="A725" t="s">
        <v>454</v>
      </c>
      <c r="B725" s="1" t="s">
        <v>691</v>
      </c>
      <c r="C725" s="1" t="s">
        <v>457</v>
      </c>
      <c r="D725" s="1" t="s">
        <v>478</v>
      </c>
      <c r="E725" s="4">
        <v>35654.199999999997</v>
      </c>
      <c r="F725" t="s">
        <v>479</v>
      </c>
      <c r="G725" t="s">
        <v>54</v>
      </c>
      <c r="H725" t="s">
        <v>42</v>
      </c>
      <c r="I725" t="s">
        <v>55</v>
      </c>
    </row>
    <row r="726" spans="1:9" x14ac:dyDescent="0.35">
      <c r="A726" t="s">
        <v>454</v>
      </c>
      <c r="B726" s="1" t="s">
        <v>691</v>
      </c>
      <c r="C726" s="1" t="s">
        <v>457</v>
      </c>
      <c r="D726" s="1" t="s">
        <v>478</v>
      </c>
      <c r="E726" s="4">
        <v>-35654.199999999997</v>
      </c>
      <c r="F726" t="s">
        <v>479</v>
      </c>
      <c r="G726" t="s">
        <v>54</v>
      </c>
      <c r="H726" t="s">
        <v>42</v>
      </c>
      <c r="I726" t="s">
        <v>55</v>
      </c>
    </row>
    <row r="727" spans="1:9" x14ac:dyDescent="0.35">
      <c r="A727" t="s">
        <v>454</v>
      </c>
      <c r="B727" s="1" t="s">
        <v>691</v>
      </c>
      <c r="C727" s="1" t="s">
        <v>457</v>
      </c>
      <c r="D727" s="1" t="s">
        <v>487</v>
      </c>
      <c r="E727" s="4">
        <v>57017.279999999999</v>
      </c>
      <c r="F727" t="s">
        <v>488</v>
      </c>
      <c r="G727" t="s">
        <v>54</v>
      </c>
      <c r="H727" t="s">
        <v>42</v>
      </c>
      <c r="I727" t="s">
        <v>55</v>
      </c>
    </row>
    <row r="728" spans="1:9" x14ac:dyDescent="0.35">
      <c r="A728" t="s">
        <v>454</v>
      </c>
      <c r="B728" s="1" t="s">
        <v>691</v>
      </c>
      <c r="C728" s="1" t="s">
        <v>457</v>
      </c>
      <c r="D728" s="1" t="s">
        <v>487</v>
      </c>
      <c r="E728" s="4">
        <v>-57017.279999999999</v>
      </c>
      <c r="F728" t="s">
        <v>488</v>
      </c>
      <c r="G728" t="s">
        <v>54</v>
      </c>
      <c r="H728" t="s">
        <v>42</v>
      </c>
      <c r="I728" t="s">
        <v>55</v>
      </c>
    </row>
    <row r="729" spans="1:9" x14ac:dyDescent="0.35">
      <c r="A729" t="s">
        <v>454</v>
      </c>
      <c r="B729" s="1" t="s">
        <v>691</v>
      </c>
      <c r="C729" s="1" t="s">
        <v>457</v>
      </c>
      <c r="D729" s="1" t="s">
        <v>490</v>
      </c>
      <c r="E729" s="4">
        <v>35654.199999999997</v>
      </c>
      <c r="F729" t="s">
        <v>491</v>
      </c>
      <c r="G729" t="s">
        <v>54</v>
      </c>
      <c r="H729" t="s">
        <v>42</v>
      </c>
      <c r="I729" t="s">
        <v>55</v>
      </c>
    </row>
    <row r="730" spans="1:9" x14ac:dyDescent="0.35">
      <c r="A730" t="s">
        <v>454</v>
      </c>
      <c r="B730" s="1" t="s">
        <v>691</v>
      </c>
      <c r="C730" s="1" t="s">
        <v>457</v>
      </c>
      <c r="D730" s="1" t="s">
        <v>490</v>
      </c>
      <c r="E730" s="4">
        <v>-35654.199999999997</v>
      </c>
      <c r="F730" t="s">
        <v>491</v>
      </c>
      <c r="G730" t="s">
        <v>54</v>
      </c>
      <c r="H730" t="s">
        <v>42</v>
      </c>
      <c r="I730" t="s">
        <v>55</v>
      </c>
    </row>
    <row r="731" spans="1:9" x14ac:dyDescent="0.35">
      <c r="A731" t="s">
        <v>454</v>
      </c>
      <c r="B731" s="1" t="s">
        <v>691</v>
      </c>
      <c r="C731" s="1" t="s">
        <v>457</v>
      </c>
      <c r="D731" s="1" t="s">
        <v>493</v>
      </c>
      <c r="E731" s="4">
        <v>34477.879999999997</v>
      </c>
      <c r="F731" t="s">
        <v>494</v>
      </c>
      <c r="G731" t="s">
        <v>54</v>
      </c>
      <c r="H731" t="s">
        <v>42</v>
      </c>
      <c r="I731" t="s">
        <v>55</v>
      </c>
    </row>
    <row r="732" spans="1:9" x14ac:dyDescent="0.35">
      <c r="A732" t="s">
        <v>454</v>
      </c>
      <c r="B732" s="1" t="s">
        <v>691</v>
      </c>
      <c r="C732" s="1" t="s">
        <v>457</v>
      </c>
      <c r="D732" s="1" t="s">
        <v>493</v>
      </c>
      <c r="E732" s="4">
        <v>-34477.879999999997</v>
      </c>
      <c r="F732" t="s">
        <v>494</v>
      </c>
      <c r="G732" t="s">
        <v>54</v>
      </c>
      <c r="H732" t="s">
        <v>42</v>
      </c>
      <c r="I732" t="s">
        <v>55</v>
      </c>
    </row>
    <row r="733" spans="1:9" x14ac:dyDescent="0.35">
      <c r="A733" t="s">
        <v>454</v>
      </c>
      <c r="B733" s="1" t="s">
        <v>691</v>
      </c>
      <c r="C733" s="1" t="s">
        <v>457</v>
      </c>
      <c r="D733" s="1" t="s">
        <v>511</v>
      </c>
      <c r="E733" s="4">
        <v>71339.199999999997</v>
      </c>
      <c r="F733" t="s">
        <v>512</v>
      </c>
      <c r="G733" t="s">
        <v>54</v>
      </c>
      <c r="H733" t="s">
        <v>42</v>
      </c>
      <c r="I733" t="s">
        <v>55</v>
      </c>
    </row>
    <row r="734" spans="1:9" x14ac:dyDescent="0.35">
      <c r="A734" t="s">
        <v>454</v>
      </c>
      <c r="B734" s="1" t="s">
        <v>691</v>
      </c>
      <c r="C734" s="1" t="s">
        <v>457</v>
      </c>
      <c r="D734" s="1" t="s">
        <v>511</v>
      </c>
      <c r="E734" s="4">
        <v>-71339.199999999997</v>
      </c>
      <c r="F734" t="s">
        <v>512</v>
      </c>
      <c r="G734" t="s">
        <v>54</v>
      </c>
      <c r="H734" t="s">
        <v>42</v>
      </c>
      <c r="I734" t="s">
        <v>55</v>
      </c>
    </row>
    <row r="735" spans="1:9" x14ac:dyDescent="0.35">
      <c r="A735" t="s">
        <v>454</v>
      </c>
      <c r="B735" s="1" t="s">
        <v>691</v>
      </c>
      <c r="C735" s="1" t="s">
        <v>457</v>
      </c>
      <c r="D735" s="1" t="s">
        <v>499</v>
      </c>
      <c r="E735" s="4">
        <v>51067.7</v>
      </c>
      <c r="F735" t="s">
        <v>500</v>
      </c>
      <c r="G735" t="s">
        <v>54</v>
      </c>
      <c r="H735" t="s">
        <v>42</v>
      </c>
      <c r="I735" t="s">
        <v>55</v>
      </c>
    </row>
    <row r="736" spans="1:9" x14ac:dyDescent="0.35">
      <c r="A736" t="s">
        <v>454</v>
      </c>
      <c r="B736" s="1" t="s">
        <v>691</v>
      </c>
      <c r="C736" s="1" t="s">
        <v>457</v>
      </c>
      <c r="D736" s="1" t="s">
        <v>499</v>
      </c>
      <c r="E736" s="4">
        <v>-51067.7</v>
      </c>
      <c r="F736" t="s">
        <v>500</v>
      </c>
      <c r="G736" t="s">
        <v>54</v>
      </c>
      <c r="H736" t="s">
        <v>42</v>
      </c>
      <c r="I736" t="s">
        <v>55</v>
      </c>
    </row>
    <row r="737" spans="1:9" x14ac:dyDescent="0.35">
      <c r="A737" t="s">
        <v>454</v>
      </c>
      <c r="B737" s="1" t="s">
        <v>691</v>
      </c>
      <c r="C737" s="1" t="s">
        <v>457</v>
      </c>
      <c r="D737" s="1" t="s">
        <v>502</v>
      </c>
      <c r="E737" s="4">
        <v>34477.879999999997</v>
      </c>
      <c r="F737" t="s">
        <v>503</v>
      </c>
      <c r="G737" t="s">
        <v>54</v>
      </c>
      <c r="H737" t="s">
        <v>42</v>
      </c>
      <c r="I737" t="s">
        <v>55</v>
      </c>
    </row>
    <row r="738" spans="1:9" x14ac:dyDescent="0.35">
      <c r="A738" t="s">
        <v>454</v>
      </c>
      <c r="B738" s="1" t="s">
        <v>691</v>
      </c>
      <c r="C738" s="1" t="s">
        <v>457</v>
      </c>
      <c r="D738" s="1" t="s">
        <v>502</v>
      </c>
      <c r="E738" s="4">
        <v>-34477.879999999997</v>
      </c>
      <c r="F738" t="s">
        <v>503</v>
      </c>
      <c r="G738" t="s">
        <v>54</v>
      </c>
      <c r="H738" t="s">
        <v>42</v>
      </c>
      <c r="I738" t="s">
        <v>55</v>
      </c>
    </row>
    <row r="739" spans="1:9" x14ac:dyDescent="0.35">
      <c r="A739" t="s">
        <v>454</v>
      </c>
      <c r="B739" s="1" t="s">
        <v>691</v>
      </c>
      <c r="C739" s="1" t="s">
        <v>457</v>
      </c>
      <c r="D739" s="1" t="s">
        <v>508</v>
      </c>
      <c r="E739" s="4">
        <v>34477.879999999997</v>
      </c>
      <c r="F739" t="s">
        <v>509</v>
      </c>
      <c r="G739" t="s">
        <v>54</v>
      </c>
      <c r="H739" t="s">
        <v>42</v>
      </c>
      <c r="I739" t="s">
        <v>55</v>
      </c>
    </row>
    <row r="740" spans="1:9" x14ac:dyDescent="0.35">
      <c r="A740" t="s">
        <v>454</v>
      </c>
      <c r="B740" s="1" t="s">
        <v>691</v>
      </c>
      <c r="C740" s="1" t="s">
        <v>457</v>
      </c>
      <c r="D740" s="1" t="s">
        <v>508</v>
      </c>
      <c r="E740" s="4">
        <v>-34477.879999999997</v>
      </c>
      <c r="F740" t="s">
        <v>509</v>
      </c>
      <c r="G740" t="s">
        <v>54</v>
      </c>
      <c r="H740" t="s">
        <v>42</v>
      </c>
      <c r="I740" t="s">
        <v>55</v>
      </c>
    </row>
    <row r="741" spans="1:9" x14ac:dyDescent="0.35">
      <c r="A741" t="s">
        <v>454</v>
      </c>
      <c r="B741" s="1" t="s">
        <v>691</v>
      </c>
      <c r="C741" s="1" t="s">
        <v>457</v>
      </c>
      <c r="D741" s="1" t="s">
        <v>514</v>
      </c>
      <c r="E741" s="4">
        <v>75000.88</v>
      </c>
      <c r="F741" t="s">
        <v>515</v>
      </c>
      <c r="G741" t="s">
        <v>54</v>
      </c>
      <c r="H741" t="s">
        <v>42</v>
      </c>
      <c r="I741" t="s">
        <v>55</v>
      </c>
    </row>
    <row r="742" spans="1:9" x14ac:dyDescent="0.35">
      <c r="A742" t="s">
        <v>454</v>
      </c>
      <c r="B742" s="1" t="s">
        <v>691</v>
      </c>
      <c r="C742" s="1" t="s">
        <v>457</v>
      </c>
      <c r="D742" s="1" t="s">
        <v>514</v>
      </c>
      <c r="E742" s="4">
        <v>-75000.88</v>
      </c>
      <c r="F742" t="s">
        <v>515</v>
      </c>
      <c r="G742" t="s">
        <v>54</v>
      </c>
      <c r="H742" t="s">
        <v>42</v>
      </c>
      <c r="I742" t="s">
        <v>55</v>
      </c>
    </row>
    <row r="743" spans="1:9" x14ac:dyDescent="0.35">
      <c r="A743" t="s">
        <v>454</v>
      </c>
      <c r="B743" s="1" t="s">
        <v>691</v>
      </c>
      <c r="C743" s="1" t="s">
        <v>457</v>
      </c>
      <c r="D743" s="1" t="s">
        <v>517</v>
      </c>
      <c r="E743" s="4">
        <v>147050.13</v>
      </c>
      <c r="F743" t="s">
        <v>518</v>
      </c>
      <c r="G743" t="s">
        <v>22</v>
      </c>
      <c r="H743" t="s">
        <v>13</v>
      </c>
      <c r="I743" t="s">
        <v>23</v>
      </c>
    </row>
    <row r="744" spans="1:9" x14ac:dyDescent="0.35">
      <c r="A744" t="s">
        <v>454</v>
      </c>
      <c r="B744" s="1" t="s">
        <v>691</v>
      </c>
      <c r="C744" s="1" t="s">
        <v>457</v>
      </c>
      <c r="D744" s="1" t="s">
        <v>517</v>
      </c>
      <c r="E744" s="4">
        <v>-147050.13</v>
      </c>
      <c r="F744" t="s">
        <v>518</v>
      </c>
      <c r="G744" t="s">
        <v>22</v>
      </c>
      <c r="H744" t="s">
        <v>13</v>
      </c>
      <c r="I744" t="s">
        <v>23</v>
      </c>
    </row>
    <row r="745" spans="1:9" x14ac:dyDescent="0.35">
      <c r="A745" t="s">
        <v>454</v>
      </c>
      <c r="B745" s="1" t="s">
        <v>691</v>
      </c>
      <c r="C745" s="1" t="s">
        <v>457</v>
      </c>
      <c r="D745" s="1" t="s">
        <v>520</v>
      </c>
      <c r="E745" s="4">
        <v>365400</v>
      </c>
      <c r="F745" t="s">
        <v>521</v>
      </c>
      <c r="G745" t="s">
        <v>22</v>
      </c>
      <c r="H745" t="s">
        <v>13</v>
      </c>
      <c r="I745" t="s">
        <v>23</v>
      </c>
    </row>
    <row r="746" spans="1:9" x14ac:dyDescent="0.35">
      <c r="A746" t="s">
        <v>454</v>
      </c>
      <c r="B746" s="1" t="s">
        <v>691</v>
      </c>
      <c r="C746" s="1" t="s">
        <v>457</v>
      </c>
      <c r="D746" s="1" t="s">
        <v>520</v>
      </c>
      <c r="E746" s="4">
        <v>-365400</v>
      </c>
      <c r="F746" t="s">
        <v>521</v>
      </c>
      <c r="G746" t="s">
        <v>22</v>
      </c>
      <c r="H746" t="s">
        <v>13</v>
      </c>
      <c r="I746" t="s">
        <v>23</v>
      </c>
    </row>
    <row r="747" spans="1:9" x14ac:dyDescent="0.35">
      <c r="A747" t="s">
        <v>454</v>
      </c>
      <c r="B747" s="1" t="s">
        <v>691</v>
      </c>
      <c r="C747" s="1" t="s">
        <v>457</v>
      </c>
      <c r="D747" s="1" t="s">
        <v>523</v>
      </c>
      <c r="E747" s="4">
        <v>118334.62</v>
      </c>
      <c r="F747" t="s">
        <v>524</v>
      </c>
      <c r="G747" t="s">
        <v>12</v>
      </c>
      <c r="H747" t="s">
        <v>13</v>
      </c>
      <c r="I747" t="s">
        <v>14</v>
      </c>
    </row>
    <row r="748" spans="1:9" x14ac:dyDescent="0.35">
      <c r="A748" t="s">
        <v>454</v>
      </c>
      <c r="B748" s="1" t="s">
        <v>691</v>
      </c>
      <c r="C748" s="1" t="s">
        <v>457</v>
      </c>
      <c r="D748" s="1" t="s">
        <v>523</v>
      </c>
      <c r="E748" s="4">
        <v>-118334.62</v>
      </c>
      <c r="F748" t="s">
        <v>524</v>
      </c>
      <c r="G748" t="s">
        <v>12</v>
      </c>
      <c r="H748" t="s">
        <v>13</v>
      </c>
      <c r="I748" t="s">
        <v>14</v>
      </c>
    </row>
    <row r="749" spans="1:9" x14ac:dyDescent="0.35">
      <c r="A749" t="s">
        <v>454</v>
      </c>
      <c r="B749" s="1" t="s">
        <v>691</v>
      </c>
      <c r="C749" s="1" t="s">
        <v>457</v>
      </c>
      <c r="D749" s="1" t="s">
        <v>526</v>
      </c>
      <c r="E749" s="4">
        <v>62620</v>
      </c>
      <c r="F749" t="s">
        <v>527</v>
      </c>
      <c r="G749" t="s">
        <v>12</v>
      </c>
      <c r="H749" t="s">
        <v>13</v>
      </c>
      <c r="I749" t="s">
        <v>14</v>
      </c>
    </row>
    <row r="750" spans="1:9" x14ac:dyDescent="0.35">
      <c r="A750" t="s">
        <v>454</v>
      </c>
      <c r="B750" s="1" t="s">
        <v>691</v>
      </c>
      <c r="C750" s="1" t="s">
        <v>457</v>
      </c>
      <c r="D750" s="1" t="s">
        <v>526</v>
      </c>
      <c r="E750" s="4">
        <v>-62620</v>
      </c>
      <c r="F750" t="s">
        <v>527</v>
      </c>
      <c r="G750" t="s">
        <v>12</v>
      </c>
      <c r="H750" t="s">
        <v>13</v>
      </c>
      <c r="I750" t="s">
        <v>14</v>
      </c>
    </row>
    <row r="751" spans="1:9" x14ac:dyDescent="0.35">
      <c r="A751" t="s">
        <v>454</v>
      </c>
      <c r="B751" s="1" t="s">
        <v>691</v>
      </c>
      <c r="C751" s="1" t="s">
        <v>457</v>
      </c>
      <c r="D751" s="1" t="s">
        <v>535</v>
      </c>
      <c r="E751" s="4">
        <v>158710.66</v>
      </c>
      <c r="F751" t="s">
        <v>536</v>
      </c>
      <c r="G751" t="s">
        <v>22</v>
      </c>
      <c r="H751" t="s">
        <v>13</v>
      </c>
      <c r="I751" t="s">
        <v>23</v>
      </c>
    </row>
    <row r="752" spans="1:9" x14ac:dyDescent="0.35">
      <c r="A752" t="s">
        <v>454</v>
      </c>
      <c r="B752" s="1" t="s">
        <v>691</v>
      </c>
      <c r="C752" s="1" t="s">
        <v>457</v>
      </c>
      <c r="D752" s="1" t="s">
        <v>535</v>
      </c>
      <c r="E752" s="4">
        <v>-158710.66</v>
      </c>
      <c r="F752" t="s">
        <v>536</v>
      </c>
      <c r="G752" t="s">
        <v>22</v>
      </c>
      <c r="H752" t="s">
        <v>13</v>
      </c>
      <c r="I752" t="s">
        <v>287</v>
      </c>
    </row>
    <row r="753" spans="1:9" x14ac:dyDescent="0.35">
      <c r="A753" t="s">
        <v>454</v>
      </c>
      <c r="B753" s="1" t="s">
        <v>691</v>
      </c>
      <c r="C753" s="1" t="s">
        <v>457</v>
      </c>
      <c r="D753" s="1" t="s">
        <v>544</v>
      </c>
      <c r="E753" s="4">
        <v>22191.15</v>
      </c>
      <c r="F753" t="s">
        <v>545</v>
      </c>
      <c r="G753" t="s">
        <v>303</v>
      </c>
      <c r="H753" t="s">
        <v>304</v>
      </c>
      <c r="I753" t="s">
        <v>303</v>
      </c>
    </row>
    <row r="754" spans="1:9" x14ac:dyDescent="0.35">
      <c r="A754" t="s">
        <v>454</v>
      </c>
      <c r="B754" s="1" t="s">
        <v>691</v>
      </c>
      <c r="C754" s="1" t="s">
        <v>457</v>
      </c>
      <c r="D754" s="1" t="s">
        <v>544</v>
      </c>
      <c r="E754" s="4">
        <v>-22191.15</v>
      </c>
      <c r="F754" t="s">
        <v>545</v>
      </c>
      <c r="G754" t="s">
        <v>303</v>
      </c>
      <c r="H754" t="s">
        <v>304</v>
      </c>
      <c r="I754" t="s">
        <v>303</v>
      </c>
    </row>
    <row r="755" spans="1:9" x14ac:dyDescent="0.35">
      <c r="A755" t="s">
        <v>454</v>
      </c>
      <c r="B755" s="1" t="s">
        <v>691</v>
      </c>
      <c r="C755" s="1" t="s">
        <v>457</v>
      </c>
      <c r="D755" s="1" t="s">
        <v>529</v>
      </c>
      <c r="E755" s="4">
        <v>119934.62</v>
      </c>
      <c r="F755" t="s">
        <v>530</v>
      </c>
      <c r="G755" t="s">
        <v>12</v>
      </c>
      <c r="H755" t="s">
        <v>13</v>
      </c>
      <c r="I755" t="s">
        <v>14</v>
      </c>
    </row>
    <row r="756" spans="1:9" x14ac:dyDescent="0.35">
      <c r="A756" t="s">
        <v>454</v>
      </c>
      <c r="B756" s="1" t="s">
        <v>691</v>
      </c>
      <c r="C756" s="1" t="s">
        <v>457</v>
      </c>
      <c r="D756" s="1" t="s">
        <v>529</v>
      </c>
      <c r="E756" s="4">
        <v>-119934.62</v>
      </c>
      <c r="F756" t="s">
        <v>530</v>
      </c>
      <c r="G756" t="s">
        <v>12</v>
      </c>
      <c r="H756" t="s">
        <v>13</v>
      </c>
      <c r="I756" t="s">
        <v>14</v>
      </c>
    </row>
    <row r="757" spans="1:9" x14ac:dyDescent="0.35">
      <c r="A757" t="s">
        <v>454</v>
      </c>
      <c r="B757" s="1" t="s">
        <v>691</v>
      </c>
      <c r="C757" s="1" t="s">
        <v>457</v>
      </c>
      <c r="D757" s="1" t="s">
        <v>532</v>
      </c>
      <c r="E757" s="4">
        <v>119934.62</v>
      </c>
      <c r="F757" t="s">
        <v>533</v>
      </c>
      <c r="G757" t="s">
        <v>12</v>
      </c>
      <c r="H757" t="s">
        <v>13</v>
      </c>
      <c r="I757" t="s">
        <v>14</v>
      </c>
    </row>
    <row r="758" spans="1:9" x14ac:dyDescent="0.35">
      <c r="A758" t="s">
        <v>454</v>
      </c>
      <c r="B758" s="1" t="s">
        <v>691</v>
      </c>
      <c r="C758" s="1" t="s">
        <v>457</v>
      </c>
      <c r="D758" s="1" t="s">
        <v>532</v>
      </c>
      <c r="E758" s="4">
        <v>-119934.62</v>
      </c>
      <c r="F758" t="s">
        <v>533</v>
      </c>
      <c r="G758" t="s">
        <v>12</v>
      </c>
      <c r="H758" t="s">
        <v>13</v>
      </c>
      <c r="I758" t="s">
        <v>14</v>
      </c>
    </row>
    <row r="759" spans="1:9" x14ac:dyDescent="0.35">
      <c r="A759" t="s">
        <v>454</v>
      </c>
      <c r="B759" s="1" t="s">
        <v>691</v>
      </c>
      <c r="C759" s="1" t="s">
        <v>457</v>
      </c>
      <c r="D759" s="1" t="s">
        <v>541</v>
      </c>
      <c r="E759" s="4">
        <v>23579.8</v>
      </c>
      <c r="F759" t="s">
        <v>542</v>
      </c>
      <c r="G759" t="s">
        <v>303</v>
      </c>
      <c r="H759" t="s">
        <v>304</v>
      </c>
      <c r="I759" t="s">
        <v>303</v>
      </c>
    </row>
    <row r="760" spans="1:9" x14ac:dyDescent="0.35">
      <c r="A760" t="s">
        <v>454</v>
      </c>
      <c r="B760" s="1" t="s">
        <v>691</v>
      </c>
      <c r="C760" s="1" t="s">
        <v>457</v>
      </c>
      <c r="D760" s="1" t="s">
        <v>541</v>
      </c>
      <c r="E760" s="4">
        <v>-23579.8</v>
      </c>
      <c r="F760" t="s">
        <v>542</v>
      </c>
      <c r="G760" t="s">
        <v>303</v>
      </c>
      <c r="H760" t="s">
        <v>304</v>
      </c>
      <c r="I760" t="s">
        <v>303</v>
      </c>
    </row>
    <row r="761" spans="1:9" x14ac:dyDescent="0.35">
      <c r="A761" t="s">
        <v>454</v>
      </c>
      <c r="B761" s="1" t="s">
        <v>691</v>
      </c>
      <c r="C761" s="1" t="s">
        <v>457</v>
      </c>
      <c r="D761" s="1" t="s">
        <v>547</v>
      </c>
      <c r="E761" s="4">
        <v>22191.15</v>
      </c>
      <c r="F761" t="s">
        <v>548</v>
      </c>
      <c r="G761" t="s">
        <v>303</v>
      </c>
      <c r="H761" t="s">
        <v>304</v>
      </c>
      <c r="I761" t="s">
        <v>303</v>
      </c>
    </row>
    <row r="762" spans="1:9" x14ac:dyDescent="0.35">
      <c r="A762" t="s">
        <v>454</v>
      </c>
      <c r="B762" s="1" t="s">
        <v>691</v>
      </c>
      <c r="C762" s="1" t="s">
        <v>457</v>
      </c>
      <c r="D762" s="1" t="s">
        <v>547</v>
      </c>
      <c r="E762" s="4">
        <v>-22191.15</v>
      </c>
      <c r="F762" t="s">
        <v>548</v>
      </c>
      <c r="G762" t="s">
        <v>303</v>
      </c>
      <c r="H762" t="s">
        <v>304</v>
      </c>
      <c r="I762" t="s">
        <v>303</v>
      </c>
    </row>
    <row r="763" spans="1:9" x14ac:dyDescent="0.35">
      <c r="A763" t="s">
        <v>454</v>
      </c>
      <c r="B763" s="1" t="s">
        <v>691</v>
      </c>
      <c r="C763" s="1" t="s">
        <v>457</v>
      </c>
      <c r="D763" s="1" t="s">
        <v>559</v>
      </c>
      <c r="E763" s="4">
        <v>21411.31</v>
      </c>
      <c r="F763" t="s">
        <v>560</v>
      </c>
      <c r="G763" t="s">
        <v>303</v>
      </c>
      <c r="H763" t="s">
        <v>304</v>
      </c>
      <c r="I763" t="s">
        <v>303</v>
      </c>
    </row>
    <row r="764" spans="1:9" x14ac:dyDescent="0.35">
      <c r="A764" t="s">
        <v>454</v>
      </c>
      <c r="B764" s="1" t="s">
        <v>691</v>
      </c>
      <c r="C764" s="1" t="s">
        <v>457</v>
      </c>
      <c r="D764" s="1" t="s">
        <v>559</v>
      </c>
      <c r="E764" s="4">
        <v>-21411.31</v>
      </c>
      <c r="F764" t="s">
        <v>560</v>
      </c>
      <c r="G764" t="s">
        <v>303</v>
      </c>
      <c r="H764" t="s">
        <v>304</v>
      </c>
      <c r="I764" t="s">
        <v>303</v>
      </c>
    </row>
    <row r="765" spans="1:9" x14ac:dyDescent="0.35">
      <c r="A765" t="s">
        <v>454</v>
      </c>
      <c r="B765" s="1" t="s">
        <v>691</v>
      </c>
      <c r="C765" s="1" t="s">
        <v>457</v>
      </c>
      <c r="D765" s="1" t="s">
        <v>565</v>
      </c>
      <c r="E765" s="4">
        <v>56216.4</v>
      </c>
      <c r="F765" t="s">
        <v>566</v>
      </c>
      <c r="G765" t="s">
        <v>122</v>
      </c>
      <c r="H765" t="s">
        <v>122</v>
      </c>
      <c r="I765" t="s">
        <v>122</v>
      </c>
    </row>
    <row r="766" spans="1:9" x14ac:dyDescent="0.35">
      <c r="A766" t="s">
        <v>454</v>
      </c>
      <c r="B766" s="1" t="s">
        <v>691</v>
      </c>
      <c r="C766" s="1" t="s">
        <v>457</v>
      </c>
      <c r="D766" s="1" t="s">
        <v>565</v>
      </c>
      <c r="E766" s="4">
        <v>-56216.4</v>
      </c>
      <c r="F766" t="s">
        <v>566</v>
      </c>
      <c r="G766" t="s">
        <v>122</v>
      </c>
      <c r="H766" t="s">
        <v>122</v>
      </c>
      <c r="I766" t="s">
        <v>122</v>
      </c>
    </row>
    <row r="767" spans="1:9" x14ac:dyDescent="0.35">
      <c r="A767" t="s">
        <v>454</v>
      </c>
      <c r="B767" s="1" t="s">
        <v>691</v>
      </c>
      <c r="C767" s="1" t="s">
        <v>457</v>
      </c>
      <c r="D767" s="1" t="s">
        <v>538</v>
      </c>
      <c r="E767" s="4">
        <v>23579.8</v>
      </c>
      <c r="F767" t="s">
        <v>539</v>
      </c>
      <c r="G767" t="s">
        <v>303</v>
      </c>
      <c r="H767" t="s">
        <v>304</v>
      </c>
      <c r="I767" t="s">
        <v>303</v>
      </c>
    </row>
    <row r="768" spans="1:9" x14ac:dyDescent="0.35">
      <c r="A768" t="s">
        <v>454</v>
      </c>
      <c r="B768" s="1" t="s">
        <v>691</v>
      </c>
      <c r="C768" s="1" t="s">
        <v>457</v>
      </c>
      <c r="D768" s="1" t="s">
        <v>538</v>
      </c>
      <c r="E768" s="4">
        <v>-23579.8</v>
      </c>
      <c r="F768" t="s">
        <v>539</v>
      </c>
      <c r="G768" t="s">
        <v>303</v>
      </c>
      <c r="H768" t="s">
        <v>304</v>
      </c>
      <c r="I768" t="s">
        <v>303</v>
      </c>
    </row>
    <row r="769" spans="1:9" x14ac:dyDescent="0.35">
      <c r="A769" t="s">
        <v>454</v>
      </c>
      <c r="B769" s="1" t="s">
        <v>691</v>
      </c>
      <c r="C769" s="1" t="s">
        <v>457</v>
      </c>
      <c r="D769" s="1" t="s">
        <v>553</v>
      </c>
      <c r="E769" s="4">
        <v>21411.31</v>
      </c>
      <c r="F769" t="s">
        <v>554</v>
      </c>
      <c r="G769" t="s">
        <v>303</v>
      </c>
      <c r="H769" t="s">
        <v>304</v>
      </c>
      <c r="I769" t="s">
        <v>303</v>
      </c>
    </row>
    <row r="770" spans="1:9" x14ac:dyDescent="0.35">
      <c r="A770" t="s">
        <v>454</v>
      </c>
      <c r="B770" s="1" t="s">
        <v>691</v>
      </c>
      <c r="C770" s="1" t="s">
        <v>457</v>
      </c>
      <c r="D770" s="1" t="s">
        <v>553</v>
      </c>
      <c r="E770" s="4">
        <v>-21411.31</v>
      </c>
      <c r="F770" t="s">
        <v>554</v>
      </c>
      <c r="G770" t="s">
        <v>303</v>
      </c>
      <c r="H770" t="s">
        <v>304</v>
      </c>
      <c r="I770" t="s">
        <v>303</v>
      </c>
    </row>
    <row r="771" spans="1:9" x14ac:dyDescent="0.35">
      <c r="A771" t="s">
        <v>454</v>
      </c>
      <c r="B771" s="1" t="s">
        <v>691</v>
      </c>
      <c r="C771" s="1" t="s">
        <v>457</v>
      </c>
      <c r="D771" s="1" t="s">
        <v>550</v>
      </c>
      <c r="E771" s="4">
        <v>22191.15</v>
      </c>
      <c r="F771" t="s">
        <v>551</v>
      </c>
      <c r="G771" t="s">
        <v>303</v>
      </c>
      <c r="H771" t="s">
        <v>304</v>
      </c>
      <c r="I771" t="s">
        <v>303</v>
      </c>
    </row>
    <row r="772" spans="1:9" x14ac:dyDescent="0.35">
      <c r="A772" t="s">
        <v>454</v>
      </c>
      <c r="B772" s="1" t="s">
        <v>691</v>
      </c>
      <c r="C772" s="1" t="s">
        <v>457</v>
      </c>
      <c r="D772" s="1" t="s">
        <v>550</v>
      </c>
      <c r="E772" s="4">
        <v>-22191.15</v>
      </c>
      <c r="F772" t="s">
        <v>551</v>
      </c>
      <c r="G772" t="s">
        <v>303</v>
      </c>
      <c r="H772" t="s">
        <v>304</v>
      </c>
      <c r="I772" t="s">
        <v>303</v>
      </c>
    </row>
    <row r="773" spans="1:9" x14ac:dyDescent="0.35">
      <c r="A773" t="s">
        <v>454</v>
      </c>
      <c r="B773" s="1" t="s">
        <v>691</v>
      </c>
      <c r="C773" s="1" t="s">
        <v>457</v>
      </c>
      <c r="D773" s="1" t="s">
        <v>556</v>
      </c>
      <c r="E773" s="4">
        <v>21411.31</v>
      </c>
      <c r="F773" t="s">
        <v>557</v>
      </c>
      <c r="G773" t="s">
        <v>303</v>
      </c>
      <c r="H773" t="s">
        <v>304</v>
      </c>
      <c r="I773" t="s">
        <v>303</v>
      </c>
    </row>
    <row r="774" spans="1:9" x14ac:dyDescent="0.35">
      <c r="A774" t="s">
        <v>454</v>
      </c>
      <c r="B774" s="1" t="s">
        <v>691</v>
      </c>
      <c r="C774" s="1" t="s">
        <v>457</v>
      </c>
      <c r="D774" s="1" t="s">
        <v>556</v>
      </c>
      <c r="E774" s="4">
        <v>-21411.31</v>
      </c>
      <c r="F774" t="s">
        <v>557</v>
      </c>
      <c r="G774" t="s">
        <v>303</v>
      </c>
      <c r="H774" t="s">
        <v>304</v>
      </c>
      <c r="I774" t="s">
        <v>303</v>
      </c>
    </row>
    <row r="775" spans="1:9" x14ac:dyDescent="0.35">
      <c r="A775" t="s">
        <v>454</v>
      </c>
      <c r="B775" s="1" t="s">
        <v>691</v>
      </c>
      <c r="C775" s="1" t="s">
        <v>457</v>
      </c>
      <c r="D775" s="1" t="s">
        <v>562</v>
      </c>
      <c r="E775" s="4">
        <v>119934.62</v>
      </c>
      <c r="F775" t="s">
        <v>563</v>
      </c>
      <c r="G775" t="s">
        <v>12</v>
      </c>
      <c r="H775" t="s">
        <v>13</v>
      </c>
      <c r="I775" t="s">
        <v>14</v>
      </c>
    </row>
    <row r="776" spans="1:9" x14ac:dyDescent="0.35">
      <c r="A776" t="s">
        <v>454</v>
      </c>
      <c r="B776" s="1" t="s">
        <v>691</v>
      </c>
      <c r="C776" s="1" t="s">
        <v>457</v>
      </c>
      <c r="D776" s="1" t="s">
        <v>562</v>
      </c>
      <c r="E776" s="4">
        <v>-119934.62</v>
      </c>
      <c r="F776" t="s">
        <v>563</v>
      </c>
      <c r="G776" t="s">
        <v>12</v>
      </c>
      <c r="H776" t="s">
        <v>13</v>
      </c>
      <c r="I776" t="s">
        <v>14</v>
      </c>
    </row>
    <row r="777" spans="1:9" x14ac:dyDescent="0.35">
      <c r="A777" t="s">
        <v>454</v>
      </c>
      <c r="B777" s="1" t="s">
        <v>691</v>
      </c>
      <c r="C777" s="1" t="s">
        <v>457</v>
      </c>
      <c r="D777" s="1" t="s">
        <v>568</v>
      </c>
      <c r="E777" s="4">
        <v>53045.440000000002</v>
      </c>
      <c r="F777" t="s">
        <v>569</v>
      </c>
      <c r="G777" t="s">
        <v>122</v>
      </c>
      <c r="H777" t="s">
        <v>122</v>
      </c>
      <c r="I777" t="s">
        <v>122</v>
      </c>
    </row>
    <row r="778" spans="1:9" x14ac:dyDescent="0.35">
      <c r="A778" t="s">
        <v>454</v>
      </c>
      <c r="B778" s="1" t="s">
        <v>691</v>
      </c>
      <c r="C778" s="1" t="s">
        <v>457</v>
      </c>
      <c r="D778" s="1" t="s">
        <v>568</v>
      </c>
      <c r="E778" s="4">
        <v>2731.21</v>
      </c>
      <c r="F778" t="s">
        <v>569</v>
      </c>
      <c r="G778" t="s">
        <v>122</v>
      </c>
      <c r="H778" t="s">
        <v>122</v>
      </c>
      <c r="I778" t="s">
        <v>122</v>
      </c>
    </row>
    <row r="779" spans="1:9" x14ac:dyDescent="0.35">
      <c r="A779" t="s">
        <v>454</v>
      </c>
      <c r="B779" s="1" t="s">
        <v>691</v>
      </c>
      <c r="C779" s="1" t="s">
        <v>457</v>
      </c>
      <c r="D779" s="1" t="s">
        <v>568</v>
      </c>
      <c r="E779" s="4">
        <v>-53045.440000000002</v>
      </c>
      <c r="F779" t="s">
        <v>569</v>
      </c>
      <c r="G779" t="s">
        <v>122</v>
      </c>
      <c r="H779" t="s">
        <v>122</v>
      </c>
      <c r="I779" t="s">
        <v>122</v>
      </c>
    </row>
    <row r="780" spans="1:9" x14ac:dyDescent="0.35">
      <c r="A780" t="s">
        <v>454</v>
      </c>
      <c r="B780" s="1" t="s">
        <v>691</v>
      </c>
      <c r="C780" s="1" t="s">
        <v>457</v>
      </c>
      <c r="D780" s="1" t="s">
        <v>577</v>
      </c>
      <c r="E780" s="4">
        <v>58940</v>
      </c>
      <c r="F780" t="s">
        <v>578</v>
      </c>
      <c r="G780" t="s">
        <v>12</v>
      </c>
      <c r="H780" t="s">
        <v>13</v>
      </c>
      <c r="I780" t="s">
        <v>14</v>
      </c>
    </row>
    <row r="781" spans="1:9" x14ac:dyDescent="0.35">
      <c r="A781" t="s">
        <v>454</v>
      </c>
      <c r="B781" s="1" t="s">
        <v>691</v>
      </c>
      <c r="C781" s="1" t="s">
        <v>457</v>
      </c>
      <c r="D781" s="1" t="s">
        <v>577</v>
      </c>
      <c r="E781" s="4">
        <v>-58940</v>
      </c>
      <c r="F781" t="s">
        <v>578</v>
      </c>
      <c r="G781" t="s">
        <v>12</v>
      </c>
      <c r="H781" t="s">
        <v>13</v>
      </c>
      <c r="I781" t="s">
        <v>14</v>
      </c>
    </row>
    <row r="782" spans="1:9" x14ac:dyDescent="0.35">
      <c r="A782" t="s">
        <v>454</v>
      </c>
      <c r="B782" s="1" t="s">
        <v>691</v>
      </c>
      <c r="C782" s="1" t="s">
        <v>457</v>
      </c>
      <c r="D782" s="1" t="s">
        <v>571</v>
      </c>
      <c r="E782" s="4">
        <v>119934.62</v>
      </c>
      <c r="F782" t="s">
        <v>572</v>
      </c>
      <c r="G782" t="s">
        <v>12</v>
      </c>
      <c r="H782" t="s">
        <v>13</v>
      </c>
      <c r="I782" t="s">
        <v>14</v>
      </c>
    </row>
    <row r="783" spans="1:9" x14ac:dyDescent="0.35">
      <c r="A783" t="s">
        <v>454</v>
      </c>
      <c r="B783" s="1" t="s">
        <v>691</v>
      </c>
      <c r="C783" s="1" t="s">
        <v>457</v>
      </c>
      <c r="D783" s="1" t="s">
        <v>571</v>
      </c>
      <c r="E783" s="4">
        <v>-119934.62</v>
      </c>
      <c r="F783" t="s">
        <v>572</v>
      </c>
      <c r="G783" t="s">
        <v>12</v>
      </c>
      <c r="H783" t="s">
        <v>13</v>
      </c>
      <c r="I783" t="s">
        <v>14</v>
      </c>
    </row>
    <row r="784" spans="1:9" x14ac:dyDescent="0.35">
      <c r="A784" t="s">
        <v>454</v>
      </c>
      <c r="B784" s="1" t="s">
        <v>691</v>
      </c>
      <c r="C784" s="1" t="s">
        <v>457</v>
      </c>
      <c r="D784" s="1" t="s">
        <v>574</v>
      </c>
      <c r="E784" s="4">
        <v>119934.62</v>
      </c>
      <c r="F784" t="s">
        <v>575</v>
      </c>
      <c r="G784" t="s">
        <v>12</v>
      </c>
      <c r="H784" t="s">
        <v>13</v>
      </c>
      <c r="I784" t="s">
        <v>14</v>
      </c>
    </row>
    <row r="785" spans="1:9" x14ac:dyDescent="0.35">
      <c r="A785" t="s">
        <v>454</v>
      </c>
      <c r="B785" s="1" t="s">
        <v>691</v>
      </c>
      <c r="C785" s="1" t="s">
        <v>457</v>
      </c>
      <c r="D785" s="1" t="s">
        <v>574</v>
      </c>
      <c r="E785" s="4">
        <v>-119934.62</v>
      </c>
      <c r="F785" t="s">
        <v>575</v>
      </c>
      <c r="G785" t="s">
        <v>12</v>
      </c>
      <c r="H785" t="s">
        <v>13</v>
      </c>
      <c r="I785" t="s">
        <v>14</v>
      </c>
    </row>
    <row r="786" spans="1:9" x14ac:dyDescent="0.35">
      <c r="A786" t="s">
        <v>454</v>
      </c>
      <c r="B786" s="1" t="s">
        <v>691</v>
      </c>
      <c r="C786" s="1" t="s">
        <v>457</v>
      </c>
      <c r="D786" s="1" t="s">
        <v>580</v>
      </c>
      <c r="E786" s="4">
        <v>58940</v>
      </c>
      <c r="F786" t="s">
        <v>581</v>
      </c>
      <c r="G786" t="s">
        <v>12</v>
      </c>
      <c r="H786" t="s">
        <v>13</v>
      </c>
      <c r="I786" t="s">
        <v>14</v>
      </c>
    </row>
    <row r="787" spans="1:9" x14ac:dyDescent="0.35">
      <c r="A787" t="s">
        <v>454</v>
      </c>
      <c r="B787" s="1" t="s">
        <v>691</v>
      </c>
      <c r="C787" s="1" t="s">
        <v>457</v>
      </c>
      <c r="D787" s="1" t="s">
        <v>580</v>
      </c>
      <c r="E787" s="4">
        <v>-58940</v>
      </c>
      <c r="F787" t="s">
        <v>581</v>
      </c>
      <c r="G787" t="s">
        <v>12</v>
      </c>
      <c r="H787" t="s">
        <v>13</v>
      </c>
      <c r="I787" t="s">
        <v>14</v>
      </c>
    </row>
    <row r="788" spans="1:9" x14ac:dyDescent="0.35">
      <c r="A788" t="s">
        <v>454</v>
      </c>
      <c r="B788" s="1" t="s">
        <v>691</v>
      </c>
      <c r="C788" s="1" t="s">
        <v>457</v>
      </c>
      <c r="D788" s="1" t="s">
        <v>583</v>
      </c>
      <c r="E788" s="4">
        <v>62300</v>
      </c>
      <c r="F788" t="s">
        <v>584</v>
      </c>
      <c r="G788" t="s">
        <v>12</v>
      </c>
      <c r="H788" t="s">
        <v>13</v>
      </c>
      <c r="I788" t="s">
        <v>14</v>
      </c>
    </row>
    <row r="789" spans="1:9" x14ac:dyDescent="0.35">
      <c r="A789" t="s">
        <v>454</v>
      </c>
      <c r="B789" s="1" t="s">
        <v>691</v>
      </c>
      <c r="C789" s="1" t="s">
        <v>457</v>
      </c>
      <c r="D789" s="1" t="s">
        <v>583</v>
      </c>
      <c r="E789" s="4">
        <v>-62300</v>
      </c>
      <c r="F789" t="s">
        <v>584</v>
      </c>
      <c r="G789" t="s">
        <v>12</v>
      </c>
      <c r="H789" t="s">
        <v>13</v>
      </c>
      <c r="I789" t="s">
        <v>14</v>
      </c>
    </row>
    <row r="790" spans="1:9" x14ac:dyDescent="0.35">
      <c r="A790" t="s">
        <v>454</v>
      </c>
      <c r="B790" s="1" t="s">
        <v>691</v>
      </c>
      <c r="C790" s="1" t="s">
        <v>457</v>
      </c>
      <c r="D790" s="1" t="s">
        <v>888</v>
      </c>
      <c r="E790" s="4">
        <v>30078.89</v>
      </c>
      <c r="F790" t="s">
        <v>889</v>
      </c>
      <c r="G790" t="s">
        <v>122</v>
      </c>
      <c r="H790" t="s">
        <v>122</v>
      </c>
      <c r="I790" t="s">
        <v>122</v>
      </c>
    </row>
    <row r="791" spans="1:9" x14ac:dyDescent="0.35">
      <c r="A791" t="s">
        <v>454</v>
      </c>
      <c r="B791" s="1" t="s">
        <v>691</v>
      </c>
      <c r="C791" s="1" t="s">
        <v>457</v>
      </c>
      <c r="D791" s="1" t="s">
        <v>888</v>
      </c>
      <c r="E791" s="4">
        <v>1915.21</v>
      </c>
      <c r="F791" t="s">
        <v>889</v>
      </c>
      <c r="G791" t="s">
        <v>122</v>
      </c>
      <c r="H791" t="s">
        <v>122</v>
      </c>
      <c r="I791" t="s">
        <v>122</v>
      </c>
    </row>
    <row r="792" spans="1:9" x14ac:dyDescent="0.35">
      <c r="A792" t="s">
        <v>454</v>
      </c>
      <c r="B792" s="1" t="s">
        <v>691</v>
      </c>
      <c r="C792" s="1" t="s">
        <v>457</v>
      </c>
      <c r="D792" s="1" t="s">
        <v>888</v>
      </c>
      <c r="E792" s="4">
        <v>-30078.89</v>
      </c>
      <c r="F792" t="s">
        <v>889</v>
      </c>
      <c r="G792" t="s">
        <v>122</v>
      </c>
      <c r="H792" t="s">
        <v>122</v>
      </c>
      <c r="I792" t="s">
        <v>122</v>
      </c>
    </row>
    <row r="793" spans="1:9" x14ac:dyDescent="0.35">
      <c r="A793" t="s">
        <v>454</v>
      </c>
      <c r="B793" s="1" t="s">
        <v>691</v>
      </c>
      <c r="C793" s="1" t="s">
        <v>457</v>
      </c>
      <c r="D793" s="1" t="s">
        <v>589</v>
      </c>
      <c r="E793" s="4">
        <v>156866.66</v>
      </c>
      <c r="F793" t="s">
        <v>590</v>
      </c>
      <c r="G793" t="s">
        <v>22</v>
      </c>
      <c r="H793" t="s">
        <v>13</v>
      </c>
      <c r="I793" t="s">
        <v>287</v>
      </c>
    </row>
    <row r="794" spans="1:9" x14ac:dyDescent="0.35">
      <c r="A794" t="s">
        <v>454</v>
      </c>
      <c r="B794" s="1" t="s">
        <v>691</v>
      </c>
      <c r="C794" s="1" t="s">
        <v>457</v>
      </c>
      <c r="D794" s="1" t="s">
        <v>589</v>
      </c>
      <c r="E794" s="4">
        <v>-156866.66</v>
      </c>
      <c r="F794" t="s">
        <v>590</v>
      </c>
      <c r="G794" t="s">
        <v>22</v>
      </c>
      <c r="H794" t="s">
        <v>13</v>
      </c>
      <c r="I794" t="s">
        <v>23</v>
      </c>
    </row>
    <row r="795" spans="1:9" x14ac:dyDescent="0.35">
      <c r="A795" t="s">
        <v>454</v>
      </c>
      <c r="B795" s="1" t="s">
        <v>691</v>
      </c>
      <c r="C795" s="1" t="s">
        <v>457</v>
      </c>
      <c r="D795" s="1" t="s">
        <v>595</v>
      </c>
      <c r="E795" s="4">
        <v>58940</v>
      </c>
      <c r="F795" t="s">
        <v>596</v>
      </c>
      <c r="G795" t="s">
        <v>12</v>
      </c>
      <c r="H795" t="s">
        <v>13</v>
      </c>
      <c r="I795" t="s">
        <v>14</v>
      </c>
    </row>
    <row r="796" spans="1:9" x14ac:dyDescent="0.35">
      <c r="A796" t="s">
        <v>454</v>
      </c>
      <c r="B796" s="1" t="s">
        <v>691</v>
      </c>
      <c r="C796" s="1" t="s">
        <v>457</v>
      </c>
      <c r="D796" s="1" t="s">
        <v>595</v>
      </c>
      <c r="E796" s="4">
        <v>-58940</v>
      </c>
      <c r="F796" t="s">
        <v>596</v>
      </c>
      <c r="G796" t="s">
        <v>12</v>
      </c>
      <c r="H796" t="s">
        <v>13</v>
      </c>
      <c r="I796" t="s">
        <v>14</v>
      </c>
    </row>
    <row r="797" spans="1:9" x14ac:dyDescent="0.35">
      <c r="A797" t="s">
        <v>454</v>
      </c>
      <c r="B797" s="1" t="s">
        <v>691</v>
      </c>
      <c r="C797" s="1" t="s">
        <v>457</v>
      </c>
      <c r="D797" s="1" t="s">
        <v>592</v>
      </c>
      <c r="E797" s="4">
        <v>137697.74</v>
      </c>
      <c r="F797" t="s">
        <v>593</v>
      </c>
      <c r="G797" t="s">
        <v>12</v>
      </c>
      <c r="H797" t="s">
        <v>13</v>
      </c>
      <c r="I797" t="s">
        <v>14</v>
      </c>
    </row>
    <row r="798" spans="1:9" x14ac:dyDescent="0.35">
      <c r="A798" t="s">
        <v>454</v>
      </c>
      <c r="B798" s="1" t="s">
        <v>691</v>
      </c>
      <c r="C798" s="1" t="s">
        <v>457</v>
      </c>
      <c r="D798" s="1" t="s">
        <v>592</v>
      </c>
      <c r="E798" s="4">
        <v>-137697.74</v>
      </c>
      <c r="F798" t="s">
        <v>593</v>
      </c>
      <c r="G798" t="s">
        <v>12</v>
      </c>
      <c r="H798" t="s">
        <v>13</v>
      </c>
      <c r="I798" t="s">
        <v>14</v>
      </c>
    </row>
    <row r="799" spans="1:9" x14ac:dyDescent="0.35">
      <c r="A799" t="s">
        <v>454</v>
      </c>
      <c r="B799" s="1" t="s">
        <v>691</v>
      </c>
      <c r="C799" s="1" t="s">
        <v>457</v>
      </c>
      <c r="D799" s="1" t="s">
        <v>598</v>
      </c>
      <c r="E799" s="4">
        <v>321.60000000000002</v>
      </c>
      <c r="F799" t="s">
        <v>599</v>
      </c>
      <c r="G799" t="s">
        <v>76</v>
      </c>
      <c r="H799" t="s">
        <v>76</v>
      </c>
      <c r="I799" t="s">
        <v>111</v>
      </c>
    </row>
    <row r="800" spans="1:9" x14ac:dyDescent="0.35">
      <c r="A800" t="s">
        <v>454</v>
      </c>
      <c r="B800" s="1" t="s">
        <v>691</v>
      </c>
      <c r="C800" s="1" t="s">
        <v>457</v>
      </c>
      <c r="D800" s="1" t="s">
        <v>598</v>
      </c>
      <c r="E800" s="4">
        <v>165</v>
      </c>
      <c r="F800" t="s">
        <v>599</v>
      </c>
      <c r="G800" t="s">
        <v>76</v>
      </c>
      <c r="H800" t="s">
        <v>76</v>
      </c>
      <c r="I800" t="s">
        <v>111</v>
      </c>
    </row>
    <row r="801" spans="1:9" x14ac:dyDescent="0.35">
      <c r="A801" t="s">
        <v>454</v>
      </c>
      <c r="B801" s="1" t="s">
        <v>691</v>
      </c>
      <c r="C801" s="1" t="s">
        <v>457</v>
      </c>
      <c r="D801" s="1" t="s">
        <v>598</v>
      </c>
      <c r="E801" s="4">
        <v>-486.6</v>
      </c>
      <c r="F801" t="s">
        <v>599</v>
      </c>
      <c r="G801" t="s">
        <v>76</v>
      </c>
      <c r="H801" t="s">
        <v>76</v>
      </c>
      <c r="I801" t="s">
        <v>111</v>
      </c>
    </row>
    <row r="802" spans="1:9" x14ac:dyDescent="0.35">
      <c r="A802" t="s">
        <v>454</v>
      </c>
      <c r="B802" s="1" t="s">
        <v>691</v>
      </c>
      <c r="C802" s="1" t="s">
        <v>457</v>
      </c>
      <c r="D802" s="1" t="s">
        <v>890</v>
      </c>
      <c r="E802" s="4">
        <v>59343.13</v>
      </c>
      <c r="F802" t="s">
        <v>891</v>
      </c>
      <c r="G802" t="s">
        <v>122</v>
      </c>
      <c r="H802" t="s">
        <v>122</v>
      </c>
      <c r="I802" t="s">
        <v>122</v>
      </c>
    </row>
    <row r="803" spans="1:9" x14ac:dyDescent="0.35">
      <c r="A803" t="s">
        <v>454</v>
      </c>
      <c r="B803" s="1" t="s">
        <v>691</v>
      </c>
      <c r="C803" s="1" t="s">
        <v>457</v>
      </c>
      <c r="D803" s="1" t="s">
        <v>890</v>
      </c>
      <c r="E803" s="4">
        <v>2687.07</v>
      </c>
      <c r="F803" t="s">
        <v>891</v>
      </c>
      <c r="G803" t="s">
        <v>122</v>
      </c>
      <c r="H803" t="s">
        <v>122</v>
      </c>
      <c r="I803" t="s">
        <v>122</v>
      </c>
    </row>
    <row r="804" spans="1:9" x14ac:dyDescent="0.35">
      <c r="A804" t="s">
        <v>454</v>
      </c>
      <c r="B804" s="1" t="s">
        <v>691</v>
      </c>
      <c r="C804" s="1" t="s">
        <v>457</v>
      </c>
      <c r="D804" s="1" t="s">
        <v>890</v>
      </c>
      <c r="E804" s="4">
        <v>-59343.13</v>
      </c>
      <c r="F804" t="s">
        <v>891</v>
      </c>
      <c r="G804" t="s">
        <v>122</v>
      </c>
      <c r="H804" t="s">
        <v>122</v>
      </c>
      <c r="I804" t="s">
        <v>122</v>
      </c>
    </row>
    <row r="805" spans="1:9" x14ac:dyDescent="0.35">
      <c r="A805" t="s">
        <v>454</v>
      </c>
      <c r="B805" s="1" t="s">
        <v>691</v>
      </c>
      <c r="C805" s="1" t="s">
        <v>457</v>
      </c>
      <c r="D805" s="1" t="s">
        <v>607</v>
      </c>
      <c r="E805" s="4">
        <v>36122.57</v>
      </c>
      <c r="F805" t="s">
        <v>608</v>
      </c>
      <c r="G805" t="s">
        <v>54</v>
      </c>
      <c r="H805" t="s">
        <v>42</v>
      </c>
      <c r="I805" t="s">
        <v>55</v>
      </c>
    </row>
    <row r="806" spans="1:9" x14ac:dyDescent="0.35">
      <c r="A806" t="s">
        <v>454</v>
      </c>
      <c r="B806" s="1" t="s">
        <v>691</v>
      </c>
      <c r="C806" s="1" t="s">
        <v>457</v>
      </c>
      <c r="D806" s="1" t="s">
        <v>607</v>
      </c>
      <c r="E806" s="4">
        <v>-36122.57</v>
      </c>
      <c r="F806" t="s">
        <v>608</v>
      </c>
      <c r="G806" t="s">
        <v>54</v>
      </c>
      <c r="H806" t="s">
        <v>42</v>
      </c>
      <c r="I806" t="s">
        <v>55</v>
      </c>
    </row>
    <row r="807" spans="1:9" x14ac:dyDescent="0.35">
      <c r="A807" t="s">
        <v>454</v>
      </c>
      <c r="B807" s="1" t="s">
        <v>691</v>
      </c>
      <c r="C807" s="1" t="s">
        <v>457</v>
      </c>
      <c r="D807" s="1" t="s">
        <v>625</v>
      </c>
      <c r="E807" s="4">
        <v>68382.570000000007</v>
      </c>
      <c r="F807" t="s">
        <v>626</v>
      </c>
      <c r="G807" t="s">
        <v>54</v>
      </c>
      <c r="H807" t="s">
        <v>42</v>
      </c>
      <c r="I807" t="s">
        <v>55</v>
      </c>
    </row>
    <row r="808" spans="1:9" x14ac:dyDescent="0.35">
      <c r="A808" t="s">
        <v>454</v>
      </c>
      <c r="B808" s="1" t="s">
        <v>691</v>
      </c>
      <c r="C808" s="1" t="s">
        <v>457</v>
      </c>
      <c r="D808" s="1" t="s">
        <v>625</v>
      </c>
      <c r="E808" s="4">
        <v>-68382.570000000007</v>
      </c>
      <c r="F808" t="s">
        <v>626</v>
      </c>
      <c r="G808" t="s">
        <v>54</v>
      </c>
      <c r="H808" t="s">
        <v>42</v>
      </c>
      <c r="I808" t="s">
        <v>55</v>
      </c>
    </row>
    <row r="809" spans="1:9" x14ac:dyDescent="0.35">
      <c r="A809" t="s">
        <v>454</v>
      </c>
      <c r="B809" s="1" t="s">
        <v>691</v>
      </c>
      <c r="C809" s="1" t="s">
        <v>457</v>
      </c>
      <c r="D809" s="1" t="s">
        <v>604</v>
      </c>
      <c r="E809" s="4">
        <v>36122.57</v>
      </c>
      <c r="F809" t="s">
        <v>605</v>
      </c>
      <c r="G809" t="s">
        <v>54</v>
      </c>
      <c r="H809" t="s">
        <v>42</v>
      </c>
      <c r="I809" t="s">
        <v>55</v>
      </c>
    </row>
    <row r="810" spans="1:9" x14ac:dyDescent="0.35">
      <c r="A810" t="s">
        <v>454</v>
      </c>
      <c r="B810" s="1" t="s">
        <v>691</v>
      </c>
      <c r="C810" s="1" t="s">
        <v>457</v>
      </c>
      <c r="D810" s="1" t="s">
        <v>604</v>
      </c>
      <c r="E810" s="4">
        <v>-36122.57</v>
      </c>
      <c r="F810" t="s">
        <v>605</v>
      </c>
      <c r="G810" t="s">
        <v>54</v>
      </c>
      <c r="H810" t="s">
        <v>42</v>
      </c>
      <c r="I810" t="s">
        <v>55</v>
      </c>
    </row>
    <row r="811" spans="1:9" x14ac:dyDescent="0.35">
      <c r="A811" t="s">
        <v>454</v>
      </c>
      <c r="B811" s="1" t="s">
        <v>691</v>
      </c>
      <c r="C811" s="1" t="s">
        <v>457</v>
      </c>
      <c r="D811" s="1" t="s">
        <v>613</v>
      </c>
      <c r="E811" s="4">
        <v>52125.39</v>
      </c>
      <c r="F811" t="s">
        <v>614</v>
      </c>
      <c r="G811" t="s">
        <v>54</v>
      </c>
      <c r="H811" t="s">
        <v>42</v>
      </c>
      <c r="I811" t="s">
        <v>55</v>
      </c>
    </row>
    <row r="812" spans="1:9" x14ac:dyDescent="0.35">
      <c r="A812" t="s">
        <v>454</v>
      </c>
      <c r="B812" s="1" t="s">
        <v>691</v>
      </c>
      <c r="C812" s="1" t="s">
        <v>457</v>
      </c>
      <c r="D812" s="1" t="s">
        <v>613</v>
      </c>
      <c r="E812" s="4">
        <v>-52125.39</v>
      </c>
      <c r="F812" t="s">
        <v>614</v>
      </c>
      <c r="G812" t="s">
        <v>54</v>
      </c>
      <c r="H812" t="s">
        <v>42</v>
      </c>
      <c r="I812" t="s">
        <v>55</v>
      </c>
    </row>
    <row r="813" spans="1:9" x14ac:dyDescent="0.35">
      <c r="A813" t="s">
        <v>454</v>
      </c>
      <c r="B813" s="1" t="s">
        <v>691</v>
      </c>
      <c r="C813" s="1" t="s">
        <v>457</v>
      </c>
      <c r="D813" s="1" t="s">
        <v>610</v>
      </c>
      <c r="E813" s="4">
        <v>37257.21</v>
      </c>
      <c r="F813" t="s">
        <v>611</v>
      </c>
      <c r="G813" t="s">
        <v>54</v>
      </c>
      <c r="H813" t="s">
        <v>42</v>
      </c>
      <c r="I813" t="s">
        <v>55</v>
      </c>
    </row>
    <row r="814" spans="1:9" x14ac:dyDescent="0.35">
      <c r="A814" t="s">
        <v>454</v>
      </c>
      <c r="B814" s="1" t="s">
        <v>691</v>
      </c>
      <c r="C814" s="1" t="s">
        <v>457</v>
      </c>
      <c r="D814" s="1" t="s">
        <v>610</v>
      </c>
      <c r="E814" s="4">
        <v>-37257.21</v>
      </c>
      <c r="F814" t="s">
        <v>611</v>
      </c>
      <c r="G814" t="s">
        <v>54</v>
      </c>
      <c r="H814" t="s">
        <v>42</v>
      </c>
      <c r="I814" t="s">
        <v>55</v>
      </c>
    </row>
    <row r="815" spans="1:9" x14ac:dyDescent="0.35">
      <c r="A815" t="s">
        <v>454</v>
      </c>
      <c r="B815" s="1" t="s">
        <v>691</v>
      </c>
      <c r="C815" s="1" t="s">
        <v>457</v>
      </c>
      <c r="D815" s="1" t="s">
        <v>619</v>
      </c>
      <c r="E815" s="4">
        <v>36122.57</v>
      </c>
      <c r="F815" t="s">
        <v>620</v>
      </c>
      <c r="G815" t="s">
        <v>54</v>
      </c>
      <c r="H815" t="s">
        <v>42</v>
      </c>
      <c r="I815" t="s">
        <v>55</v>
      </c>
    </row>
    <row r="816" spans="1:9" x14ac:dyDescent="0.35">
      <c r="A816" t="s">
        <v>454</v>
      </c>
      <c r="B816" s="1" t="s">
        <v>691</v>
      </c>
      <c r="C816" s="1" t="s">
        <v>457</v>
      </c>
      <c r="D816" s="1" t="s">
        <v>619</v>
      </c>
      <c r="E816" s="4">
        <v>-36122.57</v>
      </c>
      <c r="F816" t="s">
        <v>620</v>
      </c>
      <c r="G816" t="s">
        <v>54</v>
      </c>
      <c r="H816" t="s">
        <v>42</v>
      </c>
      <c r="I816" t="s">
        <v>55</v>
      </c>
    </row>
    <row r="817" spans="1:9" x14ac:dyDescent="0.35">
      <c r="A817" t="s">
        <v>454</v>
      </c>
      <c r="B817" s="1" t="s">
        <v>691</v>
      </c>
      <c r="C817" s="1" t="s">
        <v>457</v>
      </c>
      <c r="D817" s="1" t="s">
        <v>616</v>
      </c>
      <c r="E817" s="4">
        <v>37257.21</v>
      </c>
      <c r="F817" t="s">
        <v>617</v>
      </c>
      <c r="G817" t="s">
        <v>54</v>
      </c>
      <c r="H817" t="s">
        <v>42</v>
      </c>
      <c r="I817" t="s">
        <v>55</v>
      </c>
    </row>
    <row r="818" spans="1:9" x14ac:dyDescent="0.35">
      <c r="A818" t="s">
        <v>454</v>
      </c>
      <c r="B818" s="1" t="s">
        <v>691</v>
      </c>
      <c r="C818" s="1" t="s">
        <v>457</v>
      </c>
      <c r="D818" s="1" t="s">
        <v>616</v>
      </c>
      <c r="E818" s="4">
        <v>-37257.21</v>
      </c>
      <c r="F818" t="s">
        <v>617</v>
      </c>
      <c r="G818" t="s">
        <v>54</v>
      </c>
      <c r="H818" t="s">
        <v>42</v>
      </c>
      <c r="I818" t="s">
        <v>55</v>
      </c>
    </row>
    <row r="819" spans="1:9" x14ac:dyDescent="0.35">
      <c r="A819" t="s">
        <v>454</v>
      </c>
      <c r="B819" s="1" t="s">
        <v>691</v>
      </c>
      <c r="C819" s="1" t="s">
        <v>457</v>
      </c>
      <c r="D819" s="1" t="s">
        <v>622</v>
      </c>
      <c r="E819" s="4">
        <v>37257.21</v>
      </c>
      <c r="F819" t="s">
        <v>623</v>
      </c>
      <c r="G819" t="s">
        <v>54</v>
      </c>
      <c r="H819" t="s">
        <v>42</v>
      </c>
      <c r="I819" t="s">
        <v>55</v>
      </c>
    </row>
    <row r="820" spans="1:9" x14ac:dyDescent="0.35">
      <c r="A820" t="s">
        <v>454</v>
      </c>
      <c r="B820" s="1" t="s">
        <v>691</v>
      </c>
      <c r="C820" s="1" t="s">
        <v>457</v>
      </c>
      <c r="D820" s="1" t="s">
        <v>622</v>
      </c>
      <c r="E820" s="4">
        <v>-37257.21</v>
      </c>
      <c r="F820" t="s">
        <v>623</v>
      </c>
      <c r="G820" t="s">
        <v>54</v>
      </c>
      <c r="H820" t="s">
        <v>42</v>
      </c>
      <c r="I820" t="s">
        <v>55</v>
      </c>
    </row>
    <row r="821" spans="1:9" x14ac:dyDescent="0.35">
      <c r="A821" t="s">
        <v>454</v>
      </c>
      <c r="B821" s="1" t="s">
        <v>691</v>
      </c>
      <c r="C821" s="1" t="s">
        <v>457</v>
      </c>
      <c r="D821" s="1" t="s">
        <v>628</v>
      </c>
      <c r="E821" s="4">
        <v>44190.97</v>
      </c>
      <c r="F821" t="s">
        <v>629</v>
      </c>
      <c r="G821" t="s">
        <v>303</v>
      </c>
      <c r="H821" t="s">
        <v>304</v>
      </c>
      <c r="I821" t="s">
        <v>303</v>
      </c>
    </row>
    <row r="822" spans="1:9" x14ac:dyDescent="0.35">
      <c r="A822" t="s">
        <v>454</v>
      </c>
      <c r="B822" s="1" t="s">
        <v>691</v>
      </c>
      <c r="C822" s="1" t="s">
        <v>457</v>
      </c>
      <c r="D822" s="1" t="s">
        <v>628</v>
      </c>
      <c r="E822" s="4">
        <v>-44190.97</v>
      </c>
      <c r="F822" t="s">
        <v>629</v>
      </c>
      <c r="G822" t="s">
        <v>303</v>
      </c>
      <c r="H822" t="s">
        <v>304</v>
      </c>
      <c r="I822" t="s">
        <v>303</v>
      </c>
    </row>
    <row r="823" spans="1:9" x14ac:dyDescent="0.35">
      <c r="A823" t="s">
        <v>454</v>
      </c>
      <c r="B823" s="1" t="s">
        <v>691</v>
      </c>
      <c r="C823" s="1" t="s">
        <v>457</v>
      </c>
      <c r="D823" s="1" t="s">
        <v>635</v>
      </c>
      <c r="E823" s="4">
        <v>853</v>
      </c>
      <c r="F823" t="s">
        <v>635</v>
      </c>
      <c r="G823" t="s">
        <v>69</v>
      </c>
      <c r="H823" t="s">
        <v>70</v>
      </c>
      <c r="I823" t="s">
        <v>71</v>
      </c>
    </row>
    <row r="824" spans="1:9" x14ac:dyDescent="0.35">
      <c r="A824" t="s">
        <v>454</v>
      </c>
      <c r="B824" s="1" t="s">
        <v>691</v>
      </c>
      <c r="C824" s="1" t="s">
        <v>457</v>
      </c>
      <c r="D824" s="1" t="s">
        <v>635</v>
      </c>
      <c r="E824" s="4">
        <v>140583.18</v>
      </c>
      <c r="F824" t="s">
        <v>635</v>
      </c>
      <c r="G824" t="s">
        <v>69</v>
      </c>
      <c r="H824" t="s">
        <v>70</v>
      </c>
      <c r="I824" t="s">
        <v>71</v>
      </c>
    </row>
    <row r="825" spans="1:9" x14ac:dyDescent="0.35">
      <c r="A825" t="s">
        <v>454</v>
      </c>
      <c r="B825" s="1" t="s">
        <v>691</v>
      </c>
      <c r="C825" s="1" t="s">
        <v>457</v>
      </c>
      <c r="D825" s="1" t="s">
        <v>635</v>
      </c>
      <c r="E825" s="4">
        <v>-141436.18</v>
      </c>
      <c r="F825" t="s">
        <v>635</v>
      </c>
      <c r="G825" t="s">
        <v>69</v>
      </c>
      <c r="H825" t="s">
        <v>70</v>
      </c>
      <c r="I825" t="s">
        <v>71</v>
      </c>
    </row>
    <row r="826" spans="1:9" x14ac:dyDescent="0.35">
      <c r="A826" t="s">
        <v>454</v>
      </c>
      <c r="B826" s="1" t="s">
        <v>691</v>
      </c>
      <c r="C826" s="1" t="s">
        <v>457</v>
      </c>
      <c r="D826" s="1" t="s">
        <v>631</v>
      </c>
      <c r="E826" s="4">
        <v>57759.49</v>
      </c>
      <c r="F826" t="s">
        <v>632</v>
      </c>
      <c r="G826" t="s">
        <v>122</v>
      </c>
      <c r="H826" t="s">
        <v>122</v>
      </c>
      <c r="I826" t="s">
        <v>122</v>
      </c>
    </row>
    <row r="827" spans="1:9" x14ac:dyDescent="0.35">
      <c r="A827" t="s">
        <v>454</v>
      </c>
      <c r="B827" s="1" t="s">
        <v>691</v>
      </c>
      <c r="C827" s="1" t="s">
        <v>457</v>
      </c>
      <c r="D827" s="1" t="s">
        <v>631</v>
      </c>
      <c r="E827" s="4">
        <v>2915.48</v>
      </c>
      <c r="F827" t="s">
        <v>632</v>
      </c>
      <c r="G827" t="s">
        <v>122</v>
      </c>
      <c r="H827" t="s">
        <v>122</v>
      </c>
      <c r="I827" t="s">
        <v>122</v>
      </c>
    </row>
    <row r="828" spans="1:9" x14ac:dyDescent="0.35">
      <c r="A828" t="s">
        <v>454</v>
      </c>
      <c r="B828" s="1" t="s">
        <v>691</v>
      </c>
      <c r="C828" s="1" t="s">
        <v>457</v>
      </c>
      <c r="D828" s="1" t="s">
        <v>631</v>
      </c>
      <c r="E828" s="4">
        <v>-57759.49</v>
      </c>
      <c r="F828" t="s">
        <v>632</v>
      </c>
      <c r="G828" t="s">
        <v>122</v>
      </c>
      <c r="H828" t="s">
        <v>122</v>
      </c>
      <c r="I828" t="s">
        <v>122</v>
      </c>
    </row>
    <row r="829" spans="1:9" x14ac:dyDescent="0.35">
      <c r="A829" t="s">
        <v>454</v>
      </c>
      <c r="B829" s="1" t="s">
        <v>691</v>
      </c>
      <c r="C829" s="1" t="s">
        <v>457</v>
      </c>
      <c r="D829" s="1" t="s">
        <v>638</v>
      </c>
      <c r="E829" s="4">
        <v>853</v>
      </c>
      <c r="F829" t="s">
        <v>638</v>
      </c>
      <c r="G829" t="s">
        <v>69</v>
      </c>
      <c r="H829" t="s">
        <v>70</v>
      </c>
      <c r="I829" t="s">
        <v>71</v>
      </c>
    </row>
    <row r="830" spans="1:9" x14ac:dyDescent="0.35">
      <c r="A830" t="s">
        <v>454</v>
      </c>
      <c r="B830" s="1" t="s">
        <v>691</v>
      </c>
      <c r="C830" s="1" t="s">
        <v>457</v>
      </c>
      <c r="D830" s="1" t="s">
        <v>638</v>
      </c>
      <c r="E830" s="4">
        <v>152041.5</v>
      </c>
      <c r="F830" t="s">
        <v>638</v>
      </c>
      <c r="G830" t="s">
        <v>69</v>
      </c>
      <c r="H830" t="s">
        <v>70</v>
      </c>
      <c r="I830" t="s">
        <v>71</v>
      </c>
    </row>
    <row r="831" spans="1:9" x14ac:dyDescent="0.35">
      <c r="A831" t="s">
        <v>454</v>
      </c>
      <c r="B831" s="1" t="s">
        <v>691</v>
      </c>
      <c r="C831" s="1" t="s">
        <v>457</v>
      </c>
      <c r="D831" s="1" t="s">
        <v>638</v>
      </c>
      <c r="E831" s="4">
        <v>-152894.5</v>
      </c>
      <c r="F831" t="s">
        <v>638</v>
      </c>
      <c r="G831" t="s">
        <v>69</v>
      </c>
      <c r="H831" t="s">
        <v>70</v>
      </c>
      <c r="I831" t="s">
        <v>71</v>
      </c>
    </row>
    <row r="832" spans="1:9" x14ac:dyDescent="0.35">
      <c r="A832" t="s">
        <v>454</v>
      </c>
      <c r="B832" s="1" t="s">
        <v>691</v>
      </c>
      <c r="C832" s="1" t="s">
        <v>457</v>
      </c>
      <c r="D832" s="1" t="s">
        <v>644</v>
      </c>
      <c r="E832" s="4">
        <v>853</v>
      </c>
      <c r="F832" t="s">
        <v>644</v>
      </c>
      <c r="G832" t="s">
        <v>69</v>
      </c>
      <c r="H832" t="s">
        <v>70</v>
      </c>
      <c r="I832" t="s">
        <v>71</v>
      </c>
    </row>
    <row r="833" spans="1:9" x14ac:dyDescent="0.35">
      <c r="A833" t="s">
        <v>454</v>
      </c>
      <c r="B833" s="1" t="s">
        <v>691</v>
      </c>
      <c r="C833" s="1" t="s">
        <v>457</v>
      </c>
      <c r="D833" s="1" t="s">
        <v>644</v>
      </c>
      <c r="E833" s="4">
        <v>152041.5</v>
      </c>
      <c r="F833" t="s">
        <v>644</v>
      </c>
      <c r="G833" t="s">
        <v>69</v>
      </c>
      <c r="H833" t="s">
        <v>70</v>
      </c>
      <c r="I833" t="s">
        <v>71</v>
      </c>
    </row>
    <row r="834" spans="1:9" x14ac:dyDescent="0.35">
      <c r="A834" t="s">
        <v>454</v>
      </c>
      <c r="B834" s="1" t="s">
        <v>691</v>
      </c>
      <c r="C834" s="1" t="s">
        <v>457</v>
      </c>
      <c r="D834" s="1" t="s">
        <v>644</v>
      </c>
      <c r="E834" s="4">
        <v>-152894.5</v>
      </c>
      <c r="F834" t="s">
        <v>644</v>
      </c>
      <c r="G834" t="s">
        <v>69</v>
      </c>
      <c r="H834" t="s">
        <v>70</v>
      </c>
      <c r="I834" t="s">
        <v>71</v>
      </c>
    </row>
    <row r="835" spans="1:9" x14ac:dyDescent="0.35">
      <c r="A835" t="s">
        <v>454</v>
      </c>
      <c r="B835" s="1" t="s">
        <v>691</v>
      </c>
      <c r="C835" s="1" t="s">
        <v>457</v>
      </c>
      <c r="D835" s="1" t="s">
        <v>641</v>
      </c>
      <c r="E835" s="4">
        <v>853</v>
      </c>
      <c r="F835" t="s">
        <v>641</v>
      </c>
      <c r="G835" t="s">
        <v>76</v>
      </c>
      <c r="H835" t="s">
        <v>76</v>
      </c>
      <c r="I835" t="s">
        <v>111</v>
      </c>
    </row>
    <row r="836" spans="1:9" x14ac:dyDescent="0.35">
      <c r="A836" t="s">
        <v>454</v>
      </c>
      <c r="B836" s="1" t="s">
        <v>691</v>
      </c>
      <c r="C836" s="1" t="s">
        <v>457</v>
      </c>
      <c r="D836" s="1" t="s">
        <v>641</v>
      </c>
      <c r="E836" s="4">
        <v>141103.09</v>
      </c>
      <c r="F836" t="s">
        <v>641</v>
      </c>
      <c r="G836" t="s">
        <v>76</v>
      </c>
      <c r="H836" t="s">
        <v>76</v>
      </c>
      <c r="I836" t="s">
        <v>111</v>
      </c>
    </row>
    <row r="837" spans="1:9" x14ac:dyDescent="0.35">
      <c r="A837" t="s">
        <v>454</v>
      </c>
      <c r="B837" s="1" t="s">
        <v>691</v>
      </c>
      <c r="C837" s="1" t="s">
        <v>457</v>
      </c>
      <c r="D837" s="1" t="s">
        <v>641</v>
      </c>
      <c r="E837" s="4">
        <v>-141956.09</v>
      </c>
      <c r="F837" t="s">
        <v>641</v>
      </c>
      <c r="G837" t="s">
        <v>76</v>
      </c>
      <c r="H837" t="s">
        <v>76</v>
      </c>
      <c r="I837" t="s">
        <v>111</v>
      </c>
    </row>
    <row r="838" spans="1:9" x14ac:dyDescent="0.35">
      <c r="A838" t="s">
        <v>454</v>
      </c>
      <c r="B838" s="1" t="s">
        <v>691</v>
      </c>
      <c r="C838" s="1" t="s">
        <v>457</v>
      </c>
      <c r="D838" s="1" t="s">
        <v>646</v>
      </c>
      <c r="E838" s="4">
        <v>64181.78</v>
      </c>
      <c r="F838" t="s">
        <v>647</v>
      </c>
      <c r="G838" t="s">
        <v>122</v>
      </c>
      <c r="H838" t="s">
        <v>122</v>
      </c>
      <c r="I838" t="s">
        <v>122</v>
      </c>
    </row>
    <row r="839" spans="1:9" x14ac:dyDescent="0.35">
      <c r="A839" t="s">
        <v>454</v>
      </c>
      <c r="B839" s="1" t="s">
        <v>691</v>
      </c>
      <c r="C839" s="1" t="s">
        <v>457</v>
      </c>
      <c r="D839" s="1" t="s">
        <v>646</v>
      </c>
      <c r="E839" s="4">
        <v>4016.52</v>
      </c>
      <c r="F839" t="s">
        <v>647</v>
      </c>
      <c r="G839" t="s">
        <v>122</v>
      </c>
      <c r="H839" t="s">
        <v>122</v>
      </c>
      <c r="I839" t="s">
        <v>122</v>
      </c>
    </row>
    <row r="840" spans="1:9" x14ac:dyDescent="0.35">
      <c r="A840" t="s">
        <v>454</v>
      </c>
      <c r="B840" s="1" t="s">
        <v>691</v>
      </c>
      <c r="C840" s="1" t="s">
        <v>457</v>
      </c>
      <c r="D840" s="1" t="s">
        <v>646</v>
      </c>
      <c r="E840" s="4">
        <v>-64181.78</v>
      </c>
      <c r="F840" t="s">
        <v>647</v>
      </c>
      <c r="G840" t="s">
        <v>122</v>
      </c>
      <c r="H840" t="s">
        <v>122</v>
      </c>
      <c r="I840" t="s">
        <v>122</v>
      </c>
    </row>
    <row r="841" spans="1:9" x14ac:dyDescent="0.35">
      <c r="A841" t="s">
        <v>454</v>
      </c>
      <c r="B841" s="1" t="s">
        <v>691</v>
      </c>
      <c r="C841" s="1" t="s">
        <v>457</v>
      </c>
      <c r="D841" s="1" t="s">
        <v>649</v>
      </c>
      <c r="E841" s="4">
        <v>14853.34</v>
      </c>
      <c r="F841" t="s">
        <v>650</v>
      </c>
      <c r="G841" t="s">
        <v>651</v>
      </c>
      <c r="H841" t="s">
        <v>30</v>
      </c>
      <c r="I841" t="s">
        <v>651</v>
      </c>
    </row>
    <row r="842" spans="1:9" x14ac:dyDescent="0.35">
      <c r="A842" t="s">
        <v>454</v>
      </c>
      <c r="B842" s="1" t="s">
        <v>691</v>
      </c>
      <c r="C842" s="1" t="s">
        <v>457</v>
      </c>
      <c r="D842" s="1" t="s">
        <v>649</v>
      </c>
      <c r="E842" s="4">
        <v>-14853.34</v>
      </c>
      <c r="F842" t="s">
        <v>650</v>
      </c>
      <c r="G842" t="s">
        <v>651</v>
      </c>
      <c r="H842" t="s">
        <v>30</v>
      </c>
      <c r="I842" t="s">
        <v>651</v>
      </c>
    </row>
    <row r="843" spans="1:9" x14ac:dyDescent="0.35">
      <c r="A843" t="s">
        <v>454</v>
      </c>
      <c r="B843" s="1" t="s">
        <v>691</v>
      </c>
      <c r="C843" s="1" t="s">
        <v>457</v>
      </c>
      <c r="D843" s="1" t="s">
        <v>653</v>
      </c>
      <c r="E843" s="4">
        <v>31544.39</v>
      </c>
      <c r="F843" t="s">
        <v>654</v>
      </c>
      <c r="G843" t="s">
        <v>303</v>
      </c>
      <c r="H843" t="s">
        <v>304</v>
      </c>
      <c r="I843" t="s">
        <v>303</v>
      </c>
    </row>
    <row r="844" spans="1:9" x14ac:dyDescent="0.35">
      <c r="A844" t="s">
        <v>454</v>
      </c>
      <c r="B844" s="1" t="s">
        <v>691</v>
      </c>
      <c r="C844" s="1" t="s">
        <v>457</v>
      </c>
      <c r="D844" s="1" t="s">
        <v>653</v>
      </c>
      <c r="E844" s="4">
        <v>-31544.39</v>
      </c>
      <c r="F844" t="s">
        <v>654</v>
      </c>
      <c r="G844" t="s">
        <v>303</v>
      </c>
      <c r="H844" t="s">
        <v>304</v>
      </c>
      <c r="I844" t="s">
        <v>303</v>
      </c>
    </row>
    <row r="845" spans="1:9" x14ac:dyDescent="0.35">
      <c r="A845" t="s">
        <v>454</v>
      </c>
      <c r="B845" s="1" t="s">
        <v>691</v>
      </c>
      <c r="C845" s="1" t="s">
        <v>457</v>
      </c>
      <c r="D845" s="1" t="s">
        <v>656</v>
      </c>
      <c r="E845" s="4">
        <v>56980</v>
      </c>
      <c r="F845" t="s">
        <v>657</v>
      </c>
      <c r="G845" t="s">
        <v>12</v>
      </c>
      <c r="H845" t="s">
        <v>13</v>
      </c>
      <c r="I845" t="s">
        <v>14</v>
      </c>
    </row>
    <row r="846" spans="1:9" x14ac:dyDescent="0.35">
      <c r="A846" t="s">
        <v>454</v>
      </c>
      <c r="B846" s="1" t="s">
        <v>691</v>
      </c>
      <c r="C846" s="1" t="s">
        <v>457</v>
      </c>
      <c r="D846" s="1" t="s">
        <v>656</v>
      </c>
      <c r="E846" s="4">
        <v>-56980</v>
      </c>
      <c r="F846" t="s">
        <v>657</v>
      </c>
      <c r="G846" t="s">
        <v>12</v>
      </c>
      <c r="H846" t="s">
        <v>13</v>
      </c>
      <c r="I846" t="s">
        <v>14</v>
      </c>
    </row>
    <row r="847" spans="1:9" x14ac:dyDescent="0.35">
      <c r="A847" t="s">
        <v>454</v>
      </c>
      <c r="B847" s="1" t="s">
        <v>691</v>
      </c>
      <c r="C847" s="1" t="s">
        <v>457</v>
      </c>
      <c r="D847" s="1" t="s">
        <v>892</v>
      </c>
      <c r="E847" s="4">
        <v>12623.38</v>
      </c>
      <c r="F847" t="s">
        <v>893</v>
      </c>
      <c r="G847" t="s">
        <v>76</v>
      </c>
      <c r="H847" t="s">
        <v>76</v>
      </c>
      <c r="I847" t="s">
        <v>111</v>
      </c>
    </row>
    <row r="848" spans="1:9" x14ac:dyDescent="0.35">
      <c r="A848" t="s">
        <v>454</v>
      </c>
      <c r="B848" s="1" t="s">
        <v>691</v>
      </c>
      <c r="C848" s="1" t="s">
        <v>457</v>
      </c>
      <c r="D848" s="1" t="s">
        <v>659</v>
      </c>
      <c r="E848" s="4">
        <v>59255.9</v>
      </c>
      <c r="F848" t="s">
        <v>660</v>
      </c>
      <c r="G848" t="s">
        <v>76</v>
      </c>
      <c r="H848" t="s">
        <v>76</v>
      </c>
      <c r="I848" t="s">
        <v>77</v>
      </c>
    </row>
    <row r="849" spans="1:9" x14ac:dyDescent="0.35">
      <c r="A849" t="s">
        <v>454</v>
      </c>
      <c r="B849" s="1" t="s">
        <v>691</v>
      </c>
      <c r="C849" s="1" t="s">
        <v>457</v>
      </c>
      <c r="D849" s="1" t="s">
        <v>659</v>
      </c>
      <c r="E849" s="4">
        <v>898</v>
      </c>
      <c r="F849" t="s">
        <v>660</v>
      </c>
      <c r="G849" t="s">
        <v>76</v>
      </c>
      <c r="H849" t="s">
        <v>76</v>
      </c>
      <c r="I849" t="s">
        <v>77</v>
      </c>
    </row>
    <row r="850" spans="1:9" x14ac:dyDescent="0.35">
      <c r="A850" t="s">
        <v>454</v>
      </c>
      <c r="B850" s="1" t="s">
        <v>691</v>
      </c>
      <c r="C850" s="1" t="s">
        <v>457</v>
      </c>
      <c r="D850" s="1" t="s">
        <v>659</v>
      </c>
      <c r="E850" s="4">
        <v>-60153.9</v>
      </c>
      <c r="F850" t="s">
        <v>660</v>
      </c>
      <c r="G850" t="s">
        <v>76</v>
      </c>
      <c r="H850" t="s">
        <v>76</v>
      </c>
      <c r="I850" t="s">
        <v>77</v>
      </c>
    </row>
    <row r="851" spans="1:9" x14ac:dyDescent="0.35">
      <c r="A851" t="s">
        <v>454</v>
      </c>
      <c r="B851" s="1" t="s">
        <v>691</v>
      </c>
      <c r="C851" s="1" t="s">
        <v>457</v>
      </c>
      <c r="D851" s="1" t="s">
        <v>668</v>
      </c>
      <c r="E851" s="4">
        <v>161770.71</v>
      </c>
      <c r="F851" t="s">
        <v>669</v>
      </c>
      <c r="G851" t="s">
        <v>45</v>
      </c>
      <c r="H851" t="s">
        <v>13</v>
      </c>
      <c r="I851" t="s">
        <v>14</v>
      </c>
    </row>
    <row r="852" spans="1:9" x14ac:dyDescent="0.35">
      <c r="A852" t="s">
        <v>454</v>
      </c>
      <c r="B852" s="1" t="s">
        <v>691</v>
      </c>
      <c r="C852" s="1" t="s">
        <v>457</v>
      </c>
      <c r="D852" s="1" t="s">
        <v>668</v>
      </c>
      <c r="E852" s="4">
        <v>-161770.71</v>
      </c>
      <c r="F852" t="s">
        <v>669</v>
      </c>
      <c r="G852" t="s">
        <v>45</v>
      </c>
      <c r="H852" t="s">
        <v>13</v>
      </c>
      <c r="I852" t="s">
        <v>14</v>
      </c>
    </row>
    <row r="853" spans="1:9" x14ac:dyDescent="0.35">
      <c r="A853" t="s">
        <v>454</v>
      </c>
      <c r="B853" s="1" t="s">
        <v>691</v>
      </c>
      <c r="C853" s="1" t="s">
        <v>457</v>
      </c>
      <c r="D853" s="1" t="s">
        <v>671</v>
      </c>
      <c r="E853" s="4">
        <v>147001.71</v>
      </c>
      <c r="F853" t="s">
        <v>672</v>
      </c>
      <c r="G853" t="s">
        <v>45</v>
      </c>
      <c r="H853" t="s">
        <v>13</v>
      </c>
      <c r="I853" t="s">
        <v>14</v>
      </c>
    </row>
    <row r="854" spans="1:9" x14ac:dyDescent="0.35">
      <c r="A854" t="s">
        <v>454</v>
      </c>
      <c r="B854" s="1" t="s">
        <v>691</v>
      </c>
      <c r="C854" s="1" t="s">
        <v>457</v>
      </c>
      <c r="D854" s="1" t="s">
        <v>671</v>
      </c>
      <c r="E854" s="4">
        <v>-147001.71</v>
      </c>
      <c r="F854" t="s">
        <v>672</v>
      </c>
      <c r="G854" t="s">
        <v>45</v>
      </c>
      <c r="H854" t="s">
        <v>13</v>
      </c>
      <c r="I854" t="s">
        <v>14</v>
      </c>
    </row>
    <row r="855" spans="1:9" x14ac:dyDescent="0.35">
      <c r="A855" t="s">
        <v>454</v>
      </c>
      <c r="B855" s="1" t="s">
        <v>691</v>
      </c>
      <c r="C855" s="1" t="s">
        <v>457</v>
      </c>
      <c r="D855" s="1" t="s">
        <v>662</v>
      </c>
      <c r="E855" s="4">
        <v>161770.71</v>
      </c>
      <c r="F855" t="s">
        <v>663</v>
      </c>
      <c r="G855" t="s">
        <v>45</v>
      </c>
      <c r="H855" t="s">
        <v>13</v>
      </c>
      <c r="I855" t="s">
        <v>14</v>
      </c>
    </row>
    <row r="856" spans="1:9" x14ac:dyDescent="0.35">
      <c r="A856" t="s">
        <v>454</v>
      </c>
      <c r="B856" s="1" t="s">
        <v>691</v>
      </c>
      <c r="C856" s="1" t="s">
        <v>457</v>
      </c>
      <c r="D856" s="1" t="s">
        <v>662</v>
      </c>
      <c r="E856" s="4">
        <v>-161770.71</v>
      </c>
      <c r="F856" t="s">
        <v>663</v>
      </c>
      <c r="G856" t="s">
        <v>45</v>
      </c>
      <c r="H856" t="s">
        <v>13</v>
      </c>
      <c r="I856" t="s">
        <v>14</v>
      </c>
    </row>
    <row r="857" spans="1:9" x14ac:dyDescent="0.35">
      <c r="A857" t="s">
        <v>454</v>
      </c>
      <c r="B857" s="1" t="s">
        <v>691</v>
      </c>
      <c r="C857" s="1" t="s">
        <v>457</v>
      </c>
      <c r="D857" s="1" t="s">
        <v>665</v>
      </c>
      <c r="E857" s="4">
        <v>161770.71</v>
      </c>
      <c r="F857" t="s">
        <v>666</v>
      </c>
      <c r="G857" t="s">
        <v>45</v>
      </c>
      <c r="H857" t="s">
        <v>13</v>
      </c>
      <c r="I857" t="s">
        <v>14</v>
      </c>
    </row>
    <row r="858" spans="1:9" x14ac:dyDescent="0.35">
      <c r="A858" t="s">
        <v>454</v>
      </c>
      <c r="B858" s="1" t="s">
        <v>691</v>
      </c>
      <c r="C858" s="1" t="s">
        <v>457</v>
      </c>
      <c r="D858" s="1" t="s">
        <v>665</v>
      </c>
      <c r="E858" s="4">
        <v>-161770.71</v>
      </c>
      <c r="F858" t="s">
        <v>666</v>
      </c>
      <c r="G858" t="s">
        <v>45</v>
      </c>
      <c r="H858" t="s">
        <v>13</v>
      </c>
      <c r="I858" t="s">
        <v>14</v>
      </c>
    </row>
    <row r="859" spans="1:9" x14ac:dyDescent="0.35">
      <c r="A859" t="s">
        <v>454</v>
      </c>
      <c r="B859" s="1" t="s">
        <v>691</v>
      </c>
      <c r="C859" s="1" t="s">
        <v>457</v>
      </c>
      <c r="D859" s="1" t="s">
        <v>674</v>
      </c>
      <c r="E859" s="4">
        <v>60608</v>
      </c>
      <c r="F859" t="s">
        <v>675</v>
      </c>
      <c r="G859" t="s">
        <v>45</v>
      </c>
      <c r="H859" t="s">
        <v>13</v>
      </c>
      <c r="I859" t="s">
        <v>14</v>
      </c>
    </row>
    <row r="860" spans="1:9" x14ac:dyDescent="0.35">
      <c r="A860" t="s">
        <v>454</v>
      </c>
      <c r="B860" s="1" t="s">
        <v>691</v>
      </c>
      <c r="C860" s="1" t="s">
        <v>457</v>
      </c>
      <c r="D860" s="1" t="s">
        <v>674</v>
      </c>
      <c r="E860" s="4">
        <v>-60608</v>
      </c>
      <c r="F860" t="s">
        <v>675</v>
      </c>
      <c r="G860" t="s">
        <v>45</v>
      </c>
      <c r="H860" t="s">
        <v>13</v>
      </c>
      <c r="I860" t="s">
        <v>14</v>
      </c>
    </row>
    <row r="861" spans="1:9" x14ac:dyDescent="0.35">
      <c r="A861" t="s">
        <v>454</v>
      </c>
      <c r="B861" s="1" t="s">
        <v>691</v>
      </c>
      <c r="C861" s="1" t="s">
        <v>457</v>
      </c>
      <c r="D861" s="1" t="s">
        <v>677</v>
      </c>
      <c r="E861" s="4">
        <v>64608.4</v>
      </c>
      <c r="F861" t="s">
        <v>678</v>
      </c>
      <c r="G861" t="s">
        <v>122</v>
      </c>
      <c r="H861" t="s">
        <v>122</v>
      </c>
      <c r="I861" t="s">
        <v>122</v>
      </c>
    </row>
    <row r="862" spans="1:9" x14ac:dyDescent="0.35">
      <c r="A862" t="s">
        <v>454</v>
      </c>
      <c r="B862" s="1" t="s">
        <v>691</v>
      </c>
      <c r="C862" s="1" t="s">
        <v>457</v>
      </c>
      <c r="D862" s="1" t="s">
        <v>677</v>
      </c>
      <c r="E862" s="4">
        <v>4210.6499999999996</v>
      </c>
      <c r="F862" t="s">
        <v>678</v>
      </c>
      <c r="G862" t="s">
        <v>122</v>
      </c>
      <c r="H862" t="s">
        <v>122</v>
      </c>
      <c r="I862" t="s">
        <v>122</v>
      </c>
    </row>
    <row r="863" spans="1:9" x14ac:dyDescent="0.35">
      <c r="A863" t="s">
        <v>454</v>
      </c>
      <c r="B863" s="1" t="s">
        <v>691</v>
      </c>
      <c r="C863" s="1" t="s">
        <v>457</v>
      </c>
      <c r="D863" s="1" t="s">
        <v>677</v>
      </c>
      <c r="E863" s="4">
        <v>-64608.4</v>
      </c>
      <c r="F863" t="s">
        <v>678</v>
      </c>
      <c r="G863" t="s">
        <v>122</v>
      </c>
      <c r="H863" t="s">
        <v>122</v>
      </c>
      <c r="I863" t="s">
        <v>122</v>
      </c>
    </row>
    <row r="864" spans="1:9" x14ac:dyDescent="0.35">
      <c r="A864" t="s">
        <v>454</v>
      </c>
      <c r="B864" s="1" t="s">
        <v>691</v>
      </c>
      <c r="C864" s="1" t="s">
        <v>457</v>
      </c>
      <c r="D864" s="1" t="s">
        <v>680</v>
      </c>
      <c r="E864" s="4">
        <v>11555.28</v>
      </c>
      <c r="F864" t="s">
        <v>681</v>
      </c>
      <c r="G864" t="s">
        <v>76</v>
      </c>
      <c r="H864" t="s">
        <v>76</v>
      </c>
      <c r="I864" t="s">
        <v>392</v>
      </c>
    </row>
    <row r="865" spans="1:9" x14ac:dyDescent="0.35">
      <c r="A865" t="s">
        <v>454</v>
      </c>
      <c r="B865" s="1" t="s">
        <v>691</v>
      </c>
      <c r="C865" s="1" t="s">
        <v>457</v>
      </c>
      <c r="D865" s="1" t="s">
        <v>680</v>
      </c>
      <c r="E865" s="4">
        <v>-11555.28</v>
      </c>
      <c r="F865" t="s">
        <v>681</v>
      </c>
      <c r="G865" t="s">
        <v>76</v>
      </c>
      <c r="H865" t="s">
        <v>76</v>
      </c>
      <c r="I865" t="s">
        <v>392</v>
      </c>
    </row>
    <row r="866" spans="1:9" x14ac:dyDescent="0.35">
      <c r="A866" t="s">
        <v>454</v>
      </c>
      <c r="B866" s="1" t="s">
        <v>691</v>
      </c>
      <c r="C866" s="1" t="s">
        <v>457</v>
      </c>
      <c r="D866" s="1" t="s">
        <v>683</v>
      </c>
      <c r="E866" s="4">
        <v>11555.28</v>
      </c>
      <c r="F866" t="s">
        <v>684</v>
      </c>
      <c r="G866" t="s">
        <v>76</v>
      </c>
      <c r="H866" t="s">
        <v>76</v>
      </c>
      <c r="I866" t="s">
        <v>392</v>
      </c>
    </row>
    <row r="867" spans="1:9" x14ac:dyDescent="0.35">
      <c r="A867" t="s">
        <v>454</v>
      </c>
      <c r="B867" s="1" t="s">
        <v>691</v>
      </c>
      <c r="C867" s="1" t="s">
        <v>457</v>
      </c>
      <c r="D867" s="1" t="s">
        <v>683</v>
      </c>
      <c r="E867" s="4">
        <v>-11555.28</v>
      </c>
      <c r="F867" t="s">
        <v>684</v>
      </c>
      <c r="G867" t="s">
        <v>76</v>
      </c>
      <c r="H867" t="s">
        <v>76</v>
      </c>
      <c r="I867" t="s">
        <v>392</v>
      </c>
    </row>
    <row r="868" spans="1:9" x14ac:dyDescent="0.35">
      <c r="A868" t="s">
        <v>454</v>
      </c>
      <c r="B868" s="1" t="s">
        <v>691</v>
      </c>
      <c r="C868" s="1" t="s">
        <v>457</v>
      </c>
      <c r="D868" s="1" t="s">
        <v>686</v>
      </c>
      <c r="E868" s="4">
        <v>35625.410000000003</v>
      </c>
      <c r="F868" t="s">
        <v>687</v>
      </c>
      <c r="G868" t="s">
        <v>54</v>
      </c>
      <c r="H868" t="s">
        <v>42</v>
      </c>
      <c r="I868" t="s">
        <v>55</v>
      </c>
    </row>
    <row r="869" spans="1:9" x14ac:dyDescent="0.35">
      <c r="A869" t="s">
        <v>454</v>
      </c>
      <c r="B869" s="1" t="s">
        <v>691</v>
      </c>
      <c r="C869" s="1" t="s">
        <v>457</v>
      </c>
      <c r="D869" s="1" t="s">
        <v>686</v>
      </c>
      <c r="E869" s="4">
        <v>-35625.410000000003</v>
      </c>
      <c r="F869" t="s">
        <v>687</v>
      </c>
      <c r="G869" t="s">
        <v>54</v>
      </c>
      <c r="H869" t="s">
        <v>42</v>
      </c>
      <c r="I869" t="s">
        <v>55</v>
      </c>
    </row>
    <row r="870" spans="1:9" x14ac:dyDescent="0.35">
      <c r="A870" t="s">
        <v>454</v>
      </c>
      <c r="B870" s="1" t="s">
        <v>691</v>
      </c>
      <c r="C870" s="1" t="s">
        <v>457</v>
      </c>
      <c r="D870" s="1" t="s">
        <v>689</v>
      </c>
      <c r="E870" s="4">
        <v>37257.21</v>
      </c>
      <c r="F870" t="s">
        <v>690</v>
      </c>
      <c r="G870" t="s">
        <v>54</v>
      </c>
      <c r="H870" t="s">
        <v>42</v>
      </c>
      <c r="I870" t="s">
        <v>133</v>
      </c>
    </row>
    <row r="871" spans="1:9" x14ac:dyDescent="0.35">
      <c r="A871" t="s">
        <v>454</v>
      </c>
      <c r="B871" s="1" t="s">
        <v>691</v>
      </c>
      <c r="C871" s="1" t="s">
        <v>457</v>
      </c>
      <c r="D871" s="1" t="s">
        <v>689</v>
      </c>
      <c r="E871" s="4">
        <v>-37257.21</v>
      </c>
      <c r="F871" t="s">
        <v>690</v>
      </c>
      <c r="G871" t="s">
        <v>54</v>
      </c>
      <c r="H871" t="s">
        <v>42</v>
      </c>
      <c r="I871" t="s">
        <v>133</v>
      </c>
    </row>
    <row r="872" spans="1:9" x14ac:dyDescent="0.35">
      <c r="A872" t="s">
        <v>894</v>
      </c>
      <c r="B872" s="1" t="s">
        <v>455</v>
      </c>
      <c r="C872" s="1" t="s">
        <v>456</v>
      </c>
      <c r="D872" s="1" t="s">
        <v>457</v>
      </c>
      <c r="E872" s="4">
        <v>628.91999999999996</v>
      </c>
      <c r="F872" t="s">
        <v>458</v>
      </c>
      <c r="G872" t="s">
        <v>76</v>
      </c>
      <c r="H872" t="s">
        <v>76</v>
      </c>
      <c r="I872" t="s">
        <v>111</v>
      </c>
    </row>
    <row r="873" spans="1:9" x14ac:dyDescent="0.35">
      <c r="A873" t="s">
        <v>894</v>
      </c>
      <c r="B873" s="1" t="s">
        <v>895</v>
      </c>
      <c r="C873" s="1" t="s">
        <v>896</v>
      </c>
      <c r="D873" s="1" t="s">
        <v>457</v>
      </c>
      <c r="E873" s="4">
        <v>112899.99</v>
      </c>
      <c r="F873" t="s">
        <v>897</v>
      </c>
      <c r="G873" t="s">
        <v>12</v>
      </c>
      <c r="H873" t="s">
        <v>13</v>
      </c>
      <c r="I873" t="s">
        <v>14</v>
      </c>
    </row>
    <row r="874" spans="1:9" x14ac:dyDescent="0.35">
      <c r="A874" t="s">
        <v>894</v>
      </c>
      <c r="B874" s="1" t="s">
        <v>898</v>
      </c>
      <c r="C874" s="1" t="s">
        <v>899</v>
      </c>
      <c r="D874" s="1" t="s">
        <v>457</v>
      </c>
      <c r="E874" s="4">
        <v>47470.05</v>
      </c>
      <c r="F874" t="s">
        <v>900</v>
      </c>
      <c r="G874" t="s">
        <v>48</v>
      </c>
      <c r="H874" t="s">
        <v>42</v>
      </c>
      <c r="I874" t="s">
        <v>324</v>
      </c>
    </row>
    <row r="875" spans="1:9" x14ac:dyDescent="0.35">
      <c r="A875" t="s">
        <v>894</v>
      </c>
      <c r="B875" s="1" t="s">
        <v>471</v>
      </c>
      <c r="C875" s="1" t="s">
        <v>472</v>
      </c>
      <c r="D875" s="1" t="s">
        <v>457</v>
      </c>
      <c r="E875" s="4">
        <v>42553.71</v>
      </c>
      <c r="F875" t="s">
        <v>473</v>
      </c>
      <c r="G875" t="s">
        <v>54</v>
      </c>
      <c r="H875" t="s">
        <v>42</v>
      </c>
      <c r="I875" t="s">
        <v>55</v>
      </c>
    </row>
    <row r="876" spans="1:9" x14ac:dyDescent="0.35">
      <c r="A876" t="s">
        <v>894</v>
      </c>
      <c r="B876" s="1" t="s">
        <v>474</v>
      </c>
      <c r="C876" s="1" t="s">
        <v>475</v>
      </c>
      <c r="D876" s="1" t="s">
        <v>457</v>
      </c>
      <c r="E876" s="4">
        <v>40323.72</v>
      </c>
      <c r="F876" t="s">
        <v>476</v>
      </c>
      <c r="G876" t="s">
        <v>54</v>
      </c>
      <c r="H876" t="s">
        <v>42</v>
      </c>
      <c r="I876" t="s">
        <v>55</v>
      </c>
    </row>
    <row r="877" spans="1:9" x14ac:dyDescent="0.35">
      <c r="A877" t="s">
        <v>894</v>
      </c>
      <c r="B877" s="1" t="s">
        <v>477</v>
      </c>
      <c r="C877" s="1" t="s">
        <v>478</v>
      </c>
      <c r="D877" s="1" t="s">
        <v>457</v>
      </c>
      <c r="E877" s="4">
        <v>21986.79</v>
      </c>
      <c r="F877" t="s">
        <v>479</v>
      </c>
      <c r="G877" t="s">
        <v>54</v>
      </c>
      <c r="H877" t="s">
        <v>42</v>
      </c>
      <c r="I877" t="s">
        <v>55</v>
      </c>
    </row>
    <row r="878" spans="1:9" x14ac:dyDescent="0.35">
      <c r="A878" t="s">
        <v>894</v>
      </c>
      <c r="B878" s="1" t="s">
        <v>483</v>
      </c>
      <c r="C878" s="1" t="s">
        <v>484</v>
      </c>
      <c r="D878" s="1" t="s">
        <v>457</v>
      </c>
      <c r="E878" s="4">
        <v>-163.15</v>
      </c>
      <c r="F878" t="s">
        <v>485</v>
      </c>
      <c r="G878" t="s">
        <v>54</v>
      </c>
      <c r="H878" t="s">
        <v>42</v>
      </c>
      <c r="I878" t="s">
        <v>55</v>
      </c>
    </row>
    <row r="879" spans="1:9" x14ac:dyDescent="0.35">
      <c r="A879" t="s">
        <v>894</v>
      </c>
      <c r="B879" s="1" t="s">
        <v>489</v>
      </c>
      <c r="C879" s="1" t="s">
        <v>490</v>
      </c>
      <c r="D879" s="1" t="s">
        <v>457</v>
      </c>
      <c r="E879" s="4">
        <v>41956.04</v>
      </c>
      <c r="F879" t="s">
        <v>491</v>
      </c>
      <c r="G879" t="s">
        <v>54</v>
      </c>
      <c r="H879" t="s">
        <v>42</v>
      </c>
      <c r="I879" t="s">
        <v>55</v>
      </c>
    </row>
    <row r="880" spans="1:9" x14ac:dyDescent="0.35">
      <c r="A880" t="s">
        <v>894</v>
      </c>
      <c r="B880" s="1" t="s">
        <v>492</v>
      </c>
      <c r="C880" s="1" t="s">
        <v>493</v>
      </c>
      <c r="D880" s="1" t="s">
        <v>457</v>
      </c>
      <c r="E880" s="4">
        <v>42061.04</v>
      </c>
      <c r="F880" t="s">
        <v>494</v>
      </c>
      <c r="G880" t="s">
        <v>54</v>
      </c>
      <c r="H880" t="s">
        <v>42</v>
      </c>
      <c r="I880" t="s">
        <v>55</v>
      </c>
    </row>
    <row r="881" spans="1:9" x14ac:dyDescent="0.35">
      <c r="A881" t="s">
        <v>894</v>
      </c>
      <c r="B881" s="1" t="s">
        <v>498</v>
      </c>
      <c r="C881" s="1" t="s">
        <v>499</v>
      </c>
      <c r="D881" s="1" t="s">
        <v>457</v>
      </c>
      <c r="E881" s="4">
        <v>-602.14</v>
      </c>
      <c r="F881" t="s">
        <v>500</v>
      </c>
      <c r="G881" t="s">
        <v>54</v>
      </c>
      <c r="H881" t="s">
        <v>42</v>
      </c>
      <c r="I881" t="s">
        <v>55</v>
      </c>
    </row>
    <row r="882" spans="1:9" x14ac:dyDescent="0.35">
      <c r="A882" t="s">
        <v>894</v>
      </c>
      <c r="B882" s="1" t="s">
        <v>501</v>
      </c>
      <c r="C882" s="1" t="s">
        <v>502</v>
      </c>
      <c r="D882" s="1" t="s">
        <v>457</v>
      </c>
      <c r="E882" s="4">
        <v>38850.160000000003</v>
      </c>
      <c r="F882" t="s">
        <v>503</v>
      </c>
      <c r="G882" t="s">
        <v>54</v>
      </c>
      <c r="H882" t="s">
        <v>42</v>
      </c>
      <c r="I882" t="s">
        <v>55</v>
      </c>
    </row>
    <row r="883" spans="1:9" x14ac:dyDescent="0.35">
      <c r="A883" t="s">
        <v>894</v>
      </c>
      <c r="B883" s="1" t="s">
        <v>504</v>
      </c>
      <c r="C883" s="1" t="s">
        <v>505</v>
      </c>
      <c r="D883" s="1" t="s">
        <v>457</v>
      </c>
      <c r="E883" s="4">
        <v>36383.800000000003</v>
      </c>
      <c r="F883" t="s">
        <v>506</v>
      </c>
      <c r="G883" t="s">
        <v>54</v>
      </c>
      <c r="H883" t="s">
        <v>42</v>
      </c>
      <c r="I883" t="s">
        <v>55</v>
      </c>
    </row>
    <row r="884" spans="1:9" x14ac:dyDescent="0.35">
      <c r="A884" t="s">
        <v>894</v>
      </c>
      <c r="B884" s="1" t="s">
        <v>507</v>
      </c>
      <c r="C884" s="1" t="s">
        <v>508</v>
      </c>
      <c r="D884" s="1" t="s">
        <v>457</v>
      </c>
      <c r="E884" s="4">
        <v>29952.9</v>
      </c>
      <c r="F884" t="s">
        <v>509</v>
      </c>
      <c r="G884" t="s">
        <v>54</v>
      </c>
      <c r="H884" t="s">
        <v>42</v>
      </c>
      <c r="I884" t="s">
        <v>55</v>
      </c>
    </row>
    <row r="885" spans="1:9" x14ac:dyDescent="0.35">
      <c r="A885" t="s">
        <v>894</v>
      </c>
      <c r="B885" s="1" t="s">
        <v>513</v>
      </c>
      <c r="C885" s="1" t="s">
        <v>514</v>
      </c>
      <c r="D885" s="1" t="s">
        <v>457</v>
      </c>
      <c r="E885" s="4">
        <v>-683.68</v>
      </c>
      <c r="F885" t="s">
        <v>515</v>
      </c>
      <c r="G885" t="s">
        <v>54</v>
      </c>
      <c r="H885" t="s">
        <v>42</v>
      </c>
      <c r="I885" t="s">
        <v>55</v>
      </c>
    </row>
    <row r="886" spans="1:9" x14ac:dyDescent="0.35">
      <c r="A886" t="s">
        <v>894</v>
      </c>
      <c r="B886" s="1" t="s">
        <v>516</v>
      </c>
      <c r="C886" s="1" t="s">
        <v>517</v>
      </c>
      <c r="D886" s="1" t="s">
        <v>457</v>
      </c>
      <c r="E886" s="4">
        <v>14190</v>
      </c>
      <c r="F886" t="s">
        <v>518</v>
      </c>
      <c r="G886" t="s">
        <v>22</v>
      </c>
      <c r="H886" t="s">
        <v>13</v>
      </c>
      <c r="I886" t="s">
        <v>23</v>
      </c>
    </row>
    <row r="887" spans="1:9" x14ac:dyDescent="0.35">
      <c r="A887" t="s">
        <v>894</v>
      </c>
      <c r="B887" s="1" t="s">
        <v>519</v>
      </c>
      <c r="C887" s="1" t="s">
        <v>520</v>
      </c>
      <c r="D887" s="1" t="s">
        <v>457</v>
      </c>
      <c r="E887" s="4">
        <v>8701.83</v>
      </c>
      <c r="F887" t="s">
        <v>521</v>
      </c>
      <c r="G887" t="s">
        <v>22</v>
      </c>
      <c r="H887" t="s">
        <v>13</v>
      </c>
      <c r="I887" t="s">
        <v>23</v>
      </c>
    </row>
    <row r="888" spans="1:9" x14ac:dyDescent="0.35">
      <c r="A888" t="s">
        <v>894</v>
      </c>
      <c r="B888" s="1" t="s">
        <v>522</v>
      </c>
      <c r="C888" s="1" t="s">
        <v>523</v>
      </c>
      <c r="D888" s="1" t="s">
        <v>457</v>
      </c>
      <c r="E888" s="4">
        <v>16585.55</v>
      </c>
      <c r="F888" t="s">
        <v>524</v>
      </c>
      <c r="G888" t="s">
        <v>12</v>
      </c>
      <c r="H888" t="s">
        <v>13</v>
      </c>
      <c r="I888" t="s">
        <v>14</v>
      </c>
    </row>
    <row r="889" spans="1:9" x14ac:dyDescent="0.35">
      <c r="A889" t="s">
        <v>894</v>
      </c>
      <c r="B889" s="1" t="s">
        <v>525</v>
      </c>
      <c r="C889" s="1" t="s">
        <v>526</v>
      </c>
      <c r="D889" s="1" t="s">
        <v>457</v>
      </c>
      <c r="E889" s="4">
        <v>258462</v>
      </c>
      <c r="F889" t="s">
        <v>527</v>
      </c>
      <c r="G889" t="s">
        <v>45</v>
      </c>
      <c r="H889" t="s">
        <v>13</v>
      </c>
      <c r="I889" t="s">
        <v>14</v>
      </c>
    </row>
    <row r="890" spans="1:9" x14ac:dyDescent="0.35">
      <c r="A890" t="s">
        <v>894</v>
      </c>
      <c r="B890" s="1" t="s">
        <v>528</v>
      </c>
      <c r="C890" s="1" t="s">
        <v>529</v>
      </c>
      <c r="D890" s="1" t="s">
        <v>457</v>
      </c>
      <c r="E890" s="4">
        <v>3925</v>
      </c>
      <c r="F890" t="s">
        <v>530</v>
      </c>
      <c r="G890" t="s">
        <v>12</v>
      </c>
      <c r="H890" t="s">
        <v>13</v>
      </c>
      <c r="I890" t="s">
        <v>14</v>
      </c>
    </row>
    <row r="891" spans="1:9" x14ac:dyDescent="0.35">
      <c r="A891" t="s">
        <v>894</v>
      </c>
      <c r="B891" s="1" t="s">
        <v>531</v>
      </c>
      <c r="C891" s="1" t="s">
        <v>532</v>
      </c>
      <c r="D891" s="1" t="s">
        <v>457</v>
      </c>
      <c r="E891" s="4">
        <v>3925</v>
      </c>
      <c r="F891" t="s">
        <v>533</v>
      </c>
      <c r="G891" t="s">
        <v>12</v>
      </c>
      <c r="H891" t="s">
        <v>13</v>
      </c>
      <c r="I891" t="s">
        <v>14</v>
      </c>
    </row>
    <row r="892" spans="1:9" x14ac:dyDescent="0.35">
      <c r="A892" t="s">
        <v>894</v>
      </c>
      <c r="B892" s="1" t="s">
        <v>901</v>
      </c>
      <c r="C892" s="1" t="s">
        <v>902</v>
      </c>
      <c r="D892" s="1" t="s">
        <v>457</v>
      </c>
      <c r="E892" s="4">
        <v>162635.66</v>
      </c>
      <c r="F892" t="s">
        <v>903</v>
      </c>
      <c r="G892" t="s">
        <v>45</v>
      </c>
      <c r="H892" t="s">
        <v>13</v>
      </c>
      <c r="I892" t="s">
        <v>14</v>
      </c>
    </row>
    <row r="893" spans="1:9" x14ac:dyDescent="0.35">
      <c r="A893" t="s">
        <v>894</v>
      </c>
      <c r="B893" s="1" t="s">
        <v>901</v>
      </c>
      <c r="C893" s="1" t="s">
        <v>902</v>
      </c>
      <c r="D893" s="1" t="s">
        <v>457</v>
      </c>
      <c r="E893" s="4">
        <v>14656</v>
      </c>
      <c r="F893" t="s">
        <v>903</v>
      </c>
      <c r="G893" t="s">
        <v>45</v>
      </c>
      <c r="H893" t="s">
        <v>13</v>
      </c>
      <c r="I893" t="s">
        <v>14</v>
      </c>
    </row>
    <row r="894" spans="1:9" x14ac:dyDescent="0.35">
      <c r="A894" t="s">
        <v>894</v>
      </c>
      <c r="B894" s="1" t="s">
        <v>534</v>
      </c>
      <c r="C894" s="1" t="s">
        <v>535</v>
      </c>
      <c r="D894" s="1" t="s">
        <v>457</v>
      </c>
      <c r="E894" s="4">
        <v>3925</v>
      </c>
      <c r="F894" t="s">
        <v>536</v>
      </c>
      <c r="G894" t="s">
        <v>22</v>
      </c>
      <c r="H894" t="s">
        <v>13</v>
      </c>
      <c r="I894" t="s">
        <v>287</v>
      </c>
    </row>
    <row r="895" spans="1:9" x14ac:dyDescent="0.35">
      <c r="A895" t="s">
        <v>894</v>
      </c>
      <c r="B895" s="1" t="s">
        <v>534</v>
      </c>
      <c r="C895" s="1" t="s">
        <v>535</v>
      </c>
      <c r="D895" s="1" t="s">
        <v>457</v>
      </c>
      <c r="E895" s="4">
        <v>13862.36</v>
      </c>
      <c r="F895" t="s">
        <v>536</v>
      </c>
      <c r="G895" t="s">
        <v>22</v>
      </c>
      <c r="H895" t="s">
        <v>13</v>
      </c>
      <c r="I895" t="s">
        <v>287</v>
      </c>
    </row>
    <row r="896" spans="1:9" x14ac:dyDescent="0.35">
      <c r="A896" t="s">
        <v>894</v>
      </c>
      <c r="B896" s="1" t="s">
        <v>561</v>
      </c>
      <c r="C896" s="1" t="s">
        <v>562</v>
      </c>
      <c r="D896" s="1" t="s">
        <v>457</v>
      </c>
      <c r="E896" s="4">
        <v>3925</v>
      </c>
      <c r="F896" t="s">
        <v>563</v>
      </c>
      <c r="G896" t="s">
        <v>12</v>
      </c>
      <c r="H896" t="s">
        <v>13</v>
      </c>
      <c r="I896" t="s">
        <v>14</v>
      </c>
    </row>
    <row r="897" spans="1:9" x14ac:dyDescent="0.35">
      <c r="A897" t="s">
        <v>894</v>
      </c>
      <c r="B897" s="1" t="s">
        <v>567</v>
      </c>
      <c r="C897" s="1" t="s">
        <v>568</v>
      </c>
      <c r="D897" s="1" t="s">
        <v>457</v>
      </c>
      <c r="E897" s="4">
        <v>-2335.73</v>
      </c>
      <c r="F897" t="s">
        <v>569</v>
      </c>
      <c r="G897" t="s">
        <v>122</v>
      </c>
      <c r="H897" t="s">
        <v>122</v>
      </c>
      <c r="I897" t="s">
        <v>122</v>
      </c>
    </row>
    <row r="898" spans="1:9" x14ac:dyDescent="0.35">
      <c r="A898" t="s">
        <v>894</v>
      </c>
      <c r="B898" s="1" t="s">
        <v>570</v>
      </c>
      <c r="C898" s="1" t="s">
        <v>571</v>
      </c>
      <c r="D898" s="1" t="s">
        <v>457</v>
      </c>
      <c r="E898" s="4">
        <v>3925</v>
      </c>
      <c r="F898" t="s">
        <v>572</v>
      </c>
      <c r="G898" t="s">
        <v>12</v>
      </c>
      <c r="H898" t="s">
        <v>13</v>
      </c>
      <c r="I898" t="s">
        <v>14</v>
      </c>
    </row>
    <row r="899" spans="1:9" x14ac:dyDescent="0.35">
      <c r="A899" t="s">
        <v>894</v>
      </c>
      <c r="B899" s="1" t="s">
        <v>904</v>
      </c>
      <c r="C899" s="1" t="s">
        <v>905</v>
      </c>
      <c r="D899" s="1" t="s">
        <v>457</v>
      </c>
      <c r="E899" s="4">
        <v>119934.62</v>
      </c>
      <c r="F899" t="s">
        <v>906</v>
      </c>
      <c r="G899" t="s">
        <v>12</v>
      </c>
      <c r="H899" t="s">
        <v>13</v>
      </c>
      <c r="I899" t="s">
        <v>14</v>
      </c>
    </row>
    <row r="900" spans="1:9" x14ac:dyDescent="0.35">
      <c r="A900" t="s">
        <v>894</v>
      </c>
      <c r="B900" s="1" t="s">
        <v>573</v>
      </c>
      <c r="C900" s="1" t="s">
        <v>574</v>
      </c>
      <c r="D900" s="1" t="s">
        <v>457</v>
      </c>
      <c r="E900" s="4">
        <v>3925</v>
      </c>
      <c r="F900" t="s">
        <v>575</v>
      </c>
      <c r="G900" t="s">
        <v>12</v>
      </c>
      <c r="H900" t="s">
        <v>13</v>
      </c>
      <c r="I900" t="s">
        <v>14</v>
      </c>
    </row>
    <row r="901" spans="1:9" x14ac:dyDescent="0.35">
      <c r="A901" t="s">
        <v>894</v>
      </c>
      <c r="B901" s="1" t="s">
        <v>582</v>
      </c>
      <c r="C901" s="1" t="s">
        <v>583</v>
      </c>
      <c r="D901" s="1" t="s">
        <v>457</v>
      </c>
      <c r="E901" s="4">
        <v>254425</v>
      </c>
      <c r="F901" t="s">
        <v>584</v>
      </c>
      <c r="G901" t="s">
        <v>45</v>
      </c>
      <c r="H901" t="s">
        <v>13</v>
      </c>
      <c r="I901" t="s">
        <v>14</v>
      </c>
    </row>
    <row r="902" spans="1:9" x14ac:dyDescent="0.35">
      <c r="A902" t="s">
        <v>894</v>
      </c>
      <c r="B902" s="1" t="s">
        <v>907</v>
      </c>
      <c r="C902" s="1" t="s">
        <v>908</v>
      </c>
      <c r="D902" s="1" t="s">
        <v>457</v>
      </c>
      <c r="E902" s="4">
        <v>264115.88</v>
      </c>
      <c r="F902" t="s">
        <v>909</v>
      </c>
      <c r="G902" t="s">
        <v>45</v>
      </c>
      <c r="H902" t="s">
        <v>13</v>
      </c>
      <c r="I902" t="s">
        <v>14</v>
      </c>
    </row>
    <row r="903" spans="1:9" x14ac:dyDescent="0.35">
      <c r="A903" t="s">
        <v>894</v>
      </c>
      <c r="B903" s="1" t="s">
        <v>910</v>
      </c>
      <c r="C903" s="1" t="s">
        <v>911</v>
      </c>
      <c r="D903" s="1" t="s">
        <v>457</v>
      </c>
      <c r="E903" s="4">
        <v>292383.5</v>
      </c>
      <c r="F903" t="s">
        <v>912</v>
      </c>
      <c r="G903" t="s">
        <v>22</v>
      </c>
      <c r="H903" t="s">
        <v>13</v>
      </c>
      <c r="I903" t="s">
        <v>287</v>
      </c>
    </row>
    <row r="904" spans="1:9" x14ac:dyDescent="0.35">
      <c r="A904" t="s">
        <v>894</v>
      </c>
      <c r="B904" s="1" t="s">
        <v>913</v>
      </c>
      <c r="C904" s="1" t="s">
        <v>914</v>
      </c>
      <c r="D904" s="1" t="s">
        <v>457</v>
      </c>
      <c r="E904" s="4">
        <v>267251.88</v>
      </c>
      <c r="F904" t="s">
        <v>915</v>
      </c>
      <c r="G904" t="s">
        <v>45</v>
      </c>
      <c r="H904" t="s">
        <v>13</v>
      </c>
      <c r="I904" t="s">
        <v>14</v>
      </c>
    </row>
    <row r="905" spans="1:9" x14ac:dyDescent="0.35">
      <c r="A905" t="s">
        <v>894</v>
      </c>
      <c r="B905" s="1" t="s">
        <v>916</v>
      </c>
      <c r="C905" s="1" t="s">
        <v>917</v>
      </c>
      <c r="D905" s="1" t="s">
        <v>457</v>
      </c>
      <c r="E905" s="4">
        <v>267251.88</v>
      </c>
      <c r="F905" t="s">
        <v>918</v>
      </c>
      <c r="G905" t="s">
        <v>45</v>
      </c>
      <c r="H905" t="s">
        <v>13</v>
      </c>
      <c r="I905" t="s">
        <v>14</v>
      </c>
    </row>
    <row r="906" spans="1:9" x14ac:dyDescent="0.35">
      <c r="A906" t="s">
        <v>894</v>
      </c>
      <c r="B906" s="1" t="s">
        <v>919</v>
      </c>
      <c r="C906" s="1" t="s">
        <v>920</v>
      </c>
      <c r="D906" s="1" t="s">
        <v>457</v>
      </c>
      <c r="E906" s="4">
        <v>308572.59999999998</v>
      </c>
      <c r="F906" t="s">
        <v>921</v>
      </c>
      <c r="G906" t="s">
        <v>22</v>
      </c>
      <c r="H906" t="s">
        <v>13</v>
      </c>
      <c r="I906" t="s">
        <v>287</v>
      </c>
    </row>
    <row r="907" spans="1:9" x14ac:dyDescent="0.35">
      <c r="A907" t="s">
        <v>894</v>
      </c>
      <c r="B907" s="1" t="s">
        <v>588</v>
      </c>
      <c r="C907" s="1" t="s">
        <v>589</v>
      </c>
      <c r="D907" s="1" t="s">
        <v>457</v>
      </c>
      <c r="E907" s="4">
        <v>3925</v>
      </c>
      <c r="F907" t="s">
        <v>590</v>
      </c>
      <c r="G907" t="s">
        <v>45</v>
      </c>
      <c r="H907" t="s">
        <v>13</v>
      </c>
      <c r="I907" t="s">
        <v>14</v>
      </c>
    </row>
    <row r="908" spans="1:9" x14ac:dyDescent="0.35">
      <c r="A908" t="s">
        <v>894</v>
      </c>
      <c r="B908" s="1" t="s">
        <v>588</v>
      </c>
      <c r="C908" s="1" t="s">
        <v>589</v>
      </c>
      <c r="D908" s="1" t="s">
        <v>457</v>
      </c>
      <c r="E908" s="4">
        <v>12374</v>
      </c>
      <c r="F908" t="s">
        <v>590</v>
      </c>
      <c r="G908" t="s">
        <v>45</v>
      </c>
      <c r="H908" t="s">
        <v>13</v>
      </c>
      <c r="I908" t="s">
        <v>14</v>
      </c>
    </row>
    <row r="909" spans="1:9" x14ac:dyDescent="0.35">
      <c r="A909" t="s">
        <v>894</v>
      </c>
      <c r="B909" s="1" t="s">
        <v>922</v>
      </c>
      <c r="C909" s="1" t="s">
        <v>923</v>
      </c>
      <c r="D909" s="1" t="s">
        <v>457</v>
      </c>
      <c r="E909" s="4">
        <v>308572.59999999998</v>
      </c>
      <c r="F909" t="s">
        <v>924</v>
      </c>
      <c r="G909" t="s">
        <v>22</v>
      </c>
      <c r="H909" t="s">
        <v>13</v>
      </c>
      <c r="I909" t="s">
        <v>287</v>
      </c>
    </row>
    <row r="910" spans="1:9" x14ac:dyDescent="0.35">
      <c r="A910" t="s">
        <v>894</v>
      </c>
      <c r="B910" s="1" t="s">
        <v>925</v>
      </c>
      <c r="C910" s="1" t="s">
        <v>926</v>
      </c>
      <c r="D910" s="1" t="s">
        <v>457</v>
      </c>
      <c r="E910" s="4">
        <v>122259.62</v>
      </c>
      <c r="F910" t="s">
        <v>927</v>
      </c>
      <c r="G910" t="s">
        <v>12</v>
      </c>
      <c r="H910" t="s">
        <v>13</v>
      </c>
      <c r="I910" t="s">
        <v>14</v>
      </c>
    </row>
    <row r="911" spans="1:9" x14ac:dyDescent="0.35">
      <c r="A911" t="s">
        <v>894</v>
      </c>
      <c r="B911" s="1" t="s">
        <v>928</v>
      </c>
      <c r="C911" s="1" t="s">
        <v>929</v>
      </c>
      <c r="D911" s="1" t="s">
        <v>457</v>
      </c>
      <c r="E911" s="4">
        <v>161035.66</v>
      </c>
      <c r="F911" t="s">
        <v>930</v>
      </c>
      <c r="G911" t="s">
        <v>45</v>
      </c>
      <c r="H911" t="s">
        <v>13</v>
      </c>
      <c r="I911" t="s">
        <v>14</v>
      </c>
    </row>
    <row r="912" spans="1:9" x14ac:dyDescent="0.35">
      <c r="A912" t="s">
        <v>894</v>
      </c>
      <c r="B912" s="1" t="s">
        <v>931</v>
      </c>
      <c r="C912" s="1" t="s">
        <v>932</v>
      </c>
      <c r="D912" s="1" t="s">
        <v>457</v>
      </c>
      <c r="E912" s="4">
        <v>267251.88</v>
      </c>
      <c r="F912" t="s">
        <v>933</v>
      </c>
      <c r="G912" t="s">
        <v>45</v>
      </c>
      <c r="H912" t="s">
        <v>13</v>
      </c>
      <c r="I912" t="s">
        <v>14</v>
      </c>
    </row>
    <row r="913" spans="1:9" x14ac:dyDescent="0.35">
      <c r="A913" t="s">
        <v>894</v>
      </c>
      <c r="B913" s="1" t="s">
        <v>934</v>
      </c>
      <c r="C913" s="1" t="s">
        <v>935</v>
      </c>
      <c r="D913" s="1" t="s">
        <v>457</v>
      </c>
      <c r="E913" s="4">
        <v>24545</v>
      </c>
      <c r="F913" t="s">
        <v>936</v>
      </c>
      <c r="G913" t="s">
        <v>76</v>
      </c>
      <c r="H913" t="s">
        <v>76</v>
      </c>
      <c r="I913" t="s">
        <v>111</v>
      </c>
    </row>
    <row r="914" spans="1:9" x14ac:dyDescent="0.35">
      <c r="A914" t="s">
        <v>894</v>
      </c>
      <c r="B914" s="1" t="s">
        <v>597</v>
      </c>
      <c r="C914" s="1" t="s">
        <v>598</v>
      </c>
      <c r="D914" s="1" t="s">
        <v>457</v>
      </c>
      <c r="E914" s="4">
        <v>156115.57999999999</v>
      </c>
      <c r="F914" t="s">
        <v>599</v>
      </c>
      <c r="G914" t="s">
        <v>76</v>
      </c>
      <c r="H914" t="s">
        <v>76</v>
      </c>
      <c r="I914" t="s">
        <v>111</v>
      </c>
    </row>
    <row r="915" spans="1:9" x14ac:dyDescent="0.35">
      <c r="A915" t="s">
        <v>894</v>
      </c>
      <c r="B915" s="1" t="s">
        <v>597</v>
      </c>
      <c r="C915" s="1" t="s">
        <v>598</v>
      </c>
      <c r="D915" s="1" t="s">
        <v>457</v>
      </c>
      <c r="E915" s="4">
        <v>10730.78</v>
      </c>
      <c r="F915" t="s">
        <v>599</v>
      </c>
      <c r="G915" t="s">
        <v>76</v>
      </c>
      <c r="H915" t="s">
        <v>76</v>
      </c>
      <c r="I915" t="s">
        <v>111</v>
      </c>
    </row>
    <row r="916" spans="1:9" x14ac:dyDescent="0.35">
      <c r="A916" t="s">
        <v>894</v>
      </c>
      <c r="B916" s="1" t="s">
        <v>600</v>
      </c>
      <c r="C916" s="1" t="s">
        <v>601</v>
      </c>
      <c r="D916" s="1" t="s">
        <v>457</v>
      </c>
      <c r="E916" s="4">
        <v>413.31</v>
      </c>
      <c r="F916" t="s">
        <v>602</v>
      </c>
      <c r="G916" t="s">
        <v>122</v>
      </c>
      <c r="H916" t="s">
        <v>122</v>
      </c>
      <c r="I916" t="s">
        <v>122</v>
      </c>
    </row>
    <row r="917" spans="1:9" x14ac:dyDescent="0.35">
      <c r="A917" t="s">
        <v>894</v>
      </c>
      <c r="B917" s="1" t="s">
        <v>937</v>
      </c>
      <c r="C917" s="1" t="s">
        <v>938</v>
      </c>
      <c r="D917" s="1" t="s">
        <v>457</v>
      </c>
      <c r="E917" s="4">
        <v>58074.82</v>
      </c>
      <c r="F917" t="s">
        <v>939</v>
      </c>
      <c r="G917" t="s">
        <v>122</v>
      </c>
      <c r="H917" t="s">
        <v>122</v>
      </c>
      <c r="I917" t="s">
        <v>122</v>
      </c>
    </row>
    <row r="918" spans="1:9" x14ac:dyDescent="0.35">
      <c r="A918" t="s">
        <v>894</v>
      </c>
      <c r="B918" s="1" t="s">
        <v>940</v>
      </c>
      <c r="C918" s="1" t="s">
        <v>941</v>
      </c>
      <c r="D918" s="1" t="s">
        <v>457</v>
      </c>
      <c r="E918" s="4">
        <v>55508.639999999999</v>
      </c>
      <c r="F918" t="s">
        <v>942</v>
      </c>
      <c r="G918" t="s">
        <v>122</v>
      </c>
      <c r="H918" t="s">
        <v>122</v>
      </c>
      <c r="I918" t="s">
        <v>122</v>
      </c>
    </row>
    <row r="919" spans="1:9" x14ac:dyDescent="0.35">
      <c r="A919" t="s">
        <v>894</v>
      </c>
      <c r="B919" s="1" t="s">
        <v>943</v>
      </c>
      <c r="C919" s="1" t="s">
        <v>944</v>
      </c>
      <c r="D919" s="1" t="s">
        <v>457</v>
      </c>
      <c r="E919" s="4">
        <v>39452.559999999998</v>
      </c>
      <c r="F919" t="s">
        <v>945</v>
      </c>
      <c r="G919" t="s">
        <v>54</v>
      </c>
      <c r="H919" t="s">
        <v>42</v>
      </c>
      <c r="I919" t="s">
        <v>133</v>
      </c>
    </row>
    <row r="920" spans="1:9" x14ac:dyDescent="0.35">
      <c r="A920" t="s">
        <v>894</v>
      </c>
      <c r="B920" s="1" t="s">
        <v>603</v>
      </c>
      <c r="C920" s="1" t="s">
        <v>604</v>
      </c>
      <c r="D920" s="1" t="s">
        <v>457</v>
      </c>
      <c r="E920" s="4">
        <v>37832.82</v>
      </c>
      <c r="F920" t="s">
        <v>605</v>
      </c>
      <c r="G920" t="s">
        <v>54</v>
      </c>
      <c r="H920" t="s">
        <v>42</v>
      </c>
      <c r="I920" t="s">
        <v>55</v>
      </c>
    </row>
    <row r="921" spans="1:9" x14ac:dyDescent="0.35">
      <c r="A921" t="s">
        <v>894</v>
      </c>
      <c r="B921" s="1" t="s">
        <v>606</v>
      </c>
      <c r="C921" s="1" t="s">
        <v>607</v>
      </c>
      <c r="D921" s="1" t="s">
        <v>457</v>
      </c>
      <c r="E921" s="4">
        <v>22632.48</v>
      </c>
      <c r="F921" t="s">
        <v>608</v>
      </c>
      <c r="G921" t="s">
        <v>54</v>
      </c>
      <c r="H921" t="s">
        <v>42</v>
      </c>
      <c r="I921" t="s">
        <v>55</v>
      </c>
    </row>
    <row r="922" spans="1:9" x14ac:dyDescent="0.35">
      <c r="A922" t="s">
        <v>894</v>
      </c>
      <c r="B922" s="1" t="s">
        <v>609</v>
      </c>
      <c r="C922" s="1" t="s">
        <v>610</v>
      </c>
      <c r="D922" s="1" t="s">
        <v>457</v>
      </c>
      <c r="E922" s="4">
        <v>23782.37</v>
      </c>
      <c r="F922" t="s">
        <v>611</v>
      </c>
      <c r="G922" t="s">
        <v>54</v>
      </c>
      <c r="H922" t="s">
        <v>42</v>
      </c>
      <c r="I922" t="s">
        <v>55</v>
      </c>
    </row>
    <row r="923" spans="1:9" x14ac:dyDescent="0.35">
      <c r="A923" t="s">
        <v>894</v>
      </c>
      <c r="B923" s="1" t="s">
        <v>946</v>
      </c>
      <c r="C923" s="1" t="s">
        <v>947</v>
      </c>
      <c r="D923" s="1" t="s">
        <v>457</v>
      </c>
      <c r="E923" s="4">
        <v>41016.19</v>
      </c>
      <c r="F923" t="s">
        <v>948</v>
      </c>
      <c r="G923" t="s">
        <v>54</v>
      </c>
      <c r="H923" t="s">
        <v>42</v>
      </c>
      <c r="I923" t="s">
        <v>133</v>
      </c>
    </row>
    <row r="924" spans="1:9" x14ac:dyDescent="0.35">
      <c r="A924" t="s">
        <v>894</v>
      </c>
      <c r="B924" s="1" t="s">
        <v>949</v>
      </c>
      <c r="C924" s="1" t="s">
        <v>950</v>
      </c>
      <c r="D924" s="1" t="s">
        <v>457</v>
      </c>
      <c r="E924" s="4">
        <v>39452.559999999998</v>
      </c>
      <c r="F924" t="s">
        <v>951</v>
      </c>
      <c r="G924" t="s">
        <v>54</v>
      </c>
      <c r="H924" t="s">
        <v>42</v>
      </c>
      <c r="I924" t="s">
        <v>133</v>
      </c>
    </row>
    <row r="925" spans="1:9" x14ac:dyDescent="0.35">
      <c r="A925" t="s">
        <v>894</v>
      </c>
      <c r="B925" s="1" t="s">
        <v>952</v>
      </c>
      <c r="C925" s="1" t="s">
        <v>953</v>
      </c>
      <c r="D925" s="1" t="s">
        <v>457</v>
      </c>
      <c r="E925" s="4">
        <v>39452.559999999998</v>
      </c>
      <c r="F925" t="s">
        <v>954</v>
      </c>
      <c r="G925" t="s">
        <v>54</v>
      </c>
      <c r="H925" t="s">
        <v>42</v>
      </c>
      <c r="I925" t="s">
        <v>133</v>
      </c>
    </row>
    <row r="926" spans="1:9" x14ac:dyDescent="0.35">
      <c r="A926" t="s">
        <v>894</v>
      </c>
      <c r="B926" s="1" t="s">
        <v>955</v>
      </c>
      <c r="C926" s="1" t="s">
        <v>956</v>
      </c>
      <c r="D926" s="1" t="s">
        <v>457</v>
      </c>
      <c r="E926" s="4">
        <v>56318.91</v>
      </c>
      <c r="F926" t="s">
        <v>957</v>
      </c>
      <c r="G926" t="s">
        <v>54</v>
      </c>
      <c r="H926" t="s">
        <v>42</v>
      </c>
      <c r="I926" t="s">
        <v>133</v>
      </c>
    </row>
    <row r="927" spans="1:9" x14ac:dyDescent="0.35">
      <c r="A927" t="s">
        <v>894</v>
      </c>
      <c r="B927" s="1" t="s">
        <v>958</v>
      </c>
      <c r="C927" s="1" t="s">
        <v>959</v>
      </c>
      <c r="D927" s="1" t="s">
        <v>457</v>
      </c>
      <c r="E927" s="4">
        <v>39757.449999999997</v>
      </c>
      <c r="F927" t="s">
        <v>960</v>
      </c>
      <c r="G927" t="s">
        <v>315</v>
      </c>
      <c r="H927" t="s">
        <v>304</v>
      </c>
      <c r="I927" t="s">
        <v>316</v>
      </c>
    </row>
    <row r="928" spans="1:9" x14ac:dyDescent="0.35">
      <c r="A928" t="s">
        <v>894</v>
      </c>
      <c r="B928" s="1" t="s">
        <v>961</v>
      </c>
      <c r="C928" s="1" t="s">
        <v>962</v>
      </c>
      <c r="D928" s="1" t="s">
        <v>457</v>
      </c>
      <c r="E928" s="4">
        <v>38664.39</v>
      </c>
      <c r="F928" t="s">
        <v>963</v>
      </c>
      <c r="G928" t="s">
        <v>54</v>
      </c>
      <c r="H928" t="s">
        <v>42</v>
      </c>
      <c r="I928" t="s">
        <v>133</v>
      </c>
    </row>
    <row r="929" spans="1:9" x14ac:dyDescent="0.35">
      <c r="A929" t="s">
        <v>894</v>
      </c>
      <c r="B929" s="1" t="s">
        <v>612</v>
      </c>
      <c r="C929" s="1" t="s">
        <v>613</v>
      </c>
      <c r="D929" s="1" t="s">
        <v>457</v>
      </c>
      <c r="E929" s="4">
        <v>-118.15</v>
      </c>
      <c r="F929" t="s">
        <v>614</v>
      </c>
      <c r="G929" t="s">
        <v>54</v>
      </c>
      <c r="H929" t="s">
        <v>42</v>
      </c>
      <c r="I929" t="s">
        <v>55</v>
      </c>
    </row>
    <row r="930" spans="1:9" x14ac:dyDescent="0.35">
      <c r="A930" t="s">
        <v>894</v>
      </c>
      <c r="B930" s="1" t="s">
        <v>615</v>
      </c>
      <c r="C930" s="1" t="s">
        <v>616</v>
      </c>
      <c r="D930" s="1" t="s">
        <v>457</v>
      </c>
      <c r="E930" s="4">
        <v>33029.07</v>
      </c>
      <c r="F930" t="s">
        <v>617</v>
      </c>
      <c r="G930" t="s">
        <v>54</v>
      </c>
      <c r="H930" t="s">
        <v>42</v>
      </c>
      <c r="I930" t="s">
        <v>55</v>
      </c>
    </row>
    <row r="931" spans="1:9" x14ac:dyDescent="0.35">
      <c r="A931" t="s">
        <v>894</v>
      </c>
      <c r="B931" s="1" t="s">
        <v>618</v>
      </c>
      <c r="C931" s="1" t="s">
        <v>619</v>
      </c>
      <c r="D931" s="1" t="s">
        <v>457</v>
      </c>
      <c r="E931" s="4">
        <v>34180.36</v>
      </c>
      <c r="F931" t="s">
        <v>620</v>
      </c>
      <c r="G931" t="s">
        <v>54</v>
      </c>
      <c r="H931" t="s">
        <v>42</v>
      </c>
      <c r="I931" t="s">
        <v>55</v>
      </c>
    </row>
    <row r="932" spans="1:9" x14ac:dyDescent="0.35">
      <c r="A932" t="s">
        <v>894</v>
      </c>
      <c r="B932" s="1" t="s">
        <v>964</v>
      </c>
      <c r="C932" s="1" t="s">
        <v>965</v>
      </c>
      <c r="D932" s="1" t="s">
        <v>457</v>
      </c>
      <c r="E932" s="4">
        <v>39452.559999999998</v>
      </c>
      <c r="F932" t="s">
        <v>966</v>
      </c>
      <c r="G932" t="s">
        <v>54</v>
      </c>
      <c r="H932" t="s">
        <v>42</v>
      </c>
      <c r="I932" t="s">
        <v>133</v>
      </c>
    </row>
    <row r="933" spans="1:9" x14ac:dyDescent="0.35">
      <c r="A933" t="s">
        <v>894</v>
      </c>
      <c r="B933" s="1" t="s">
        <v>967</v>
      </c>
      <c r="C933" s="1" t="s">
        <v>968</v>
      </c>
      <c r="D933" s="1" t="s">
        <v>457</v>
      </c>
      <c r="E933" s="4">
        <v>39452.559999999998</v>
      </c>
      <c r="F933" t="s">
        <v>969</v>
      </c>
      <c r="G933" t="s">
        <v>54</v>
      </c>
      <c r="H933" t="s">
        <v>42</v>
      </c>
      <c r="I933" t="s">
        <v>133</v>
      </c>
    </row>
    <row r="934" spans="1:9" x14ac:dyDescent="0.35">
      <c r="A934" t="s">
        <v>894</v>
      </c>
      <c r="B934" s="1" t="s">
        <v>621</v>
      </c>
      <c r="C934" s="1" t="s">
        <v>622</v>
      </c>
      <c r="D934" s="1" t="s">
        <v>457</v>
      </c>
      <c r="E934" s="4">
        <v>27572</v>
      </c>
      <c r="F934" t="s">
        <v>623</v>
      </c>
      <c r="G934" t="s">
        <v>54</v>
      </c>
      <c r="H934" t="s">
        <v>42</v>
      </c>
      <c r="I934" t="s">
        <v>55</v>
      </c>
    </row>
    <row r="935" spans="1:9" x14ac:dyDescent="0.35">
      <c r="A935" t="s">
        <v>894</v>
      </c>
      <c r="B935" s="1" t="s">
        <v>624</v>
      </c>
      <c r="C935" s="1" t="s">
        <v>625</v>
      </c>
      <c r="D935" s="1" t="s">
        <v>457</v>
      </c>
      <c r="E935" s="4">
        <v>-542.14</v>
      </c>
      <c r="F935" t="s">
        <v>626</v>
      </c>
      <c r="G935" t="s">
        <v>54</v>
      </c>
      <c r="H935" t="s">
        <v>42</v>
      </c>
      <c r="I935" t="s">
        <v>55</v>
      </c>
    </row>
    <row r="936" spans="1:9" x14ac:dyDescent="0.35">
      <c r="A936" t="s">
        <v>894</v>
      </c>
      <c r="B936" s="1" t="s">
        <v>970</v>
      </c>
      <c r="C936" s="1" t="s">
        <v>971</v>
      </c>
      <c r="D936" s="1" t="s">
        <v>457</v>
      </c>
      <c r="E936" s="4">
        <v>39452.559999999998</v>
      </c>
      <c r="F936" t="s">
        <v>972</v>
      </c>
      <c r="G936" t="s">
        <v>54</v>
      </c>
      <c r="H936" t="s">
        <v>42</v>
      </c>
      <c r="I936" t="s">
        <v>133</v>
      </c>
    </row>
    <row r="937" spans="1:9" x14ac:dyDescent="0.35">
      <c r="A937" t="s">
        <v>894</v>
      </c>
      <c r="B937" s="1" t="s">
        <v>973</v>
      </c>
      <c r="C937" s="1" t="s">
        <v>974</v>
      </c>
      <c r="D937" s="1" t="s">
        <v>457</v>
      </c>
      <c r="E937" s="4">
        <v>55936.33</v>
      </c>
      <c r="F937" t="s">
        <v>975</v>
      </c>
      <c r="G937" t="s">
        <v>315</v>
      </c>
      <c r="H937" t="s">
        <v>304</v>
      </c>
      <c r="I937" t="s">
        <v>316</v>
      </c>
    </row>
    <row r="938" spans="1:9" x14ac:dyDescent="0.35">
      <c r="A938" t="s">
        <v>894</v>
      </c>
      <c r="B938" s="1" t="s">
        <v>976</v>
      </c>
      <c r="C938" s="1" t="s">
        <v>977</v>
      </c>
      <c r="D938" s="1" t="s">
        <v>457</v>
      </c>
      <c r="E938" s="4">
        <v>52330.27</v>
      </c>
      <c r="F938" t="s">
        <v>978</v>
      </c>
      <c r="G938" t="s">
        <v>303</v>
      </c>
      <c r="H938" t="s">
        <v>304</v>
      </c>
      <c r="I938" t="s">
        <v>303</v>
      </c>
    </row>
    <row r="939" spans="1:9" x14ac:dyDescent="0.35">
      <c r="A939" t="s">
        <v>894</v>
      </c>
      <c r="B939" s="1" t="s">
        <v>979</v>
      </c>
      <c r="C939" s="1" t="s">
        <v>980</v>
      </c>
      <c r="D939" s="1" t="s">
        <v>457</v>
      </c>
      <c r="E939" s="4">
        <v>37727</v>
      </c>
      <c r="F939" t="s">
        <v>981</v>
      </c>
      <c r="G939" t="s">
        <v>54</v>
      </c>
      <c r="H939" t="s">
        <v>42</v>
      </c>
      <c r="I939" t="s">
        <v>133</v>
      </c>
    </row>
    <row r="940" spans="1:9" x14ac:dyDescent="0.35">
      <c r="A940" t="s">
        <v>894</v>
      </c>
      <c r="B940" s="1" t="s">
        <v>982</v>
      </c>
      <c r="C940" s="1" t="s">
        <v>983</v>
      </c>
      <c r="D940" s="1" t="s">
        <v>457</v>
      </c>
      <c r="E940" s="4">
        <v>52170.71</v>
      </c>
      <c r="F940" t="s">
        <v>984</v>
      </c>
      <c r="G940" t="s">
        <v>303</v>
      </c>
      <c r="H940" t="s">
        <v>304</v>
      </c>
      <c r="I940" t="s">
        <v>303</v>
      </c>
    </row>
    <row r="941" spans="1:9" x14ac:dyDescent="0.35">
      <c r="A941" t="s">
        <v>894</v>
      </c>
      <c r="B941" s="1" t="s">
        <v>985</v>
      </c>
      <c r="C941" s="1" t="s">
        <v>986</v>
      </c>
      <c r="D941" s="1" t="s">
        <v>457</v>
      </c>
      <c r="E941" s="4">
        <v>51947.42</v>
      </c>
      <c r="F941" t="s">
        <v>987</v>
      </c>
      <c r="G941" t="s">
        <v>303</v>
      </c>
      <c r="H941" t="s">
        <v>304</v>
      </c>
      <c r="I941" t="s">
        <v>303</v>
      </c>
    </row>
    <row r="942" spans="1:9" x14ac:dyDescent="0.35">
      <c r="A942" t="s">
        <v>894</v>
      </c>
      <c r="B942" s="1" t="s">
        <v>988</v>
      </c>
      <c r="C942" s="1" t="s">
        <v>989</v>
      </c>
      <c r="D942" s="1" t="s">
        <v>457</v>
      </c>
      <c r="E942" s="4">
        <v>52125.24</v>
      </c>
      <c r="F942" t="s">
        <v>990</v>
      </c>
      <c r="G942" t="s">
        <v>303</v>
      </c>
      <c r="H942" t="s">
        <v>304</v>
      </c>
      <c r="I942" t="s">
        <v>303</v>
      </c>
    </row>
    <row r="943" spans="1:9" x14ac:dyDescent="0.35">
      <c r="A943" t="s">
        <v>894</v>
      </c>
      <c r="B943" s="1" t="s">
        <v>991</v>
      </c>
      <c r="C943" s="1" t="s">
        <v>992</v>
      </c>
      <c r="D943" s="1" t="s">
        <v>457</v>
      </c>
      <c r="E943" s="4">
        <v>45601.03</v>
      </c>
      <c r="F943" t="s">
        <v>993</v>
      </c>
      <c r="G943" t="s">
        <v>315</v>
      </c>
      <c r="H943" t="s">
        <v>304</v>
      </c>
      <c r="I943" t="s">
        <v>316</v>
      </c>
    </row>
    <row r="944" spans="1:9" x14ac:dyDescent="0.35">
      <c r="A944" t="s">
        <v>894</v>
      </c>
      <c r="B944" s="1" t="s">
        <v>994</v>
      </c>
      <c r="C944" s="1" t="s">
        <v>995</v>
      </c>
      <c r="D944" s="1" t="s">
        <v>457</v>
      </c>
      <c r="E944" s="4">
        <v>56077.25</v>
      </c>
      <c r="F944" t="s">
        <v>996</v>
      </c>
      <c r="G944" t="s">
        <v>315</v>
      </c>
      <c r="H944" t="s">
        <v>304</v>
      </c>
      <c r="I944" t="s">
        <v>316</v>
      </c>
    </row>
    <row r="945" spans="1:9" x14ac:dyDescent="0.35">
      <c r="A945" t="s">
        <v>894</v>
      </c>
      <c r="B945" s="1" t="s">
        <v>630</v>
      </c>
      <c r="C945" s="1" t="s">
        <v>631</v>
      </c>
      <c r="D945" s="1" t="s">
        <v>457</v>
      </c>
      <c r="E945" s="4">
        <v>254.95</v>
      </c>
      <c r="F945" t="s">
        <v>632</v>
      </c>
      <c r="G945" t="s">
        <v>122</v>
      </c>
      <c r="H945" t="s">
        <v>122</v>
      </c>
      <c r="I945" t="s">
        <v>122</v>
      </c>
    </row>
    <row r="946" spans="1:9" x14ac:dyDescent="0.35">
      <c r="A946" t="s">
        <v>894</v>
      </c>
      <c r="B946" s="1" t="s">
        <v>636</v>
      </c>
      <c r="C946" s="1" t="s">
        <v>637</v>
      </c>
      <c r="D946" s="1" t="s">
        <v>457</v>
      </c>
      <c r="E946" s="4">
        <v>13871.2</v>
      </c>
      <c r="F946" t="s">
        <v>638</v>
      </c>
      <c r="G946" t="s">
        <v>69</v>
      </c>
      <c r="H946" t="s">
        <v>70</v>
      </c>
      <c r="I946" t="s">
        <v>71</v>
      </c>
    </row>
    <row r="947" spans="1:9" x14ac:dyDescent="0.35">
      <c r="A947" t="s">
        <v>894</v>
      </c>
      <c r="B947" s="1" t="s">
        <v>639</v>
      </c>
      <c r="C947" s="1" t="s">
        <v>640</v>
      </c>
      <c r="D947" s="1" t="s">
        <v>457</v>
      </c>
      <c r="E947" s="4">
        <v>60407</v>
      </c>
      <c r="F947" t="s">
        <v>641</v>
      </c>
      <c r="G947" t="s">
        <v>76</v>
      </c>
      <c r="H947" t="s">
        <v>76</v>
      </c>
      <c r="I947" t="s">
        <v>111</v>
      </c>
    </row>
    <row r="948" spans="1:9" x14ac:dyDescent="0.35">
      <c r="A948" t="s">
        <v>894</v>
      </c>
      <c r="B948" s="1" t="s">
        <v>642</v>
      </c>
      <c r="C948" s="1" t="s">
        <v>643</v>
      </c>
      <c r="D948" s="1" t="s">
        <v>457</v>
      </c>
      <c r="E948" s="4">
        <v>13871.2</v>
      </c>
      <c r="F948" t="s">
        <v>644</v>
      </c>
      <c r="G948" t="s">
        <v>69</v>
      </c>
      <c r="H948" t="s">
        <v>70</v>
      </c>
      <c r="I948" t="s">
        <v>71</v>
      </c>
    </row>
    <row r="949" spans="1:9" x14ac:dyDescent="0.35">
      <c r="A949" t="s">
        <v>894</v>
      </c>
      <c r="B949" s="1" t="s">
        <v>645</v>
      </c>
      <c r="C949" s="1" t="s">
        <v>646</v>
      </c>
      <c r="D949" s="1" t="s">
        <v>457</v>
      </c>
      <c r="E949" s="4">
        <v>897.18</v>
      </c>
      <c r="F949" t="s">
        <v>647</v>
      </c>
      <c r="G949" t="s">
        <v>122</v>
      </c>
      <c r="H949" t="s">
        <v>122</v>
      </c>
      <c r="I949" t="s">
        <v>122</v>
      </c>
    </row>
    <row r="950" spans="1:9" x14ac:dyDescent="0.35">
      <c r="A950" t="s">
        <v>894</v>
      </c>
      <c r="B950" s="1" t="s">
        <v>997</v>
      </c>
      <c r="C950" s="1" t="s">
        <v>998</v>
      </c>
      <c r="D950" s="1" t="s">
        <v>457</v>
      </c>
      <c r="E950" s="4">
        <v>2750</v>
      </c>
      <c r="F950" t="s">
        <v>999</v>
      </c>
      <c r="G950" t="s">
        <v>54</v>
      </c>
      <c r="H950" t="s">
        <v>42</v>
      </c>
      <c r="I950" t="s">
        <v>133</v>
      </c>
    </row>
    <row r="951" spans="1:9" x14ac:dyDescent="0.35">
      <c r="A951" t="s">
        <v>894</v>
      </c>
      <c r="B951" s="1" t="s">
        <v>1000</v>
      </c>
      <c r="C951" s="1" t="s">
        <v>1001</v>
      </c>
      <c r="D951" s="1" t="s">
        <v>457</v>
      </c>
      <c r="E951" s="4">
        <v>56632.62</v>
      </c>
      <c r="F951" t="s">
        <v>1002</v>
      </c>
      <c r="G951" t="s">
        <v>48</v>
      </c>
      <c r="H951" t="s">
        <v>42</v>
      </c>
      <c r="I951" t="s">
        <v>324</v>
      </c>
    </row>
    <row r="952" spans="1:9" x14ac:dyDescent="0.35">
      <c r="A952" t="s">
        <v>894</v>
      </c>
      <c r="B952" s="1" t="s">
        <v>1003</v>
      </c>
      <c r="C952" s="1" t="s">
        <v>1004</v>
      </c>
      <c r="D952" s="1" t="s">
        <v>457</v>
      </c>
      <c r="E952" s="4">
        <v>57501.9</v>
      </c>
      <c r="F952" t="s">
        <v>1005</v>
      </c>
      <c r="G952" t="s">
        <v>54</v>
      </c>
      <c r="H952" t="s">
        <v>42</v>
      </c>
      <c r="I952" t="s">
        <v>133</v>
      </c>
    </row>
    <row r="953" spans="1:9" x14ac:dyDescent="0.35">
      <c r="A953" t="s">
        <v>894</v>
      </c>
      <c r="B953" s="1" t="s">
        <v>1006</v>
      </c>
      <c r="C953" s="1" t="s">
        <v>1007</v>
      </c>
      <c r="D953" s="1" t="s">
        <v>457</v>
      </c>
      <c r="E953" s="4">
        <v>64839.040000000001</v>
      </c>
      <c r="F953" t="s">
        <v>1008</v>
      </c>
      <c r="G953" t="s">
        <v>54</v>
      </c>
      <c r="H953" t="s">
        <v>42</v>
      </c>
      <c r="I953" t="s">
        <v>133</v>
      </c>
    </row>
    <row r="954" spans="1:9" x14ac:dyDescent="0.35">
      <c r="A954" t="s">
        <v>894</v>
      </c>
      <c r="B954" s="1" t="s">
        <v>1009</v>
      </c>
      <c r="C954" s="1" t="s">
        <v>1010</v>
      </c>
      <c r="D954" s="1" t="s">
        <v>457</v>
      </c>
      <c r="E954" s="4">
        <v>56510.34</v>
      </c>
      <c r="F954" t="s">
        <v>1011</v>
      </c>
      <c r="G954" t="s">
        <v>54</v>
      </c>
      <c r="H954" t="s">
        <v>42</v>
      </c>
      <c r="I954" t="s">
        <v>133</v>
      </c>
    </row>
    <row r="955" spans="1:9" x14ac:dyDescent="0.35">
      <c r="A955" t="s">
        <v>894</v>
      </c>
      <c r="B955" s="1" t="s">
        <v>1012</v>
      </c>
      <c r="C955" s="1" t="s">
        <v>1013</v>
      </c>
      <c r="D955" s="1" t="s">
        <v>457</v>
      </c>
      <c r="E955" s="4">
        <v>46347.8</v>
      </c>
      <c r="F955" t="s">
        <v>1014</v>
      </c>
      <c r="G955" t="s">
        <v>48</v>
      </c>
      <c r="H955" t="s">
        <v>42</v>
      </c>
      <c r="I955" t="s">
        <v>324</v>
      </c>
    </row>
    <row r="956" spans="1:9" x14ac:dyDescent="0.35">
      <c r="A956" t="s">
        <v>894</v>
      </c>
      <c r="B956" s="1" t="s">
        <v>1015</v>
      </c>
      <c r="C956" s="1" t="s">
        <v>1016</v>
      </c>
      <c r="D956" s="1" t="s">
        <v>457</v>
      </c>
      <c r="E956" s="4">
        <v>72687.460000000006</v>
      </c>
      <c r="F956" t="s">
        <v>1017</v>
      </c>
      <c r="G956" t="s">
        <v>54</v>
      </c>
      <c r="H956" t="s">
        <v>42</v>
      </c>
      <c r="I956" t="s">
        <v>55</v>
      </c>
    </row>
    <row r="957" spans="1:9" x14ac:dyDescent="0.35">
      <c r="A957" t="s">
        <v>894</v>
      </c>
      <c r="B957" s="1" t="s">
        <v>1018</v>
      </c>
      <c r="C957" s="1" t="s">
        <v>1019</v>
      </c>
      <c r="D957" s="1" t="s">
        <v>457</v>
      </c>
      <c r="E957" s="4">
        <v>79886.080000000002</v>
      </c>
      <c r="F957" t="s">
        <v>1020</v>
      </c>
      <c r="G957" t="s">
        <v>54</v>
      </c>
      <c r="H957" t="s">
        <v>42</v>
      </c>
      <c r="I957" t="s">
        <v>55</v>
      </c>
    </row>
    <row r="958" spans="1:9" x14ac:dyDescent="0.35">
      <c r="A958" t="s">
        <v>894</v>
      </c>
      <c r="B958" s="1" t="s">
        <v>1021</v>
      </c>
      <c r="C958" s="1" t="s">
        <v>1022</v>
      </c>
      <c r="D958" s="1" t="s">
        <v>457</v>
      </c>
      <c r="E958" s="4">
        <v>49607.68</v>
      </c>
      <c r="F958" t="s">
        <v>1023</v>
      </c>
      <c r="G958" t="s">
        <v>48</v>
      </c>
      <c r="H958" t="s">
        <v>42</v>
      </c>
      <c r="I958" t="s">
        <v>49</v>
      </c>
    </row>
    <row r="959" spans="1:9" x14ac:dyDescent="0.35">
      <c r="A959" t="s">
        <v>894</v>
      </c>
      <c r="B959" s="1" t="s">
        <v>1024</v>
      </c>
      <c r="C959" s="1" t="s">
        <v>1025</v>
      </c>
      <c r="D959" s="1" t="s">
        <v>457</v>
      </c>
      <c r="E959" s="4">
        <v>49793.54</v>
      </c>
      <c r="F959" t="s">
        <v>1026</v>
      </c>
      <c r="G959" t="s">
        <v>303</v>
      </c>
      <c r="H959" t="s">
        <v>304</v>
      </c>
      <c r="I959" t="s">
        <v>303</v>
      </c>
    </row>
    <row r="960" spans="1:9" x14ac:dyDescent="0.35">
      <c r="A960" t="s">
        <v>894</v>
      </c>
      <c r="B960" s="1" t="s">
        <v>648</v>
      </c>
      <c r="C960" s="1" t="s">
        <v>649</v>
      </c>
      <c r="D960" s="1" t="s">
        <v>457</v>
      </c>
      <c r="E960" s="4">
        <v>74287.539999999994</v>
      </c>
      <c r="F960" t="s">
        <v>650</v>
      </c>
      <c r="G960" t="s">
        <v>651</v>
      </c>
      <c r="H960" t="s">
        <v>30</v>
      </c>
      <c r="I960" t="s">
        <v>651</v>
      </c>
    </row>
    <row r="961" spans="1:9" x14ac:dyDescent="0.35">
      <c r="A961" t="s">
        <v>894</v>
      </c>
      <c r="B961" s="1" t="s">
        <v>1027</v>
      </c>
      <c r="C961" s="1" t="s">
        <v>1028</v>
      </c>
      <c r="D961" s="1" t="s">
        <v>457</v>
      </c>
      <c r="E961" s="4">
        <v>54346.64</v>
      </c>
      <c r="F961" t="s">
        <v>1029</v>
      </c>
      <c r="G961" t="s">
        <v>48</v>
      </c>
      <c r="H961" t="s">
        <v>42</v>
      </c>
      <c r="I961" t="s">
        <v>324</v>
      </c>
    </row>
    <row r="962" spans="1:9" x14ac:dyDescent="0.35">
      <c r="A962" t="s">
        <v>894</v>
      </c>
      <c r="B962" s="1" t="s">
        <v>1030</v>
      </c>
      <c r="C962" s="1" t="s">
        <v>1031</v>
      </c>
      <c r="D962" s="1" t="s">
        <v>457</v>
      </c>
      <c r="E962" s="4">
        <v>11400</v>
      </c>
      <c r="F962" t="s">
        <v>1032</v>
      </c>
      <c r="G962" t="s">
        <v>17</v>
      </c>
      <c r="H962" t="s">
        <v>18</v>
      </c>
      <c r="I962" t="s">
        <v>146</v>
      </c>
    </row>
    <row r="963" spans="1:9" x14ac:dyDescent="0.35">
      <c r="A963" t="s">
        <v>894</v>
      </c>
      <c r="B963" s="1" t="s">
        <v>1033</v>
      </c>
      <c r="C963" s="1" t="s">
        <v>1034</v>
      </c>
      <c r="D963" s="1" t="s">
        <v>457</v>
      </c>
      <c r="E963" s="4">
        <v>25500</v>
      </c>
      <c r="F963" t="s">
        <v>1035</v>
      </c>
      <c r="G963" t="s">
        <v>17</v>
      </c>
      <c r="H963" t="s">
        <v>18</v>
      </c>
      <c r="I963" t="s">
        <v>146</v>
      </c>
    </row>
    <row r="964" spans="1:9" x14ac:dyDescent="0.35">
      <c r="A964" t="s">
        <v>894</v>
      </c>
      <c r="B964" s="1" t="s">
        <v>1036</v>
      </c>
      <c r="C964" s="1" t="s">
        <v>1037</v>
      </c>
      <c r="D964" s="1" t="s">
        <v>457</v>
      </c>
      <c r="E964" s="4">
        <v>12700</v>
      </c>
      <c r="F964" t="s">
        <v>1038</v>
      </c>
      <c r="G964" t="s">
        <v>17</v>
      </c>
      <c r="H964" t="s">
        <v>18</v>
      </c>
      <c r="I964" t="s">
        <v>375</v>
      </c>
    </row>
    <row r="965" spans="1:9" x14ac:dyDescent="0.35">
      <c r="A965" t="s">
        <v>894</v>
      </c>
      <c r="B965" s="1" t="s">
        <v>1039</v>
      </c>
      <c r="C965" s="1" t="s">
        <v>1040</v>
      </c>
      <c r="D965" s="1" t="s">
        <v>457</v>
      </c>
      <c r="E965" s="4">
        <v>18950</v>
      </c>
      <c r="F965" t="s">
        <v>1041</v>
      </c>
      <c r="G965" t="s">
        <v>17</v>
      </c>
      <c r="H965" t="s">
        <v>18</v>
      </c>
      <c r="I965" t="s">
        <v>146</v>
      </c>
    </row>
    <row r="966" spans="1:9" x14ac:dyDescent="0.35">
      <c r="A966" t="s">
        <v>894</v>
      </c>
      <c r="B966" s="1" t="s">
        <v>1042</v>
      </c>
      <c r="C966" s="1" t="s">
        <v>1043</v>
      </c>
      <c r="D966" s="1" t="s">
        <v>457</v>
      </c>
      <c r="E966" s="4">
        <v>8500</v>
      </c>
      <c r="F966" t="s">
        <v>1044</v>
      </c>
      <c r="G966" t="s">
        <v>17</v>
      </c>
      <c r="H966" t="s">
        <v>18</v>
      </c>
      <c r="I966" t="s">
        <v>375</v>
      </c>
    </row>
    <row r="967" spans="1:9" x14ac:dyDescent="0.35">
      <c r="A967" t="s">
        <v>894</v>
      </c>
      <c r="B967" s="1" t="s">
        <v>1045</v>
      </c>
      <c r="C967" s="1" t="s">
        <v>1046</v>
      </c>
      <c r="D967" s="1" t="s">
        <v>457</v>
      </c>
      <c r="E967" s="4">
        <v>44984.47</v>
      </c>
      <c r="F967" t="s">
        <v>1047</v>
      </c>
      <c r="G967" t="s">
        <v>122</v>
      </c>
      <c r="H967" t="s">
        <v>122</v>
      </c>
      <c r="I967" t="s">
        <v>122</v>
      </c>
    </row>
    <row r="968" spans="1:9" x14ac:dyDescent="0.35">
      <c r="A968" t="s">
        <v>894</v>
      </c>
      <c r="B968" s="1" t="s">
        <v>1048</v>
      </c>
      <c r="C968" s="1" t="s">
        <v>1049</v>
      </c>
      <c r="D968" s="1" t="s">
        <v>457</v>
      </c>
      <c r="E968" s="4">
        <v>42969.43</v>
      </c>
      <c r="F968" t="s">
        <v>1050</v>
      </c>
      <c r="G968" t="s">
        <v>315</v>
      </c>
      <c r="H968" t="s">
        <v>304</v>
      </c>
      <c r="I968" t="s">
        <v>316</v>
      </c>
    </row>
    <row r="969" spans="1:9" x14ac:dyDescent="0.35">
      <c r="A969" t="s">
        <v>894</v>
      </c>
      <c r="B969" s="1" t="s">
        <v>1051</v>
      </c>
      <c r="C969" s="1" t="s">
        <v>1052</v>
      </c>
      <c r="D969" s="1" t="s">
        <v>457</v>
      </c>
      <c r="E969" s="4">
        <v>44660.57</v>
      </c>
      <c r="F969" t="s">
        <v>1053</v>
      </c>
      <c r="G969" t="s">
        <v>303</v>
      </c>
      <c r="H969" t="s">
        <v>304</v>
      </c>
      <c r="I969" t="s">
        <v>303</v>
      </c>
    </row>
    <row r="970" spans="1:9" x14ac:dyDescent="0.35">
      <c r="A970" t="s">
        <v>894</v>
      </c>
      <c r="B970" s="1" t="s">
        <v>1054</v>
      </c>
      <c r="C970" s="1" t="s">
        <v>1055</v>
      </c>
      <c r="D970" s="1" t="s">
        <v>457</v>
      </c>
      <c r="E970" s="4">
        <v>113157.17</v>
      </c>
      <c r="F970" t="s">
        <v>1056</v>
      </c>
      <c r="G970" t="s">
        <v>41</v>
      </c>
      <c r="H970" t="s">
        <v>42</v>
      </c>
      <c r="I970" t="s">
        <v>43</v>
      </c>
    </row>
    <row r="971" spans="1:9" x14ac:dyDescent="0.35">
      <c r="A971" t="s">
        <v>894</v>
      </c>
      <c r="B971" s="1" t="s">
        <v>1057</v>
      </c>
      <c r="C971" s="1" t="s">
        <v>1058</v>
      </c>
      <c r="D971" s="1" t="s">
        <v>457</v>
      </c>
      <c r="E971" s="4">
        <v>41496.43</v>
      </c>
      <c r="F971" t="s">
        <v>1059</v>
      </c>
      <c r="G971" t="s">
        <v>303</v>
      </c>
      <c r="H971" t="s">
        <v>304</v>
      </c>
      <c r="I971" t="s">
        <v>303</v>
      </c>
    </row>
    <row r="972" spans="1:9" x14ac:dyDescent="0.35">
      <c r="A972" t="s">
        <v>894</v>
      </c>
      <c r="B972" s="1" t="s">
        <v>1060</v>
      </c>
      <c r="C972" s="1" t="s">
        <v>1061</v>
      </c>
      <c r="D972" s="1" t="s">
        <v>457</v>
      </c>
      <c r="E972" s="4">
        <v>79321.13</v>
      </c>
      <c r="F972" t="s">
        <v>1062</v>
      </c>
      <c r="G972" t="s">
        <v>54</v>
      </c>
      <c r="H972" t="s">
        <v>42</v>
      </c>
      <c r="I972" t="s">
        <v>55</v>
      </c>
    </row>
    <row r="973" spans="1:9" x14ac:dyDescent="0.35">
      <c r="A973" t="s">
        <v>894</v>
      </c>
      <c r="B973" s="1" t="s">
        <v>1063</v>
      </c>
      <c r="C973" s="1" t="s">
        <v>1064</v>
      </c>
      <c r="D973" s="1" t="s">
        <v>457</v>
      </c>
      <c r="E973" s="4">
        <v>77305.38</v>
      </c>
      <c r="F973" t="s">
        <v>1065</v>
      </c>
      <c r="G973" t="s">
        <v>54</v>
      </c>
      <c r="H973" t="s">
        <v>42</v>
      </c>
      <c r="I973" t="s">
        <v>55</v>
      </c>
    </row>
    <row r="974" spans="1:9" x14ac:dyDescent="0.35">
      <c r="A974" t="s">
        <v>894</v>
      </c>
      <c r="B974" s="1" t="s">
        <v>1066</v>
      </c>
      <c r="C974" s="1" t="s">
        <v>1067</v>
      </c>
      <c r="D974" s="1" t="s">
        <v>457</v>
      </c>
      <c r="E974" s="4">
        <v>87818.13</v>
      </c>
      <c r="F974" t="s">
        <v>1068</v>
      </c>
      <c r="G974" t="s">
        <v>54</v>
      </c>
      <c r="H974" t="s">
        <v>42</v>
      </c>
      <c r="I974" t="s">
        <v>55</v>
      </c>
    </row>
    <row r="975" spans="1:9" x14ac:dyDescent="0.35">
      <c r="A975" t="s">
        <v>894</v>
      </c>
      <c r="B975" s="1" t="s">
        <v>1069</v>
      </c>
      <c r="C975" s="1" t="s">
        <v>1070</v>
      </c>
      <c r="D975" s="1" t="s">
        <v>457</v>
      </c>
      <c r="E975" s="4">
        <v>121740.38</v>
      </c>
      <c r="F975" t="s">
        <v>1071</v>
      </c>
      <c r="G975" t="s">
        <v>12</v>
      </c>
      <c r="H975" t="s">
        <v>13</v>
      </c>
      <c r="I975" t="s">
        <v>14</v>
      </c>
    </row>
    <row r="976" spans="1:9" x14ac:dyDescent="0.35">
      <c r="A976" t="s">
        <v>894</v>
      </c>
      <c r="B976" s="1" t="s">
        <v>670</v>
      </c>
      <c r="C976" s="1" t="s">
        <v>671</v>
      </c>
      <c r="D976" s="1" t="s">
        <v>457</v>
      </c>
      <c r="E976" s="4">
        <v>3925</v>
      </c>
      <c r="F976" t="s">
        <v>672</v>
      </c>
      <c r="G976" t="s">
        <v>45</v>
      </c>
      <c r="H976" t="s">
        <v>13</v>
      </c>
      <c r="I976" t="s">
        <v>14</v>
      </c>
    </row>
    <row r="977" spans="1:9" x14ac:dyDescent="0.35">
      <c r="A977" t="s">
        <v>894</v>
      </c>
      <c r="B977" s="1" t="s">
        <v>670</v>
      </c>
      <c r="C977" s="1" t="s">
        <v>671</v>
      </c>
      <c r="D977" s="1" t="s">
        <v>457</v>
      </c>
      <c r="E977" s="4">
        <v>12090</v>
      </c>
      <c r="F977" t="s">
        <v>672</v>
      </c>
      <c r="G977" t="s">
        <v>45</v>
      </c>
      <c r="H977" t="s">
        <v>13</v>
      </c>
      <c r="I977" t="s">
        <v>14</v>
      </c>
    </row>
    <row r="978" spans="1:9" x14ac:dyDescent="0.35">
      <c r="A978" t="s">
        <v>894</v>
      </c>
      <c r="B978" s="1" t="s">
        <v>1072</v>
      </c>
      <c r="C978" s="1" t="s">
        <v>1073</v>
      </c>
      <c r="D978" s="1" t="s">
        <v>457</v>
      </c>
      <c r="E978" s="4">
        <v>59517.3</v>
      </c>
      <c r="F978" t="s">
        <v>1074</v>
      </c>
      <c r="G978" t="s">
        <v>54</v>
      </c>
      <c r="H978" t="s">
        <v>42</v>
      </c>
      <c r="I978" t="s">
        <v>133</v>
      </c>
    </row>
    <row r="979" spans="1:9" x14ac:dyDescent="0.35">
      <c r="A979" t="s">
        <v>894</v>
      </c>
      <c r="B979" s="1" t="s">
        <v>1075</v>
      </c>
      <c r="C979" s="1" t="s">
        <v>1076</v>
      </c>
      <c r="D979" s="1" t="s">
        <v>457</v>
      </c>
      <c r="E979" s="4">
        <v>161770.71</v>
      </c>
      <c r="F979" t="s">
        <v>1077</v>
      </c>
      <c r="G979" t="s">
        <v>45</v>
      </c>
      <c r="H979" t="s">
        <v>13</v>
      </c>
      <c r="I979" t="s">
        <v>14</v>
      </c>
    </row>
    <row r="980" spans="1:9" x14ac:dyDescent="0.35">
      <c r="A980" t="s">
        <v>894</v>
      </c>
      <c r="B980" s="1" t="s">
        <v>1078</v>
      </c>
      <c r="C980" s="1" t="s">
        <v>1079</v>
      </c>
      <c r="D980" s="1" t="s">
        <v>457</v>
      </c>
      <c r="E980" s="4">
        <v>57171.01</v>
      </c>
      <c r="F980" t="s">
        <v>1080</v>
      </c>
      <c r="G980" t="s">
        <v>303</v>
      </c>
      <c r="H980" t="s">
        <v>304</v>
      </c>
      <c r="I980" t="s">
        <v>303</v>
      </c>
    </row>
    <row r="981" spans="1:9" x14ac:dyDescent="0.35">
      <c r="A981" t="s">
        <v>894</v>
      </c>
      <c r="B981" s="1" t="s">
        <v>676</v>
      </c>
      <c r="C981" s="1" t="s">
        <v>677</v>
      </c>
      <c r="D981" s="1" t="s">
        <v>457</v>
      </c>
      <c r="E981" s="4">
        <v>960.33</v>
      </c>
      <c r="F981" t="s">
        <v>678</v>
      </c>
      <c r="G981" t="s">
        <v>122</v>
      </c>
      <c r="H981" t="s">
        <v>122</v>
      </c>
      <c r="I981" t="s">
        <v>122</v>
      </c>
    </row>
    <row r="982" spans="1:9" x14ac:dyDescent="0.35">
      <c r="A982" t="s">
        <v>894</v>
      </c>
      <c r="B982" s="1" t="s">
        <v>1081</v>
      </c>
      <c r="C982" s="1" t="s">
        <v>1082</v>
      </c>
      <c r="D982" s="1" t="s">
        <v>457</v>
      </c>
      <c r="E982" s="4">
        <v>30517</v>
      </c>
      <c r="F982" t="s">
        <v>1083</v>
      </c>
      <c r="G982" t="s">
        <v>48</v>
      </c>
      <c r="H982" t="s">
        <v>42</v>
      </c>
      <c r="I982" t="s">
        <v>49</v>
      </c>
    </row>
    <row r="983" spans="1:9" x14ac:dyDescent="0.35">
      <c r="A983" t="s">
        <v>894</v>
      </c>
      <c r="B983" s="1" t="s">
        <v>1084</v>
      </c>
      <c r="C983" s="1" t="s">
        <v>1085</v>
      </c>
      <c r="D983" s="1" t="s">
        <v>457</v>
      </c>
      <c r="E983" s="4">
        <v>11555.28</v>
      </c>
      <c r="F983" t="s">
        <v>1086</v>
      </c>
      <c r="G983" t="s">
        <v>76</v>
      </c>
      <c r="H983" t="s">
        <v>76</v>
      </c>
      <c r="I983" t="s">
        <v>392</v>
      </c>
    </row>
    <row r="984" spans="1:9" x14ac:dyDescent="0.35">
      <c r="A984" t="s">
        <v>894</v>
      </c>
      <c r="B984" s="1" t="s">
        <v>1087</v>
      </c>
      <c r="C984" s="1" t="s">
        <v>1088</v>
      </c>
      <c r="D984" s="1" t="s">
        <v>457</v>
      </c>
      <c r="E984" s="4">
        <v>11555.28</v>
      </c>
      <c r="F984" t="s">
        <v>1089</v>
      </c>
      <c r="G984" t="s">
        <v>76</v>
      </c>
      <c r="H984" t="s">
        <v>76</v>
      </c>
      <c r="I984" t="s">
        <v>392</v>
      </c>
    </row>
    <row r="985" spans="1:9" x14ac:dyDescent="0.35">
      <c r="A985" t="s">
        <v>894</v>
      </c>
      <c r="B985" s="1" t="s">
        <v>1090</v>
      </c>
      <c r="C985" s="1" t="s">
        <v>1091</v>
      </c>
      <c r="D985" s="1" t="s">
        <v>457</v>
      </c>
      <c r="E985" s="4">
        <v>44575.98</v>
      </c>
      <c r="F985" t="s">
        <v>1092</v>
      </c>
      <c r="G985" t="s">
        <v>122</v>
      </c>
      <c r="H985" t="s">
        <v>122</v>
      </c>
      <c r="I985" t="s">
        <v>122</v>
      </c>
    </row>
    <row r="986" spans="1:9" x14ac:dyDescent="0.35">
      <c r="A986" t="s">
        <v>894</v>
      </c>
      <c r="B986" s="1" t="s">
        <v>1093</v>
      </c>
      <c r="C986" s="1" t="s">
        <v>1094</v>
      </c>
      <c r="D986" s="1" t="s">
        <v>457</v>
      </c>
      <c r="E986" s="4">
        <v>309050</v>
      </c>
      <c r="F986" t="s">
        <v>1095</v>
      </c>
      <c r="G986" t="s">
        <v>45</v>
      </c>
      <c r="H986" t="s">
        <v>13</v>
      </c>
      <c r="I986" t="s">
        <v>14</v>
      </c>
    </row>
    <row r="987" spans="1:9" x14ac:dyDescent="0.35">
      <c r="A987" t="s">
        <v>894</v>
      </c>
      <c r="B987" s="1" t="s">
        <v>1096</v>
      </c>
      <c r="C987" s="1" t="s">
        <v>1097</v>
      </c>
      <c r="D987" s="1" t="s">
        <v>457</v>
      </c>
      <c r="E987" s="4">
        <v>45429.23</v>
      </c>
      <c r="F987" t="s">
        <v>1098</v>
      </c>
      <c r="G987" t="s">
        <v>303</v>
      </c>
      <c r="H987" t="s">
        <v>304</v>
      </c>
      <c r="I987" t="s">
        <v>303</v>
      </c>
    </row>
    <row r="988" spans="1:9" x14ac:dyDescent="0.35">
      <c r="A988" t="s">
        <v>894</v>
      </c>
      <c r="B988" s="1" t="s">
        <v>1099</v>
      </c>
      <c r="C988" s="1" t="s">
        <v>1100</v>
      </c>
      <c r="D988" s="1" t="s">
        <v>457</v>
      </c>
      <c r="E988" s="4">
        <v>57153.919999999998</v>
      </c>
      <c r="F988" t="s">
        <v>1101</v>
      </c>
      <c r="G988" t="s">
        <v>303</v>
      </c>
      <c r="H988" t="s">
        <v>304</v>
      </c>
      <c r="I988" t="s">
        <v>303</v>
      </c>
    </row>
    <row r="989" spans="1:9" x14ac:dyDescent="0.35">
      <c r="A989" t="s">
        <v>894</v>
      </c>
      <c r="B989" s="1" t="s">
        <v>1102</v>
      </c>
      <c r="C989" s="1" t="s">
        <v>1103</v>
      </c>
      <c r="D989" s="1" t="s">
        <v>457</v>
      </c>
      <c r="E989" s="4">
        <v>60100.81</v>
      </c>
      <c r="F989" t="s">
        <v>1104</v>
      </c>
      <c r="G989" t="s">
        <v>303</v>
      </c>
      <c r="H989" t="s">
        <v>304</v>
      </c>
      <c r="I989" t="s">
        <v>303</v>
      </c>
    </row>
    <row r="990" spans="1:9" x14ac:dyDescent="0.35">
      <c r="A990" t="s">
        <v>894</v>
      </c>
      <c r="B990" s="1" t="s">
        <v>685</v>
      </c>
      <c r="C990" s="1" t="s">
        <v>686</v>
      </c>
      <c r="D990" s="1" t="s">
        <v>457</v>
      </c>
      <c r="E990" s="4">
        <v>22721.71</v>
      </c>
      <c r="F990" t="s">
        <v>687</v>
      </c>
      <c r="G990" t="s">
        <v>54</v>
      </c>
      <c r="H990" t="s">
        <v>42</v>
      </c>
      <c r="I990" t="s">
        <v>55</v>
      </c>
    </row>
    <row r="991" spans="1:9" x14ac:dyDescent="0.35">
      <c r="A991" t="s">
        <v>894</v>
      </c>
      <c r="B991" s="1" t="s">
        <v>688</v>
      </c>
      <c r="C991" s="1" t="s">
        <v>689</v>
      </c>
      <c r="D991" s="1" t="s">
        <v>457</v>
      </c>
      <c r="E991" s="4">
        <v>25626.16</v>
      </c>
      <c r="F991" t="s">
        <v>690</v>
      </c>
      <c r="G991" t="s">
        <v>54</v>
      </c>
      <c r="H991" t="s">
        <v>42</v>
      </c>
      <c r="I991" t="s">
        <v>133</v>
      </c>
    </row>
    <row r="992" spans="1:9" x14ac:dyDescent="0.35">
      <c r="A992" t="s">
        <v>894</v>
      </c>
      <c r="B992" s="1" t="s">
        <v>1105</v>
      </c>
      <c r="C992" s="1" t="s">
        <v>1106</v>
      </c>
      <c r="D992" s="1" t="s">
        <v>457</v>
      </c>
      <c r="E992" s="4">
        <v>39452.559999999998</v>
      </c>
      <c r="F992" t="s">
        <v>1107</v>
      </c>
      <c r="G992" t="s">
        <v>54</v>
      </c>
      <c r="H992" t="s">
        <v>42</v>
      </c>
      <c r="I992" t="s">
        <v>133</v>
      </c>
    </row>
    <row r="993" spans="1:9" x14ac:dyDescent="0.35">
      <c r="A993" t="s">
        <v>894</v>
      </c>
      <c r="B993" s="1" t="s">
        <v>1108</v>
      </c>
      <c r="C993" s="1" t="s">
        <v>1109</v>
      </c>
      <c r="D993" s="1" t="s">
        <v>457</v>
      </c>
      <c r="E993" s="4">
        <v>30673.09</v>
      </c>
      <c r="F993" t="s">
        <v>1110</v>
      </c>
      <c r="G993" t="s">
        <v>54</v>
      </c>
      <c r="H993" t="s">
        <v>42</v>
      </c>
      <c r="I993" t="s">
        <v>133</v>
      </c>
    </row>
    <row r="994" spans="1:9" x14ac:dyDescent="0.35">
      <c r="A994" t="s">
        <v>894</v>
      </c>
      <c r="B994" s="1" t="s">
        <v>1111</v>
      </c>
      <c r="C994" s="1" t="s">
        <v>1112</v>
      </c>
      <c r="D994" s="1" t="s">
        <v>457</v>
      </c>
      <c r="E994" s="4">
        <v>72422.350000000006</v>
      </c>
      <c r="F994" t="s">
        <v>1113</v>
      </c>
      <c r="G994" t="s">
        <v>54</v>
      </c>
      <c r="H994" t="s">
        <v>42</v>
      </c>
      <c r="I994" t="s">
        <v>55</v>
      </c>
    </row>
    <row r="995" spans="1:9" x14ac:dyDescent="0.35">
      <c r="A995" t="s">
        <v>894</v>
      </c>
      <c r="B995" s="1" t="s">
        <v>1114</v>
      </c>
      <c r="C995" s="1" t="s">
        <v>1115</v>
      </c>
      <c r="D995" s="1" t="s">
        <v>457</v>
      </c>
      <c r="E995" s="4">
        <v>76289.58</v>
      </c>
      <c r="F995" t="s">
        <v>1116</v>
      </c>
      <c r="G995" t="s">
        <v>54</v>
      </c>
      <c r="H995" t="s">
        <v>42</v>
      </c>
      <c r="I995" t="s">
        <v>55</v>
      </c>
    </row>
    <row r="996" spans="1:9" x14ac:dyDescent="0.35">
      <c r="A996" t="s">
        <v>894</v>
      </c>
      <c r="B996" s="1" t="s">
        <v>1117</v>
      </c>
      <c r="C996" s="1" t="s">
        <v>1118</v>
      </c>
      <c r="D996" s="1" t="s">
        <v>457</v>
      </c>
      <c r="E996" s="4">
        <v>74254.42</v>
      </c>
      <c r="F996" t="s">
        <v>1119</v>
      </c>
      <c r="G996" t="s">
        <v>54</v>
      </c>
      <c r="H996" t="s">
        <v>42</v>
      </c>
      <c r="I996" t="s">
        <v>55</v>
      </c>
    </row>
    <row r="997" spans="1:9" x14ac:dyDescent="0.35">
      <c r="A997" t="s">
        <v>894</v>
      </c>
      <c r="B997" s="1" t="s">
        <v>1120</v>
      </c>
      <c r="C997" s="1" t="s">
        <v>1121</v>
      </c>
      <c r="D997" s="1" t="s">
        <v>457</v>
      </c>
      <c r="E997" s="4">
        <v>80849.259999999995</v>
      </c>
      <c r="F997" t="s">
        <v>1122</v>
      </c>
      <c r="G997" t="s">
        <v>54</v>
      </c>
      <c r="H997" t="s">
        <v>42</v>
      </c>
      <c r="I997" t="s">
        <v>55</v>
      </c>
    </row>
    <row r="998" spans="1:9" x14ac:dyDescent="0.35">
      <c r="A998" t="s">
        <v>894</v>
      </c>
      <c r="B998" s="1" t="s">
        <v>1123</v>
      </c>
      <c r="C998" s="1" t="s">
        <v>1124</v>
      </c>
      <c r="D998" s="1" t="s">
        <v>457</v>
      </c>
      <c r="E998" s="4">
        <v>57580.51</v>
      </c>
      <c r="F998" t="s">
        <v>1125</v>
      </c>
      <c r="G998" t="s">
        <v>54</v>
      </c>
      <c r="H998" t="s">
        <v>42</v>
      </c>
      <c r="I998" t="s">
        <v>133</v>
      </c>
    </row>
    <row r="999" spans="1:9" x14ac:dyDescent="0.35">
      <c r="A999" t="s">
        <v>894</v>
      </c>
      <c r="B999" s="1" t="s">
        <v>1126</v>
      </c>
      <c r="C999" s="1" t="s">
        <v>1127</v>
      </c>
      <c r="D999" s="1" t="s">
        <v>457</v>
      </c>
      <c r="E999" s="4">
        <v>76103.95</v>
      </c>
      <c r="F999" t="s">
        <v>1128</v>
      </c>
      <c r="G999" t="s">
        <v>54</v>
      </c>
      <c r="H999" t="s">
        <v>42</v>
      </c>
      <c r="I999" t="s">
        <v>55</v>
      </c>
    </row>
    <row r="1000" spans="1:9" x14ac:dyDescent="0.35">
      <c r="A1000" t="s">
        <v>894</v>
      </c>
      <c r="B1000" s="1" t="s">
        <v>1129</v>
      </c>
      <c r="C1000" s="1" t="s">
        <v>1130</v>
      </c>
      <c r="D1000" s="1" t="s">
        <v>457</v>
      </c>
      <c r="E1000" s="4">
        <v>62249.81</v>
      </c>
      <c r="F1000" t="s">
        <v>1131</v>
      </c>
      <c r="G1000" t="s">
        <v>54</v>
      </c>
      <c r="H1000" t="s">
        <v>42</v>
      </c>
      <c r="I1000" t="s">
        <v>55</v>
      </c>
    </row>
    <row r="1001" spans="1:9" x14ac:dyDescent="0.35">
      <c r="A1001" t="s">
        <v>894</v>
      </c>
      <c r="B1001" s="1" t="s">
        <v>1132</v>
      </c>
      <c r="C1001" s="1" t="s">
        <v>1133</v>
      </c>
      <c r="D1001" s="1" t="s">
        <v>457</v>
      </c>
      <c r="E1001" s="4">
        <v>83073.17</v>
      </c>
      <c r="F1001" t="s">
        <v>1134</v>
      </c>
      <c r="G1001" t="s">
        <v>54</v>
      </c>
      <c r="H1001" t="s">
        <v>42</v>
      </c>
      <c r="I1001" t="s">
        <v>55</v>
      </c>
    </row>
    <row r="1002" spans="1:9" x14ac:dyDescent="0.35">
      <c r="A1002" t="s">
        <v>894</v>
      </c>
      <c r="B1002" s="1" t="s">
        <v>1135</v>
      </c>
      <c r="C1002" s="1" t="s">
        <v>1136</v>
      </c>
      <c r="D1002" s="1" t="s">
        <v>457</v>
      </c>
      <c r="E1002" s="4">
        <v>37727</v>
      </c>
      <c r="F1002" t="s">
        <v>1137</v>
      </c>
      <c r="G1002" t="s">
        <v>54</v>
      </c>
      <c r="H1002" t="s">
        <v>42</v>
      </c>
      <c r="I1002" t="s">
        <v>133</v>
      </c>
    </row>
    <row r="1003" spans="1:9" x14ac:dyDescent="0.35">
      <c r="A1003" t="s">
        <v>894</v>
      </c>
      <c r="B1003" s="1" t="s">
        <v>1138</v>
      </c>
      <c r="C1003" s="1" t="s">
        <v>1139</v>
      </c>
      <c r="D1003" s="1" t="s">
        <v>457</v>
      </c>
      <c r="E1003" s="4">
        <v>56158.22</v>
      </c>
      <c r="F1003" t="s">
        <v>1140</v>
      </c>
      <c r="G1003" t="s">
        <v>54</v>
      </c>
      <c r="H1003" t="s">
        <v>42</v>
      </c>
      <c r="I1003" t="s">
        <v>133</v>
      </c>
    </row>
    <row r="1004" spans="1:9" x14ac:dyDescent="0.35">
      <c r="A1004" t="s">
        <v>894</v>
      </c>
      <c r="B1004" s="1" t="s">
        <v>1141</v>
      </c>
      <c r="C1004" s="1" t="s">
        <v>1142</v>
      </c>
      <c r="D1004" s="1" t="s">
        <v>457</v>
      </c>
      <c r="E1004" s="4">
        <v>51937.19</v>
      </c>
      <c r="F1004" t="s">
        <v>1143</v>
      </c>
      <c r="G1004" t="s">
        <v>54</v>
      </c>
      <c r="H1004" t="s">
        <v>42</v>
      </c>
      <c r="I1004" t="s">
        <v>133</v>
      </c>
    </row>
    <row r="1005" spans="1:9" x14ac:dyDescent="0.35">
      <c r="A1005" t="s">
        <v>894</v>
      </c>
      <c r="B1005" s="1" t="s">
        <v>1144</v>
      </c>
      <c r="C1005" s="1" t="s">
        <v>1145</v>
      </c>
      <c r="D1005" s="1" t="s">
        <v>457</v>
      </c>
      <c r="E1005" s="4">
        <v>54270.63</v>
      </c>
      <c r="F1005" t="s">
        <v>1146</v>
      </c>
      <c r="G1005" t="s">
        <v>54</v>
      </c>
      <c r="H1005" t="s">
        <v>42</v>
      </c>
      <c r="I1005" t="s">
        <v>55</v>
      </c>
    </row>
    <row r="1006" spans="1:9" x14ac:dyDescent="0.35">
      <c r="A1006" t="s">
        <v>894</v>
      </c>
      <c r="B1006" s="1" t="s">
        <v>1147</v>
      </c>
      <c r="C1006" s="1" t="s">
        <v>1148</v>
      </c>
      <c r="D1006" s="1" t="s">
        <v>457</v>
      </c>
      <c r="E1006" s="4">
        <v>11300</v>
      </c>
      <c r="F1006" t="s">
        <v>1149</v>
      </c>
      <c r="G1006" t="s">
        <v>17</v>
      </c>
      <c r="H1006" t="s">
        <v>18</v>
      </c>
      <c r="I1006" t="s">
        <v>19</v>
      </c>
    </row>
    <row r="1007" spans="1:9" x14ac:dyDescent="0.35">
      <c r="A1007" t="s">
        <v>894</v>
      </c>
      <c r="B1007" s="1" t="s">
        <v>1150</v>
      </c>
      <c r="C1007" s="1" t="s">
        <v>1151</v>
      </c>
      <c r="D1007" s="1" t="s">
        <v>457</v>
      </c>
      <c r="E1007" s="4">
        <v>71378.679999999993</v>
      </c>
      <c r="F1007" t="s">
        <v>1152</v>
      </c>
      <c r="G1007" t="s">
        <v>54</v>
      </c>
      <c r="H1007" t="s">
        <v>42</v>
      </c>
      <c r="I1007" t="s">
        <v>55</v>
      </c>
    </row>
    <row r="1008" spans="1:9" x14ac:dyDescent="0.35">
      <c r="A1008" t="s">
        <v>894</v>
      </c>
      <c r="B1008" s="1" t="s">
        <v>1153</v>
      </c>
      <c r="C1008" s="1" t="s">
        <v>1154</v>
      </c>
      <c r="D1008" s="1" t="s">
        <v>457</v>
      </c>
      <c r="E1008" s="4">
        <v>55201.17</v>
      </c>
      <c r="F1008" t="s">
        <v>1155</v>
      </c>
      <c r="G1008" t="s">
        <v>48</v>
      </c>
      <c r="H1008" t="s">
        <v>42</v>
      </c>
      <c r="I1008" t="s">
        <v>324</v>
      </c>
    </row>
    <row r="1009" spans="1:9" x14ac:dyDescent="0.35">
      <c r="A1009" t="s">
        <v>894</v>
      </c>
      <c r="B1009" s="1" t="s">
        <v>1156</v>
      </c>
      <c r="C1009" s="1" t="s">
        <v>1157</v>
      </c>
      <c r="D1009" s="1" t="s">
        <v>457</v>
      </c>
      <c r="E1009" s="4">
        <v>64986.94</v>
      </c>
      <c r="F1009" t="s">
        <v>1158</v>
      </c>
      <c r="G1009" t="s">
        <v>54</v>
      </c>
      <c r="H1009" t="s">
        <v>42</v>
      </c>
      <c r="I1009" t="s">
        <v>55</v>
      </c>
    </row>
    <row r="1010" spans="1:9" x14ac:dyDescent="0.35">
      <c r="A1010" t="s">
        <v>894</v>
      </c>
      <c r="B1010" s="1" t="s">
        <v>1159</v>
      </c>
      <c r="C1010" s="1" t="s">
        <v>1160</v>
      </c>
      <c r="D1010" s="1" t="s">
        <v>457</v>
      </c>
      <c r="E1010" s="4">
        <v>44305.39</v>
      </c>
      <c r="F1010" t="s">
        <v>1161</v>
      </c>
      <c r="G1010" t="s">
        <v>54</v>
      </c>
      <c r="H1010" t="s">
        <v>42</v>
      </c>
      <c r="I1010" t="s">
        <v>133</v>
      </c>
    </row>
    <row r="1011" spans="1:9" x14ac:dyDescent="0.35">
      <c r="A1011" t="s">
        <v>894</v>
      </c>
      <c r="B1011" s="1" t="s">
        <v>1162</v>
      </c>
      <c r="C1011" s="1" t="s">
        <v>1163</v>
      </c>
      <c r="D1011" s="1" t="s">
        <v>457</v>
      </c>
      <c r="E1011" s="4">
        <v>35559</v>
      </c>
      <c r="F1011" t="s">
        <v>1164</v>
      </c>
      <c r="G1011" t="s">
        <v>54</v>
      </c>
      <c r="H1011" t="s">
        <v>42</v>
      </c>
      <c r="I1011" t="s">
        <v>55</v>
      </c>
    </row>
    <row r="1012" spans="1:9" x14ac:dyDescent="0.35">
      <c r="A1012" t="s">
        <v>894</v>
      </c>
      <c r="B1012" s="1" t="s">
        <v>1165</v>
      </c>
      <c r="C1012" s="1" t="s">
        <v>1166</v>
      </c>
      <c r="D1012" s="1" t="s">
        <v>457</v>
      </c>
      <c r="E1012" s="4">
        <v>126915.38</v>
      </c>
      <c r="F1012" t="s">
        <v>1167</v>
      </c>
      <c r="G1012" t="s">
        <v>12</v>
      </c>
      <c r="H1012" t="s">
        <v>13</v>
      </c>
      <c r="I1012" t="s">
        <v>14</v>
      </c>
    </row>
    <row r="1013" spans="1:9" x14ac:dyDescent="0.35">
      <c r="A1013" t="s">
        <v>894</v>
      </c>
      <c r="B1013" s="1" t="s">
        <v>1168</v>
      </c>
      <c r="C1013" s="1" t="s">
        <v>1169</v>
      </c>
      <c r="D1013" s="1" t="s">
        <v>457</v>
      </c>
      <c r="E1013" s="4">
        <v>80968.479999999996</v>
      </c>
      <c r="F1013" t="s">
        <v>1170</v>
      </c>
      <c r="G1013" t="s">
        <v>54</v>
      </c>
      <c r="H1013" t="s">
        <v>42</v>
      </c>
      <c r="I1013" t="s">
        <v>55</v>
      </c>
    </row>
    <row r="1014" spans="1:9" x14ac:dyDescent="0.35">
      <c r="A1014" t="s">
        <v>894</v>
      </c>
      <c r="B1014" s="1" t="s">
        <v>1171</v>
      </c>
      <c r="C1014" s="1" t="s">
        <v>1172</v>
      </c>
      <c r="D1014" s="1" t="s">
        <v>457</v>
      </c>
      <c r="E1014" s="4">
        <v>35559</v>
      </c>
      <c r="F1014" t="s">
        <v>1173</v>
      </c>
      <c r="G1014" t="s">
        <v>54</v>
      </c>
      <c r="H1014" t="s">
        <v>42</v>
      </c>
      <c r="I1014" t="s">
        <v>55</v>
      </c>
    </row>
    <row r="1015" spans="1:9" x14ac:dyDescent="0.35">
      <c r="A1015" t="s">
        <v>894</v>
      </c>
      <c r="B1015" s="1" t="s">
        <v>1174</v>
      </c>
      <c r="C1015" s="1" t="s">
        <v>1175</v>
      </c>
      <c r="D1015" s="1" t="s">
        <v>457</v>
      </c>
      <c r="E1015" s="4">
        <v>74995.929999999993</v>
      </c>
      <c r="F1015" t="s">
        <v>1176</v>
      </c>
      <c r="G1015" t="s">
        <v>54</v>
      </c>
      <c r="H1015" t="s">
        <v>42</v>
      </c>
      <c r="I1015" t="s">
        <v>55</v>
      </c>
    </row>
    <row r="1016" spans="1:9" x14ac:dyDescent="0.35">
      <c r="A1016" t="s">
        <v>894</v>
      </c>
      <c r="B1016" s="1" t="s">
        <v>1177</v>
      </c>
      <c r="C1016" s="1" t="s">
        <v>1178</v>
      </c>
      <c r="D1016" s="1" t="s">
        <v>457</v>
      </c>
      <c r="E1016" s="4">
        <v>48235.66</v>
      </c>
      <c r="F1016" t="s">
        <v>1179</v>
      </c>
      <c r="G1016" t="s">
        <v>48</v>
      </c>
      <c r="H1016" t="s">
        <v>42</v>
      </c>
      <c r="I1016" t="s">
        <v>49</v>
      </c>
    </row>
    <row r="1017" spans="1:9" x14ac:dyDescent="0.35">
      <c r="A1017" t="s">
        <v>894</v>
      </c>
      <c r="B1017" s="1" t="s">
        <v>1180</v>
      </c>
      <c r="C1017" s="1" t="s">
        <v>1181</v>
      </c>
      <c r="D1017" s="1" t="s">
        <v>457</v>
      </c>
      <c r="E1017" s="4">
        <v>161072.98000000001</v>
      </c>
      <c r="F1017" t="s">
        <v>1182</v>
      </c>
      <c r="G1017" t="s">
        <v>69</v>
      </c>
      <c r="H1017" t="s">
        <v>70</v>
      </c>
      <c r="I1017" t="s">
        <v>71</v>
      </c>
    </row>
    <row r="1018" spans="1:9" x14ac:dyDescent="0.35">
      <c r="A1018" t="s">
        <v>894</v>
      </c>
      <c r="B1018" s="1" t="s">
        <v>1183</v>
      </c>
      <c r="C1018" s="1" t="s">
        <v>1184</v>
      </c>
      <c r="D1018" s="1" t="s">
        <v>457</v>
      </c>
      <c r="E1018" s="4">
        <v>147565.98000000001</v>
      </c>
      <c r="F1018" t="s">
        <v>1185</v>
      </c>
      <c r="G1018" t="s">
        <v>69</v>
      </c>
      <c r="H1018" t="s">
        <v>70</v>
      </c>
      <c r="I1018" t="s">
        <v>71</v>
      </c>
    </row>
    <row r="1019" spans="1:9" x14ac:dyDescent="0.35">
      <c r="A1019" t="s">
        <v>894</v>
      </c>
      <c r="B1019" s="1" t="s">
        <v>1186</v>
      </c>
      <c r="C1019" s="1" t="s">
        <v>1187</v>
      </c>
      <c r="D1019" s="1" t="s">
        <v>457</v>
      </c>
      <c r="E1019" s="4">
        <v>63033.79</v>
      </c>
      <c r="F1019" t="s">
        <v>1187</v>
      </c>
      <c r="G1019" t="s">
        <v>122</v>
      </c>
      <c r="H1019" t="s">
        <v>122</v>
      </c>
      <c r="I1019" t="s">
        <v>122</v>
      </c>
    </row>
    <row r="1020" spans="1:9" x14ac:dyDescent="0.35">
      <c r="A1020" t="s">
        <v>894</v>
      </c>
      <c r="B1020" s="1" t="s">
        <v>1188</v>
      </c>
      <c r="C1020" s="1" t="s">
        <v>1189</v>
      </c>
      <c r="D1020" s="1" t="s">
        <v>457</v>
      </c>
      <c r="E1020" s="4">
        <v>35559</v>
      </c>
      <c r="F1020" t="s">
        <v>1190</v>
      </c>
      <c r="G1020" t="s">
        <v>54</v>
      </c>
      <c r="H1020" t="s">
        <v>42</v>
      </c>
      <c r="I1020" t="s">
        <v>55</v>
      </c>
    </row>
    <row r="1021" spans="1:9" x14ac:dyDescent="0.35">
      <c r="A1021" t="s">
        <v>894</v>
      </c>
      <c r="B1021" s="1" t="s">
        <v>1191</v>
      </c>
      <c r="C1021" s="1" t="s">
        <v>1192</v>
      </c>
      <c r="D1021" s="1" t="s">
        <v>457</v>
      </c>
      <c r="E1021" s="4">
        <v>31254.27</v>
      </c>
      <c r="F1021" t="s">
        <v>1193</v>
      </c>
      <c r="G1021" t="s">
        <v>17</v>
      </c>
      <c r="H1021" t="s">
        <v>18</v>
      </c>
      <c r="I1021" t="s">
        <v>146</v>
      </c>
    </row>
    <row r="1022" spans="1:9" x14ac:dyDescent="0.35">
      <c r="A1022" t="s">
        <v>894</v>
      </c>
      <c r="B1022" s="1" t="s">
        <v>1194</v>
      </c>
      <c r="C1022" s="1" t="s">
        <v>1195</v>
      </c>
      <c r="D1022" s="1" t="s">
        <v>457</v>
      </c>
      <c r="E1022" s="4">
        <v>126915.38</v>
      </c>
      <c r="F1022" t="s">
        <v>1196</v>
      </c>
      <c r="G1022" t="s">
        <v>12</v>
      </c>
      <c r="H1022" t="s">
        <v>13</v>
      </c>
      <c r="I1022" t="s">
        <v>14</v>
      </c>
    </row>
    <row r="1023" spans="1:9" x14ac:dyDescent="0.35">
      <c r="A1023" t="s">
        <v>894</v>
      </c>
      <c r="B1023" s="1" t="s">
        <v>1197</v>
      </c>
      <c r="C1023" s="1" t="s">
        <v>1198</v>
      </c>
      <c r="D1023" s="1" t="s">
        <v>457</v>
      </c>
      <c r="E1023" s="4">
        <v>126915.38</v>
      </c>
      <c r="F1023" t="s">
        <v>1199</v>
      </c>
      <c r="G1023" t="s">
        <v>12</v>
      </c>
      <c r="H1023" t="s">
        <v>13</v>
      </c>
      <c r="I1023" t="s">
        <v>14</v>
      </c>
    </row>
    <row r="1024" spans="1:9" x14ac:dyDescent="0.35">
      <c r="A1024" t="s">
        <v>894</v>
      </c>
      <c r="B1024" s="1" t="s">
        <v>1200</v>
      </c>
      <c r="C1024" s="1" t="s">
        <v>1201</v>
      </c>
      <c r="D1024" s="1" t="s">
        <v>457</v>
      </c>
      <c r="E1024" s="4">
        <v>126915.38</v>
      </c>
      <c r="F1024" t="s">
        <v>1202</v>
      </c>
      <c r="G1024" t="s">
        <v>12</v>
      </c>
      <c r="H1024" t="s">
        <v>13</v>
      </c>
      <c r="I1024" t="s">
        <v>14</v>
      </c>
    </row>
    <row r="1025" spans="1:9" x14ac:dyDescent="0.35">
      <c r="A1025" t="s">
        <v>894</v>
      </c>
      <c r="B1025" s="1" t="s">
        <v>1203</v>
      </c>
      <c r="C1025" s="1" t="s">
        <v>1204</v>
      </c>
      <c r="D1025" s="1" t="s">
        <v>457</v>
      </c>
      <c r="E1025" s="4">
        <v>173903.87</v>
      </c>
      <c r="F1025" t="s">
        <v>1205</v>
      </c>
      <c r="G1025" t="s">
        <v>45</v>
      </c>
      <c r="H1025" t="s">
        <v>13</v>
      </c>
      <c r="I1025" t="s">
        <v>14</v>
      </c>
    </row>
    <row r="1026" spans="1:9" x14ac:dyDescent="0.35">
      <c r="A1026" t="s">
        <v>894</v>
      </c>
      <c r="B1026" s="1" t="s">
        <v>1206</v>
      </c>
      <c r="C1026" s="1" t="s">
        <v>1207</v>
      </c>
      <c r="D1026" s="1" t="s">
        <v>457</v>
      </c>
      <c r="E1026" s="4">
        <v>173903.87</v>
      </c>
      <c r="F1026" t="s">
        <v>1208</v>
      </c>
      <c r="G1026" t="s">
        <v>45</v>
      </c>
      <c r="H1026" t="s">
        <v>13</v>
      </c>
      <c r="I1026" t="s">
        <v>14</v>
      </c>
    </row>
    <row r="1027" spans="1:9" x14ac:dyDescent="0.35">
      <c r="A1027" t="s">
        <v>894</v>
      </c>
      <c r="B1027" s="1" t="s">
        <v>1209</v>
      </c>
      <c r="C1027" s="1" t="s">
        <v>1210</v>
      </c>
      <c r="D1027" s="1" t="s">
        <v>457</v>
      </c>
      <c r="E1027" s="4">
        <v>848.92</v>
      </c>
      <c r="F1027" t="s">
        <v>1211</v>
      </c>
      <c r="G1027" t="s">
        <v>76</v>
      </c>
      <c r="H1027" t="s">
        <v>76</v>
      </c>
      <c r="I1027" t="s">
        <v>111</v>
      </c>
    </row>
    <row r="1028" spans="1:9" x14ac:dyDescent="0.35">
      <c r="A1028" t="s">
        <v>894</v>
      </c>
      <c r="B1028" s="1" t="s">
        <v>1212</v>
      </c>
      <c r="C1028" s="1" t="s">
        <v>1213</v>
      </c>
      <c r="D1028" s="1" t="s">
        <v>457</v>
      </c>
      <c r="E1028" s="4">
        <v>119986.77</v>
      </c>
      <c r="F1028" t="s">
        <v>1214</v>
      </c>
      <c r="G1028" t="s">
        <v>69</v>
      </c>
      <c r="H1028" t="s">
        <v>70</v>
      </c>
      <c r="I1028" t="s">
        <v>71</v>
      </c>
    </row>
    <row r="1029" spans="1:9" x14ac:dyDescent="0.35">
      <c r="A1029" t="s">
        <v>894</v>
      </c>
      <c r="B1029" s="1" t="s">
        <v>1215</v>
      </c>
      <c r="C1029" s="1" t="s">
        <v>1216</v>
      </c>
      <c r="D1029" s="1" t="s">
        <v>457</v>
      </c>
      <c r="E1029" s="4">
        <v>48854.55</v>
      </c>
      <c r="F1029" t="s">
        <v>1217</v>
      </c>
      <c r="G1029" t="s">
        <v>122</v>
      </c>
      <c r="H1029" t="s">
        <v>122</v>
      </c>
      <c r="I1029" t="s">
        <v>122</v>
      </c>
    </row>
    <row r="1030" spans="1:9" x14ac:dyDescent="0.35">
      <c r="A1030" t="s">
        <v>894</v>
      </c>
      <c r="B1030" s="1" t="s">
        <v>1218</v>
      </c>
      <c r="C1030" s="1" t="s">
        <v>1219</v>
      </c>
      <c r="D1030" s="1" t="s">
        <v>457</v>
      </c>
      <c r="E1030" s="4">
        <v>17540</v>
      </c>
      <c r="F1030" t="s">
        <v>1220</v>
      </c>
      <c r="G1030" t="s">
        <v>76</v>
      </c>
      <c r="H1030" t="s">
        <v>76</v>
      </c>
      <c r="I1030" t="s">
        <v>111</v>
      </c>
    </row>
    <row r="1031" spans="1:9" x14ac:dyDescent="0.35">
      <c r="A1031" t="s">
        <v>894</v>
      </c>
      <c r="B1031" s="1" t="s">
        <v>1221</v>
      </c>
      <c r="C1031" s="1" t="s">
        <v>1222</v>
      </c>
      <c r="D1031" s="1" t="s">
        <v>457</v>
      </c>
      <c r="E1031" s="4">
        <v>72820</v>
      </c>
      <c r="F1031" t="s">
        <v>1223</v>
      </c>
      <c r="G1031" t="s">
        <v>54</v>
      </c>
      <c r="H1031" t="s">
        <v>42</v>
      </c>
      <c r="I1031" t="s">
        <v>55</v>
      </c>
    </row>
    <row r="1032" spans="1:9" x14ac:dyDescent="0.35">
      <c r="A1032" t="s">
        <v>894</v>
      </c>
      <c r="B1032" s="1" t="s">
        <v>1224</v>
      </c>
      <c r="C1032" s="1" t="s">
        <v>1225</v>
      </c>
      <c r="D1032" s="1" t="s">
        <v>457</v>
      </c>
      <c r="E1032" s="4">
        <v>62030.52</v>
      </c>
      <c r="F1032" t="s">
        <v>1226</v>
      </c>
      <c r="G1032" t="s">
        <v>54</v>
      </c>
      <c r="H1032" t="s">
        <v>42</v>
      </c>
      <c r="I1032" t="s">
        <v>133</v>
      </c>
    </row>
    <row r="1033" spans="1:9" x14ac:dyDescent="0.35">
      <c r="A1033" t="s">
        <v>894</v>
      </c>
      <c r="B1033" s="1" t="s">
        <v>1227</v>
      </c>
      <c r="C1033" s="1" t="s">
        <v>1228</v>
      </c>
      <c r="D1033" s="1" t="s">
        <v>457</v>
      </c>
      <c r="E1033" s="4">
        <v>83244.36</v>
      </c>
      <c r="F1033" t="s">
        <v>1229</v>
      </c>
      <c r="G1033" t="s">
        <v>54</v>
      </c>
      <c r="H1033" t="s">
        <v>42</v>
      </c>
      <c r="I1033" t="s">
        <v>55</v>
      </c>
    </row>
    <row r="1034" spans="1:9" x14ac:dyDescent="0.35">
      <c r="A1034" t="s">
        <v>894</v>
      </c>
      <c r="B1034" s="1" t="s">
        <v>1230</v>
      </c>
      <c r="C1034" s="1" t="s">
        <v>1231</v>
      </c>
      <c r="D1034" s="1" t="s">
        <v>457</v>
      </c>
      <c r="E1034" s="4">
        <v>68924</v>
      </c>
      <c r="F1034" t="s">
        <v>1232</v>
      </c>
      <c r="G1034" t="s">
        <v>199</v>
      </c>
      <c r="H1034" t="s">
        <v>30</v>
      </c>
      <c r="I1034" t="s">
        <v>203</v>
      </c>
    </row>
    <row r="1035" spans="1:9" x14ac:dyDescent="0.35">
      <c r="A1035" t="s">
        <v>894</v>
      </c>
      <c r="B1035" s="1" t="s">
        <v>1233</v>
      </c>
      <c r="C1035" s="1" t="s">
        <v>1234</v>
      </c>
      <c r="D1035" s="1" t="s">
        <v>457</v>
      </c>
      <c r="E1035" s="4">
        <v>11750</v>
      </c>
      <c r="F1035" t="s">
        <v>1235</v>
      </c>
      <c r="G1035" t="s">
        <v>17</v>
      </c>
      <c r="H1035" t="s">
        <v>18</v>
      </c>
      <c r="I1035" t="s">
        <v>19</v>
      </c>
    </row>
    <row r="1036" spans="1:9" x14ac:dyDescent="0.35">
      <c r="A1036" t="s">
        <v>894</v>
      </c>
      <c r="B1036" s="1" t="s">
        <v>1236</v>
      </c>
      <c r="C1036" s="1" t="s">
        <v>1237</v>
      </c>
      <c r="D1036" s="1" t="s">
        <v>457</v>
      </c>
      <c r="E1036" s="4">
        <v>9000</v>
      </c>
      <c r="F1036" t="s">
        <v>1238</v>
      </c>
      <c r="G1036" t="s">
        <v>17</v>
      </c>
      <c r="H1036" t="s">
        <v>18</v>
      </c>
      <c r="I1036" t="s">
        <v>375</v>
      </c>
    </row>
    <row r="1037" spans="1:9" x14ac:dyDescent="0.35">
      <c r="A1037" t="s">
        <v>894</v>
      </c>
      <c r="B1037" s="1" t="s">
        <v>1239</v>
      </c>
      <c r="C1037" s="1" t="s">
        <v>1240</v>
      </c>
      <c r="D1037" s="1" t="s">
        <v>457</v>
      </c>
      <c r="E1037" s="4">
        <v>13000</v>
      </c>
      <c r="F1037" t="s">
        <v>1241</v>
      </c>
      <c r="G1037" t="s">
        <v>17</v>
      </c>
      <c r="H1037" t="s">
        <v>18</v>
      </c>
      <c r="I1037" t="s">
        <v>146</v>
      </c>
    </row>
    <row r="1038" spans="1:9" x14ac:dyDescent="0.35">
      <c r="A1038" t="s">
        <v>894</v>
      </c>
      <c r="B1038" s="1" t="s">
        <v>1242</v>
      </c>
      <c r="C1038" s="1" t="s">
        <v>1243</v>
      </c>
      <c r="D1038" s="1" t="s">
        <v>457</v>
      </c>
      <c r="E1038" s="4">
        <v>11750</v>
      </c>
      <c r="F1038" t="s">
        <v>1244</v>
      </c>
      <c r="G1038" t="s">
        <v>17</v>
      </c>
      <c r="H1038" t="s">
        <v>18</v>
      </c>
      <c r="I1038" t="s">
        <v>19</v>
      </c>
    </row>
    <row r="1039" spans="1:9" x14ac:dyDescent="0.35">
      <c r="A1039" t="s">
        <v>894</v>
      </c>
      <c r="B1039" s="1" t="s">
        <v>1245</v>
      </c>
      <c r="C1039" s="1" t="s">
        <v>1246</v>
      </c>
      <c r="D1039" s="1" t="s">
        <v>457</v>
      </c>
      <c r="E1039" s="4">
        <v>63687.62</v>
      </c>
      <c r="F1039" t="s">
        <v>1247</v>
      </c>
      <c r="G1039" t="s">
        <v>45</v>
      </c>
      <c r="H1039" t="s">
        <v>13</v>
      </c>
      <c r="I1039" t="s">
        <v>14</v>
      </c>
    </row>
    <row r="1040" spans="1:9" x14ac:dyDescent="0.35">
      <c r="A1040" t="s">
        <v>894</v>
      </c>
      <c r="B1040" s="1" t="s">
        <v>1248</v>
      </c>
      <c r="C1040" s="1" t="s">
        <v>1249</v>
      </c>
      <c r="D1040" s="1" t="s">
        <v>457</v>
      </c>
      <c r="E1040" s="4">
        <v>63687.62</v>
      </c>
      <c r="F1040" t="s">
        <v>1250</v>
      </c>
      <c r="G1040" t="s">
        <v>45</v>
      </c>
      <c r="H1040" t="s">
        <v>13</v>
      </c>
      <c r="I1040" t="s">
        <v>14</v>
      </c>
    </row>
    <row r="1041" spans="1:9" x14ac:dyDescent="0.35">
      <c r="A1041" t="s">
        <v>894</v>
      </c>
      <c r="B1041" s="1" t="s">
        <v>1251</v>
      </c>
      <c r="C1041" s="1" t="s">
        <v>1252</v>
      </c>
      <c r="D1041" s="1" t="s">
        <v>457</v>
      </c>
      <c r="E1041" s="4">
        <v>19130.599999999999</v>
      </c>
      <c r="F1041" t="s">
        <v>1253</v>
      </c>
      <c r="G1041" t="s">
        <v>17</v>
      </c>
      <c r="H1041" t="s">
        <v>18</v>
      </c>
      <c r="I1041" t="s">
        <v>146</v>
      </c>
    </row>
    <row r="1042" spans="1:9" x14ac:dyDescent="0.35">
      <c r="A1042" t="s">
        <v>894</v>
      </c>
      <c r="B1042" s="1" t="s">
        <v>1254</v>
      </c>
      <c r="C1042" s="1" t="s">
        <v>1255</v>
      </c>
      <c r="D1042" s="1" t="s">
        <v>457</v>
      </c>
      <c r="E1042" s="4">
        <v>6284.69</v>
      </c>
      <c r="F1042" t="s">
        <v>1256</v>
      </c>
      <c r="G1042" t="s">
        <v>17</v>
      </c>
      <c r="H1042" t="s">
        <v>18</v>
      </c>
      <c r="I1042" t="s">
        <v>146</v>
      </c>
    </row>
    <row r="1043" spans="1:9" x14ac:dyDescent="0.35">
      <c r="A1043" t="s">
        <v>894</v>
      </c>
      <c r="B1043" s="1" t="s">
        <v>1257</v>
      </c>
      <c r="C1043" s="1" t="s">
        <v>1258</v>
      </c>
      <c r="D1043" s="1" t="s">
        <v>457</v>
      </c>
      <c r="E1043" s="4">
        <v>64565</v>
      </c>
      <c r="F1043" t="s">
        <v>1259</v>
      </c>
      <c r="G1043" t="s">
        <v>651</v>
      </c>
      <c r="H1043" t="s">
        <v>30</v>
      </c>
      <c r="I1043" t="s">
        <v>651</v>
      </c>
    </row>
    <row r="1044" spans="1:9" x14ac:dyDescent="0.35">
      <c r="A1044" t="s">
        <v>894</v>
      </c>
      <c r="B1044" s="1" t="s">
        <v>1260</v>
      </c>
      <c r="C1044" s="1" t="s">
        <v>1261</v>
      </c>
      <c r="D1044" s="1" t="s">
        <v>457</v>
      </c>
      <c r="E1044" s="4">
        <v>64565</v>
      </c>
      <c r="F1044" t="s">
        <v>1262</v>
      </c>
      <c r="G1044" t="s">
        <v>651</v>
      </c>
      <c r="H1044" t="s">
        <v>30</v>
      </c>
      <c r="I1044" t="s">
        <v>651</v>
      </c>
    </row>
    <row r="1045" spans="1:9" x14ac:dyDescent="0.35">
      <c r="A1045" t="s">
        <v>894</v>
      </c>
      <c r="B1045" s="1" t="s">
        <v>1263</v>
      </c>
      <c r="C1045" s="1" t="s">
        <v>1264</v>
      </c>
      <c r="D1045" s="1" t="s">
        <v>457</v>
      </c>
      <c r="E1045" s="4">
        <v>64565</v>
      </c>
      <c r="F1045" t="s">
        <v>1265</v>
      </c>
      <c r="G1045" t="s">
        <v>303</v>
      </c>
      <c r="H1045" t="s">
        <v>304</v>
      </c>
      <c r="I1045" t="s">
        <v>303</v>
      </c>
    </row>
    <row r="1046" spans="1:9" x14ac:dyDescent="0.35">
      <c r="A1046" t="s">
        <v>894</v>
      </c>
      <c r="B1046" s="1" t="s">
        <v>1266</v>
      </c>
      <c r="C1046" s="1" t="s">
        <v>1267</v>
      </c>
      <c r="D1046" s="1" t="s">
        <v>457</v>
      </c>
      <c r="E1046" s="4">
        <v>12990</v>
      </c>
      <c r="F1046" t="s">
        <v>1268</v>
      </c>
      <c r="G1046" t="s">
        <v>17</v>
      </c>
      <c r="H1046" t="s">
        <v>18</v>
      </c>
      <c r="I1046" t="s">
        <v>146</v>
      </c>
    </row>
    <row r="1047" spans="1:9" x14ac:dyDescent="0.35">
      <c r="A1047" t="s">
        <v>894</v>
      </c>
      <c r="B1047" s="1" t="s">
        <v>1269</v>
      </c>
      <c r="C1047" s="1" t="s">
        <v>1270</v>
      </c>
      <c r="D1047" s="1" t="s">
        <v>457</v>
      </c>
      <c r="E1047" s="4">
        <v>12990</v>
      </c>
      <c r="F1047" t="s">
        <v>1271</v>
      </c>
      <c r="G1047" t="s">
        <v>17</v>
      </c>
      <c r="H1047" t="s">
        <v>18</v>
      </c>
      <c r="I1047" t="s">
        <v>146</v>
      </c>
    </row>
    <row r="1048" spans="1:9" x14ac:dyDescent="0.35">
      <c r="A1048" t="s">
        <v>894</v>
      </c>
      <c r="B1048" s="1" t="s">
        <v>1272</v>
      </c>
      <c r="C1048" s="1" t="s">
        <v>1273</v>
      </c>
      <c r="D1048" s="1" t="s">
        <v>457</v>
      </c>
      <c r="E1048" s="4">
        <v>12990</v>
      </c>
      <c r="F1048" t="s">
        <v>1274</v>
      </c>
      <c r="G1048" t="s">
        <v>17</v>
      </c>
      <c r="H1048" t="s">
        <v>18</v>
      </c>
      <c r="I1048" t="s">
        <v>146</v>
      </c>
    </row>
    <row r="1049" spans="1:9" x14ac:dyDescent="0.35">
      <c r="A1049" t="s">
        <v>894</v>
      </c>
      <c r="B1049" s="1" t="s">
        <v>1275</v>
      </c>
      <c r="C1049" s="1" t="s">
        <v>1276</v>
      </c>
      <c r="D1049" s="1" t="s">
        <v>457</v>
      </c>
      <c r="E1049" s="4">
        <v>36671.65</v>
      </c>
      <c r="F1049" t="s">
        <v>1277</v>
      </c>
      <c r="G1049" t="s">
        <v>54</v>
      </c>
      <c r="H1049" t="s">
        <v>42</v>
      </c>
      <c r="I1049" t="s">
        <v>133</v>
      </c>
    </row>
    <row r="1050" spans="1:9" x14ac:dyDescent="0.35">
      <c r="A1050" t="s">
        <v>894</v>
      </c>
      <c r="B1050" s="1" t="s">
        <v>1278</v>
      </c>
      <c r="C1050" s="1" t="s">
        <v>1279</v>
      </c>
      <c r="D1050" s="1" t="s">
        <v>457</v>
      </c>
      <c r="E1050" s="4">
        <v>59363</v>
      </c>
      <c r="F1050" t="s">
        <v>1280</v>
      </c>
      <c r="G1050" t="s">
        <v>199</v>
      </c>
      <c r="H1050" t="s">
        <v>30</v>
      </c>
      <c r="I1050" t="s">
        <v>203</v>
      </c>
    </row>
    <row r="1051" spans="1:9" x14ac:dyDescent="0.35">
      <c r="A1051" t="s">
        <v>894</v>
      </c>
      <c r="B1051" s="1" t="s">
        <v>1281</v>
      </c>
      <c r="C1051" s="1" t="s">
        <v>1282</v>
      </c>
      <c r="D1051" s="1" t="s">
        <v>457</v>
      </c>
      <c r="E1051" s="4">
        <v>16783.68</v>
      </c>
      <c r="F1051" t="s">
        <v>1283</v>
      </c>
      <c r="G1051" t="s">
        <v>69</v>
      </c>
      <c r="H1051" t="s">
        <v>70</v>
      </c>
      <c r="I1051" t="s">
        <v>1284</v>
      </c>
    </row>
    <row r="1052" spans="1:9" x14ac:dyDescent="0.35">
      <c r="A1052" t="s">
        <v>894</v>
      </c>
      <c r="B1052" s="1" t="s">
        <v>1285</v>
      </c>
      <c r="C1052" s="1" t="s">
        <v>1286</v>
      </c>
      <c r="D1052" s="1" t="s">
        <v>457</v>
      </c>
      <c r="E1052" s="4">
        <v>16600</v>
      </c>
      <c r="F1052" t="s">
        <v>1287</v>
      </c>
      <c r="G1052" t="s">
        <v>17</v>
      </c>
      <c r="H1052" t="s">
        <v>18</v>
      </c>
      <c r="I1052" t="s">
        <v>146</v>
      </c>
    </row>
    <row r="1053" spans="1:9" x14ac:dyDescent="0.35">
      <c r="A1053" t="s">
        <v>894</v>
      </c>
      <c r="B1053" s="1" t="s">
        <v>1288</v>
      </c>
      <c r="C1053" s="1" t="s">
        <v>1289</v>
      </c>
      <c r="D1053" s="1" t="s">
        <v>457</v>
      </c>
      <c r="E1053" s="4">
        <v>161072.97</v>
      </c>
      <c r="F1053" t="s">
        <v>1290</v>
      </c>
      <c r="G1053" t="s">
        <v>69</v>
      </c>
      <c r="H1053" t="s">
        <v>70</v>
      </c>
      <c r="I1053" t="s">
        <v>71</v>
      </c>
    </row>
    <row r="1054" spans="1:9" x14ac:dyDescent="0.35">
      <c r="A1054" t="s">
        <v>894</v>
      </c>
      <c r="B1054" s="1" t="s">
        <v>1291</v>
      </c>
      <c r="C1054" s="1" t="s">
        <v>1292</v>
      </c>
      <c r="D1054" s="1" t="s">
        <v>457</v>
      </c>
      <c r="E1054" s="4">
        <v>57545.66</v>
      </c>
      <c r="F1054" t="s">
        <v>1293</v>
      </c>
      <c r="G1054" t="s">
        <v>54</v>
      </c>
      <c r="H1054" t="s">
        <v>42</v>
      </c>
      <c r="I1054" t="s">
        <v>133</v>
      </c>
    </row>
    <row r="1055" spans="1:9" x14ac:dyDescent="0.35">
      <c r="A1055" t="s">
        <v>894</v>
      </c>
      <c r="B1055" s="1" t="s">
        <v>1294</v>
      </c>
      <c r="C1055" s="1" t="s">
        <v>1295</v>
      </c>
      <c r="D1055" s="1" t="s">
        <v>457</v>
      </c>
      <c r="E1055" s="4">
        <v>7830</v>
      </c>
      <c r="F1055" t="s">
        <v>1296</v>
      </c>
      <c r="G1055" t="s">
        <v>76</v>
      </c>
      <c r="H1055" t="s">
        <v>76</v>
      </c>
      <c r="I1055" t="s">
        <v>111</v>
      </c>
    </row>
    <row r="1056" spans="1:9" x14ac:dyDescent="0.35">
      <c r="A1056" t="s">
        <v>894</v>
      </c>
      <c r="B1056" s="1" t="s">
        <v>1297</v>
      </c>
      <c r="C1056" s="1" t="s">
        <v>1298</v>
      </c>
      <c r="D1056" s="1" t="s">
        <v>457</v>
      </c>
      <c r="E1056" s="4">
        <v>37727</v>
      </c>
      <c r="F1056" t="s">
        <v>1299</v>
      </c>
      <c r="G1056" t="s">
        <v>54</v>
      </c>
      <c r="H1056" t="s">
        <v>42</v>
      </c>
      <c r="I1056" t="s">
        <v>133</v>
      </c>
    </row>
    <row r="1057" spans="1:9" x14ac:dyDescent="0.35">
      <c r="A1057" t="s">
        <v>894</v>
      </c>
      <c r="B1057" s="1" t="s">
        <v>1300</v>
      </c>
      <c r="C1057" s="1" t="s">
        <v>1301</v>
      </c>
      <c r="D1057" s="1" t="s">
        <v>457</v>
      </c>
      <c r="E1057" s="4">
        <v>63308.66</v>
      </c>
      <c r="F1057" t="s">
        <v>1302</v>
      </c>
      <c r="G1057" t="s">
        <v>54</v>
      </c>
      <c r="H1057" t="s">
        <v>42</v>
      </c>
      <c r="I1057" t="s">
        <v>55</v>
      </c>
    </row>
    <row r="1058" spans="1:9" x14ac:dyDescent="0.35">
      <c r="A1058" t="s">
        <v>894</v>
      </c>
      <c r="B1058" s="1" t="s">
        <v>1303</v>
      </c>
      <c r="C1058" s="1" t="s">
        <v>1304</v>
      </c>
      <c r="D1058" s="1" t="s">
        <v>457</v>
      </c>
      <c r="E1058" s="4">
        <v>37727</v>
      </c>
      <c r="F1058" t="s">
        <v>1305</v>
      </c>
      <c r="G1058" t="s">
        <v>54</v>
      </c>
      <c r="H1058" t="s">
        <v>42</v>
      </c>
      <c r="I1058" t="s">
        <v>133</v>
      </c>
    </row>
    <row r="1059" spans="1:9" x14ac:dyDescent="0.35">
      <c r="A1059" t="s">
        <v>894</v>
      </c>
      <c r="B1059" s="1" t="s">
        <v>1306</v>
      </c>
      <c r="C1059" s="1" t="s">
        <v>1307</v>
      </c>
      <c r="D1059" s="1" t="s">
        <v>457</v>
      </c>
      <c r="E1059" s="4">
        <v>41477</v>
      </c>
      <c r="F1059" t="s">
        <v>1308</v>
      </c>
      <c r="G1059" t="s">
        <v>54</v>
      </c>
      <c r="H1059" t="s">
        <v>42</v>
      </c>
      <c r="I1059" t="s">
        <v>133</v>
      </c>
    </row>
    <row r="1060" spans="1:9" x14ac:dyDescent="0.35">
      <c r="A1060" t="s">
        <v>894</v>
      </c>
      <c r="B1060" s="1" t="s">
        <v>1309</v>
      </c>
      <c r="C1060" s="1" t="s">
        <v>1310</v>
      </c>
      <c r="D1060" s="1" t="s">
        <v>457</v>
      </c>
      <c r="E1060" s="4">
        <v>37727</v>
      </c>
      <c r="F1060" t="s">
        <v>1311</v>
      </c>
      <c r="G1060" t="s">
        <v>54</v>
      </c>
      <c r="H1060" t="s">
        <v>42</v>
      </c>
      <c r="I1060" t="s">
        <v>133</v>
      </c>
    </row>
    <row r="1061" spans="1:9" x14ac:dyDescent="0.35">
      <c r="A1061" t="s">
        <v>894</v>
      </c>
      <c r="B1061" s="1" t="s">
        <v>1312</v>
      </c>
      <c r="C1061" s="1" t="s">
        <v>1313</v>
      </c>
      <c r="D1061" s="1" t="s">
        <v>457</v>
      </c>
      <c r="E1061" s="4">
        <v>38439</v>
      </c>
      <c r="F1061" t="s">
        <v>1314</v>
      </c>
      <c r="G1061" t="s">
        <v>54</v>
      </c>
      <c r="H1061" t="s">
        <v>42</v>
      </c>
      <c r="I1061" t="s">
        <v>133</v>
      </c>
    </row>
    <row r="1062" spans="1:9" x14ac:dyDescent="0.35">
      <c r="A1062" t="s">
        <v>894</v>
      </c>
      <c r="B1062" s="1" t="s">
        <v>1315</v>
      </c>
      <c r="C1062" s="1" t="s">
        <v>1316</v>
      </c>
      <c r="D1062" s="1" t="s">
        <v>457</v>
      </c>
      <c r="E1062" s="4">
        <v>17284</v>
      </c>
      <c r="F1062" t="s">
        <v>1317</v>
      </c>
      <c r="G1062" t="s">
        <v>17</v>
      </c>
      <c r="H1062" t="s">
        <v>18</v>
      </c>
      <c r="I1062" t="s">
        <v>19</v>
      </c>
    </row>
    <row r="1063" spans="1:9" x14ac:dyDescent="0.35">
      <c r="A1063" t="s">
        <v>894</v>
      </c>
      <c r="B1063" s="1" t="s">
        <v>1318</v>
      </c>
      <c r="C1063" s="1" t="s">
        <v>1319</v>
      </c>
      <c r="D1063" s="1" t="s">
        <v>457</v>
      </c>
      <c r="E1063" s="4">
        <v>62152.1</v>
      </c>
      <c r="F1063" t="s">
        <v>1320</v>
      </c>
      <c r="G1063" t="s">
        <v>54</v>
      </c>
      <c r="H1063" t="s">
        <v>42</v>
      </c>
      <c r="I1063" t="s">
        <v>133</v>
      </c>
    </row>
    <row r="1064" spans="1:9" x14ac:dyDescent="0.35">
      <c r="A1064" t="s">
        <v>894</v>
      </c>
      <c r="B1064" s="1" t="s">
        <v>1321</v>
      </c>
      <c r="C1064" s="1" t="s">
        <v>1322</v>
      </c>
      <c r="D1064" s="1" t="s">
        <v>457</v>
      </c>
      <c r="E1064" s="4">
        <v>39452.559999999998</v>
      </c>
      <c r="F1064" t="s">
        <v>1323</v>
      </c>
      <c r="G1064" t="s">
        <v>54</v>
      </c>
      <c r="H1064" t="s">
        <v>42</v>
      </c>
      <c r="I1064" t="s">
        <v>133</v>
      </c>
    </row>
    <row r="1065" spans="1:9" x14ac:dyDescent="0.35">
      <c r="A1065" t="s">
        <v>894</v>
      </c>
      <c r="B1065" s="1" t="s">
        <v>1324</v>
      </c>
      <c r="C1065" s="1" t="s">
        <v>1325</v>
      </c>
      <c r="D1065" s="1" t="s">
        <v>457</v>
      </c>
      <c r="E1065" s="4">
        <v>37942.93</v>
      </c>
      <c r="F1065" t="s">
        <v>1326</v>
      </c>
      <c r="G1065" t="s">
        <v>54</v>
      </c>
      <c r="H1065" t="s">
        <v>42</v>
      </c>
      <c r="I1065" t="s">
        <v>55</v>
      </c>
    </row>
    <row r="1066" spans="1:9" x14ac:dyDescent="0.35">
      <c r="A1066" t="s">
        <v>894</v>
      </c>
      <c r="B1066" s="1" t="s">
        <v>1327</v>
      </c>
      <c r="C1066" s="1" t="s">
        <v>1328</v>
      </c>
      <c r="D1066" s="1" t="s">
        <v>457</v>
      </c>
      <c r="E1066" s="4">
        <v>70051.740000000005</v>
      </c>
      <c r="F1066" t="s">
        <v>1329</v>
      </c>
      <c r="G1066" t="s">
        <v>54</v>
      </c>
      <c r="H1066" t="s">
        <v>42</v>
      </c>
      <c r="I1066" t="s">
        <v>55</v>
      </c>
    </row>
    <row r="1067" spans="1:9" x14ac:dyDescent="0.35">
      <c r="A1067" t="s">
        <v>894</v>
      </c>
      <c r="B1067" s="1" t="s">
        <v>1330</v>
      </c>
      <c r="C1067" s="1" t="s">
        <v>1331</v>
      </c>
      <c r="D1067" s="1" t="s">
        <v>457</v>
      </c>
      <c r="E1067" s="4">
        <v>38439</v>
      </c>
      <c r="F1067" t="s">
        <v>1332</v>
      </c>
      <c r="G1067" t="s">
        <v>54</v>
      </c>
      <c r="H1067" t="s">
        <v>42</v>
      </c>
      <c r="I1067" t="s">
        <v>133</v>
      </c>
    </row>
    <row r="1068" spans="1:9" x14ac:dyDescent="0.35">
      <c r="A1068" t="s">
        <v>894</v>
      </c>
      <c r="B1068" s="1" t="s">
        <v>1333</v>
      </c>
      <c r="C1068" s="1" t="s">
        <v>1334</v>
      </c>
      <c r="D1068" s="1" t="s">
        <v>457</v>
      </c>
      <c r="E1068" s="4">
        <v>38439</v>
      </c>
      <c r="F1068" t="s">
        <v>1335</v>
      </c>
      <c r="G1068" t="s">
        <v>54</v>
      </c>
      <c r="H1068" t="s">
        <v>42</v>
      </c>
      <c r="I1068" t="s">
        <v>133</v>
      </c>
    </row>
    <row r="1069" spans="1:9" x14ac:dyDescent="0.35">
      <c r="A1069" t="s">
        <v>894</v>
      </c>
      <c r="B1069" s="1" t="s">
        <v>1336</v>
      </c>
      <c r="C1069" s="1" t="s">
        <v>1337</v>
      </c>
      <c r="D1069" s="1" t="s">
        <v>457</v>
      </c>
      <c r="E1069" s="4">
        <v>1112</v>
      </c>
      <c r="F1069" t="s">
        <v>1337</v>
      </c>
      <c r="G1069" t="s">
        <v>30</v>
      </c>
      <c r="H1069" t="s">
        <v>30</v>
      </c>
      <c r="I1069" t="s">
        <v>30</v>
      </c>
    </row>
    <row r="1070" spans="1:9" x14ac:dyDescent="0.35">
      <c r="A1070" t="s">
        <v>894</v>
      </c>
      <c r="B1070" s="1" t="s">
        <v>1336</v>
      </c>
      <c r="C1070" s="1" t="s">
        <v>1337</v>
      </c>
      <c r="D1070" s="1" t="s">
        <v>457</v>
      </c>
      <c r="E1070" s="4">
        <v>15911</v>
      </c>
      <c r="F1070" t="s">
        <v>1337</v>
      </c>
      <c r="G1070" t="s">
        <v>30</v>
      </c>
      <c r="H1070" t="s">
        <v>30</v>
      </c>
      <c r="I1070" t="s">
        <v>30</v>
      </c>
    </row>
    <row r="1071" spans="1:9" x14ac:dyDescent="0.35">
      <c r="A1071" t="s">
        <v>894</v>
      </c>
      <c r="B1071" s="1" t="s">
        <v>1338</v>
      </c>
      <c r="C1071" s="1" t="s">
        <v>1339</v>
      </c>
      <c r="D1071" s="1" t="s">
        <v>457</v>
      </c>
      <c r="E1071" s="4">
        <v>947.2</v>
      </c>
      <c r="F1071" t="s">
        <v>1340</v>
      </c>
      <c r="G1071" t="s">
        <v>30</v>
      </c>
      <c r="H1071" t="s">
        <v>30</v>
      </c>
      <c r="I1071" t="s">
        <v>30</v>
      </c>
    </row>
    <row r="1072" spans="1:9" x14ac:dyDescent="0.35">
      <c r="A1072" t="s">
        <v>894</v>
      </c>
      <c r="B1072" s="1" t="s">
        <v>1341</v>
      </c>
      <c r="C1072" s="1" t="s">
        <v>1342</v>
      </c>
      <c r="D1072" s="1" t="s">
        <v>457</v>
      </c>
      <c r="E1072" s="4">
        <v>39452.559999999998</v>
      </c>
      <c r="F1072" t="s">
        <v>1343</v>
      </c>
      <c r="G1072" t="s">
        <v>54</v>
      </c>
      <c r="H1072" t="s">
        <v>42</v>
      </c>
      <c r="I1072" t="s">
        <v>133</v>
      </c>
    </row>
    <row r="1073" spans="1:9" x14ac:dyDescent="0.35">
      <c r="A1073" t="s">
        <v>894</v>
      </c>
      <c r="B1073" s="1" t="s">
        <v>1344</v>
      </c>
      <c r="C1073" s="1" t="s">
        <v>1345</v>
      </c>
      <c r="D1073" s="1" t="s">
        <v>457</v>
      </c>
      <c r="E1073" s="4">
        <v>98842.5</v>
      </c>
      <c r="F1073" t="s">
        <v>1346</v>
      </c>
      <c r="G1073" t="s">
        <v>30</v>
      </c>
      <c r="H1073" t="s">
        <v>30</v>
      </c>
      <c r="I1073" t="s">
        <v>30</v>
      </c>
    </row>
    <row r="1074" spans="1:9" x14ac:dyDescent="0.35">
      <c r="A1074" t="s">
        <v>894</v>
      </c>
      <c r="B1074" s="1" t="s">
        <v>1347</v>
      </c>
      <c r="C1074" s="1" t="s">
        <v>1348</v>
      </c>
      <c r="D1074" s="1" t="s">
        <v>457</v>
      </c>
      <c r="E1074" s="4">
        <v>7200</v>
      </c>
      <c r="F1074" t="s">
        <v>1349</v>
      </c>
      <c r="G1074" t="s">
        <v>17</v>
      </c>
      <c r="H1074" t="s">
        <v>18</v>
      </c>
      <c r="I1074" t="s">
        <v>19</v>
      </c>
    </row>
    <row r="1075" spans="1:9" x14ac:dyDescent="0.35">
      <c r="A1075" t="s">
        <v>894</v>
      </c>
      <c r="B1075" s="1" t="s">
        <v>1350</v>
      </c>
      <c r="C1075" s="1" t="s">
        <v>1351</v>
      </c>
      <c r="D1075" s="1" t="s">
        <v>457</v>
      </c>
      <c r="E1075" s="4">
        <v>47485</v>
      </c>
      <c r="F1075" t="s">
        <v>1352</v>
      </c>
      <c r="G1075" t="s">
        <v>651</v>
      </c>
      <c r="H1075" t="s">
        <v>30</v>
      </c>
      <c r="I1075" t="s">
        <v>651</v>
      </c>
    </row>
    <row r="1076" spans="1:9" x14ac:dyDescent="0.35">
      <c r="A1076" t="s">
        <v>894</v>
      </c>
      <c r="B1076" s="1" t="s">
        <v>1353</v>
      </c>
      <c r="C1076" s="1" t="s">
        <v>1354</v>
      </c>
      <c r="D1076" s="1" t="s">
        <v>457</v>
      </c>
      <c r="E1076" s="4">
        <v>35162.019999999997</v>
      </c>
      <c r="F1076" t="s">
        <v>1355</v>
      </c>
      <c r="G1076" t="s">
        <v>54</v>
      </c>
      <c r="H1076" t="s">
        <v>42</v>
      </c>
      <c r="I1076" t="s">
        <v>55</v>
      </c>
    </row>
    <row r="1077" spans="1:9" x14ac:dyDescent="0.35">
      <c r="A1077" t="s">
        <v>894</v>
      </c>
      <c r="B1077" s="1" t="s">
        <v>1356</v>
      </c>
      <c r="C1077" s="1" t="s">
        <v>1357</v>
      </c>
      <c r="D1077" s="1" t="s">
        <v>457</v>
      </c>
      <c r="E1077" s="4">
        <v>39452.559999999998</v>
      </c>
      <c r="F1077" t="s">
        <v>1358</v>
      </c>
      <c r="G1077" t="s">
        <v>54</v>
      </c>
      <c r="H1077" t="s">
        <v>42</v>
      </c>
      <c r="I1077" t="s">
        <v>133</v>
      </c>
    </row>
    <row r="1078" spans="1:9" x14ac:dyDescent="0.35">
      <c r="A1078" t="s">
        <v>894</v>
      </c>
      <c r="B1078" s="1" t="s">
        <v>1359</v>
      </c>
      <c r="C1078" s="1" t="s">
        <v>1360</v>
      </c>
      <c r="D1078" s="1" t="s">
        <v>457</v>
      </c>
      <c r="E1078" s="4">
        <v>39452.559999999998</v>
      </c>
      <c r="F1078" t="s">
        <v>1361</v>
      </c>
      <c r="G1078" t="s">
        <v>54</v>
      </c>
      <c r="H1078" t="s">
        <v>42</v>
      </c>
      <c r="I1078" t="s">
        <v>133</v>
      </c>
    </row>
    <row r="1079" spans="1:9" x14ac:dyDescent="0.35">
      <c r="A1079" t="s">
        <v>894</v>
      </c>
      <c r="B1079" s="1" t="s">
        <v>1362</v>
      </c>
      <c r="C1079" s="1" t="s">
        <v>1363</v>
      </c>
      <c r="D1079" s="1" t="s">
        <v>457</v>
      </c>
      <c r="E1079" s="4">
        <v>39452.559999999998</v>
      </c>
      <c r="F1079" t="s">
        <v>1364</v>
      </c>
      <c r="G1079" t="s">
        <v>54</v>
      </c>
      <c r="H1079" t="s">
        <v>42</v>
      </c>
      <c r="I1079" t="s">
        <v>133</v>
      </c>
    </row>
    <row r="1080" spans="1:9" x14ac:dyDescent="0.35">
      <c r="A1080" t="s">
        <v>894</v>
      </c>
      <c r="B1080" s="1" t="s">
        <v>1365</v>
      </c>
      <c r="C1080" s="1" t="s">
        <v>1366</v>
      </c>
      <c r="D1080" s="1" t="s">
        <v>457</v>
      </c>
      <c r="E1080" s="4">
        <v>39452.559999999998</v>
      </c>
      <c r="F1080" t="s">
        <v>1367</v>
      </c>
      <c r="G1080" t="s">
        <v>54</v>
      </c>
      <c r="H1080" t="s">
        <v>42</v>
      </c>
      <c r="I1080" t="s">
        <v>133</v>
      </c>
    </row>
    <row r="1081" spans="1:9" x14ac:dyDescent="0.35">
      <c r="A1081" t="s">
        <v>894</v>
      </c>
      <c r="B1081" s="1" t="s">
        <v>1368</v>
      </c>
      <c r="C1081" s="1" t="s">
        <v>1369</v>
      </c>
      <c r="D1081" s="1" t="s">
        <v>457</v>
      </c>
      <c r="E1081" s="4">
        <v>39452.559999999998</v>
      </c>
      <c r="F1081" t="s">
        <v>1370</v>
      </c>
      <c r="G1081" t="s">
        <v>54</v>
      </c>
      <c r="H1081" t="s">
        <v>42</v>
      </c>
      <c r="I1081" t="s">
        <v>133</v>
      </c>
    </row>
    <row r="1082" spans="1:9" x14ac:dyDescent="0.35">
      <c r="A1082" t="s">
        <v>894</v>
      </c>
      <c r="B1082" s="1" t="s">
        <v>1371</v>
      </c>
      <c r="C1082" s="1" t="s">
        <v>1372</v>
      </c>
      <c r="D1082" s="1" t="s">
        <v>457</v>
      </c>
      <c r="E1082" s="4">
        <v>39452.559999999998</v>
      </c>
      <c r="F1082" t="s">
        <v>1373</v>
      </c>
      <c r="G1082" t="s">
        <v>54</v>
      </c>
      <c r="H1082" t="s">
        <v>42</v>
      </c>
      <c r="I1082" t="s">
        <v>133</v>
      </c>
    </row>
    <row r="1083" spans="1:9" x14ac:dyDescent="0.35">
      <c r="A1083" t="s">
        <v>894</v>
      </c>
      <c r="B1083" s="1" t="s">
        <v>1374</v>
      </c>
      <c r="C1083" s="1" t="s">
        <v>1375</v>
      </c>
      <c r="D1083" s="1" t="s">
        <v>457</v>
      </c>
      <c r="E1083" s="4">
        <v>37942.93</v>
      </c>
      <c r="F1083" t="s">
        <v>1376</v>
      </c>
      <c r="G1083" t="s">
        <v>54</v>
      </c>
      <c r="H1083" t="s">
        <v>42</v>
      </c>
      <c r="I1083" t="s">
        <v>55</v>
      </c>
    </row>
    <row r="1084" spans="1:9" x14ac:dyDescent="0.35">
      <c r="A1084" t="s">
        <v>894</v>
      </c>
      <c r="B1084" s="1" t="s">
        <v>1377</v>
      </c>
      <c r="C1084" s="1" t="s">
        <v>1378</v>
      </c>
      <c r="D1084" s="1" t="s">
        <v>457</v>
      </c>
      <c r="E1084" s="4">
        <v>37942.93</v>
      </c>
      <c r="F1084" t="s">
        <v>1379</v>
      </c>
      <c r="G1084" t="s">
        <v>54</v>
      </c>
      <c r="H1084" t="s">
        <v>42</v>
      </c>
      <c r="I1084" t="s">
        <v>55</v>
      </c>
    </row>
    <row r="1085" spans="1:9" x14ac:dyDescent="0.35">
      <c r="A1085" t="s">
        <v>894</v>
      </c>
      <c r="B1085" s="1" t="s">
        <v>1380</v>
      </c>
      <c r="C1085" s="1" t="s">
        <v>1381</v>
      </c>
      <c r="D1085" s="1" t="s">
        <v>457</v>
      </c>
      <c r="E1085" s="4">
        <v>37942.93</v>
      </c>
      <c r="F1085" t="s">
        <v>1382</v>
      </c>
      <c r="G1085" t="s">
        <v>54</v>
      </c>
      <c r="H1085" t="s">
        <v>42</v>
      </c>
      <c r="I1085" t="s">
        <v>55</v>
      </c>
    </row>
    <row r="1086" spans="1:9" x14ac:dyDescent="0.35">
      <c r="A1086" t="s">
        <v>894</v>
      </c>
      <c r="B1086" s="1" t="s">
        <v>1383</v>
      </c>
      <c r="C1086" s="1" t="s">
        <v>1384</v>
      </c>
      <c r="D1086" s="1" t="s">
        <v>457</v>
      </c>
      <c r="E1086" s="4">
        <v>30633.11</v>
      </c>
      <c r="F1086" t="s">
        <v>1385</v>
      </c>
      <c r="G1086" t="s">
        <v>48</v>
      </c>
      <c r="H1086" t="s">
        <v>42</v>
      </c>
      <c r="I1086" t="s">
        <v>324</v>
      </c>
    </row>
    <row r="1087" spans="1:9" x14ac:dyDescent="0.35">
      <c r="A1087" t="s">
        <v>894</v>
      </c>
      <c r="B1087" s="1" t="s">
        <v>691</v>
      </c>
      <c r="C1087" s="1" t="s">
        <v>457</v>
      </c>
      <c r="D1087" s="1" t="s">
        <v>20</v>
      </c>
      <c r="E1087" s="4">
        <v>660</v>
      </c>
      <c r="F1087" t="s">
        <v>21</v>
      </c>
      <c r="G1087" t="s">
        <v>54</v>
      </c>
      <c r="H1087" t="s">
        <v>42</v>
      </c>
      <c r="I1087" t="s">
        <v>55</v>
      </c>
    </row>
    <row r="1088" spans="1:9" x14ac:dyDescent="0.35">
      <c r="A1088" t="s">
        <v>894</v>
      </c>
      <c r="B1088" s="1" t="s">
        <v>691</v>
      </c>
      <c r="C1088" s="1" t="s">
        <v>457</v>
      </c>
      <c r="D1088" s="1" t="s">
        <v>20</v>
      </c>
      <c r="E1088" s="4">
        <v>369.4</v>
      </c>
      <c r="F1088" t="s">
        <v>21</v>
      </c>
      <c r="G1088" t="s">
        <v>54</v>
      </c>
      <c r="H1088" t="s">
        <v>42</v>
      </c>
      <c r="I1088" t="s">
        <v>55</v>
      </c>
    </row>
    <row r="1089" spans="1:9" x14ac:dyDescent="0.35">
      <c r="A1089" t="s">
        <v>894</v>
      </c>
      <c r="B1089" s="1" t="s">
        <v>691</v>
      </c>
      <c r="C1089" s="1" t="s">
        <v>457</v>
      </c>
      <c r="D1089" s="1" t="s">
        <v>24</v>
      </c>
      <c r="E1089" s="4">
        <v>660</v>
      </c>
      <c r="F1089" t="s">
        <v>21</v>
      </c>
      <c r="G1089" t="s">
        <v>54</v>
      </c>
      <c r="H1089" t="s">
        <v>42</v>
      </c>
      <c r="I1089" t="s">
        <v>55</v>
      </c>
    </row>
    <row r="1090" spans="1:9" x14ac:dyDescent="0.35">
      <c r="A1090" t="s">
        <v>894</v>
      </c>
      <c r="B1090" s="1" t="s">
        <v>691</v>
      </c>
      <c r="C1090" s="1" t="s">
        <v>457</v>
      </c>
      <c r="D1090" s="1" t="s">
        <v>24</v>
      </c>
      <c r="E1090" s="4">
        <v>386.11</v>
      </c>
      <c r="F1090" t="s">
        <v>21</v>
      </c>
      <c r="G1090" t="s">
        <v>54</v>
      </c>
      <c r="H1090" t="s">
        <v>42</v>
      </c>
      <c r="I1090" t="s">
        <v>55</v>
      </c>
    </row>
    <row r="1091" spans="1:9" x14ac:dyDescent="0.35">
      <c r="A1091" t="s">
        <v>894</v>
      </c>
      <c r="B1091" s="1" t="s">
        <v>691</v>
      </c>
      <c r="C1091" s="1" t="s">
        <v>457</v>
      </c>
      <c r="D1091" s="1" t="s">
        <v>138</v>
      </c>
      <c r="E1091" s="4">
        <v>5271.57</v>
      </c>
      <c r="F1091" t="s">
        <v>139</v>
      </c>
      <c r="G1091" t="s">
        <v>76</v>
      </c>
      <c r="H1091" t="s">
        <v>76</v>
      </c>
      <c r="I1091" t="s">
        <v>111</v>
      </c>
    </row>
    <row r="1092" spans="1:9" x14ac:dyDescent="0.35">
      <c r="A1092" t="s">
        <v>894</v>
      </c>
      <c r="B1092" s="1" t="s">
        <v>691</v>
      </c>
      <c r="C1092" s="1" t="s">
        <v>457</v>
      </c>
      <c r="D1092" s="1" t="s">
        <v>260</v>
      </c>
      <c r="E1092" s="4">
        <v>5020.16</v>
      </c>
      <c r="F1092" t="s">
        <v>261</v>
      </c>
      <c r="G1092" t="s">
        <v>76</v>
      </c>
      <c r="H1092" t="s">
        <v>76</v>
      </c>
      <c r="I1092" t="s">
        <v>111</v>
      </c>
    </row>
    <row r="1093" spans="1:9" x14ac:dyDescent="0.35">
      <c r="A1093" t="s">
        <v>894</v>
      </c>
      <c r="B1093" s="1" t="s">
        <v>691</v>
      </c>
      <c r="C1093" s="1" t="s">
        <v>457</v>
      </c>
      <c r="D1093" s="1" t="s">
        <v>277</v>
      </c>
      <c r="E1093" s="4">
        <v>66.3</v>
      </c>
      <c r="F1093" t="s">
        <v>278</v>
      </c>
      <c r="G1093" t="s">
        <v>30</v>
      </c>
      <c r="H1093" t="s">
        <v>30</v>
      </c>
      <c r="I1093" t="s">
        <v>30</v>
      </c>
    </row>
    <row r="1094" spans="1:9" x14ac:dyDescent="0.35">
      <c r="A1094" t="s">
        <v>894</v>
      </c>
      <c r="B1094" s="1" t="s">
        <v>691</v>
      </c>
      <c r="C1094" s="1" t="s">
        <v>457</v>
      </c>
      <c r="D1094" s="1" t="s">
        <v>418</v>
      </c>
      <c r="E1094" s="4">
        <v>-74.3</v>
      </c>
      <c r="F1094" t="s">
        <v>419</v>
      </c>
      <c r="G1094" s="15" t="s">
        <v>272</v>
      </c>
      <c r="H1094" t="s">
        <v>13</v>
      </c>
      <c r="I1094" t="s">
        <v>23</v>
      </c>
    </row>
    <row r="1095" spans="1:9" x14ac:dyDescent="0.35">
      <c r="A1095" t="s">
        <v>894</v>
      </c>
      <c r="B1095" s="1" t="s">
        <v>691</v>
      </c>
      <c r="C1095" s="1" t="s">
        <v>457</v>
      </c>
      <c r="D1095" s="1" t="s">
        <v>418</v>
      </c>
      <c r="E1095" s="4">
        <v>-11.15</v>
      </c>
      <c r="F1095" t="s">
        <v>419</v>
      </c>
      <c r="G1095" s="15" t="s">
        <v>272</v>
      </c>
      <c r="H1095" t="s">
        <v>13</v>
      </c>
      <c r="I1095" t="s">
        <v>23</v>
      </c>
    </row>
    <row r="1096" spans="1:9" x14ac:dyDescent="0.35">
      <c r="A1096" t="s">
        <v>894</v>
      </c>
      <c r="B1096" s="1" t="s">
        <v>691</v>
      </c>
      <c r="C1096" s="1" t="s">
        <v>457</v>
      </c>
      <c r="D1096" s="1" t="s">
        <v>418</v>
      </c>
      <c r="E1096" s="4">
        <v>-6.84</v>
      </c>
      <c r="F1096" t="s">
        <v>419</v>
      </c>
      <c r="G1096" s="15" t="s">
        <v>272</v>
      </c>
      <c r="H1096" t="s">
        <v>13</v>
      </c>
      <c r="I1096" t="s">
        <v>23</v>
      </c>
    </row>
    <row r="1097" spans="1:9" x14ac:dyDescent="0.35">
      <c r="A1097" t="s">
        <v>894</v>
      </c>
      <c r="B1097" s="1" t="s">
        <v>691</v>
      </c>
      <c r="C1097" s="1" t="s">
        <v>457</v>
      </c>
      <c r="D1097" s="1" t="s">
        <v>418</v>
      </c>
      <c r="E1097" s="4">
        <v>-0.89</v>
      </c>
      <c r="F1097" t="s">
        <v>419</v>
      </c>
      <c r="G1097" s="15" t="s">
        <v>272</v>
      </c>
      <c r="H1097" t="s">
        <v>13</v>
      </c>
      <c r="I1097" t="s">
        <v>23</v>
      </c>
    </row>
    <row r="1098" spans="1:9" x14ac:dyDescent="0.35">
      <c r="A1098" t="s">
        <v>894</v>
      </c>
      <c r="B1098" s="1" t="s">
        <v>691</v>
      </c>
      <c r="C1098" s="1" t="s">
        <v>457</v>
      </c>
      <c r="D1098" s="1" t="s">
        <v>1386</v>
      </c>
      <c r="E1098" s="4">
        <v>70779.81</v>
      </c>
      <c r="F1098" t="s">
        <v>1387</v>
      </c>
      <c r="G1098" t="s">
        <v>651</v>
      </c>
      <c r="H1098" t="s">
        <v>30</v>
      </c>
      <c r="I1098" t="s">
        <v>651</v>
      </c>
    </row>
    <row r="1099" spans="1:9" x14ac:dyDescent="0.35">
      <c r="A1099" t="s">
        <v>894</v>
      </c>
      <c r="B1099" s="1" t="s">
        <v>691</v>
      </c>
      <c r="C1099" s="1" t="s">
        <v>457</v>
      </c>
      <c r="D1099" s="1" t="s">
        <v>780</v>
      </c>
      <c r="E1099" s="4">
        <v>157.22999999999999</v>
      </c>
      <c r="F1099" t="s">
        <v>781</v>
      </c>
      <c r="G1099" t="s">
        <v>69</v>
      </c>
      <c r="H1099" t="s">
        <v>70</v>
      </c>
      <c r="I1099" t="s">
        <v>71</v>
      </c>
    </row>
    <row r="1100" spans="1:9" x14ac:dyDescent="0.35">
      <c r="A1100" t="s">
        <v>894</v>
      </c>
      <c r="B1100" s="1" t="s">
        <v>691</v>
      </c>
      <c r="C1100" s="1" t="s">
        <v>457</v>
      </c>
      <c r="D1100" s="1" t="s">
        <v>780</v>
      </c>
      <c r="E1100" s="4">
        <v>6859.09</v>
      </c>
      <c r="F1100" t="s">
        <v>781</v>
      </c>
      <c r="G1100" t="s">
        <v>69</v>
      </c>
      <c r="H1100" t="s">
        <v>70</v>
      </c>
      <c r="I1100" t="s">
        <v>71</v>
      </c>
    </row>
    <row r="1101" spans="1:9" x14ac:dyDescent="0.35">
      <c r="A1101" t="s">
        <v>894</v>
      </c>
      <c r="B1101" s="1" t="s">
        <v>691</v>
      </c>
      <c r="C1101" s="1" t="s">
        <v>457</v>
      </c>
      <c r="D1101" s="1" t="s">
        <v>780</v>
      </c>
      <c r="E1101" s="4">
        <v>1440.77</v>
      </c>
      <c r="F1101" t="s">
        <v>781</v>
      </c>
      <c r="G1101" t="s">
        <v>69</v>
      </c>
      <c r="H1101" t="s">
        <v>70</v>
      </c>
      <c r="I1101" t="s">
        <v>71</v>
      </c>
    </row>
    <row r="1102" spans="1:9" x14ac:dyDescent="0.35">
      <c r="A1102" t="s">
        <v>894</v>
      </c>
      <c r="B1102" s="1" t="s">
        <v>691</v>
      </c>
      <c r="C1102" s="1" t="s">
        <v>457</v>
      </c>
      <c r="D1102" s="1" t="s">
        <v>784</v>
      </c>
      <c r="E1102" s="4">
        <v>879.97</v>
      </c>
      <c r="F1102" t="s">
        <v>785</v>
      </c>
      <c r="G1102" t="s">
        <v>122</v>
      </c>
      <c r="H1102" t="s">
        <v>122</v>
      </c>
      <c r="I1102" t="s">
        <v>122</v>
      </c>
    </row>
    <row r="1103" spans="1:9" x14ac:dyDescent="0.35">
      <c r="A1103" t="s">
        <v>894</v>
      </c>
      <c r="B1103" s="1" t="s">
        <v>691</v>
      </c>
      <c r="C1103" s="1" t="s">
        <v>457</v>
      </c>
      <c r="D1103" s="1" t="s">
        <v>786</v>
      </c>
      <c r="E1103" s="4">
        <v>36198.660000000003</v>
      </c>
      <c r="F1103" t="s">
        <v>787</v>
      </c>
      <c r="G1103" t="s">
        <v>76</v>
      </c>
      <c r="H1103" t="s">
        <v>76</v>
      </c>
      <c r="I1103" t="s">
        <v>111</v>
      </c>
    </row>
    <row r="1104" spans="1:9" x14ac:dyDescent="0.35">
      <c r="A1104" t="s">
        <v>894</v>
      </c>
      <c r="B1104" s="1" t="s">
        <v>691</v>
      </c>
      <c r="C1104" s="1" t="s">
        <v>457</v>
      </c>
      <c r="D1104" s="1" t="s">
        <v>786</v>
      </c>
      <c r="E1104" s="4">
        <v>12290</v>
      </c>
      <c r="F1104" t="s">
        <v>787</v>
      </c>
      <c r="G1104" t="s">
        <v>76</v>
      </c>
      <c r="H1104" t="s">
        <v>76</v>
      </c>
      <c r="I1104" t="s">
        <v>111</v>
      </c>
    </row>
    <row r="1105" spans="1:9" x14ac:dyDescent="0.35">
      <c r="A1105" t="s">
        <v>894</v>
      </c>
      <c r="B1105" s="1" t="s">
        <v>691</v>
      </c>
      <c r="C1105" s="1" t="s">
        <v>457</v>
      </c>
      <c r="D1105" s="1" t="s">
        <v>786</v>
      </c>
      <c r="E1105" s="4">
        <v>440</v>
      </c>
      <c r="F1105" t="s">
        <v>787</v>
      </c>
      <c r="G1105" t="s">
        <v>76</v>
      </c>
      <c r="H1105" t="s">
        <v>76</v>
      </c>
      <c r="I1105" t="s">
        <v>111</v>
      </c>
    </row>
    <row r="1106" spans="1:9" x14ac:dyDescent="0.35">
      <c r="A1106" t="s">
        <v>894</v>
      </c>
      <c r="B1106" s="1" t="s">
        <v>691</v>
      </c>
      <c r="C1106" s="1" t="s">
        <v>457</v>
      </c>
      <c r="D1106" s="1" t="s">
        <v>1388</v>
      </c>
      <c r="E1106" s="4">
        <v>109225.85</v>
      </c>
      <c r="F1106" t="s">
        <v>1389</v>
      </c>
      <c r="G1106" t="s">
        <v>41</v>
      </c>
      <c r="H1106" t="s">
        <v>42</v>
      </c>
      <c r="I1106" t="s">
        <v>43</v>
      </c>
    </row>
    <row r="1107" spans="1:9" x14ac:dyDescent="0.35">
      <c r="A1107" t="s">
        <v>894</v>
      </c>
      <c r="B1107" s="1" t="s">
        <v>691</v>
      </c>
      <c r="C1107" s="1" t="s">
        <v>457</v>
      </c>
      <c r="D1107" s="1" t="s">
        <v>794</v>
      </c>
      <c r="E1107" s="4">
        <v>32239.79</v>
      </c>
      <c r="F1107" t="s">
        <v>795</v>
      </c>
      <c r="G1107" t="s">
        <v>41</v>
      </c>
      <c r="H1107" t="s">
        <v>42</v>
      </c>
      <c r="I1107" t="s">
        <v>43</v>
      </c>
    </row>
    <row r="1108" spans="1:9" x14ac:dyDescent="0.35">
      <c r="A1108" t="s">
        <v>894</v>
      </c>
      <c r="B1108" s="1" t="s">
        <v>691</v>
      </c>
      <c r="C1108" s="1" t="s">
        <v>457</v>
      </c>
      <c r="D1108" s="1" t="s">
        <v>798</v>
      </c>
      <c r="E1108" s="4">
        <v>45927.99</v>
      </c>
      <c r="F1108" t="s">
        <v>799</v>
      </c>
      <c r="G1108" t="s">
        <v>76</v>
      </c>
      <c r="H1108" t="s">
        <v>76</v>
      </c>
      <c r="I1108" t="s">
        <v>111</v>
      </c>
    </row>
    <row r="1109" spans="1:9" x14ac:dyDescent="0.35">
      <c r="A1109" t="s">
        <v>894</v>
      </c>
      <c r="B1109" s="1" t="s">
        <v>691</v>
      </c>
      <c r="C1109" s="1" t="s">
        <v>457</v>
      </c>
      <c r="D1109" s="1" t="s">
        <v>802</v>
      </c>
      <c r="E1109" s="4">
        <v>7199</v>
      </c>
      <c r="F1109" t="s">
        <v>803</v>
      </c>
      <c r="G1109" t="s">
        <v>54</v>
      </c>
      <c r="H1109" t="s">
        <v>42</v>
      </c>
      <c r="I1109" t="s">
        <v>55</v>
      </c>
    </row>
    <row r="1110" spans="1:9" x14ac:dyDescent="0.35">
      <c r="A1110" t="s">
        <v>894</v>
      </c>
      <c r="B1110" s="1" t="s">
        <v>691</v>
      </c>
      <c r="C1110" s="1" t="s">
        <v>457</v>
      </c>
      <c r="D1110" s="1" t="s">
        <v>802</v>
      </c>
      <c r="E1110" s="4">
        <v>-767.74</v>
      </c>
      <c r="F1110" t="s">
        <v>803</v>
      </c>
      <c r="G1110" t="s">
        <v>54</v>
      </c>
      <c r="H1110" t="s">
        <v>42</v>
      </c>
      <c r="I1110" t="s">
        <v>55</v>
      </c>
    </row>
    <row r="1111" spans="1:9" x14ac:dyDescent="0.35">
      <c r="A1111" t="s">
        <v>894</v>
      </c>
      <c r="B1111" s="1" t="s">
        <v>691</v>
      </c>
      <c r="C1111" s="1" t="s">
        <v>457</v>
      </c>
      <c r="D1111" s="1" t="s">
        <v>810</v>
      </c>
      <c r="E1111" s="4">
        <v>-976.13</v>
      </c>
      <c r="F1111" t="s">
        <v>811</v>
      </c>
      <c r="G1111" t="s">
        <v>54</v>
      </c>
      <c r="H1111" t="s">
        <v>42</v>
      </c>
      <c r="I1111" t="s">
        <v>87</v>
      </c>
    </row>
    <row r="1112" spans="1:9" x14ac:dyDescent="0.35">
      <c r="A1112" t="s">
        <v>894</v>
      </c>
      <c r="B1112" s="1" t="s">
        <v>691</v>
      </c>
      <c r="C1112" s="1" t="s">
        <v>457</v>
      </c>
      <c r="D1112" s="1" t="s">
        <v>1390</v>
      </c>
      <c r="E1112" s="4">
        <v>86637.75</v>
      </c>
      <c r="F1112" t="s">
        <v>1391</v>
      </c>
      <c r="G1112" t="s">
        <v>54</v>
      </c>
      <c r="H1112" t="s">
        <v>42</v>
      </c>
      <c r="I1112" t="s">
        <v>55</v>
      </c>
    </row>
    <row r="1113" spans="1:9" x14ac:dyDescent="0.35">
      <c r="A1113" t="s">
        <v>894</v>
      </c>
      <c r="B1113" s="1" t="s">
        <v>691</v>
      </c>
      <c r="C1113" s="1" t="s">
        <v>457</v>
      </c>
      <c r="D1113" s="1" t="s">
        <v>1390</v>
      </c>
      <c r="E1113" s="4">
        <v>1867.83</v>
      </c>
      <c r="F1113" t="s">
        <v>1391</v>
      </c>
      <c r="G1113" t="s">
        <v>54</v>
      </c>
      <c r="H1113" t="s">
        <v>42</v>
      </c>
      <c r="I1113" t="s">
        <v>55</v>
      </c>
    </row>
    <row r="1114" spans="1:9" x14ac:dyDescent="0.35">
      <c r="A1114" t="s">
        <v>894</v>
      </c>
      <c r="B1114" s="1" t="s">
        <v>691</v>
      </c>
      <c r="C1114" s="1" t="s">
        <v>457</v>
      </c>
      <c r="D1114" s="1" t="s">
        <v>816</v>
      </c>
      <c r="E1114" s="4">
        <v>2014</v>
      </c>
      <c r="F1114" t="s">
        <v>817</v>
      </c>
      <c r="G1114" t="s">
        <v>76</v>
      </c>
      <c r="H1114" t="s">
        <v>76</v>
      </c>
      <c r="I1114" t="s">
        <v>111</v>
      </c>
    </row>
    <row r="1115" spans="1:9" x14ac:dyDescent="0.35">
      <c r="A1115" t="s">
        <v>894</v>
      </c>
      <c r="B1115" s="1" t="s">
        <v>691</v>
      </c>
      <c r="C1115" s="1" t="s">
        <v>457</v>
      </c>
      <c r="D1115" s="1" t="s">
        <v>816</v>
      </c>
      <c r="E1115" s="4">
        <v>704.91</v>
      </c>
      <c r="F1115" t="s">
        <v>817</v>
      </c>
      <c r="G1115" t="s">
        <v>76</v>
      </c>
      <c r="H1115" t="s">
        <v>76</v>
      </c>
      <c r="I1115" t="s">
        <v>111</v>
      </c>
    </row>
    <row r="1116" spans="1:9" x14ac:dyDescent="0.35">
      <c r="A1116" t="s">
        <v>894</v>
      </c>
      <c r="B1116" s="1" t="s">
        <v>691</v>
      </c>
      <c r="C1116" s="1" t="s">
        <v>457</v>
      </c>
      <c r="D1116" s="1" t="s">
        <v>816</v>
      </c>
      <c r="E1116" s="4">
        <v>927.5</v>
      </c>
      <c r="F1116" t="s">
        <v>817</v>
      </c>
      <c r="G1116" t="s">
        <v>76</v>
      </c>
      <c r="H1116" t="s">
        <v>76</v>
      </c>
      <c r="I1116" t="s">
        <v>111</v>
      </c>
    </row>
    <row r="1117" spans="1:9" x14ac:dyDescent="0.35">
      <c r="A1117" t="s">
        <v>894</v>
      </c>
      <c r="B1117" s="1" t="s">
        <v>691</v>
      </c>
      <c r="C1117" s="1" t="s">
        <v>457</v>
      </c>
      <c r="D1117" s="1" t="s">
        <v>818</v>
      </c>
      <c r="E1117" s="4">
        <v>1200</v>
      </c>
      <c r="F1117" t="s">
        <v>819</v>
      </c>
      <c r="G1117" t="s">
        <v>76</v>
      </c>
      <c r="H1117" t="s">
        <v>76</v>
      </c>
      <c r="I1117" t="s">
        <v>111</v>
      </c>
    </row>
    <row r="1118" spans="1:9" x14ac:dyDescent="0.35">
      <c r="A1118" t="s">
        <v>894</v>
      </c>
      <c r="B1118" s="1" t="s">
        <v>691</v>
      </c>
      <c r="C1118" s="1" t="s">
        <v>457</v>
      </c>
      <c r="D1118" s="1" t="s">
        <v>818</v>
      </c>
      <c r="E1118" s="4">
        <v>32584.03</v>
      </c>
      <c r="F1118" t="s">
        <v>819</v>
      </c>
      <c r="G1118" t="s">
        <v>76</v>
      </c>
      <c r="H1118" t="s">
        <v>76</v>
      </c>
      <c r="I1118" t="s">
        <v>111</v>
      </c>
    </row>
    <row r="1119" spans="1:9" x14ac:dyDescent="0.35">
      <c r="A1119" t="s">
        <v>894</v>
      </c>
      <c r="B1119" s="1" t="s">
        <v>691</v>
      </c>
      <c r="C1119" s="1" t="s">
        <v>457</v>
      </c>
      <c r="D1119" s="1" t="s">
        <v>818</v>
      </c>
      <c r="E1119" s="4">
        <v>281.56</v>
      </c>
      <c r="F1119" t="s">
        <v>819</v>
      </c>
      <c r="G1119" t="s">
        <v>76</v>
      </c>
      <c r="H1119" t="s">
        <v>76</v>
      </c>
      <c r="I1119" t="s">
        <v>111</v>
      </c>
    </row>
    <row r="1120" spans="1:9" x14ac:dyDescent="0.35">
      <c r="A1120" t="s">
        <v>894</v>
      </c>
      <c r="B1120" s="1" t="s">
        <v>691</v>
      </c>
      <c r="C1120" s="1" t="s">
        <v>457</v>
      </c>
      <c r="D1120" s="1" t="s">
        <v>820</v>
      </c>
      <c r="E1120" s="4">
        <v>728.92</v>
      </c>
      <c r="F1120" t="s">
        <v>821</v>
      </c>
      <c r="G1120" t="s">
        <v>76</v>
      </c>
      <c r="H1120" t="s">
        <v>76</v>
      </c>
      <c r="I1120" t="s">
        <v>111</v>
      </c>
    </row>
    <row r="1121" spans="1:9" x14ac:dyDescent="0.35">
      <c r="A1121" t="s">
        <v>894</v>
      </c>
      <c r="B1121" s="1" t="s">
        <v>691</v>
      </c>
      <c r="C1121" s="1" t="s">
        <v>457</v>
      </c>
      <c r="D1121" s="1" t="s">
        <v>820</v>
      </c>
      <c r="E1121" s="4">
        <v>594</v>
      </c>
      <c r="F1121" t="s">
        <v>821</v>
      </c>
      <c r="G1121" t="s">
        <v>76</v>
      </c>
      <c r="H1121" t="s">
        <v>76</v>
      </c>
      <c r="I1121" t="s">
        <v>111</v>
      </c>
    </row>
    <row r="1122" spans="1:9" x14ac:dyDescent="0.35">
      <c r="A1122" t="s">
        <v>894</v>
      </c>
      <c r="B1122" s="1" t="s">
        <v>691</v>
      </c>
      <c r="C1122" s="1" t="s">
        <v>457</v>
      </c>
      <c r="D1122" s="1" t="s">
        <v>820</v>
      </c>
      <c r="E1122" s="4">
        <v>8881.8799999999992</v>
      </c>
      <c r="F1122" t="s">
        <v>821</v>
      </c>
      <c r="G1122" t="s">
        <v>76</v>
      </c>
      <c r="H1122" t="s">
        <v>76</v>
      </c>
      <c r="I1122" t="s">
        <v>111</v>
      </c>
    </row>
    <row r="1123" spans="1:9" x14ac:dyDescent="0.35">
      <c r="A1123" t="s">
        <v>894</v>
      </c>
      <c r="B1123" s="1" t="s">
        <v>691</v>
      </c>
      <c r="C1123" s="1" t="s">
        <v>457</v>
      </c>
      <c r="D1123" s="1" t="s">
        <v>822</v>
      </c>
      <c r="E1123" s="4">
        <v>46837.93</v>
      </c>
      <c r="F1123" t="s">
        <v>823</v>
      </c>
      <c r="G1123" t="s">
        <v>76</v>
      </c>
      <c r="H1123" t="s">
        <v>76</v>
      </c>
      <c r="I1123" t="s">
        <v>111</v>
      </c>
    </row>
    <row r="1124" spans="1:9" x14ac:dyDescent="0.35">
      <c r="A1124" t="s">
        <v>894</v>
      </c>
      <c r="B1124" s="1" t="s">
        <v>691</v>
      </c>
      <c r="C1124" s="1" t="s">
        <v>457</v>
      </c>
      <c r="D1124" s="1" t="s">
        <v>822</v>
      </c>
      <c r="E1124" s="4">
        <v>11723</v>
      </c>
      <c r="F1124" t="s">
        <v>823</v>
      </c>
      <c r="G1124" t="s">
        <v>76</v>
      </c>
      <c r="H1124" t="s">
        <v>76</v>
      </c>
      <c r="I1124" t="s">
        <v>111</v>
      </c>
    </row>
    <row r="1125" spans="1:9" x14ac:dyDescent="0.35">
      <c r="A1125" t="s">
        <v>894</v>
      </c>
      <c r="B1125" s="1" t="s">
        <v>691</v>
      </c>
      <c r="C1125" s="1" t="s">
        <v>457</v>
      </c>
      <c r="D1125" s="1" t="s">
        <v>822</v>
      </c>
      <c r="E1125" s="4">
        <v>6373.41</v>
      </c>
      <c r="F1125" t="s">
        <v>823</v>
      </c>
      <c r="G1125" t="s">
        <v>76</v>
      </c>
      <c r="H1125" t="s">
        <v>76</v>
      </c>
      <c r="I1125" t="s">
        <v>111</v>
      </c>
    </row>
    <row r="1126" spans="1:9" x14ac:dyDescent="0.35">
      <c r="A1126" t="s">
        <v>894</v>
      </c>
      <c r="B1126" s="1" t="s">
        <v>691</v>
      </c>
      <c r="C1126" s="1" t="s">
        <v>457</v>
      </c>
      <c r="D1126" s="1" t="s">
        <v>824</v>
      </c>
      <c r="E1126" s="4">
        <v>177.28</v>
      </c>
      <c r="F1126" t="s">
        <v>825</v>
      </c>
      <c r="G1126" t="s">
        <v>76</v>
      </c>
      <c r="H1126" t="s">
        <v>76</v>
      </c>
      <c r="I1126" t="s">
        <v>111</v>
      </c>
    </row>
    <row r="1127" spans="1:9" x14ac:dyDescent="0.35">
      <c r="A1127" t="s">
        <v>894</v>
      </c>
      <c r="B1127" s="1" t="s">
        <v>691</v>
      </c>
      <c r="C1127" s="1" t="s">
        <v>457</v>
      </c>
      <c r="D1127" s="1" t="s">
        <v>824</v>
      </c>
      <c r="E1127" s="4">
        <v>341.25</v>
      </c>
      <c r="F1127" t="s">
        <v>825</v>
      </c>
      <c r="G1127" t="s">
        <v>76</v>
      </c>
      <c r="H1127" t="s">
        <v>76</v>
      </c>
      <c r="I1127" t="s">
        <v>111</v>
      </c>
    </row>
    <row r="1128" spans="1:9" x14ac:dyDescent="0.35">
      <c r="A1128" t="s">
        <v>894</v>
      </c>
      <c r="B1128" s="1" t="s">
        <v>691</v>
      </c>
      <c r="C1128" s="1" t="s">
        <v>457</v>
      </c>
      <c r="D1128" s="1" t="s">
        <v>824</v>
      </c>
      <c r="E1128" s="4">
        <v>8.69</v>
      </c>
      <c r="F1128" t="s">
        <v>825</v>
      </c>
      <c r="G1128" t="s">
        <v>76</v>
      </c>
      <c r="H1128" t="s">
        <v>76</v>
      </c>
      <c r="I1128" t="s">
        <v>111</v>
      </c>
    </row>
    <row r="1129" spans="1:9" x14ac:dyDescent="0.35">
      <c r="A1129" t="s">
        <v>894</v>
      </c>
      <c r="B1129" s="1" t="s">
        <v>691</v>
      </c>
      <c r="C1129" s="1" t="s">
        <v>457</v>
      </c>
      <c r="D1129" s="1" t="s">
        <v>824</v>
      </c>
      <c r="E1129" s="4">
        <v>19.32</v>
      </c>
      <c r="F1129" t="s">
        <v>825</v>
      </c>
      <c r="G1129" t="s">
        <v>76</v>
      </c>
      <c r="H1129" t="s">
        <v>76</v>
      </c>
      <c r="I1129" t="s">
        <v>111</v>
      </c>
    </row>
    <row r="1130" spans="1:9" x14ac:dyDescent="0.35">
      <c r="A1130" t="s">
        <v>894</v>
      </c>
      <c r="B1130" s="1" t="s">
        <v>691</v>
      </c>
      <c r="C1130" s="1" t="s">
        <v>457</v>
      </c>
      <c r="D1130" s="1" t="s">
        <v>826</v>
      </c>
      <c r="E1130" s="4">
        <v>236.25</v>
      </c>
      <c r="F1130" t="s">
        <v>827</v>
      </c>
      <c r="G1130" t="s">
        <v>76</v>
      </c>
      <c r="H1130" t="s">
        <v>76</v>
      </c>
      <c r="I1130" t="s">
        <v>111</v>
      </c>
    </row>
    <row r="1131" spans="1:9" x14ac:dyDescent="0.35">
      <c r="A1131" t="s">
        <v>894</v>
      </c>
      <c r="B1131" s="1" t="s">
        <v>691</v>
      </c>
      <c r="C1131" s="1" t="s">
        <v>457</v>
      </c>
      <c r="D1131" s="1" t="s">
        <v>828</v>
      </c>
      <c r="E1131" s="4">
        <v>900</v>
      </c>
      <c r="F1131" t="s">
        <v>829</v>
      </c>
      <c r="G1131" t="s">
        <v>76</v>
      </c>
      <c r="H1131" t="s">
        <v>76</v>
      </c>
      <c r="I1131" t="s">
        <v>111</v>
      </c>
    </row>
    <row r="1132" spans="1:9" x14ac:dyDescent="0.35">
      <c r="A1132" t="s">
        <v>894</v>
      </c>
      <c r="B1132" s="1" t="s">
        <v>691</v>
      </c>
      <c r="C1132" s="1" t="s">
        <v>457</v>
      </c>
      <c r="D1132" s="1" t="s">
        <v>828</v>
      </c>
      <c r="E1132" s="4">
        <v>367.5</v>
      </c>
      <c r="F1132" t="s">
        <v>829</v>
      </c>
      <c r="G1132" t="s">
        <v>76</v>
      </c>
      <c r="H1132" t="s">
        <v>76</v>
      </c>
      <c r="I1132" t="s">
        <v>111</v>
      </c>
    </row>
    <row r="1133" spans="1:9" x14ac:dyDescent="0.35">
      <c r="A1133" t="s">
        <v>894</v>
      </c>
      <c r="B1133" s="1" t="s">
        <v>691</v>
      </c>
      <c r="C1133" s="1" t="s">
        <v>457</v>
      </c>
      <c r="D1133" s="1" t="s">
        <v>840</v>
      </c>
      <c r="E1133" s="4">
        <v>39812.68</v>
      </c>
      <c r="F1133" t="s">
        <v>841</v>
      </c>
      <c r="G1133" t="s">
        <v>54</v>
      </c>
      <c r="H1133" t="s">
        <v>42</v>
      </c>
      <c r="I1133" t="s">
        <v>87</v>
      </c>
    </row>
    <row r="1134" spans="1:9" x14ac:dyDescent="0.35">
      <c r="A1134" t="s">
        <v>894</v>
      </c>
      <c r="B1134" s="1" t="s">
        <v>691</v>
      </c>
      <c r="C1134" s="1" t="s">
        <v>457</v>
      </c>
      <c r="D1134" s="1" t="s">
        <v>840</v>
      </c>
      <c r="E1134" s="4">
        <v>2510.31</v>
      </c>
      <c r="F1134" t="s">
        <v>841</v>
      </c>
      <c r="G1134" t="s">
        <v>54</v>
      </c>
      <c r="H1134" t="s">
        <v>42</v>
      </c>
      <c r="I1134" t="s">
        <v>87</v>
      </c>
    </row>
    <row r="1135" spans="1:9" x14ac:dyDescent="0.35">
      <c r="A1135" t="s">
        <v>894</v>
      </c>
      <c r="B1135" s="1" t="s">
        <v>691</v>
      </c>
      <c r="C1135" s="1" t="s">
        <v>457</v>
      </c>
      <c r="D1135" s="1" t="s">
        <v>1392</v>
      </c>
      <c r="E1135" s="4">
        <v>96298.5</v>
      </c>
      <c r="F1135" t="s">
        <v>1393</v>
      </c>
      <c r="G1135" t="s">
        <v>54</v>
      </c>
      <c r="H1135" t="s">
        <v>42</v>
      </c>
      <c r="I1135" t="s">
        <v>87</v>
      </c>
    </row>
    <row r="1136" spans="1:9" x14ac:dyDescent="0.35">
      <c r="A1136" t="s">
        <v>894</v>
      </c>
      <c r="B1136" s="1" t="s">
        <v>691</v>
      </c>
      <c r="C1136" s="1" t="s">
        <v>457</v>
      </c>
      <c r="D1136" s="1" t="s">
        <v>1392</v>
      </c>
      <c r="E1136" s="4">
        <v>3750</v>
      </c>
      <c r="F1136" t="s">
        <v>1393</v>
      </c>
      <c r="G1136" t="s">
        <v>54</v>
      </c>
      <c r="H1136" t="s">
        <v>42</v>
      </c>
      <c r="I1136" t="s">
        <v>87</v>
      </c>
    </row>
    <row r="1137" spans="1:9" x14ac:dyDescent="0.35">
      <c r="A1137" t="s">
        <v>894</v>
      </c>
      <c r="B1137" s="1" t="s">
        <v>691</v>
      </c>
      <c r="C1137" s="1" t="s">
        <v>457</v>
      </c>
      <c r="D1137" s="1" t="s">
        <v>1394</v>
      </c>
      <c r="E1137" s="4">
        <v>64744.55</v>
      </c>
      <c r="F1137" t="s">
        <v>1395</v>
      </c>
      <c r="G1137" t="s">
        <v>54</v>
      </c>
      <c r="H1137" t="s">
        <v>42</v>
      </c>
      <c r="I1137" t="s">
        <v>55</v>
      </c>
    </row>
    <row r="1138" spans="1:9" x14ac:dyDescent="0.35">
      <c r="A1138" t="s">
        <v>894</v>
      </c>
      <c r="B1138" s="1" t="s">
        <v>691</v>
      </c>
      <c r="C1138" s="1" t="s">
        <v>457</v>
      </c>
      <c r="D1138" s="1" t="s">
        <v>1394</v>
      </c>
      <c r="E1138" s="4">
        <v>1917.13</v>
      </c>
      <c r="F1138" t="s">
        <v>1395</v>
      </c>
      <c r="G1138" t="s">
        <v>54</v>
      </c>
      <c r="H1138" t="s">
        <v>42</v>
      </c>
      <c r="I1138" t="s">
        <v>55</v>
      </c>
    </row>
    <row r="1139" spans="1:9" x14ac:dyDescent="0.35">
      <c r="A1139" t="s">
        <v>894</v>
      </c>
      <c r="B1139" s="1" t="s">
        <v>691</v>
      </c>
      <c r="C1139" s="1" t="s">
        <v>457</v>
      </c>
      <c r="D1139" s="1" t="s">
        <v>1396</v>
      </c>
      <c r="E1139" s="4">
        <v>76141.75</v>
      </c>
      <c r="F1139" t="s">
        <v>1397</v>
      </c>
      <c r="G1139" t="s">
        <v>54</v>
      </c>
      <c r="H1139" t="s">
        <v>42</v>
      </c>
      <c r="I1139" t="s">
        <v>55</v>
      </c>
    </row>
    <row r="1140" spans="1:9" x14ac:dyDescent="0.35">
      <c r="A1140" t="s">
        <v>894</v>
      </c>
      <c r="B1140" s="1" t="s">
        <v>691</v>
      </c>
      <c r="C1140" s="1" t="s">
        <v>457</v>
      </c>
      <c r="D1140" s="1" t="s">
        <v>1396</v>
      </c>
      <c r="E1140" s="4">
        <v>2750</v>
      </c>
      <c r="F1140" t="s">
        <v>1397</v>
      </c>
      <c r="G1140" t="s">
        <v>54</v>
      </c>
      <c r="H1140" t="s">
        <v>42</v>
      </c>
      <c r="I1140" t="s">
        <v>55</v>
      </c>
    </row>
    <row r="1141" spans="1:9" x14ac:dyDescent="0.35">
      <c r="A1141" t="s">
        <v>894</v>
      </c>
      <c r="B1141" s="1" t="s">
        <v>691</v>
      </c>
      <c r="C1141" s="1" t="s">
        <v>457</v>
      </c>
      <c r="D1141" s="1" t="s">
        <v>1398</v>
      </c>
      <c r="E1141" s="4">
        <v>89610.46</v>
      </c>
      <c r="F1141" t="s">
        <v>1399</v>
      </c>
      <c r="G1141" t="s">
        <v>54</v>
      </c>
      <c r="H1141" t="s">
        <v>42</v>
      </c>
      <c r="I1141" t="s">
        <v>55</v>
      </c>
    </row>
    <row r="1142" spans="1:9" x14ac:dyDescent="0.35">
      <c r="A1142" t="s">
        <v>894</v>
      </c>
      <c r="B1142" s="1" t="s">
        <v>691</v>
      </c>
      <c r="C1142" s="1" t="s">
        <v>457</v>
      </c>
      <c r="D1142" s="1" t="s">
        <v>1398</v>
      </c>
      <c r="E1142" s="4">
        <v>2893.77</v>
      </c>
      <c r="F1142" t="s">
        <v>1399</v>
      </c>
      <c r="G1142" t="s">
        <v>54</v>
      </c>
      <c r="H1142" t="s">
        <v>42</v>
      </c>
      <c r="I1142" t="s">
        <v>55</v>
      </c>
    </row>
    <row r="1143" spans="1:9" x14ac:dyDescent="0.35">
      <c r="A1143" t="s">
        <v>894</v>
      </c>
      <c r="B1143" s="1" t="s">
        <v>691</v>
      </c>
      <c r="C1143" s="1" t="s">
        <v>457</v>
      </c>
      <c r="D1143" s="1" t="s">
        <v>1400</v>
      </c>
      <c r="E1143" s="4">
        <v>108033.83</v>
      </c>
      <c r="F1143" t="s">
        <v>1401</v>
      </c>
      <c r="G1143" t="s">
        <v>41</v>
      </c>
      <c r="H1143" t="s">
        <v>42</v>
      </c>
      <c r="I1143" t="s">
        <v>43</v>
      </c>
    </row>
    <row r="1144" spans="1:9" x14ac:dyDescent="0.35">
      <c r="A1144" t="s">
        <v>894</v>
      </c>
      <c r="B1144" s="1" t="s">
        <v>691</v>
      </c>
      <c r="C1144" s="1" t="s">
        <v>457</v>
      </c>
      <c r="D1144" s="1" t="s">
        <v>1402</v>
      </c>
      <c r="E1144" s="4">
        <v>92781.95</v>
      </c>
      <c r="F1144" t="s">
        <v>1403</v>
      </c>
      <c r="G1144" t="s">
        <v>54</v>
      </c>
      <c r="H1144" t="s">
        <v>42</v>
      </c>
      <c r="I1144" t="s">
        <v>87</v>
      </c>
    </row>
    <row r="1145" spans="1:9" x14ac:dyDescent="0.35">
      <c r="A1145" t="s">
        <v>894</v>
      </c>
      <c r="B1145" s="1" t="s">
        <v>691</v>
      </c>
      <c r="C1145" s="1" t="s">
        <v>457</v>
      </c>
      <c r="D1145" s="1" t="s">
        <v>1404</v>
      </c>
      <c r="E1145" s="4">
        <v>53066.18</v>
      </c>
      <c r="F1145" t="s">
        <v>1405</v>
      </c>
      <c r="G1145" t="s">
        <v>54</v>
      </c>
      <c r="H1145" t="s">
        <v>42</v>
      </c>
      <c r="I1145" t="s">
        <v>133</v>
      </c>
    </row>
    <row r="1146" spans="1:9" x14ac:dyDescent="0.35">
      <c r="A1146" t="s">
        <v>894</v>
      </c>
      <c r="B1146" s="1" t="s">
        <v>691</v>
      </c>
      <c r="C1146" s="1" t="s">
        <v>457</v>
      </c>
      <c r="D1146" s="1" t="s">
        <v>1406</v>
      </c>
      <c r="E1146" s="4">
        <v>59652</v>
      </c>
      <c r="F1146" t="s">
        <v>1407</v>
      </c>
      <c r="G1146" t="s">
        <v>41</v>
      </c>
      <c r="H1146" t="s">
        <v>42</v>
      </c>
      <c r="I1146" t="s">
        <v>43</v>
      </c>
    </row>
    <row r="1147" spans="1:9" x14ac:dyDescent="0.35">
      <c r="A1147" t="s">
        <v>894</v>
      </c>
      <c r="B1147" s="1" t="s">
        <v>691</v>
      </c>
      <c r="C1147" s="1" t="s">
        <v>457</v>
      </c>
      <c r="D1147" s="1" t="s">
        <v>878</v>
      </c>
      <c r="E1147" s="4">
        <v>242500</v>
      </c>
      <c r="F1147" t="s">
        <v>879</v>
      </c>
      <c r="G1147" t="s">
        <v>76</v>
      </c>
      <c r="H1147" t="s">
        <v>76</v>
      </c>
      <c r="I1147" t="s">
        <v>111</v>
      </c>
    </row>
    <row r="1148" spans="1:9" x14ac:dyDescent="0.35">
      <c r="A1148" t="s">
        <v>894</v>
      </c>
      <c r="B1148" s="1" t="s">
        <v>691</v>
      </c>
      <c r="C1148" s="1" t="s">
        <v>457</v>
      </c>
      <c r="D1148" s="1" t="s">
        <v>878</v>
      </c>
      <c r="E1148" s="4">
        <v>393.75</v>
      </c>
      <c r="F1148" t="s">
        <v>879</v>
      </c>
      <c r="G1148" t="s">
        <v>76</v>
      </c>
      <c r="H1148" t="s">
        <v>76</v>
      </c>
      <c r="I1148" t="s">
        <v>111</v>
      </c>
    </row>
    <row r="1149" spans="1:9" x14ac:dyDescent="0.35">
      <c r="A1149" t="s">
        <v>894</v>
      </c>
      <c r="B1149" s="1" t="s">
        <v>691</v>
      </c>
      <c r="C1149" s="1" t="s">
        <v>457</v>
      </c>
      <c r="D1149" s="1" t="s">
        <v>880</v>
      </c>
      <c r="E1149" s="4">
        <v>506.38</v>
      </c>
      <c r="F1149" t="s">
        <v>881</v>
      </c>
      <c r="G1149" t="s">
        <v>76</v>
      </c>
      <c r="H1149" t="s">
        <v>76</v>
      </c>
      <c r="I1149" t="s">
        <v>111</v>
      </c>
    </row>
    <row r="1150" spans="1:9" x14ac:dyDescent="0.35">
      <c r="A1150" t="s">
        <v>894</v>
      </c>
      <c r="B1150" s="1" t="s">
        <v>691</v>
      </c>
      <c r="C1150" s="1" t="s">
        <v>457</v>
      </c>
      <c r="D1150" s="1" t="s">
        <v>880</v>
      </c>
      <c r="E1150" s="4">
        <v>242500</v>
      </c>
      <c r="F1150" t="s">
        <v>881</v>
      </c>
      <c r="G1150" t="s">
        <v>76</v>
      </c>
      <c r="H1150" t="s">
        <v>76</v>
      </c>
      <c r="I1150" t="s">
        <v>111</v>
      </c>
    </row>
    <row r="1151" spans="1:9" x14ac:dyDescent="0.35">
      <c r="A1151" t="s">
        <v>894</v>
      </c>
      <c r="B1151" s="1" t="s">
        <v>691</v>
      </c>
      <c r="C1151" s="1" t="s">
        <v>457</v>
      </c>
      <c r="D1151" s="1" t="s">
        <v>880</v>
      </c>
      <c r="E1151" s="4">
        <v>24.81</v>
      </c>
      <c r="F1151" t="s">
        <v>881</v>
      </c>
      <c r="G1151" t="s">
        <v>76</v>
      </c>
      <c r="H1151" t="s">
        <v>76</v>
      </c>
      <c r="I1151" t="s">
        <v>111</v>
      </c>
    </row>
    <row r="1152" spans="1:9" x14ac:dyDescent="0.35">
      <c r="A1152" t="s">
        <v>894</v>
      </c>
      <c r="B1152" s="1" t="s">
        <v>691</v>
      </c>
      <c r="C1152" s="1" t="s">
        <v>457</v>
      </c>
      <c r="D1152" s="1" t="s">
        <v>880</v>
      </c>
      <c r="E1152" s="4">
        <v>55.2</v>
      </c>
      <c r="F1152" t="s">
        <v>881</v>
      </c>
      <c r="G1152" t="s">
        <v>76</v>
      </c>
      <c r="H1152" t="s">
        <v>76</v>
      </c>
      <c r="I1152" t="s">
        <v>111</v>
      </c>
    </row>
    <row r="1153" spans="1:9" x14ac:dyDescent="0.35">
      <c r="A1153" t="s">
        <v>894</v>
      </c>
      <c r="B1153" s="1" t="s">
        <v>691</v>
      </c>
      <c r="C1153" s="1" t="s">
        <v>457</v>
      </c>
      <c r="D1153" s="1" t="s">
        <v>882</v>
      </c>
      <c r="E1153" s="4">
        <v>628.91999999999996</v>
      </c>
      <c r="F1153" t="s">
        <v>883</v>
      </c>
      <c r="G1153" t="s">
        <v>76</v>
      </c>
      <c r="H1153" t="s">
        <v>76</v>
      </c>
      <c r="I1153" t="s">
        <v>111</v>
      </c>
    </row>
    <row r="1154" spans="1:9" x14ac:dyDescent="0.35">
      <c r="A1154" t="s">
        <v>894</v>
      </c>
      <c r="B1154" s="1" t="s">
        <v>691</v>
      </c>
      <c r="C1154" s="1" t="s">
        <v>457</v>
      </c>
      <c r="D1154" s="1" t="s">
        <v>882</v>
      </c>
      <c r="E1154" s="4">
        <v>440</v>
      </c>
      <c r="F1154" t="s">
        <v>883</v>
      </c>
      <c r="G1154" t="s">
        <v>76</v>
      </c>
      <c r="H1154" t="s">
        <v>76</v>
      </c>
      <c r="I1154" t="s">
        <v>111</v>
      </c>
    </row>
    <row r="1155" spans="1:9" x14ac:dyDescent="0.35">
      <c r="A1155" t="s">
        <v>894</v>
      </c>
      <c r="B1155" s="1" t="s">
        <v>691</v>
      </c>
      <c r="C1155" s="1" t="s">
        <v>457</v>
      </c>
      <c r="D1155" s="1" t="s">
        <v>884</v>
      </c>
      <c r="E1155" s="4">
        <v>15173.43</v>
      </c>
      <c r="F1155" t="s">
        <v>885</v>
      </c>
      <c r="G1155" t="s">
        <v>76</v>
      </c>
      <c r="H1155" t="s">
        <v>76</v>
      </c>
      <c r="I1155" t="s">
        <v>111</v>
      </c>
    </row>
    <row r="1156" spans="1:9" x14ac:dyDescent="0.35">
      <c r="A1156" t="s">
        <v>894</v>
      </c>
      <c r="B1156" s="1" t="s">
        <v>691</v>
      </c>
      <c r="C1156" s="1" t="s">
        <v>457</v>
      </c>
      <c r="D1156" s="1" t="s">
        <v>884</v>
      </c>
      <c r="E1156" s="4">
        <v>180</v>
      </c>
      <c r="F1156" t="s">
        <v>885</v>
      </c>
      <c r="G1156" t="s">
        <v>76</v>
      </c>
      <c r="H1156" t="s">
        <v>76</v>
      </c>
      <c r="I1156" t="s">
        <v>111</v>
      </c>
    </row>
    <row r="1157" spans="1:9" x14ac:dyDescent="0.35">
      <c r="A1157" t="s">
        <v>894</v>
      </c>
      <c r="B1157" s="1" t="s">
        <v>691</v>
      </c>
      <c r="C1157" s="1" t="s">
        <v>457</v>
      </c>
      <c r="D1157" s="1" t="s">
        <v>1408</v>
      </c>
      <c r="E1157" s="4">
        <v>101860</v>
      </c>
      <c r="F1157" t="s">
        <v>1409</v>
      </c>
      <c r="G1157" t="s">
        <v>41</v>
      </c>
      <c r="H1157" t="s">
        <v>42</v>
      </c>
      <c r="I1157" t="s">
        <v>43</v>
      </c>
    </row>
    <row r="1158" spans="1:9" x14ac:dyDescent="0.35">
      <c r="A1158" t="s">
        <v>894</v>
      </c>
      <c r="B1158" s="1" t="s">
        <v>691</v>
      </c>
      <c r="C1158" s="1" t="s">
        <v>457</v>
      </c>
      <c r="D1158" s="1" t="s">
        <v>1408</v>
      </c>
      <c r="E1158" s="4">
        <v>3750</v>
      </c>
      <c r="F1158" t="s">
        <v>1409</v>
      </c>
      <c r="G1158" t="s">
        <v>41</v>
      </c>
      <c r="H1158" t="s">
        <v>42</v>
      </c>
      <c r="I1158" t="s">
        <v>43</v>
      </c>
    </row>
    <row r="1159" spans="1:9" x14ac:dyDescent="0.35">
      <c r="A1159" t="s">
        <v>894</v>
      </c>
      <c r="B1159" s="1" t="s">
        <v>691</v>
      </c>
      <c r="C1159" s="1" t="s">
        <v>457</v>
      </c>
      <c r="D1159" s="1" t="s">
        <v>1410</v>
      </c>
      <c r="E1159" s="4">
        <v>76195.69</v>
      </c>
      <c r="F1159" t="s">
        <v>1411</v>
      </c>
      <c r="G1159" t="s">
        <v>54</v>
      </c>
      <c r="H1159" t="s">
        <v>42</v>
      </c>
      <c r="I1159" t="s">
        <v>55</v>
      </c>
    </row>
    <row r="1160" spans="1:9" x14ac:dyDescent="0.35">
      <c r="A1160" t="s">
        <v>894</v>
      </c>
      <c r="B1160" s="1" t="s">
        <v>691</v>
      </c>
      <c r="C1160" s="1" t="s">
        <v>457</v>
      </c>
      <c r="D1160" s="1" t="s">
        <v>1410</v>
      </c>
      <c r="E1160" s="4">
        <v>2063.59</v>
      </c>
      <c r="F1160" t="s">
        <v>1411</v>
      </c>
      <c r="G1160" t="s">
        <v>54</v>
      </c>
      <c r="H1160" t="s">
        <v>42</v>
      </c>
      <c r="I1160" t="s">
        <v>55</v>
      </c>
    </row>
    <row r="1161" spans="1:9" x14ac:dyDescent="0.35">
      <c r="A1161" t="s">
        <v>894</v>
      </c>
      <c r="B1161" s="1" t="s">
        <v>691</v>
      </c>
      <c r="C1161" s="1" t="s">
        <v>457</v>
      </c>
      <c r="D1161" s="1" t="s">
        <v>1412</v>
      </c>
      <c r="E1161" s="4">
        <v>4656.3</v>
      </c>
      <c r="F1161" t="s">
        <v>1413</v>
      </c>
      <c r="G1161" t="s">
        <v>45</v>
      </c>
      <c r="H1161" t="s">
        <v>13</v>
      </c>
      <c r="I1161" t="s">
        <v>14</v>
      </c>
    </row>
    <row r="1162" spans="1:9" x14ac:dyDescent="0.35">
      <c r="A1162" t="s">
        <v>894</v>
      </c>
      <c r="B1162" s="1" t="s">
        <v>691</v>
      </c>
      <c r="C1162" s="1" t="s">
        <v>457</v>
      </c>
      <c r="D1162" s="1" t="s">
        <v>1412</v>
      </c>
      <c r="E1162" s="4">
        <v>17372.52</v>
      </c>
      <c r="F1162" t="s">
        <v>1413</v>
      </c>
      <c r="G1162" t="s">
        <v>45</v>
      </c>
      <c r="H1162" t="s">
        <v>13</v>
      </c>
      <c r="I1162" t="s">
        <v>14</v>
      </c>
    </row>
    <row r="1163" spans="1:9" x14ac:dyDescent="0.35">
      <c r="A1163" t="s">
        <v>894</v>
      </c>
      <c r="B1163" s="1" t="s">
        <v>691</v>
      </c>
      <c r="C1163" s="1" t="s">
        <v>457</v>
      </c>
      <c r="D1163" s="1" t="s">
        <v>456</v>
      </c>
      <c r="E1163" s="4">
        <v>628.91999999999996</v>
      </c>
      <c r="F1163" t="s">
        <v>458</v>
      </c>
      <c r="G1163" t="s">
        <v>76</v>
      </c>
      <c r="H1163" t="s">
        <v>76</v>
      </c>
      <c r="I1163" t="s">
        <v>111</v>
      </c>
    </row>
    <row r="1164" spans="1:9" x14ac:dyDescent="0.35">
      <c r="A1164" t="s">
        <v>894</v>
      </c>
      <c r="B1164" s="1" t="s">
        <v>691</v>
      </c>
      <c r="C1164" s="1" t="s">
        <v>457</v>
      </c>
      <c r="D1164" s="1" t="s">
        <v>456</v>
      </c>
      <c r="E1164" s="4">
        <v>-628.91999999999996</v>
      </c>
      <c r="F1164" t="s">
        <v>458</v>
      </c>
      <c r="G1164" t="s">
        <v>76</v>
      </c>
      <c r="H1164" t="s">
        <v>76</v>
      </c>
      <c r="I1164" t="s">
        <v>111</v>
      </c>
    </row>
    <row r="1165" spans="1:9" x14ac:dyDescent="0.35">
      <c r="A1165" t="s">
        <v>894</v>
      </c>
      <c r="B1165" s="1" t="s">
        <v>691</v>
      </c>
      <c r="C1165" s="1" t="s">
        <v>457</v>
      </c>
      <c r="D1165" s="1" t="s">
        <v>896</v>
      </c>
      <c r="E1165" s="4">
        <v>112899.99</v>
      </c>
      <c r="F1165" t="s">
        <v>897</v>
      </c>
      <c r="G1165" t="s">
        <v>12</v>
      </c>
      <c r="H1165" t="s">
        <v>13</v>
      </c>
      <c r="I1165" t="s">
        <v>14</v>
      </c>
    </row>
    <row r="1166" spans="1:9" x14ac:dyDescent="0.35">
      <c r="A1166" t="s">
        <v>894</v>
      </c>
      <c r="B1166" s="1" t="s">
        <v>691</v>
      </c>
      <c r="C1166" s="1" t="s">
        <v>457</v>
      </c>
      <c r="D1166" s="1" t="s">
        <v>896</v>
      </c>
      <c r="E1166" s="4">
        <v>-112899.99</v>
      </c>
      <c r="F1166" t="s">
        <v>897</v>
      </c>
      <c r="G1166" t="s">
        <v>12</v>
      </c>
      <c r="H1166" t="s">
        <v>13</v>
      </c>
      <c r="I1166" t="s">
        <v>14</v>
      </c>
    </row>
    <row r="1167" spans="1:9" x14ac:dyDescent="0.35">
      <c r="A1167" t="s">
        <v>894</v>
      </c>
      <c r="B1167" s="1" t="s">
        <v>691</v>
      </c>
      <c r="C1167" s="1" t="s">
        <v>457</v>
      </c>
      <c r="D1167" s="1" t="s">
        <v>899</v>
      </c>
      <c r="E1167" s="4">
        <v>47470.05</v>
      </c>
      <c r="F1167" t="s">
        <v>900</v>
      </c>
      <c r="G1167" t="s">
        <v>48</v>
      </c>
      <c r="H1167" t="s">
        <v>42</v>
      </c>
      <c r="I1167" t="s">
        <v>324</v>
      </c>
    </row>
    <row r="1168" spans="1:9" x14ac:dyDescent="0.35">
      <c r="A1168" t="s">
        <v>894</v>
      </c>
      <c r="B1168" s="1" t="s">
        <v>691</v>
      </c>
      <c r="C1168" s="1" t="s">
        <v>457</v>
      </c>
      <c r="D1168" s="1" t="s">
        <v>899</v>
      </c>
      <c r="E1168" s="4">
        <v>2701.77</v>
      </c>
      <c r="F1168" t="s">
        <v>900</v>
      </c>
      <c r="G1168" t="s">
        <v>48</v>
      </c>
      <c r="H1168" t="s">
        <v>42</v>
      </c>
      <c r="I1168" t="s">
        <v>324</v>
      </c>
    </row>
    <row r="1169" spans="1:9" x14ac:dyDescent="0.35">
      <c r="A1169" t="s">
        <v>894</v>
      </c>
      <c r="B1169" s="1" t="s">
        <v>691</v>
      </c>
      <c r="C1169" s="1" t="s">
        <v>457</v>
      </c>
      <c r="D1169" s="1" t="s">
        <v>899</v>
      </c>
      <c r="E1169" s="4">
        <v>-47470.05</v>
      </c>
      <c r="F1169" t="s">
        <v>900</v>
      </c>
      <c r="G1169" t="s">
        <v>48</v>
      </c>
      <c r="H1169" t="s">
        <v>42</v>
      </c>
      <c r="I1169" t="s">
        <v>324</v>
      </c>
    </row>
    <row r="1170" spans="1:9" x14ac:dyDescent="0.35">
      <c r="A1170" t="s">
        <v>894</v>
      </c>
      <c r="B1170" s="1" t="s">
        <v>691</v>
      </c>
      <c r="C1170" s="1" t="s">
        <v>457</v>
      </c>
      <c r="D1170" s="1" t="s">
        <v>484</v>
      </c>
      <c r="E1170" s="4">
        <v>-163.15</v>
      </c>
      <c r="F1170" t="s">
        <v>485</v>
      </c>
      <c r="G1170" t="s">
        <v>54</v>
      </c>
      <c r="H1170" t="s">
        <v>42</v>
      </c>
      <c r="I1170" t="s">
        <v>55</v>
      </c>
    </row>
    <row r="1171" spans="1:9" x14ac:dyDescent="0.35">
      <c r="A1171" t="s">
        <v>894</v>
      </c>
      <c r="B1171" s="1" t="s">
        <v>691</v>
      </c>
      <c r="C1171" s="1" t="s">
        <v>457</v>
      </c>
      <c r="D1171" s="1" t="s">
        <v>484</v>
      </c>
      <c r="E1171" s="4">
        <v>163.15</v>
      </c>
      <c r="F1171" t="s">
        <v>485</v>
      </c>
      <c r="G1171" t="s">
        <v>54</v>
      </c>
      <c r="H1171" t="s">
        <v>42</v>
      </c>
      <c r="I1171" t="s">
        <v>55</v>
      </c>
    </row>
    <row r="1172" spans="1:9" x14ac:dyDescent="0.35">
      <c r="A1172" t="s">
        <v>894</v>
      </c>
      <c r="B1172" s="1" t="s">
        <v>691</v>
      </c>
      <c r="C1172" s="1" t="s">
        <v>457</v>
      </c>
      <c r="D1172" s="1" t="s">
        <v>505</v>
      </c>
      <c r="E1172" s="4">
        <v>36383.800000000003</v>
      </c>
      <c r="F1172" t="s">
        <v>506</v>
      </c>
      <c r="G1172" t="s">
        <v>54</v>
      </c>
      <c r="H1172" t="s">
        <v>42</v>
      </c>
      <c r="I1172" t="s">
        <v>55</v>
      </c>
    </row>
    <row r="1173" spans="1:9" x14ac:dyDescent="0.35">
      <c r="A1173" t="s">
        <v>894</v>
      </c>
      <c r="B1173" s="1" t="s">
        <v>691</v>
      </c>
      <c r="C1173" s="1" t="s">
        <v>457</v>
      </c>
      <c r="D1173" s="1" t="s">
        <v>505</v>
      </c>
      <c r="E1173" s="4">
        <v>-36383.800000000003</v>
      </c>
      <c r="F1173" t="s">
        <v>506</v>
      </c>
      <c r="G1173" t="s">
        <v>54</v>
      </c>
      <c r="H1173" t="s">
        <v>42</v>
      </c>
      <c r="I1173" t="s">
        <v>55</v>
      </c>
    </row>
    <row r="1174" spans="1:9" x14ac:dyDescent="0.35">
      <c r="A1174" t="s">
        <v>894</v>
      </c>
      <c r="B1174" s="1" t="s">
        <v>691</v>
      </c>
      <c r="C1174" s="1" t="s">
        <v>457</v>
      </c>
      <c r="D1174" s="1" t="s">
        <v>472</v>
      </c>
      <c r="E1174" s="4">
        <v>42553.71</v>
      </c>
      <c r="F1174" t="s">
        <v>473</v>
      </c>
      <c r="G1174" t="s">
        <v>54</v>
      </c>
      <c r="H1174" t="s">
        <v>42</v>
      </c>
      <c r="I1174" t="s">
        <v>55</v>
      </c>
    </row>
    <row r="1175" spans="1:9" x14ac:dyDescent="0.35">
      <c r="A1175" t="s">
        <v>894</v>
      </c>
      <c r="B1175" s="1" t="s">
        <v>691</v>
      </c>
      <c r="C1175" s="1" t="s">
        <v>457</v>
      </c>
      <c r="D1175" s="1" t="s">
        <v>472</v>
      </c>
      <c r="E1175" s="4">
        <v>-42553.71</v>
      </c>
      <c r="F1175" t="s">
        <v>473</v>
      </c>
      <c r="G1175" t="s">
        <v>54</v>
      </c>
      <c r="H1175" t="s">
        <v>42</v>
      </c>
      <c r="I1175" t="s">
        <v>55</v>
      </c>
    </row>
    <row r="1176" spans="1:9" x14ac:dyDescent="0.35">
      <c r="A1176" t="s">
        <v>894</v>
      </c>
      <c r="B1176" s="1" t="s">
        <v>691</v>
      </c>
      <c r="C1176" s="1" t="s">
        <v>457</v>
      </c>
      <c r="D1176" s="1" t="s">
        <v>475</v>
      </c>
      <c r="E1176" s="4">
        <v>40323.72</v>
      </c>
      <c r="F1176" t="s">
        <v>476</v>
      </c>
      <c r="G1176" t="s">
        <v>54</v>
      </c>
      <c r="H1176" t="s">
        <v>42</v>
      </c>
      <c r="I1176" t="s">
        <v>55</v>
      </c>
    </row>
    <row r="1177" spans="1:9" x14ac:dyDescent="0.35">
      <c r="A1177" t="s">
        <v>894</v>
      </c>
      <c r="B1177" s="1" t="s">
        <v>691</v>
      </c>
      <c r="C1177" s="1" t="s">
        <v>457</v>
      </c>
      <c r="D1177" s="1" t="s">
        <v>475</v>
      </c>
      <c r="E1177" s="4">
        <v>-40323.72</v>
      </c>
      <c r="F1177" t="s">
        <v>476</v>
      </c>
      <c r="G1177" t="s">
        <v>54</v>
      </c>
      <c r="H1177" t="s">
        <v>42</v>
      </c>
      <c r="I1177" t="s">
        <v>55</v>
      </c>
    </row>
    <row r="1178" spans="1:9" x14ac:dyDescent="0.35">
      <c r="A1178" t="s">
        <v>894</v>
      </c>
      <c r="B1178" s="1" t="s">
        <v>691</v>
      </c>
      <c r="C1178" s="1" t="s">
        <v>457</v>
      </c>
      <c r="D1178" s="1" t="s">
        <v>478</v>
      </c>
      <c r="E1178" s="4">
        <v>21986.79</v>
      </c>
      <c r="F1178" t="s">
        <v>479</v>
      </c>
      <c r="G1178" t="s">
        <v>54</v>
      </c>
      <c r="H1178" t="s">
        <v>42</v>
      </c>
      <c r="I1178" t="s">
        <v>55</v>
      </c>
    </row>
    <row r="1179" spans="1:9" x14ac:dyDescent="0.35">
      <c r="A1179" t="s">
        <v>894</v>
      </c>
      <c r="B1179" s="1" t="s">
        <v>691</v>
      </c>
      <c r="C1179" s="1" t="s">
        <v>457</v>
      </c>
      <c r="D1179" s="1" t="s">
        <v>478</v>
      </c>
      <c r="E1179" s="4">
        <v>-21986.79</v>
      </c>
      <c r="F1179" t="s">
        <v>479</v>
      </c>
      <c r="G1179" t="s">
        <v>54</v>
      </c>
      <c r="H1179" t="s">
        <v>42</v>
      </c>
      <c r="I1179" t="s">
        <v>55</v>
      </c>
    </row>
    <row r="1180" spans="1:9" x14ac:dyDescent="0.35">
      <c r="A1180" t="s">
        <v>894</v>
      </c>
      <c r="B1180" s="1" t="s">
        <v>691</v>
      </c>
      <c r="C1180" s="1" t="s">
        <v>457</v>
      </c>
      <c r="D1180" s="1" t="s">
        <v>490</v>
      </c>
      <c r="E1180" s="4">
        <v>41956.04</v>
      </c>
      <c r="F1180" t="s">
        <v>491</v>
      </c>
      <c r="G1180" t="s">
        <v>54</v>
      </c>
      <c r="H1180" t="s">
        <v>42</v>
      </c>
      <c r="I1180" t="s">
        <v>55</v>
      </c>
    </row>
    <row r="1181" spans="1:9" x14ac:dyDescent="0.35">
      <c r="A1181" t="s">
        <v>894</v>
      </c>
      <c r="B1181" s="1" t="s">
        <v>691</v>
      </c>
      <c r="C1181" s="1" t="s">
        <v>457</v>
      </c>
      <c r="D1181" s="1" t="s">
        <v>490</v>
      </c>
      <c r="E1181" s="4">
        <v>-41956.04</v>
      </c>
      <c r="F1181" t="s">
        <v>491</v>
      </c>
      <c r="G1181" t="s">
        <v>54</v>
      </c>
      <c r="H1181" t="s">
        <v>42</v>
      </c>
      <c r="I1181" t="s">
        <v>55</v>
      </c>
    </row>
    <row r="1182" spans="1:9" x14ac:dyDescent="0.35">
      <c r="A1182" t="s">
        <v>894</v>
      </c>
      <c r="B1182" s="1" t="s">
        <v>691</v>
      </c>
      <c r="C1182" s="1" t="s">
        <v>457</v>
      </c>
      <c r="D1182" s="1" t="s">
        <v>493</v>
      </c>
      <c r="E1182" s="4">
        <v>42061.04</v>
      </c>
      <c r="F1182" t="s">
        <v>494</v>
      </c>
      <c r="G1182" t="s">
        <v>54</v>
      </c>
      <c r="H1182" t="s">
        <v>42</v>
      </c>
      <c r="I1182" t="s">
        <v>55</v>
      </c>
    </row>
    <row r="1183" spans="1:9" x14ac:dyDescent="0.35">
      <c r="A1183" t="s">
        <v>894</v>
      </c>
      <c r="B1183" s="1" t="s">
        <v>691</v>
      </c>
      <c r="C1183" s="1" t="s">
        <v>457</v>
      </c>
      <c r="D1183" s="1" t="s">
        <v>493</v>
      </c>
      <c r="E1183" s="4">
        <v>-42061.04</v>
      </c>
      <c r="F1183" t="s">
        <v>494</v>
      </c>
      <c r="G1183" t="s">
        <v>54</v>
      </c>
      <c r="H1183" t="s">
        <v>42</v>
      </c>
      <c r="I1183" t="s">
        <v>55</v>
      </c>
    </row>
    <row r="1184" spans="1:9" x14ac:dyDescent="0.35">
      <c r="A1184" t="s">
        <v>894</v>
      </c>
      <c r="B1184" s="1" t="s">
        <v>691</v>
      </c>
      <c r="C1184" s="1" t="s">
        <v>457</v>
      </c>
      <c r="D1184" s="1" t="s">
        <v>499</v>
      </c>
      <c r="E1184" s="4">
        <v>-602.14</v>
      </c>
      <c r="F1184" t="s">
        <v>500</v>
      </c>
      <c r="G1184" t="s">
        <v>54</v>
      </c>
      <c r="H1184" t="s">
        <v>42</v>
      </c>
      <c r="I1184" t="s">
        <v>55</v>
      </c>
    </row>
    <row r="1185" spans="1:9" x14ac:dyDescent="0.35">
      <c r="A1185" t="s">
        <v>894</v>
      </c>
      <c r="B1185" s="1" t="s">
        <v>691</v>
      </c>
      <c r="C1185" s="1" t="s">
        <v>457</v>
      </c>
      <c r="D1185" s="1" t="s">
        <v>499</v>
      </c>
      <c r="E1185" s="4">
        <v>602.14</v>
      </c>
      <c r="F1185" t="s">
        <v>500</v>
      </c>
      <c r="G1185" t="s">
        <v>54</v>
      </c>
      <c r="H1185" t="s">
        <v>42</v>
      </c>
      <c r="I1185" t="s">
        <v>55</v>
      </c>
    </row>
    <row r="1186" spans="1:9" x14ac:dyDescent="0.35">
      <c r="A1186" t="s">
        <v>894</v>
      </c>
      <c r="B1186" s="1" t="s">
        <v>691</v>
      </c>
      <c r="C1186" s="1" t="s">
        <v>457</v>
      </c>
      <c r="D1186" s="1" t="s">
        <v>502</v>
      </c>
      <c r="E1186" s="4">
        <v>38850.160000000003</v>
      </c>
      <c r="F1186" t="s">
        <v>503</v>
      </c>
      <c r="G1186" t="s">
        <v>54</v>
      </c>
      <c r="H1186" t="s">
        <v>42</v>
      </c>
      <c r="I1186" t="s">
        <v>55</v>
      </c>
    </row>
    <row r="1187" spans="1:9" x14ac:dyDescent="0.35">
      <c r="A1187" t="s">
        <v>894</v>
      </c>
      <c r="B1187" s="1" t="s">
        <v>691</v>
      </c>
      <c r="C1187" s="1" t="s">
        <v>457</v>
      </c>
      <c r="D1187" s="1" t="s">
        <v>502</v>
      </c>
      <c r="E1187" s="4">
        <v>-38850.160000000003</v>
      </c>
      <c r="F1187" t="s">
        <v>503</v>
      </c>
      <c r="G1187" t="s">
        <v>54</v>
      </c>
      <c r="H1187" t="s">
        <v>42</v>
      </c>
      <c r="I1187" t="s">
        <v>55</v>
      </c>
    </row>
    <row r="1188" spans="1:9" x14ac:dyDescent="0.35">
      <c r="A1188" t="s">
        <v>894</v>
      </c>
      <c r="B1188" s="1" t="s">
        <v>691</v>
      </c>
      <c r="C1188" s="1" t="s">
        <v>457</v>
      </c>
      <c r="D1188" s="1" t="s">
        <v>508</v>
      </c>
      <c r="E1188" s="4">
        <v>29952.9</v>
      </c>
      <c r="F1188" t="s">
        <v>509</v>
      </c>
      <c r="G1188" t="s">
        <v>54</v>
      </c>
      <c r="H1188" t="s">
        <v>42</v>
      </c>
      <c r="I1188" t="s">
        <v>55</v>
      </c>
    </row>
    <row r="1189" spans="1:9" x14ac:dyDescent="0.35">
      <c r="A1189" t="s">
        <v>894</v>
      </c>
      <c r="B1189" s="1" t="s">
        <v>691</v>
      </c>
      <c r="C1189" s="1" t="s">
        <v>457</v>
      </c>
      <c r="D1189" s="1" t="s">
        <v>508</v>
      </c>
      <c r="E1189" s="4">
        <v>-29952.9</v>
      </c>
      <c r="F1189" t="s">
        <v>509</v>
      </c>
      <c r="G1189" t="s">
        <v>54</v>
      </c>
      <c r="H1189" t="s">
        <v>42</v>
      </c>
      <c r="I1189" t="s">
        <v>55</v>
      </c>
    </row>
    <row r="1190" spans="1:9" x14ac:dyDescent="0.35">
      <c r="A1190" t="s">
        <v>894</v>
      </c>
      <c r="B1190" s="1" t="s">
        <v>691</v>
      </c>
      <c r="C1190" s="1" t="s">
        <v>457</v>
      </c>
      <c r="D1190" s="1" t="s">
        <v>514</v>
      </c>
      <c r="E1190" s="4">
        <v>-683.68</v>
      </c>
      <c r="F1190" t="s">
        <v>515</v>
      </c>
      <c r="G1190" t="s">
        <v>54</v>
      </c>
      <c r="H1190" t="s">
        <v>42</v>
      </c>
      <c r="I1190" t="s">
        <v>55</v>
      </c>
    </row>
    <row r="1191" spans="1:9" x14ac:dyDescent="0.35">
      <c r="A1191" t="s">
        <v>894</v>
      </c>
      <c r="B1191" s="1" t="s">
        <v>691</v>
      </c>
      <c r="C1191" s="1" t="s">
        <v>457</v>
      </c>
      <c r="D1191" s="1" t="s">
        <v>514</v>
      </c>
      <c r="E1191" s="4">
        <v>683.68</v>
      </c>
      <c r="F1191" t="s">
        <v>515</v>
      </c>
      <c r="G1191" t="s">
        <v>54</v>
      </c>
      <c r="H1191" t="s">
        <v>42</v>
      </c>
      <c r="I1191" t="s">
        <v>55</v>
      </c>
    </row>
    <row r="1192" spans="1:9" x14ac:dyDescent="0.35">
      <c r="A1192" t="s">
        <v>894</v>
      </c>
      <c r="B1192" s="1" t="s">
        <v>691</v>
      </c>
      <c r="C1192" s="1" t="s">
        <v>457</v>
      </c>
      <c r="D1192" s="1" t="s">
        <v>517</v>
      </c>
      <c r="E1192" s="4">
        <v>14190</v>
      </c>
      <c r="F1192" t="s">
        <v>518</v>
      </c>
      <c r="G1192" t="s">
        <v>22</v>
      </c>
      <c r="H1192" t="s">
        <v>13</v>
      </c>
      <c r="I1192" t="s">
        <v>23</v>
      </c>
    </row>
    <row r="1193" spans="1:9" x14ac:dyDescent="0.35">
      <c r="A1193" t="s">
        <v>894</v>
      </c>
      <c r="B1193" s="1" t="s">
        <v>691</v>
      </c>
      <c r="C1193" s="1" t="s">
        <v>457</v>
      </c>
      <c r="D1193" s="1" t="s">
        <v>517</v>
      </c>
      <c r="E1193" s="4">
        <v>335.74</v>
      </c>
      <c r="F1193" t="s">
        <v>518</v>
      </c>
      <c r="G1193" t="s">
        <v>22</v>
      </c>
      <c r="H1193" t="s">
        <v>13</v>
      </c>
      <c r="I1193" t="s">
        <v>23</v>
      </c>
    </row>
    <row r="1194" spans="1:9" x14ac:dyDescent="0.35">
      <c r="A1194" t="s">
        <v>894</v>
      </c>
      <c r="B1194" s="1" t="s">
        <v>691</v>
      </c>
      <c r="C1194" s="1" t="s">
        <v>457</v>
      </c>
      <c r="D1194" s="1" t="s">
        <v>517</v>
      </c>
      <c r="E1194" s="4">
        <v>-14190</v>
      </c>
      <c r="F1194" t="s">
        <v>518</v>
      </c>
      <c r="G1194" t="s">
        <v>22</v>
      </c>
      <c r="H1194" t="s">
        <v>13</v>
      </c>
      <c r="I1194" t="s">
        <v>23</v>
      </c>
    </row>
    <row r="1195" spans="1:9" x14ac:dyDescent="0.35">
      <c r="A1195" t="s">
        <v>894</v>
      </c>
      <c r="B1195" s="1" t="s">
        <v>691</v>
      </c>
      <c r="C1195" s="1" t="s">
        <v>457</v>
      </c>
      <c r="D1195" s="1" t="s">
        <v>520</v>
      </c>
      <c r="E1195" s="4">
        <v>8701.83</v>
      </c>
      <c r="F1195" t="s">
        <v>521</v>
      </c>
      <c r="G1195" t="s">
        <v>22</v>
      </c>
      <c r="H1195" t="s">
        <v>13</v>
      </c>
      <c r="I1195" t="s">
        <v>23</v>
      </c>
    </row>
    <row r="1196" spans="1:9" x14ac:dyDescent="0.35">
      <c r="A1196" t="s">
        <v>894</v>
      </c>
      <c r="B1196" s="1" t="s">
        <v>691</v>
      </c>
      <c r="C1196" s="1" t="s">
        <v>457</v>
      </c>
      <c r="D1196" s="1" t="s">
        <v>520</v>
      </c>
      <c r="E1196" s="4">
        <v>-8701.83</v>
      </c>
      <c r="F1196" t="s">
        <v>521</v>
      </c>
      <c r="G1196" t="s">
        <v>22</v>
      </c>
      <c r="H1196" t="s">
        <v>13</v>
      </c>
      <c r="I1196" t="s">
        <v>23</v>
      </c>
    </row>
    <row r="1197" spans="1:9" x14ac:dyDescent="0.35">
      <c r="A1197" t="s">
        <v>894</v>
      </c>
      <c r="B1197" s="1" t="s">
        <v>691</v>
      </c>
      <c r="C1197" s="1" t="s">
        <v>457</v>
      </c>
      <c r="D1197" s="1" t="s">
        <v>523</v>
      </c>
      <c r="E1197" s="4">
        <v>16585.55</v>
      </c>
      <c r="F1197" t="s">
        <v>524</v>
      </c>
      <c r="G1197" t="s">
        <v>12</v>
      </c>
      <c r="H1197" t="s">
        <v>13</v>
      </c>
      <c r="I1197" t="s">
        <v>14</v>
      </c>
    </row>
    <row r="1198" spans="1:9" x14ac:dyDescent="0.35">
      <c r="A1198" t="s">
        <v>894</v>
      </c>
      <c r="B1198" s="1" t="s">
        <v>691</v>
      </c>
      <c r="C1198" s="1" t="s">
        <v>457</v>
      </c>
      <c r="D1198" s="1" t="s">
        <v>523</v>
      </c>
      <c r="E1198" s="4">
        <v>-16585.55</v>
      </c>
      <c r="F1198" t="s">
        <v>524</v>
      </c>
      <c r="G1198" t="s">
        <v>12</v>
      </c>
      <c r="H1198" t="s">
        <v>13</v>
      </c>
      <c r="I1198" t="s">
        <v>14</v>
      </c>
    </row>
    <row r="1199" spans="1:9" x14ac:dyDescent="0.35">
      <c r="A1199" t="s">
        <v>894</v>
      </c>
      <c r="B1199" s="1" t="s">
        <v>691</v>
      </c>
      <c r="C1199" s="1" t="s">
        <v>457</v>
      </c>
      <c r="D1199" s="1" t="s">
        <v>526</v>
      </c>
      <c r="E1199" s="4">
        <v>258462</v>
      </c>
      <c r="F1199" t="s">
        <v>527</v>
      </c>
      <c r="G1199" t="s">
        <v>45</v>
      </c>
      <c r="H1199" t="s">
        <v>13</v>
      </c>
      <c r="I1199" t="s">
        <v>14</v>
      </c>
    </row>
    <row r="1200" spans="1:9" x14ac:dyDescent="0.35">
      <c r="A1200" t="s">
        <v>894</v>
      </c>
      <c r="B1200" s="1" t="s">
        <v>691</v>
      </c>
      <c r="C1200" s="1" t="s">
        <v>457</v>
      </c>
      <c r="D1200" s="1" t="s">
        <v>526</v>
      </c>
      <c r="E1200" s="4">
        <v>-258462</v>
      </c>
      <c r="F1200" t="s">
        <v>527</v>
      </c>
      <c r="G1200" t="s">
        <v>45</v>
      </c>
      <c r="H1200" t="s">
        <v>13</v>
      </c>
      <c r="I1200" t="s">
        <v>14</v>
      </c>
    </row>
    <row r="1201" spans="1:9" x14ac:dyDescent="0.35">
      <c r="A1201" t="s">
        <v>894</v>
      </c>
      <c r="B1201" s="1" t="s">
        <v>691</v>
      </c>
      <c r="C1201" s="1" t="s">
        <v>457</v>
      </c>
      <c r="D1201" s="1" t="s">
        <v>535</v>
      </c>
      <c r="E1201" s="4">
        <v>3925</v>
      </c>
      <c r="F1201" t="s">
        <v>536</v>
      </c>
      <c r="G1201" t="s">
        <v>22</v>
      </c>
      <c r="H1201" t="s">
        <v>13</v>
      </c>
      <c r="I1201" t="s">
        <v>23</v>
      </c>
    </row>
    <row r="1202" spans="1:9" x14ac:dyDescent="0.35">
      <c r="A1202" t="s">
        <v>894</v>
      </c>
      <c r="B1202" s="1" t="s">
        <v>691</v>
      </c>
      <c r="C1202" s="1" t="s">
        <v>457</v>
      </c>
      <c r="D1202" s="1" t="s">
        <v>535</v>
      </c>
      <c r="E1202" s="4">
        <v>13862.36</v>
      </c>
      <c r="F1202" t="s">
        <v>536</v>
      </c>
      <c r="G1202" t="s">
        <v>22</v>
      </c>
      <c r="H1202" t="s">
        <v>13</v>
      </c>
      <c r="I1202" t="s">
        <v>23</v>
      </c>
    </row>
    <row r="1203" spans="1:9" x14ac:dyDescent="0.35">
      <c r="A1203" t="s">
        <v>894</v>
      </c>
      <c r="B1203" s="1" t="s">
        <v>691</v>
      </c>
      <c r="C1203" s="1" t="s">
        <v>457</v>
      </c>
      <c r="D1203" s="1" t="s">
        <v>535</v>
      </c>
      <c r="E1203" s="4">
        <v>789.2</v>
      </c>
      <c r="F1203" t="s">
        <v>536</v>
      </c>
      <c r="G1203" t="s">
        <v>22</v>
      </c>
      <c r="H1203" t="s">
        <v>13</v>
      </c>
      <c r="I1203" t="s">
        <v>23</v>
      </c>
    </row>
    <row r="1204" spans="1:9" x14ac:dyDescent="0.35">
      <c r="A1204" t="s">
        <v>894</v>
      </c>
      <c r="B1204" s="1" t="s">
        <v>691</v>
      </c>
      <c r="C1204" s="1" t="s">
        <v>457</v>
      </c>
      <c r="D1204" s="1" t="s">
        <v>535</v>
      </c>
      <c r="E1204" s="4">
        <v>-3925</v>
      </c>
      <c r="F1204" t="s">
        <v>536</v>
      </c>
      <c r="G1204" t="s">
        <v>22</v>
      </c>
      <c r="H1204" t="s">
        <v>13</v>
      </c>
      <c r="I1204" t="s">
        <v>23</v>
      </c>
    </row>
    <row r="1205" spans="1:9" x14ac:dyDescent="0.35">
      <c r="A1205" t="s">
        <v>894</v>
      </c>
      <c r="B1205" s="1" t="s">
        <v>691</v>
      </c>
      <c r="C1205" s="1" t="s">
        <v>457</v>
      </c>
      <c r="D1205" s="1" t="s">
        <v>535</v>
      </c>
      <c r="E1205" s="4">
        <v>-13862.36</v>
      </c>
      <c r="F1205" t="s">
        <v>536</v>
      </c>
      <c r="G1205" t="s">
        <v>22</v>
      </c>
      <c r="H1205" t="s">
        <v>13</v>
      </c>
      <c r="I1205" t="s">
        <v>23</v>
      </c>
    </row>
    <row r="1206" spans="1:9" x14ac:dyDescent="0.35">
      <c r="A1206" t="s">
        <v>894</v>
      </c>
      <c r="B1206" s="1" t="s">
        <v>691</v>
      </c>
      <c r="C1206" s="1" t="s">
        <v>457</v>
      </c>
      <c r="D1206" s="1" t="s">
        <v>529</v>
      </c>
      <c r="E1206" s="4">
        <v>3925</v>
      </c>
      <c r="F1206" t="s">
        <v>530</v>
      </c>
      <c r="G1206" t="s">
        <v>12</v>
      </c>
      <c r="H1206" t="s">
        <v>13</v>
      </c>
      <c r="I1206" t="s">
        <v>14</v>
      </c>
    </row>
    <row r="1207" spans="1:9" x14ac:dyDescent="0.35">
      <c r="A1207" t="s">
        <v>894</v>
      </c>
      <c r="B1207" s="1" t="s">
        <v>691</v>
      </c>
      <c r="C1207" s="1" t="s">
        <v>457</v>
      </c>
      <c r="D1207" s="1" t="s">
        <v>529</v>
      </c>
      <c r="E1207" s="4">
        <v>769.44</v>
      </c>
      <c r="F1207" t="s">
        <v>530</v>
      </c>
      <c r="G1207" t="s">
        <v>12</v>
      </c>
      <c r="H1207" t="s">
        <v>13</v>
      </c>
      <c r="I1207" t="s">
        <v>14</v>
      </c>
    </row>
    <row r="1208" spans="1:9" x14ac:dyDescent="0.35">
      <c r="A1208" t="s">
        <v>894</v>
      </c>
      <c r="B1208" s="1" t="s">
        <v>691</v>
      </c>
      <c r="C1208" s="1" t="s">
        <v>457</v>
      </c>
      <c r="D1208" s="1" t="s">
        <v>529</v>
      </c>
      <c r="E1208" s="4">
        <v>-3925</v>
      </c>
      <c r="F1208" t="s">
        <v>530</v>
      </c>
      <c r="G1208" t="s">
        <v>12</v>
      </c>
      <c r="H1208" t="s">
        <v>13</v>
      </c>
      <c r="I1208" t="s">
        <v>14</v>
      </c>
    </row>
    <row r="1209" spans="1:9" x14ac:dyDescent="0.35">
      <c r="A1209" t="s">
        <v>894</v>
      </c>
      <c r="B1209" s="1" t="s">
        <v>691</v>
      </c>
      <c r="C1209" s="1" t="s">
        <v>457</v>
      </c>
      <c r="D1209" s="1" t="s">
        <v>532</v>
      </c>
      <c r="E1209" s="4">
        <v>3925</v>
      </c>
      <c r="F1209" t="s">
        <v>533</v>
      </c>
      <c r="G1209" t="s">
        <v>12</v>
      </c>
      <c r="H1209" t="s">
        <v>13</v>
      </c>
      <c r="I1209" t="s">
        <v>14</v>
      </c>
    </row>
    <row r="1210" spans="1:9" x14ac:dyDescent="0.35">
      <c r="A1210" t="s">
        <v>894</v>
      </c>
      <c r="B1210" s="1" t="s">
        <v>691</v>
      </c>
      <c r="C1210" s="1" t="s">
        <v>457</v>
      </c>
      <c r="D1210" s="1" t="s">
        <v>532</v>
      </c>
      <c r="E1210" s="4">
        <v>-3925</v>
      </c>
      <c r="F1210" t="s">
        <v>533</v>
      </c>
      <c r="G1210" t="s">
        <v>12</v>
      </c>
      <c r="H1210" t="s">
        <v>13</v>
      </c>
      <c r="I1210" t="s">
        <v>14</v>
      </c>
    </row>
    <row r="1211" spans="1:9" x14ac:dyDescent="0.35">
      <c r="A1211" t="s">
        <v>894</v>
      </c>
      <c r="B1211" s="1" t="s">
        <v>691</v>
      </c>
      <c r="C1211" s="1" t="s">
        <v>457</v>
      </c>
      <c r="D1211" s="1" t="s">
        <v>902</v>
      </c>
      <c r="E1211" s="4">
        <v>162635.66</v>
      </c>
      <c r="F1211" t="s">
        <v>903</v>
      </c>
      <c r="G1211" t="s">
        <v>45</v>
      </c>
      <c r="H1211" t="s">
        <v>13</v>
      </c>
      <c r="I1211" t="s">
        <v>14</v>
      </c>
    </row>
    <row r="1212" spans="1:9" x14ac:dyDescent="0.35">
      <c r="A1212" t="s">
        <v>894</v>
      </c>
      <c r="B1212" s="1" t="s">
        <v>691</v>
      </c>
      <c r="C1212" s="1" t="s">
        <v>457</v>
      </c>
      <c r="D1212" s="1" t="s">
        <v>902</v>
      </c>
      <c r="E1212" s="4">
        <v>14656</v>
      </c>
      <c r="F1212" t="s">
        <v>903</v>
      </c>
      <c r="G1212" t="s">
        <v>45</v>
      </c>
      <c r="H1212" t="s">
        <v>13</v>
      </c>
      <c r="I1212" t="s">
        <v>14</v>
      </c>
    </row>
    <row r="1213" spans="1:9" x14ac:dyDescent="0.35">
      <c r="A1213" t="s">
        <v>894</v>
      </c>
      <c r="B1213" s="1" t="s">
        <v>691</v>
      </c>
      <c r="C1213" s="1" t="s">
        <v>457</v>
      </c>
      <c r="D1213" s="1" t="s">
        <v>902</v>
      </c>
      <c r="E1213" s="4">
        <v>-162635.66</v>
      </c>
      <c r="F1213" t="s">
        <v>903</v>
      </c>
      <c r="G1213" t="s">
        <v>45</v>
      </c>
      <c r="H1213" t="s">
        <v>13</v>
      </c>
      <c r="I1213" t="s">
        <v>14</v>
      </c>
    </row>
    <row r="1214" spans="1:9" x14ac:dyDescent="0.35">
      <c r="A1214" t="s">
        <v>894</v>
      </c>
      <c r="B1214" s="1" t="s">
        <v>691</v>
      </c>
      <c r="C1214" s="1" t="s">
        <v>457</v>
      </c>
      <c r="D1214" s="1" t="s">
        <v>902</v>
      </c>
      <c r="E1214" s="4">
        <v>-14656</v>
      </c>
      <c r="F1214" t="s">
        <v>903</v>
      </c>
      <c r="G1214" t="s">
        <v>45</v>
      </c>
      <c r="H1214" t="s">
        <v>13</v>
      </c>
      <c r="I1214" t="s">
        <v>14</v>
      </c>
    </row>
    <row r="1215" spans="1:9" x14ac:dyDescent="0.35">
      <c r="A1215" t="s">
        <v>894</v>
      </c>
      <c r="B1215" s="1" t="s">
        <v>691</v>
      </c>
      <c r="C1215" s="1" t="s">
        <v>457</v>
      </c>
      <c r="D1215" s="1" t="s">
        <v>562</v>
      </c>
      <c r="E1215" s="4">
        <v>3925</v>
      </c>
      <c r="F1215" t="s">
        <v>563</v>
      </c>
      <c r="G1215" t="s">
        <v>12</v>
      </c>
      <c r="H1215" t="s">
        <v>13</v>
      </c>
      <c r="I1215" t="s">
        <v>14</v>
      </c>
    </row>
    <row r="1216" spans="1:9" x14ac:dyDescent="0.35">
      <c r="A1216" t="s">
        <v>894</v>
      </c>
      <c r="B1216" s="1" t="s">
        <v>691</v>
      </c>
      <c r="C1216" s="1" t="s">
        <v>457</v>
      </c>
      <c r="D1216" s="1" t="s">
        <v>562</v>
      </c>
      <c r="E1216" s="4">
        <v>-3925</v>
      </c>
      <c r="F1216" t="s">
        <v>563</v>
      </c>
      <c r="G1216" t="s">
        <v>12</v>
      </c>
      <c r="H1216" t="s">
        <v>13</v>
      </c>
      <c r="I1216" t="s">
        <v>14</v>
      </c>
    </row>
    <row r="1217" spans="1:9" x14ac:dyDescent="0.35">
      <c r="A1217" t="s">
        <v>894</v>
      </c>
      <c r="B1217" s="1" t="s">
        <v>691</v>
      </c>
      <c r="C1217" s="1" t="s">
        <v>457</v>
      </c>
      <c r="D1217" s="1" t="s">
        <v>568</v>
      </c>
      <c r="E1217" s="4">
        <v>-2335.73</v>
      </c>
      <c r="F1217" t="s">
        <v>569</v>
      </c>
      <c r="G1217" t="s">
        <v>122</v>
      </c>
      <c r="H1217" t="s">
        <v>122</v>
      </c>
      <c r="I1217" t="s">
        <v>122</v>
      </c>
    </row>
    <row r="1218" spans="1:9" x14ac:dyDescent="0.35">
      <c r="A1218" t="s">
        <v>894</v>
      </c>
      <c r="B1218" s="1" t="s">
        <v>691</v>
      </c>
      <c r="C1218" s="1" t="s">
        <v>457</v>
      </c>
      <c r="D1218" s="1" t="s">
        <v>568</v>
      </c>
      <c r="E1218" s="4">
        <v>-258.31</v>
      </c>
      <c r="F1218" t="s">
        <v>569</v>
      </c>
      <c r="G1218" t="s">
        <v>122</v>
      </c>
      <c r="H1218" t="s">
        <v>122</v>
      </c>
      <c r="I1218" t="s">
        <v>122</v>
      </c>
    </row>
    <row r="1219" spans="1:9" x14ac:dyDescent="0.35">
      <c r="A1219" t="s">
        <v>894</v>
      </c>
      <c r="B1219" s="1" t="s">
        <v>691</v>
      </c>
      <c r="C1219" s="1" t="s">
        <v>457</v>
      </c>
      <c r="D1219" s="1" t="s">
        <v>568</v>
      </c>
      <c r="E1219" s="4">
        <v>2335.73</v>
      </c>
      <c r="F1219" t="s">
        <v>569</v>
      </c>
      <c r="G1219" t="s">
        <v>122</v>
      </c>
      <c r="H1219" t="s">
        <v>122</v>
      </c>
      <c r="I1219" t="s">
        <v>122</v>
      </c>
    </row>
    <row r="1220" spans="1:9" x14ac:dyDescent="0.35">
      <c r="A1220" t="s">
        <v>894</v>
      </c>
      <c r="B1220" s="1" t="s">
        <v>691</v>
      </c>
      <c r="C1220" s="1" t="s">
        <v>457</v>
      </c>
      <c r="D1220" s="1" t="s">
        <v>571</v>
      </c>
      <c r="E1220" s="4">
        <v>3925</v>
      </c>
      <c r="F1220" t="s">
        <v>572</v>
      </c>
      <c r="G1220" t="s">
        <v>12</v>
      </c>
      <c r="H1220" t="s">
        <v>13</v>
      </c>
      <c r="I1220" t="s">
        <v>14</v>
      </c>
    </row>
    <row r="1221" spans="1:9" x14ac:dyDescent="0.35">
      <c r="A1221" t="s">
        <v>894</v>
      </c>
      <c r="B1221" s="1" t="s">
        <v>691</v>
      </c>
      <c r="C1221" s="1" t="s">
        <v>457</v>
      </c>
      <c r="D1221" s="1" t="s">
        <v>571</v>
      </c>
      <c r="E1221" s="4">
        <v>-3925</v>
      </c>
      <c r="F1221" t="s">
        <v>572</v>
      </c>
      <c r="G1221" t="s">
        <v>12</v>
      </c>
      <c r="H1221" t="s">
        <v>13</v>
      </c>
      <c r="I1221" t="s">
        <v>14</v>
      </c>
    </row>
    <row r="1222" spans="1:9" x14ac:dyDescent="0.35">
      <c r="A1222" t="s">
        <v>894</v>
      </c>
      <c r="B1222" s="1" t="s">
        <v>691</v>
      </c>
      <c r="C1222" s="1" t="s">
        <v>457</v>
      </c>
      <c r="D1222" s="1" t="s">
        <v>905</v>
      </c>
      <c r="E1222" s="4">
        <v>119934.62</v>
      </c>
      <c r="F1222" t="s">
        <v>906</v>
      </c>
      <c r="G1222" t="s">
        <v>12</v>
      </c>
      <c r="H1222" t="s">
        <v>13</v>
      </c>
      <c r="I1222" t="s">
        <v>14</v>
      </c>
    </row>
    <row r="1223" spans="1:9" x14ac:dyDescent="0.35">
      <c r="A1223" t="s">
        <v>894</v>
      </c>
      <c r="B1223" s="1" t="s">
        <v>691</v>
      </c>
      <c r="C1223" s="1" t="s">
        <v>457</v>
      </c>
      <c r="D1223" s="1" t="s">
        <v>905</v>
      </c>
      <c r="E1223" s="4">
        <v>-119934.62</v>
      </c>
      <c r="F1223" t="s">
        <v>906</v>
      </c>
      <c r="G1223" t="s">
        <v>12</v>
      </c>
      <c r="H1223" t="s">
        <v>13</v>
      </c>
      <c r="I1223" t="s">
        <v>14</v>
      </c>
    </row>
    <row r="1224" spans="1:9" x14ac:dyDescent="0.35">
      <c r="A1224" t="s">
        <v>894</v>
      </c>
      <c r="B1224" s="1" t="s">
        <v>691</v>
      </c>
      <c r="C1224" s="1" t="s">
        <v>457</v>
      </c>
      <c r="D1224" s="1" t="s">
        <v>574</v>
      </c>
      <c r="E1224" s="4">
        <v>3925</v>
      </c>
      <c r="F1224" t="s">
        <v>575</v>
      </c>
      <c r="G1224" t="s">
        <v>12</v>
      </c>
      <c r="H1224" t="s">
        <v>13</v>
      </c>
      <c r="I1224" t="s">
        <v>14</v>
      </c>
    </row>
    <row r="1225" spans="1:9" x14ac:dyDescent="0.35">
      <c r="A1225" t="s">
        <v>894</v>
      </c>
      <c r="B1225" s="1" t="s">
        <v>691</v>
      </c>
      <c r="C1225" s="1" t="s">
        <v>457</v>
      </c>
      <c r="D1225" s="1" t="s">
        <v>574</v>
      </c>
      <c r="E1225" s="4">
        <v>-3925</v>
      </c>
      <c r="F1225" t="s">
        <v>575</v>
      </c>
      <c r="G1225" t="s">
        <v>12</v>
      </c>
      <c r="H1225" t="s">
        <v>13</v>
      </c>
      <c r="I1225" t="s">
        <v>14</v>
      </c>
    </row>
    <row r="1226" spans="1:9" x14ac:dyDescent="0.35">
      <c r="A1226" t="s">
        <v>894</v>
      </c>
      <c r="B1226" s="1" t="s">
        <v>691</v>
      </c>
      <c r="C1226" s="1" t="s">
        <v>457</v>
      </c>
      <c r="D1226" s="1" t="s">
        <v>583</v>
      </c>
      <c r="E1226" s="4">
        <v>254425</v>
      </c>
      <c r="F1226" t="s">
        <v>584</v>
      </c>
      <c r="G1226" t="s">
        <v>45</v>
      </c>
      <c r="H1226" t="s">
        <v>13</v>
      </c>
      <c r="I1226" t="s">
        <v>14</v>
      </c>
    </row>
    <row r="1227" spans="1:9" x14ac:dyDescent="0.35">
      <c r="A1227" t="s">
        <v>894</v>
      </c>
      <c r="B1227" s="1" t="s">
        <v>691</v>
      </c>
      <c r="C1227" s="1" t="s">
        <v>457</v>
      </c>
      <c r="D1227" s="1" t="s">
        <v>583</v>
      </c>
      <c r="E1227" s="4">
        <v>-254425</v>
      </c>
      <c r="F1227" t="s">
        <v>584</v>
      </c>
      <c r="G1227" t="s">
        <v>45</v>
      </c>
      <c r="H1227" t="s">
        <v>13</v>
      </c>
      <c r="I1227" t="s">
        <v>14</v>
      </c>
    </row>
    <row r="1228" spans="1:9" x14ac:dyDescent="0.35">
      <c r="A1228" t="s">
        <v>894</v>
      </c>
      <c r="B1228" s="1" t="s">
        <v>691</v>
      </c>
      <c r="C1228" s="1" t="s">
        <v>457</v>
      </c>
      <c r="D1228" s="1" t="s">
        <v>589</v>
      </c>
      <c r="E1228" s="4">
        <v>3925</v>
      </c>
      <c r="F1228" t="s">
        <v>590</v>
      </c>
      <c r="G1228" t="s">
        <v>45</v>
      </c>
      <c r="H1228" t="s">
        <v>13</v>
      </c>
      <c r="I1228" t="s">
        <v>14</v>
      </c>
    </row>
    <row r="1229" spans="1:9" x14ac:dyDescent="0.35">
      <c r="A1229" t="s">
        <v>894</v>
      </c>
      <c r="B1229" s="1" t="s">
        <v>691</v>
      </c>
      <c r="C1229" s="1" t="s">
        <v>457</v>
      </c>
      <c r="D1229" s="1" t="s">
        <v>589</v>
      </c>
      <c r="E1229" s="4">
        <v>12374</v>
      </c>
      <c r="F1229" t="s">
        <v>590</v>
      </c>
      <c r="G1229" t="s">
        <v>45</v>
      </c>
      <c r="H1229" t="s">
        <v>13</v>
      </c>
      <c r="I1229" t="s">
        <v>14</v>
      </c>
    </row>
    <row r="1230" spans="1:9" x14ac:dyDescent="0.35">
      <c r="A1230" t="s">
        <v>894</v>
      </c>
      <c r="B1230" s="1" t="s">
        <v>691</v>
      </c>
      <c r="C1230" s="1" t="s">
        <v>457</v>
      </c>
      <c r="D1230" s="1" t="s">
        <v>589</v>
      </c>
      <c r="E1230" s="4">
        <v>-3925</v>
      </c>
      <c r="F1230" t="s">
        <v>590</v>
      </c>
      <c r="G1230" t="s">
        <v>45</v>
      </c>
      <c r="H1230" t="s">
        <v>13</v>
      </c>
      <c r="I1230" t="s">
        <v>14</v>
      </c>
    </row>
    <row r="1231" spans="1:9" x14ac:dyDescent="0.35">
      <c r="A1231" t="s">
        <v>894</v>
      </c>
      <c r="B1231" s="1" t="s">
        <v>691</v>
      </c>
      <c r="C1231" s="1" t="s">
        <v>457</v>
      </c>
      <c r="D1231" s="1" t="s">
        <v>589</v>
      </c>
      <c r="E1231" s="4">
        <v>-12374</v>
      </c>
      <c r="F1231" t="s">
        <v>590</v>
      </c>
      <c r="G1231" t="s">
        <v>45</v>
      </c>
      <c r="H1231" t="s">
        <v>13</v>
      </c>
      <c r="I1231" t="s">
        <v>14</v>
      </c>
    </row>
    <row r="1232" spans="1:9" x14ac:dyDescent="0.35">
      <c r="A1232" t="s">
        <v>894</v>
      </c>
      <c r="B1232" s="1" t="s">
        <v>691</v>
      </c>
      <c r="C1232" s="1" t="s">
        <v>457</v>
      </c>
      <c r="D1232" s="1" t="s">
        <v>908</v>
      </c>
      <c r="E1232" s="4">
        <v>264115.88</v>
      </c>
      <c r="F1232" t="s">
        <v>909</v>
      </c>
      <c r="G1232" t="s">
        <v>45</v>
      </c>
      <c r="H1232" t="s">
        <v>13</v>
      </c>
      <c r="I1232" t="s">
        <v>14</v>
      </c>
    </row>
    <row r="1233" spans="1:9" x14ac:dyDescent="0.35">
      <c r="A1233" t="s">
        <v>894</v>
      </c>
      <c r="B1233" s="1" t="s">
        <v>691</v>
      </c>
      <c r="C1233" s="1" t="s">
        <v>457</v>
      </c>
      <c r="D1233" s="1" t="s">
        <v>908</v>
      </c>
      <c r="E1233" s="4">
        <v>-264115.88</v>
      </c>
      <c r="F1233" t="s">
        <v>909</v>
      </c>
      <c r="G1233" t="s">
        <v>45</v>
      </c>
      <c r="H1233" t="s">
        <v>13</v>
      </c>
      <c r="I1233" t="s">
        <v>14</v>
      </c>
    </row>
    <row r="1234" spans="1:9" x14ac:dyDescent="0.35">
      <c r="A1234" t="s">
        <v>894</v>
      </c>
      <c r="B1234" s="1" t="s">
        <v>691</v>
      </c>
      <c r="C1234" s="1" t="s">
        <v>457</v>
      </c>
      <c r="D1234" s="1" t="s">
        <v>911</v>
      </c>
      <c r="E1234" s="4">
        <v>292383.5</v>
      </c>
      <c r="F1234" t="s">
        <v>912</v>
      </c>
      <c r="G1234" t="s">
        <v>22</v>
      </c>
      <c r="H1234" t="s">
        <v>13</v>
      </c>
      <c r="I1234" t="s">
        <v>23</v>
      </c>
    </row>
    <row r="1235" spans="1:9" x14ac:dyDescent="0.35">
      <c r="A1235" t="s">
        <v>894</v>
      </c>
      <c r="B1235" s="1" t="s">
        <v>691</v>
      </c>
      <c r="C1235" s="1" t="s">
        <v>457</v>
      </c>
      <c r="D1235" s="1" t="s">
        <v>911</v>
      </c>
      <c r="E1235" s="4">
        <v>-292383.5</v>
      </c>
      <c r="F1235" t="s">
        <v>912</v>
      </c>
      <c r="G1235" t="s">
        <v>22</v>
      </c>
      <c r="H1235" t="s">
        <v>13</v>
      </c>
      <c r="I1235" t="s">
        <v>23</v>
      </c>
    </row>
    <row r="1236" spans="1:9" x14ac:dyDescent="0.35">
      <c r="A1236" t="s">
        <v>894</v>
      </c>
      <c r="B1236" s="1" t="s">
        <v>691</v>
      </c>
      <c r="C1236" s="1" t="s">
        <v>457</v>
      </c>
      <c r="D1236" s="1" t="s">
        <v>914</v>
      </c>
      <c r="E1236" s="4">
        <v>267251.88</v>
      </c>
      <c r="F1236" t="s">
        <v>915</v>
      </c>
      <c r="G1236" t="s">
        <v>45</v>
      </c>
      <c r="H1236" t="s">
        <v>13</v>
      </c>
      <c r="I1236" t="s">
        <v>14</v>
      </c>
    </row>
    <row r="1237" spans="1:9" x14ac:dyDescent="0.35">
      <c r="A1237" t="s">
        <v>894</v>
      </c>
      <c r="B1237" s="1" t="s">
        <v>691</v>
      </c>
      <c r="C1237" s="1" t="s">
        <v>457</v>
      </c>
      <c r="D1237" s="1" t="s">
        <v>914</v>
      </c>
      <c r="E1237" s="4">
        <v>-267251.88</v>
      </c>
      <c r="F1237" t="s">
        <v>915</v>
      </c>
      <c r="G1237" t="s">
        <v>45</v>
      </c>
      <c r="H1237" t="s">
        <v>13</v>
      </c>
      <c r="I1237" t="s">
        <v>14</v>
      </c>
    </row>
    <row r="1238" spans="1:9" x14ac:dyDescent="0.35">
      <c r="A1238" t="s">
        <v>894</v>
      </c>
      <c r="B1238" s="1" t="s">
        <v>691</v>
      </c>
      <c r="C1238" s="1" t="s">
        <v>457</v>
      </c>
      <c r="D1238" s="1" t="s">
        <v>917</v>
      </c>
      <c r="E1238" s="4">
        <v>267251.88</v>
      </c>
      <c r="F1238" t="s">
        <v>918</v>
      </c>
      <c r="G1238" t="s">
        <v>45</v>
      </c>
      <c r="H1238" t="s">
        <v>13</v>
      </c>
      <c r="I1238" t="s">
        <v>14</v>
      </c>
    </row>
    <row r="1239" spans="1:9" x14ac:dyDescent="0.35">
      <c r="A1239" t="s">
        <v>894</v>
      </c>
      <c r="B1239" s="1" t="s">
        <v>691</v>
      </c>
      <c r="C1239" s="1" t="s">
        <v>457</v>
      </c>
      <c r="D1239" s="1" t="s">
        <v>917</v>
      </c>
      <c r="E1239" s="4">
        <v>-267251.88</v>
      </c>
      <c r="F1239" t="s">
        <v>918</v>
      </c>
      <c r="G1239" t="s">
        <v>45</v>
      </c>
      <c r="H1239" t="s">
        <v>13</v>
      </c>
      <c r="I1239" t="s">
        <v>14</v>
      </c>
    </row>
    <row r="1240" spans="1:9" x14ac:dyDescent="0.35">
      <c r="A1240" t="s">
        <v>894</v>
      </c>
      <c r="B1240" s="1" t="s">
        <v>691</v>
      </c>
      <c r="C1240" s="1" t="s">
        <v>457</v>
      </c>
      <c r="D1240" s="1" t="s">
        <v>921</v>
      </c>
      <c r="E1240" s="4">
        <v>308572.59999999998</v>
      </c>
      <c r="F1240" t="s">
        <v>921</v>
      </c>
      <c r="G1240" t="s">
        <v>45</v>
      </c>
      <c r="H1240" t="s">
        <v>13</v>
      </c>
      <c r="I1240" t="s">
        <v>14</v>
      </c>
    </row>
    <row r="1241" spans="1:9" x14ac:dyDescent="0.35">
      <c r="A1241" t="s">
        <v>894</v>
      </c>
      <c r="B1241" s="1" t="s">
        <v>691</v>
      </c>
      <c r="C1241" s="1" t="s">
        <v>457</v>
      </c>
      <c r="D1241" s="1" t="s">
        <v>921</v>
      </c>
      <c r="E1241" s="4">
        <v>-308572.59999999998</v>
      </c>
      <c r="F1241" t="s">
        <v>921</v>
      </c>
      <c r="G1241" t="s">
        <v>45</v>
      </c>
      <c r="H1241" t="s">
        <v>13</v>
      </c>
      <c r="I1241" t="s">
        <v>14</v>
      </c>
    </row>
    <row r="1242" spans="1:9" x14ac:dyDescent="0.35">
      <c r="A1242" t="s">
        <v>894</v>
      </c>
      <c r="B1242" s="1" t="s">
        <v>691</v>
      </c>
      <c r="C1242" s="1" t="s">
        <v>457</v>
      </c>
      <c r="D1242" s="1" t="s">
        <v>923</v>
      </c>
      <c r="E1242" s="4">
        <v>308572.59999999998</v>
      </c>
      <c r="F1242" t="s">
        <v>924</v>
      </c>
      <c r="G1242" t="s">
        <v>22</v>
      </c>
      <c r="H1242" t="s">
        <v>13</v>
      </c>
      <c r="I1242" t="s">
        <v>287</v>
      </c>
    </row>
    <row r="1243" spans="1:9" x14ac:dyDescent="0.35">
      <c r="A1243" t="s">
        <v>894</v>
      </c>
      <c r="B1243" s="1" t="s">
        <v>691</v>
      </c>
      <c r="C1243" s="1" t="s">
        <v>457</v>
      </c>
      <c r="D1243" s="1" t="s">
        <v>923</v>
      </c>
      <c r="E1243" s="4">
        <v>-308572.59999999998</v>
      </c>
      <c r="F1243" t="s">
        <v>924</v>
      </c>
      <c r="G1243" t="s">
        <v>22</v>
      </c>
      <c r="H1243" t="s">
        <v>13</v>
      </c>
      <c r="I1243" t="s">
        <v>287</v>
      </c>
    </row>
    <row r="1244" spans="1:9" x14ac:dyDescent="0.35">
      <c r="A1244" t="s">
        <v>894</v>
      </c>
      <c r="B1244" s="1" t="s">
        <v>691</v>
      </c>
      <c r="C1244" s="1" t="s">
        <v>457</v>
      </c>
      <c r="D1244" s="1" t="s">
        <v>926</v>
      </c>
      <c r="E1244" s="4">
        <v>122259.62</v>
      </c>
      <c r="F1244" t="s">
        <v>927</v>
      </c>
      <c r="G1244" t="s">
        <v>12</v>
      </c>
      <c r="H1244" t="s">
        <v>13</v>
      </c>
      <c r="I1244" t="s">
        <v>14</v>
      </c>
    </row>
    <row r="1245" spans="1:9" x14ac:dyDescent="0.35">
      <c r="A1245" t="s">
        <v>894</v>
      </c>
      <c r="B1245" s="1" t="s">
        <v>691</v>
      </c>
      <c r="C1245" s="1" t="s">
        <v>457</v>
      </c>
      <c r="D1245" s="1" t="s">
        <v>926</v>
      </c>
      <c r="E1245" s="4">
        <v>-122259.62</v>
      </c>
      <c r="F1245" t="s">
        <v>927</v>
      </c>
      <c r="G1245" t="s">
        <v>12</v>
      </c>
      <c r="H1245" t="s">
        <v>13</v>
      </c>
      <c r="I1245" t="s">
        <v>14</v>
      </c>
    </row>
    <row r="1246" spans="1:9" x14ac:dyDescent="0.35">
      <c r="A1246" t="s">
        <v>894</v>
      </c>
      <c r="B1246" s="1" t="s">
        <v>691</v>
      </c>
      <c r="C1246" s="1" t="s">
        <v>457</v>
      </c>
      <c r="D1246" s="1" t="s">
        <v>929</v>
      </c>
      <c r="E1246" s="4">
        <v>161035.66</v>
      </c>
      <c r="F1246" t="s">
        <v>930</v>
      </c>
      <c r="G1246" t="s">
        <v>45</v>
      </c>
      <c r="H1246" t="s">
        <v>13</v>
      </c>
      <c r="I1246" t="s">
        <v>14</v>
      </c>
    </row>
    <row r="1247" spans="1:9" x14ac:dyDescent="0.35">
      <c r="A1247" t="s">
        <v>894</v>
      </c>
      <c r="B1247" s="1" t="s">
        <v>691</v>
      </c>
      <c r="C1247" s="1" t="s">
        <v>457</v>
      </c>
      <c r="D1247" s="1" t="s">
        <v>929</v>
      </c>
      <c r="E1247" s="4">
        <v>-161035.66</v>
      </c>
      <c r="F1247" t="s">
        <v>930</v>
      </c>
      <c r="G1247" t="s">
        <v>45</v>
      </c>
      <c r="H1247" t="s">
        <v>13</v>
      </c>
      <c r="I1247" t="s">
        <v>14</v>
      </c>
    </row>
    <row r="1248" spans="1:9" x14ac:dyDescent="0.35">
      <c r="A1248" t="s">
        <v>894</v>
      </c>
      <c r="B1248" s="1" t="s">
        <v>691</v>
      </c>
      <c r="C1248" s="1" t="s">
        <v>457</v>
      </c>
      <c r="D1248" s="1" t="s">
        <v>932</v>
      </c>
      <c r="E1248" s="4">
        <v>267251.88</v>
      </c>
      <c r="F1248" t="s">
        <v>933</v>
      </c>
      <c r="G1248" t="s">
        <v>45</v>
      </c>
      <c r="H1248" t="s">
        <v>13</v>
      </c>
      <c r="I1248" t="s">
        <v>14</v>
      </c>
    </row>
    <row r="1249" spans="1:9" x14ac:dyDescent="0.35">
      <c r="A1249" t="s">
        <v>894</v>
      </c>
      <c r="B1249" s="1" t="s">
        <v>691</v>
      </c>
      <c r="C1249" s="1" t="s">
        <v>457</v>
      </c>
      <c r="D1249" s="1" t="s">
        <v>932</v>
      </c>
      <c r="E1249" s="4">
        <v>-267251.88</v>
      </c>
      <c r="F1249" t="s">
        <v>933</v>
      </c>
      <c r="G1249" t="s">
        <v>45</v>
      </c>
      <c r="H1249" t="s">
        <v>13</v>
      </c>
      <c r="I1249" t="s">
        <v>14</v>
      </c>
    </row>
    <row r="1250" spans="1:9" x14ac:dyDescent="0.35">
      <c r="A1250" t="s">
        <v>894</v>
      </c>
      <c r="B1250" s="1" t="s">
        <v>691</v>
      </c>
      <c r="C1250" s="1" t="s">
        <v>457</v>
      </c>
      <c r="D1250" s="1" t="s">
        <v>935</v>
      </c>
      <c r="E1250" s="4">
        <v>24545</v>
      </c>
      <c r="F1250" t="s">
        <v>936</v>
      </c>
      <c r="G1250" t="s">
        <v>76</v>
      </c>
      <c r="H1250" t="s">
        <v>76</v>
      </c>
      <c r="I1250" t="s">
        <v>111</v>
      </c>
    </row>
    <row r="1251" spans="1:9" x14ac:dyDescent="0.35">
      <c r="A1251" t="s">
        <v>894</v>
      </c>
      <c r="B1251" s="1" t="s">
        <v>691</v>
      </c>
      <c r="C1251" s="1" t="s">
        <v>457</v>
      </c>
      <c r="D1251" s="1" t="s">
        <v>935</v>
      </c>
      <c r="E1251" s="4">
        <v>-24545</v>
      </c>
      <c r="F1251" t="s">
        <v>936</v>
      </c>
      <c r="G1251" t="s">
        <v>76</v>
      </c>
      <c r="H1251" t="s">
        <v>76</v>
      </c>
      <c r="I1251" t="s">
        <v>111</v>
      </c>
    </row>
    <row r="1252" spans="1:9" x14ac:dyDescent="0.35">
      <c r="A1252" t="s">
        <v>894</v>
      </c>
      <c r="B1252" s="1" t="s">
        <v>691</v>
      </c>
      <c r="C1252" s="1" t="s">
        <v>457</v>
      </c>
      <c r="D1252" s="1" t="s">
        <v>598</v>
      </c>
      <c r="E1252" s="4">
        <v>628.91999999999996</v>
      </c>
      <c r="F1252" t="s">
        <v>599</v>
      </c>
      <c r="G1252" t="s">
        <v>76</v>
      </c>
      <c r="H1252" t="s">
        <v>76</v>
      </c>
      <c r="I1252" t="s">
        <v>111</v>
      </c>
    </row>
    <row r="1253" spans="1:9" x14ac:dyDescent="0.35">
      <c r="A1253" t="s">
        <v>894</v>
      </c>
      <c r="B1253" s="1" t="s">
        <v>691</v>
      </c>
      <c r="C1253" s="1" t="s">
        <v>457</v>
      </c>
      <c r="D1253" s="1" t="s">
        <v>598</v>
      </c>
      <c r="E1253" s="4">
        <v>155486.66</v>
      </c>
      <c r="F1253" t="s">
        <v>599</v>
      </c>
      <c r="G1253" t="s">
        <v>76</v>
      </c>
      <c r="H1253" t="s">
        <v>76</v>
      </c>
      <c r="I1253" t="s">
        <v>111</v>
      </c>
    </row>
    <row r="1254" spans="1:9" x14ac:dyDescent="0.35">
      <c r="A1254" t="s">
        <v>894</v>
      </c>
      <c r="B1254" s="1" t="s">
        <v>691</v>
      </c>
      <c r="C1254" s="1" t="s">
        <v>457</v>
      </c>
      <c r="D1254" s="1" t="s">
        <v>598</v>
      </c>
      <c r="E1254" s="4">
        <v>10730.78</v>
      </c>
      <c r="F1254" t="s">
        <v>599</v>
      </c>
      <c r="G1254" t="s">
        <v>76</v>
      </c>
      <c r="H1254" t="s">
        <v>76</v>
      </c>
      <c r="I1254" t="s">
        <v>111</v>
      </c>
    </row>
    <row r="1255" spans="1:9" x14ac:dyDescent="0.35">
      <c r="A1255" t="s">
        <v>894</v>
      </c>
      <c r="B1255" s="1" t="s">
        <v>691</v>
      </c>
      <c r="C1255" s="1" t="s">
        <v>457</v>
      </c>
      <c r="D1255" s="1" t="s">
        <v>598</v>
      </c>
      <c r="E1255" s="4">
        <v>-156115.57999999999</v>
      </c>
      <c r="F1255" t="s">
        <v>599</v>
      </c>
      <c r="G1255" t="s">
        <v>76</v>
      </c>
      <c r="H1255" t="s">
        <v>76</v>
      </c>
      <c r="I1255" t="s">
        <v>111</v>
      </c>
    </row>
    <row r="1256" spans="1:9" x14ac:dyDescent="0.35">
      <c r="A1256" t="s">
        <v>894</v>
      </c>
      <c r="B1256" s="1" t="s">
        <v>691</v>
      </c>
      <c r="C1256" s="1" t="s">
        <v>457</v>
      </c>
      <c r="D1256" s="1" t="s">
        <v>598</v>
      </c>
      <c r="E1256" s="4">
        <v>-10730.78</v>
      </c>
      <c r="F1256" t="s">
        <v>599</v>
      </c>
      <c r="G1256" t="s">
        <v>76</v>
      </c>
      <c r="H1256" t="s">
        <v>76</v>
      </c>
      <c r="I1256" t="s">
        <v>111</v>
      </c>
    </row>
    <row r="1257" spans="1:9" x14ac:dyDescent="0.35">
      <c r="A1257" t="s">
        <v>894</v>
      </c>
      <c r="B1257" s="1" t="s">
        <v>691</v>
      </c>
      <c r="C1257" s="1" t="s">
        <v>457</v>
      </c>
      <c r="D1257" s="1" t="s">
        <v>890</v>
      </c>
      <c r="E1257" s="4">
        <v>413.31</v>
      </c>
      <c r="F1257" t="s">
        <v>602</v>
      </c>
      <c r="G1257" t="s">
        <v>122</v>
      </c>
      <c r="H1257" t="s">
        <v>122</v>
      </c>
      <c r="I1257" t="s">
        <v>122</v>
      </c>
    </row>
    <row r="1258" spans="1:9" x14ac:dyDescent="0.35">
      <c r="A1258" t="s">
        <v>894</v>
      </c>
      <c r="B1258" s="1" t="s">
        <v>691</v>
      </c>
      <c r="C1258" s="1" t="s">
        <v>457</v>
      </c>
      <c r="D1258" s="1" t="s">
        <v>890</v>
      </c>
      <c r="E1258" s="4">
        <v>-413.31</v>
      </c>
      <c r="F1258" t="s">
        <v>602</v>
      </c>
      <c r="G1258" t="s">
        <v>122</v>
      </c>
      <c r="H1258" t="s">
        <v>122</v>
      </c>
      <c r="I1258" t="s">
        <v>122</v>
      </c>
    </row>
    <row r="1259" spans="1:9" x14ac:dyDescent="0.35">
      <c r="A1259" t="s">
        <v>894</v>
      </c>
      <c r="B1259" s="1" t="s">
        <v>691</v>
      </c>
      <c r="C1259" s="1" t="s">
        <v>457</v>
      </c>
      <c r="D1259" s="1" t="s">
        <v>1414</v>
      </c>
      <c r="E1259" s="4">
        <v>58074.82</v>
      </c>
      <c r="F1259" t="s">
        <v>889</v>
      </c>
      <c r="G1259" t="s">
        <v>122</v>
      </c>
      <c r="H1259" t="s">
        <v>122</v>
      </c>
      <c r="I1259" t="s">
        <v>122</v>
      </c>
    </row>
    <row r="1260" spans="1:9" x14ac:dyDescent="0.35">
      <c r="A1260" t="s">
        <v>894</v>
      </c>
      <c r="B1260" s="1" t="s">
        <v>691</v>
      </c>
      <c r="C1260" s="1" t="s">
        <v>457</v>
      </c>
      <c r="D1260" s="1" t="s">
        <v>1414</v>
      </c>
      <c r="E1260" s="4">
        <v>3460.37</v>
      </c>
      <c r="F1260" t="s">
        <v>889</v>
      </c>
      <c r="G1260" t="s">
        <v>122</v>
      </c>
      <c r="H1260" t="s">
        <v>122</v>
      </c>
      <c r="I1260" t="s">
        <v>122</v>
      </c>
    </row>
    <row r="1261" spans="1:9" x14ac:dyDescent="0.35">
      <c r="A1261" t="s">
        <v>894</v>
      </c>
      <c r="B1261" s="1" t="s">
        <v>691</v>
      </c>
      <c r="C1261" s="1" t="s">
        <v>457</v>
      </c>
      <c r="D1261" s="1" t="s">
        <v>1414</v>
      </c>
      <c r="E1261" s="4">
        <v>-58074.82</v>
      </c>
      <c r="F1261" t="s">
        <v>889</v>
      </c>
      <c r="G1261" t="s">
        <v>122</v>
      </c>
      <c r="H1261" t="s">
        <v>122</v>
      </c>
      <c r="I1261" t="s">
        <v>122</v>
      </c>
    </row>
    <row r="1262" spans="1:9" x14ac:dyDescent="0.35">
      <c r="A1262" t="s">
        <v>894</v>
      </c>
      <c r="B1262" s="1" t="s">
        <v>691</v>
      </c>
      <c r="C1262" s="1" t="s">
        <v>457</v>
      </c>
      <c r="D1262" s="1" t="s">
        <v>1415</v>
      </c>
      <c r="E1262" s="4">
        <v>55508.639999999999</v>
      </c>
      <c r="F1262" t="s">
        <v>889</v>
      </c>
      <c r="G1262" t="s">
        <v>122</v>
      </c>
      <c r="H1262" t="s">
        <v>122</v>
      </c>
      <c r="I1262" t="s">
        <v>122</v>
      </c>
    </row>
    <row r="1263" spans="1:9" x14ac:dyDescent="0.35">
      <c r="A1263" t="s">
        <v>894</v>
      </c>
      <c r="B1263" s="1" t="s">
        <v>691</v>
      </c>
      <c r="C1263" s="1" t="s">
        <v>457</v>
      </c>
      <c r="D1263" s="1" t="s">
        <v>1415</v>
      </c>
      <c r="E1263" s="4">
        <v>3460.37</v>
      </c>
      <c r="F1263" t="s">
        <v>889</v>
      </c>
      <c r="G1263" t="s">
        <v>122</v>
      </c>
      <c r="H1263" t="s">
        <v>122</v>
      </c>
      <c r="I1263" t="s">
        <v>122</v>
      </c>
    </row>
    <row r="1264" spans="1:9" x14ac:dyDescent="0.35">
      <c r="A1264" t="s">
        <v>894</v>
      </c>
      <c r="B1264" s="1" t="s">
        <v>691</v>
      </c>
      <c r="C1264" s="1" t="s">
        <v>457</v>
      </c>
      <c r="D1264" s="1" t="s">
        <v>1415</v>
      </c>
      <c r="E1264" s="4">
        <v>-55508.639999999999</v>
      </c>
      <c r="F1264" t="s">
        <v>889</v>
      </c>
      <c r="G1264" t="s">
        <v>122</v>
      </c>
      <c r="H1264" t="s">
        <v>122</v>
      </c>
      <c r="I1264" t="s">
        <v>122</v>
      </c>
    </row>
    <row r="1265" spans="1:9" x14ac:dyDescent="0.35">
      <c r="A1265" t="s">
        <v>894</v>
      </c>
      <c r="B1265" s="1" t="s">
        <v>691</v>
      </c>
      <c r="C1265" s="1" t="s">
        <v>457</v>
      </c>
      <c r="D1265" s="1" t="s">
        <v>944</v>
      </c>
      <c r="E1265" s="4">
        <v>39452.559999999998</v>
      </c>
      <c r="F1265" t="s">
        <v>945</v>
      </c>
      <c r="G1265" t="s">
        <v>54</v>
      </c>
      <c r="H1265" t="s">
        <v>42</v>
      </c>
      <c r="I1265" t="s">
        <v>133</v>
      </c>
    </row>
    <row r="1266" spans="1:9" x14ac:dyDescent="0.35">
      <c r="A1266" t="s">
        <v>894</v>
      </c>
      <c r="B1266" s="1" t="s">
        <v>691</v>
      </c>
      <c r="C1266" s="1" t="s">
        <v>457</v>
      </c>
      <c r="D1266" s="1" t="s">
        <v>944</v>
      </c>
      <c r="E1266" s="4">
        <v>-39452.559999999998</v>
      </c>
      <c r="F1266" t="s">
        <v>945</v>
      </c>
      <c r="G1266" t="s">
        <v>54</v>
      </c>
      <c r="H1266" t="s">
        <v>42</v>
      </c>
      <c r="I1266" t="s">
        <v>133</v>
      </c>
    </row>
    <row r="1267" spans="1:9" x14ac:dyDescent="0.35">
      <c r="A1267" t="s">
        <v>894</v>
      </c>
      <c r="B1267" s="1" t="s">
        <v>691</v>
      </c>
      <c r="C1267" s="1" t="s">
        <v>457</v>
      </c>
      <c r="D1267" s="1" t="s">
        <v>607</v>
      </c>
      <c r="E1267" s="4">
        <v>22632.48</v>
      </c>
      <c r="F1267" t="s">
        <v>608</v>
      </c>
      <c r="G1267" t="s">
        <v>54</v>
      </c>
      <c r="H1267" t="s">
        <v>42</v>
      </c>
      <c r="I1267" t="s">
        <v>55</v>
      </c>
    </row>
    <row r="1268" spans="1:9" x14ac:dyDescent="0.35">
      <c r="A1268" t="s">
        <v>894</v>
      </c>
      <c r="B1268" s="1" t="s">
        <v>691</v>
      </c>
      <c r="C1268" s="1" t="s">
        <v>457</v>
      </c>
      <c r="D1268" s="1" t="s">
        <v>607</v>
      </c>
      <c r="E1268" s="4">
        <v>-22632.48</v>
      </c>
      <c r="F1268" t="s">
        <v>608</v>
      </c>
      <c r="G1268" t="s">
        <v>54</v>
      </c>
      <c r="H1268" t="s">
        <v>42</v>
      </c>
      <c r="I1268" t="s">
        <v>55</v>
      </c>
    </row>
    <row r="1269" spans="1:9" x14ac:dyDescent="0.35">
      <c r="A1269" t="s">
        <v>894</v>
      </c>
      <c r="B1269" s="1" t="s">
        <v>691</v>
      </c>
      <c r="C1269" s="1" t="s">
        <v>457</v>
      </c>
      <c r="D1269" s="1" t="s">
        <v>625</v>
      </c>
      <c r="E1269" s="4">
        <v>-542.14</v>
      </c>
      <c r="F1269" t="s">
        <v>626</v>
      </c>
      <c r="G1269" t="s">
        <v>54</v>
      </c>
      <c r="H1269" t="s">
        <v>42</v>
      </c>
      <c r="I1269" t="s">
        <v>55</v>
      </c>
    </row>
    <row r="1270" spans="1:9" x14ac:dyDescent="0.35">
      <c r="A1270" t="s">
        <v>894</v>
      </c>
      <c r="B1270" s="1" t="s">
        <v>691</v>
      </c>
      <c r="C1270" s="1" t="s">
        <v>457</v>
      </c>
      <c r="D1270" s="1" t="s">
        <v>625</v>
      </c>
      <c r="E1270" s="4">
        <v>542.14</v>
      </c>
      <c r="F1270" t="s">
        <v>626</v>
      </c>
      <c r="G1270" t="s">
        <v>54</v>
      </c>
      <c r="H1270" t="s">
        <v>42</v>
      </c>
      <c r="I1270" t="s">
        <v>55</v>
      </c>
    </row>
    <row r="1271" spans="1:9" x14ac:dyDescent="0.35">
      <c r="A1271" t="s">
        <v>894</v>
      </c>
      <c r="B1271" s="1" t="s">
        <v>691</v>
      </c>
      <c r="C1271" s="1" t="s">
        <v>457</v>
      </c>
      <c r="D1271" s="1" t="s">
        <v>604</v>
      </c>
      <c r="E1271" s="4">
        <v>37832.82</v>
      </c>
      <c r="F1271" t="s">
        <v>605</v>
      </c>
      <c r="G1271" t="s">
        <v>54</v>
      </c>
      <c r="H1271" t="s">
        <v>42</v>
      </c>
      <c r="I1271" t="s">
        <v>55</v>
      </c>
    </row>
    <row r="1272" spans="1:9" x14ac:dyDescent="0.35">
      <c r="A1272" t="s">
        <v>894</v>
      </c>
      <c r="B1272" s="1" t="s">
        <v>691</v>
      </c>
      <c r="C1272" s="1" t="s">
        <v>457</v>
      </c>
      <c r="D1272" s="1" t="s">
        <v>604</v>
      </c>
      <c r="E1272" s="4">
        <v>-37832.82</v>
      </c>
      <c r="F1272" t="s">
        <v>605</v>
      </c>
      <c r="G1272" t="s">
        <v>54</v>
      </c>
      <c r="H1272" t="s">
        <v>42</v>
      </c>
      <c r="I1272" t="s">
        <v>55</v>
      </c>
    </row>
    <row r="1273" spans="1:9" x14ac:dyDescent="0.35">
      <c r="A1273" t="s">
        <v>894</v>
      </c>
      <c r="B1273" s="1" t="s">
        <v>691</v>
      </c>
      <c r="C1273" s="1" t="s">
        <v>457</v>
      </c>
      <c r="D1273" s="1" t="s">
        <v>950</v>
      </c>
      <c r="E1273" s="4">
        <v>39452.559999999998</v>
      </c>
      <c r="F1273" t="s">
        <v>951</v>
      </c>
      <c r="G1273" t="s">
        <v>54</v>
      </c>
      <c r="H1273" t="s">
        <v>42</v>
      </c>
      <c r="I1273" t="s">
        <v>133</v>
      </c>
    </row>
    <row r="1274" spans="1:9" x14ac:dyDescent="0.35">
      <c r="A1274" t="s">
        <v>894</v>
      </c>
      <c r="B1274" s="1" t="s">
        <v>691</v>
      </c>
      <c r="C1274" s="1" t="s">
        <v>457</v>
      </c>
      <c r="D1274" s="1" t="s">
        <v>950</v>
      </c>
      <c r="E1274" s="4">
        <v>-39452.559999999998</v>
      </c>
      <c r="F1274" t="s">
        <v>951</v>
      </c>
      <c r="G1274" t="s">
        <v>54</v>
      </c>
      <c r="H1274" t="s">
        <v>42</v>
      </c>
      <c r="I1274" t="s">
        <v>133</v>
      </c>
    </row>
    <row r="1275" spans="1:9" x14ac:dyDescent="0.35">
      <c r="A1275" t="s">
        <v>894</v>
      </c>
      <c r="B1275" s="1" t="s">
        <v>691</v>
      </c>
      <c r="C1275" s="1" t="s">
        <v>457</v>
      </c>
      <c r="D1275" s="1" t="s">
        <v>1416</v>
      </c>
      <c r="E1275" s="4">
        <v>39452.559999999998</v>
      </c>
      <c r="F1275" t="s">
        <v>1417</v>
      </c>
      <c r="G1275" t="s">
        <v>54</v>
      </c>
      <c r="H1275" t="s">
        <v>42</v>
      </c>
      <c r="I1275" t="s">
        <v>133</v>
      </c>
    </row>
    <row r="1276" spans="1:9" x14ac:dyDescent="0.35">
      <c r="A1276" t="s">
        <v>894</v>
      </c>
      <c r="B1276" s="1" t="s">
        <v>691</v>
      </c>
      <c r="C1276" s="1" t="s">
        <v>457</v>
      </c>
      <c r="D1276" s="1" t="s">
        <v>1416</v>
      </c>
      <c r="E1276" s="4">
        <v>-39452.559999999998</v>
      </c>
      <c r="F1276" t="s">
        <v>1417</v>
      </c>
      <c r="G1276" t="s">
        <v>54</v>
      </c>
      <c r="H1276" t="s">
        <v>42</v>
      </c>
      <c r="I1276" t="s">
        <v>133</v>
      </c>
    </row>
    <row r="1277" spans="1:9" x14ac:dyDescent="0.35">
      <c r="A1277" t="s">
        <v>894</v>
      </c>
      <c r="B1277" s="1" t="s">
        <v>691</v>
      </c>
      <c r="C1277" s="1" t="s">
        <v>457</v>
      </c>
      <c r="D1277" s="1" t="s">
        <v>1418</v>
      </c>
      <c r="E1277" s="4">
        <v>56318.91</v>
      </c>
      <c r="F1277" t="s">
        <v>1419</v>
      </c>
      <c r="G1277" t="s">
        <v>54</v>
      </c>
      <c r="H1277" t="s">
        <v>42</v>
      </c>
      <c r="I1277" t="s">
        <v>133</v>
      </c>
    </row>
    <row r="1278" spans="1:9" x14ac:dyDescent="0.35">
      <c r="A1278" t="s">
        <v>894</v>
      </c>
      <c r="B1278" s="1" t="s">
        <v>691</v>
      </c>
      <c r="C1278" s="1" t="s">
        <v>457</v>
      </c>
      <c r="D1278" s="1" t="s">
        <v>1418</v>
      </c>
      <c r="E1278" s="4">
        <v>-56318.91</v>
      </c>
      <c r="F1278" t="s">
        <v>1419</v>
      </c>
      <c r="G1278" t="s">
        <v>54</v>
      </c>
      <c r="H1278" t="s">
        <v>42</v>
      </c>
      <c r="I1278" t="s">
        <v>133</v>
      </c>
    </row>
    <row r="1279" spans="1:9" x14ac:dyDescent="0.35">
      <c r="A1279" t="s">
        <v>894</v>
      </c>
      <c r="B1279" s="1" t="s">
        <v>691</v>
      </c>
      <c r="C1279" s="1" t="s">
        <v>457</v>
      </c>
      <c r="D1279" s="1" t="s">
        <v>962</v>
      </c>
      <c r="E1279" s="4">
        <v>38664.39</v>
      </c>
      <c r="F1279" t="s">
        <v>963</v>
      </c>
      <c r="G1279" t="s">
        <v>54</v>
      </c>
      <c r="H1279" t="s">
        <v>42</v>
      </c>
      <c r="I1279" t="s">
        <v>133</v>
      </c>
    </row>
    <row r="1280" spans="1:9" x14ac:dyDescent="0.35">
      <c r="A1280" t="s">
        <v>894</v>
      </c>
      <c r="B1280" s="1" t="s">
        <v>691</v>
      </c>
      <c r="C1280" s="1" t="s">
        <v>457</v>
      </c>
      <c r="D1280" s="1" t="s">
        <v>962</v>
      </c>
      <c r="E1280" s="4">
        <v>-38664.39</v>
      </c>
      <c r="F1280" t="s">
        <v>963</v>
      </c>
      <c r="G1280" t="s">
        <v>54</v>
      </c>
      <c r="H1280" t="s">
        <v>42</v>
      </c>
      <c r="I1280" t="s">
        <v>133</v>
      </c>
    </row>
    <row r="1281" spans="1:9" x14ac:dyDescent="0.35">
      <c r="A1281" t="s">
        <v>894</v>
      </c>
      <c r="B1281" s="1" t="s">
        <v>691</v>
      </c>
      <c r="C1281" s="1" t="s">
        <v>457</v>
      </c>
      <c r="D1281" s="1" t="s">
        <v>613</v>
      </c>
      <c r="E1281" s="4">
        <v>-118.15</v>
      </c>
      <c r="F1281" t="s">
        <v>614</v>
      </c>
      <c r="G1281" t="s">
        <v>54</v>
      </c>
      <c r="H1281" t="s">
        <v>42</v>
      </c>
      <c r="I1281" t="s">
        <v>55</v>
      </c>
    </row>
    <row r="1282" spans="1:9" x14ac:dyDescent="0.35">
      <c r="A1282" t="s">
        <v>894</v>
      </c>
      <c r="B1282" s="1" t="s">
        <v>691</v>
      </c>
      <c r="C1282" s="1" t="s">
        <v>457</v>
      </c>
      <c r="D1282" s="1" t="s">
        <v>613</v>
      </c>
      <c r="E1282" s="4">
        <v>118.15</v>
      </c>
      <c r="F1282" t="s">
        <v>614</v>
      </c>
      <c r="G1282" t="s">
        <v>54</v>
      </c>
      <c r="H1282" t="s">
        <v>42</v>
      </c>
      <c r="I1282" t="s">
        <v>55</v>
      </c>
    </row>
    <row r="1283" spans="1:9" x14ac:dyDescent="0.35">
      <c r="A1283" t="s">
        <v>894</v>
      </c>
      <c r="B1283" s="1" t="s">
        <v>691</v>
      </c>
      <c r="C1283" s="1" t="s">
        <v>457</v>
      </c>
      <c r="D1283" s="1" t="s">
        <v>610</v>
      </c>
      <c r="E1283" s="4">
        <v>23782.37</v>
      </c>
      <c r="F1283" t="s">
        <v>611</v>
      </c>
      <c r="G1283" t="s">
        <v>54</v>
      </c>
      <c r="H1283" t="s">
        <v>42</v>
      </c>
      <c r="I1283" t="s">
        <v>55</v>
      </c>
    </row>
    <row r="1284" spans="1:9" x14ac:dyDescent="0.35">
      <c r="A1284" t="s">
        <v>894</v>
      </c>
      <c r="B1284" s="1" t="s">
        <v>691</v>
      </c>
      <c r="C1284" s="1" t="s">
        <v>457</v>
      </c>
      <c r="D1284" s="1" t="s">
        <v>610</v>
      </c>
      <c r="E1284" s="4">
        <v>-23782.37</v>
      </c>
      <c r="F1284" t="s">
        <v>611</v>
      </c>
      <c r="G1284" t="s">
        <v>54</v>
      </c>
      <c r="H1284" t="s">
        <v>42</v>
      </c>
      <c r="I1284" t="s">
        <v>55</v>
      </c>
    </row>
    <row r="1285" spans="1:9" x14ac:dyDescent="0.35">
      <c r="A1285" t="s">
        <v>894</v>
      </c>
      <c r="B1285" s="1" t="s">
        <v>691</v>
      </c>
      <c r="C1285" s="1" t="s">
        <v>457</v>
      </c>
      <c r="D1285" s="1" t="s">
        <v>947</v>
      </c>
      <c r="E1285" s="4">
        <v>41016.19</v>
      </c>
      <c r="F1285" t="s">
        <v>948</v>
      </c>
      <c r="G1285" t="s">
        <v>54</v>
      </c>
      <c r="H1285" t="s">
        <v>42</v>
      </c>
      <c r="I1285" t="s">
        <v>133</v>
      </c>
    </row>
    <row r="1286" spans="1:9" x14ac:dyDescent="0.35">
      <c r="A1286" t="s">
        <v>894</v>
      </c>
      <c r="B1286" s="1" t="s">
        <v>691</v>
      </c>
      <c r="C1286" s="1" t="s">
        <v>457</v>
      </c>
      <c r="D1286" s="1" t="s">
        <v>947</v>
      </c>
      <c r="E1286" s="4">
        <v>-41016.19</v>
      </c>
      <c r="F1286" t="s">
        <v>948</v>
      </c>
      <c r="G1286" t="s">
        <v>54</v>
      </c>
      <c r="H1286" t="s">
        <v>42</v>
      </c>
      <c r="I1286" t="s">
        <v>133</v>
      </c>
    </row>
    <row r="1287" spans="1:9" x14ac:dyDescent="0.35">
      <c r="A1287" t="s">
        <v>894</v>
      </c>
      <c r="B1287" s="1" t="s">
        <v>691</v>
      </c>
      <c r="C1287" s="1" t="s">
        <v>457</v>
      </c>
      <c r="D1287" s="1" t="s">
        <v>959</v>
      </c>
      <c r="E1287" s="4">
        <v>39757.449999999997</v>
      </c>
      <c r="F1287" t="s">
        <v>960</v>
      </c>
      <c r="G1287" t="s">
        <v>315</v>
      </c>
      <c r="H1287" t="s">
        <v>304</v>
      </c>
      <c r="I1287" t="s">
        <v>316</v>
      </c>
    </row>
    <row r="1288" spans="1:9" x14ac:dyDescent="0.35">
      <c r="A1288" t="s">
        <v>894</v>
      </c>
      <c r="B1288" s="1" t="s">
        <v>691</v>
      </c>
      <c r="C1288" s="1" t="s">
        <v>457</v>
      </c>
      <c r="D1288" s="1" t="s">
        <v>959</v>
      </c>
      <c r="E1288" s="4">
        <v>-39757.449999999997</v>
      </c>
      <c r="F1288" t="s">
        <v>960</v>
      </c>
      <c r="G1288" t="s">
        <v>315</v>
      </c>
      <c r="H1288" t="s">
        <v>304</v>
      </c>
      <c r="I1288" t="s">
        <v>316</v>
      </c>
    </row>
    <row r="1289" spans="1:9" x14ac:dyDescent="0.35">
      <c r="A1289" t="s">
        <v>894</v>
      </c>
      <c r="B1289" s="1" t="s">
        <v>691</v>
      </c>
      <c r="C1289" s="1" t="s">
        <v>457</v>
      </c>
      <c r="D1289" s="1" t="s">
        <v>619</v>
      </c>
      <c r="E1289" s="4">
        <v>34180.36</v>
      </c>
      <c r="F1289" t="s">
        <v>620</v>
      </c>
      <c r="G1289" t="s">
        <v>54</v>
      </c>
      <c r="H1289" t="s">
        <v>42</v>
      </c>
      <c r="I1289" t="s">
        <v>55</v>
      </c>
    </row>
    <row r="1290" spans="1:9" x14ac:dyDescent="0.35">
      <c r="A1290" t="s">
        <v>894</v>
      </c>
      <c r="B1290" s="1" t="s">
        <v>691</v>
      </c>
      <c r="C1290" s="1" t="s">
        <v>457</v>
      </c>
      <c r="D1290" s="1" t="s">
        <v>619</v>
      </c>
      <c r="E1290" s="4">
        <v>-34180.36</v>
      </c>
      <c r="F1290" t="s">
        <v>620</v>
      </c>
      <c r="G1290" t="s">
        <v>54</v>
      </c>
      <c r="H1290" t="s">
        <v>42</v>
      </c>
      <c r="I1290" t="s">
        <v>55</v>
      </c>
    </row>
    <row r="1291" spans="1:9" x14ac:dyDescent="0.35">
      <c r="A1291" t="s">
        <v>894</v>
      </c>
      <c r="B1291" s="1" t="s">
        <v>691</v>
      </c>
      <c r="C1291" s="1" t="s">
        <v>457</v>
      </c>
      <c r="D1291" s="1" t="s">
        <v>965</v>
      </c>
      <c r="E1291" s="4">
        <v>39452.559999999998</v>
      </c>
      <c r="F1291" t="s">
        <v>966</v>
      </c>
      <c r="G1291" t="s">
        <v>54</v>
      </c>
      <c r="H1291" t="s">
        <v>42</v>
      </c>
      <c r="I1291" t="s">
        <v>133</v>
      </c>
    </row>
    <row r="1292" spans="1:9" x14ac:dyDescent="0.35">
      <c r="A1292" t="s">
        <v>894</v>
      </c>
      <c r="B1292" s="1" t="s">
        <v>691</v>
      </c>
      <c r="C1292" s="1" t="s">
        <v>457</v>
      </c>
      <c r="D1292" s="1" t="s">
        <v>965</v>
      </c>
      <c r="E1292" s="4">
        <v>-39452.559999999998</v>
      </c>
      <c r="F1292" t="s">
        <v>966</v>
      </c>
      <c r="G1292" t="s">
        <v>54</v>
      </c>
      <c r="H1292" t="s">
        <v>42</v>
      </c>
      <c r="I1292" t="s">
        <v>133</v>
      </c>
    </row>
    <row r="1293" spans="1:9" x14ac:dyDescent="0.35">
      <c r="A1293" t="s">
        <v>894</v>
      </c>
      <c r="B1293" s="1" t="s">
        <v>691</v>
      </c>
      <c r="C1293" s="1" t="s">
        <v>457</v>
      </c>
      <c r="D1293" s="1" t="s">
        <v>968</v>
      </c>
      <c r="E1293" s="4">
        <v>39452.559999999998</v>
      </c>
      <c r="F1293" t="s">
        <v>969</v>
      </c>
      <c r="G1293" t="s">
        <v>54</v>
      </c>
      <c r="H1293" t="s">
        <v>42</v>
      </c>
      <c r="I1293" t="s">
        <v>133</v>
      </c>
    </row>
    <row r="1294" spans="1:9" x14ac:dyDescent="0.35">
      <c r="A1294" t="s">
        <v>894</v>
      </c>
      <c r="B1294" s="1" t="s">
        <v>691</v>
      </c>
      <c r="C1294" s="1" t="s">
        <v>457</v>
      </c>
      <c r="D1294" s="1" t="s">
        <v>968</v>
      </c>
      <c r="E1294" s="4">
        <v>-39452.559999999998</v>
      </c>
      <c r="F1294" t="s">
        <v>969</v>
      </c>
      <c r="G1294" t="s">
        <v>54</v>
      </c>
      <c r="H1294" t="s">
        <v>42</v>
      </c>
      <c r="I1294" t="s">
        <v>133</v>
      </c>
    </row>
    <row r="1295" spans="1:9" x14ac:dyDescent="0.35">
      <c r="A1295" t="s">
        <v>894</v>
      </c>
      <c r="B1295" s="1" t="s">
        <v>691</v>
      </c>
      <c r="C1295" s="1" t="s">
        <v>457</v>
      </c>
      <c r="D1295" s="1" t="s">
        <v>971</v>
      </c>
      <c r="E1295" s="4">
        <v>39452.559999999998</v>
      </c>
      <c r="F1295" t="s">
        <v>972</v>
      </c>
      <c r="G1295" t="s">
        <v>54</v>
      </c>
      <c r="H1295" t="s">
        <v>42</v>
      </c>
      <c r="I1295" t="s">
        <v>133</v>
      </c>
    </row>
    <row r="1296" spans="1:9" x14ac:dyDescent="0.35">
      <c r="A1296" t="s">
        <v>894</v>
      </c>
      <c r="B1296" s="1" t="s">
        <v>691</v>
      </c>
      <c r="C1296" s="1" t="s">
        <v>457</v>
      </c>
      <c r="D1296" s="1" t="s">
        <v>971</v>
      </c>
      <c r="E1296" s="4">
        <v>-39452.559999999998</v>
      </c>
      <c r="F1296" t="s">
        <v>972</v>
      </c>
      <c r="G1296" t="s">
        <v>54</v>
      </c>
      <c r="H1296" t="s">
        <v>42</v>
      </c>
      <c r="I1296" t="s">
        <v>133</v>
      </c>
    </row>
    <row r="1297" spans="1:9" x14ac:dyDescent="0.35">
      <c r="A1297" t="s">
        <v>894</v>
      </c>
      <c r="B1297" s="1" t="s">
        <v>691</v>
      </c>
      <c r="C1297" s="1" t="s">
        <v>457</v>
      </c>
      <c r="D1297" s="1" t="s">
        <v>616</v>
      </c>
      <c r="E1297" s="4">
        <v>33029.07</v>
      </c>
      <c r="F1297" t="s">
        <v>617</v>
      </c>
      <c r="G1297" t="s">
        <v>54</v>
      </c>
      <c r="H1297" t="s">
        <v>42</v>
      </c>
      <c r="I1297" t="s">
        <v>55</v>
      </c>
    </row>
    <row r="1298" spans="1:9" x14ac:dyDescent="0.35">
      <c r="A1298" t="s">
        <v>894</v>
      </c>
      <c r="B1298" s="1" t="s">
        <v>691</v>
      </c>
      <c r="C1298" s="1" t="s">
        <v>457</v>
      </c>
      <c r="D1298" s="1" t="s">
        <v>616</v>
      </c>
      <c r="E1298" s="4">
        <v>-33029.07</v>
      </c>
      <c r="F1298" t="s">
        <v>617</v>
      </c>
      <c r="G1298" t="s">
        <v>54</v>
      </c>
      <c r="H1298" t="s">
        <v>42</v>
      </c>
      <c r="I1298" t="s">
        <v>55</v>
      </c>
    </row>
    <row r="1299" spans="1:9" x14ac:dyDescent="0.35">
      <c r="A1299" t="s">
        <v>894</v>
      </c>
      <c r="B1299" s="1" t="s">
        <v>691</v>
      </c>
      <c r="C1299" s="1" t="s">
        <v>457</v>
      </c>
      <c r="D1299" s="1" t="s">
        <v>622</v>
      </c>
      <c r="E1299" s="4">
        <v>27572</v>
      </c>
      <c r="F1299" t="s">
        <v>623</v>
      </c>
      <c r="G1299" t="s">
        <v>54</v>
      </c>
      <c r="H1299" t="s">
        <v>42</v>
      </c>
      <c r="I1299" t="s">
        <v>55</v>
      </c>
    </row>
    <row r="1300" spans="1:9" x14ac:dyDescent="0.35">
      <c r="A1300" t="s">
        <v>894</v>
      </c>
      <c r="B1300" s="1" t="s">
        <v>691</v>
      </c>
      <c r="C1300" s="1" t="s">
        <v>457</v>
      </c>
      <c r="D1300" s="1" t="s">
        <v>622</v>
      </c>
      <c r="E1300" s="4">
        <v>-27572</v>
      </c>
      <c r="F1300" t="s">
        <v>623</v>
      </c>
      <c r="G1300" t="s">
        <v>54</v>
      </c>
      <c r="H1300" t="s">
        <v>42</v>
      </c>
      <c r="I1300" t="s">
        <v>55</v>
      </c>
    </row>
    <row r="1301" spans="1:9" x14ac:dyDescent="0.35">
      <c r="A1301" t="s">
        <v>894</v>
      </c>
      <c r="B1301" s="1" t="s">
        <v>691</v>
      </c>
      <c r="C1301" s="1" t="s">
        <v>457</v>
      </c>
      <c r="D1301" s="1" t="s">
        <v>977</v>
      </c>
      <c r="E1301" s="4">
        <v>52330.27</v>
      </c>
      <c r="F1301" t="s">
        <v>978</v>
      </c>
      <c r="G1301" t="s">
        <v>303</v>
      </c>
      <c r="H1301" t="s">
        <v>304</v>
      </c>
      <c r="I1301" t="s">
        <v>303</v>
      </c>
    </row>
    <row r="1302" spans="1:9" x14ac:dyDescent="0.35">
      <c r="A1302" t="s">
        <v>894</v>
      </c>
      <c r="B1302" s="1" t="s">
        <v>691</v>
      </c>
      <c r="C1302" s="1" t="s">
        <v>457</v>
      </c>
      <c r="D1302" s="1" t="s">
        <v>977</v>
      </c>
      <c r="E1302" s="4">
        <v>-52330.27</v>
      </c>
      <c r="F1302" t="s">
        <v>978</v>
      </c>
      <c r="G1302" t="s">
        <v>303</v>
      </c>
      <c r="H1302" t="s">
        <v>304</v>
      </c>
      <c r="I1302" t="s">
        <v>303</v>
      </c>
    </row>
    <row r="1303" spans="1:9" x14ac:dyDescent="0.35">
      <c r="A1303" t="s">
        <v>894</v>
      </c>
      <c r="B1303" s="1" t="s">
        <v>691</v>
      </c>
      <c r="C1303" s="1" t="s">
        <v>457</v>
      </c>
      <c r="D1303" s="1" t="s">
        <v>986</v>
      </c>
      <c r="E1303" s="4">
        <v>51947.42</v>
      </c>
      <c r="F1303" t="s">
        <v>987</v>
      </c>
      <c r="G1303" t="s">
        <v>303</v>
      </c>
      <c r="H1303" t="s">
        <v>304</v>
      </c>
      <c r="I1303" t="s">
        <v>303</v>
      </c>
    </row>
    <row r="1304" spans="1:9" x14ac:dyDescent="0.35">
      <c r="A1304" t="s">
        <v>894</v>
      </c>
      <c r="B1304" s="1" t="s">
        <v>691</v>
      </c>
      <c r="C1304" s="1" t="s">
        <v>457</v>
      </c>
      <c r="D1304" s="1" t="s">
        <v>986</v>
      </c>
      <c r="E1304" s="4">
        <v>-51947.42</v>
      </c>
      <c r="F1304" t="s">
        <v>987</v>
      </c>
      <c r="G1304" t="s">
        <v>303</v>
      </c>
      <c r="H1304" t="s">
        <v>304</v>
      </c>
      <c r="I1304" t="s">
        <v>303</v>
      </c>
    </row>
    <row r="1305" spans="1:9" x14ac:dyDescent="0.35">
      <c r="A1305" t="s">
        <v>894</v>
      </c>
      <c r="B1305" s="1" t="s">
        <v>691</v>
      </c>
      <c r="C1305" s="1" t="s">
        <v>457</v>
      </c>
      <c r="D1305" s="1" t="s">
        <v>989</v>
      </c>
      <c r="E1305" s="4">
        <v>52125.24</v>
      </c>
      <c r="F1305" t="s">
        <v>990</v>
      </c>
      <c r="G1305" t="s">
        <v>303</v>
      </c>
      <c r="H1305" t="s">
        <v>304</v>
      </c>
      <c r="I1305" t="s">
        <v>303</v>
      </c>
    </row>
    <row r="1306" spans="1:9" x14ac:dyDescent="0.35">
      <c r="A1306" t="s">
        <v>894</v>
      </c>
      <c r="B1306" s="1" t="s">
        <v>691</v>
      </c>
      <c r="C1306" s="1" t="s">
        <v>457</v>
      </c>
      <c r="D1306" s="1" t="s">
        <v>989</v>
      </c>
      <c r="E1306" s="4">
        <v>-52125.24</v>
      </c>
      <c r="F1306" t="s">
        <v>990</v>
      </c>
      <c r="G1306" t="s">
        <v>303</v>
      </c>
      <c r="H1306" t="s">
        <v>304</v>
      </c>
      <c r="I1306" t="s">
        <v>303</v>
      </c>
    </row>
    <row r="1307" spans="1:9" x14ac:dyDescent="0.35">
      <c r="A1307" t="s">
        <v>894</v>
      </c>
      <c r="B1307" s="1" t="s">
        <v>691</v>
      </c>
      <c r="C1307" s="1" t="s">
        <v>457</v>
      </c>
      <c r="D1307" s="1" t="s">
        <v>974</v>
      </c>
      <c r="E1307" s="4">
        <v>55936.33</v>
      </c>
      <c r="F1307" t="s">
        <v>975</v>
      </c>
      <c r="G1307" t="s">
        <v>315</v>
      </c>
      <c r="H1307" t="s">
        <v>304</v>
      </c>
      <c r="I1307" t="s">
        <v>316</v>
      </c>
    </row>
    <row r="1308" spans="1:9" x14ac:dyDescent="0.35">
      <c r="A1308" t="s">
        <v>894</v>
      </c>
      <c r="B1308" s="1" t="s">
        <v>691</v>
      </c>
      <c r="C1308" s="1" t="s">
        <v>457</v>
      </c>
      <c r="D1308" s="1" t="s">
        <v>974</v>
      </c>
      <c r="E1308" s="4">
        <v>-55936.33</v>
      </c>
      <c r="F1308" t="s">
        <v>975</v>
      </c>
      <c r="G1308" t="s">
        <v>315</v>
      </c>
      <c r="H1308" t="s">
        <v>304</v>
      </c>
      <c r="I1308" t="s">
        <v>316</v>
      </c>
    </row>
    <row r="1309" spans="1:9" x14ac:dyDescent="0.35">
      <c r="A1309" t="s">
        <v>894</v>
      </c>
      <c r="B1309" s="1" t="s">
        <v>691</v>
      </c>
      <c r="C1309" s="1" t="s">
        <v>457</v>
      </c>
      <c r="D1309" s="1" t="s">
        <v>980</v>
      </c>
      <c r="E1309" s="4">
        <v>37727</v>
      </c>
      <c r="F1309" t="s">
        <v>981</v>
      </c>
      <c r="G1309" t="s">
        <v>54</v>
      </c>
      <c r="H1309" t="s">
        <v>42</v>
      </c>
      <c r="I1309" t="s">
        <v>133</v>
      </c>
    </row>
    <row r="1310" spans="1:9" x14ac:dyDescent="0.35">
      <c r="A1310" t="s">
        <v>894</v>
      </c>
      <c r="B1310" s="1" t="s">
        <v>691</v>
      </c>
      <c r="C1310" s="1" t="s">
        <v>457</v>
      </c>
      <c r="D1310" s="1" t="s">
        <v>980</v>
      </c>
      <c r="E1310" s="4">
        <v>-37727</v>
      </c>
      <c r="F1310" t="s">
        <v>981</v>
      </c>
      <c r="G1310" t="s">
        <v>54</v>
      </c>
      <c r="H1310" t="s">
        <v>42</v>
      </c>
      <c r="I1310" t="s">
        <v>133</v>
      </c>
    </row>
    <row r="1311" spans="1:9" x14ac:dyDescent="0.35">
      <c r="A1311" t="s">
        <v>894</v>
      </c>
      <c r="B1311" s="1" t="s">
        <v>691</v>
      </c>
      <c r="C1311" s="1" t="s">
        <v>457</v>
      </c>
      <c r="D1311" s="1" t="s">
        <v>983</v>
      </c>
      <c r="E1311" s="4">
        <v>52170.71</v>
      </c>
      <c r="F1311" t="s">
        <v>984</v>
      </c>
      <c r="G1311" t="s">
        <v>303</v>
      </c>
      <c r="H1311" t="s">
        <v>304</v>
      </c>
      <c r="I1311" t="s">
        <v>303</v>
      </c>
    </row>
    <row r="1312" spans="1:9" x14ac:dyDescent="0.35">
      <c r="A1312" t="s">
        <v>894</v>
      </c>
      <c r="B1312" s="1" t="s">
        <v>691</v>
      </c>
      <c r="C1312" s="1" t="s">
        <v>457</v>
      </c>
      <c r="D1312" s="1" t="s">
        <v>983</v>
      </c>
      <c r="E1312" s="4">
        <v>-52170.71</v>
      </c>
      <c r="F1312" t="s">
        <v>984</v>
      </c>
      <c r="G1312" t="s">
        <v>303</v>
      </c>
      <c r="H1312" t="s">
        <v>304</v>
      </c>
      <c r="I1312" t="s">
        <v>303</v>
      </c>
    </row>
    <row r="1313" spans="1:9" x14ac:dyDescent="0.35">
      <c r="A1313" t="s">
        <v>894</v>
      </c>
      <c r="B1313" s="1" t="s">
        <v>691</v>
      </c>
      <c r="C1313" s="1" t="s">
        <v>457</v>
      </c>
      <c r="D1313" s="1" t="s">
        <v>995</v>
      </c>
      <c r="E1313" s="4">
        <v>56077.25</v>
      </c>
      <c r="F1313" t="s">
        <v>996</v>
      </c>
      <c r="G1313" t="s">
        <v>315</v>
      </c>
      <c r="H1313" t="s">
        <v>304</v>
      </c>
      <c r="I1313" t="s">
        <v>316</v>
      </c>
    </row>
    <row r="1314" spans="1:9" x14ac:dyDescent="0.35">
      <c r="A1314" t="s">
        <v>894</v>
      </c>
      <c r="B1314" s="1" t="s">
        <v>691</v>
      </c>
      <c r="C1314" s="1" t="s">
        <v>457</v>
      </c>
      <c r="D1314" s="1" t="s">
        <v>995</v>
      </c>
      <c r="E1314" s="4">
        <v>-56077.25</v>
      </c>
      <c r="F1314" t="s">
        <v>996</v>
      </c>
      <c r="G1314" t="s">
        <v>315</v>
      </c>
      <c r="H1314" t="s">
        <v>304</v>
      </c>
      <c r="I1314" t="s">
        <v>316</v>
      </c>
    </row>
    <row r="1315" spans="1:9" x14ac:dyDescent="0.35">
      <c r="A1315" t="s">
        <v>894</v>
      </c>
      <c r="B1315" s="1" t="s">
        <v>691</v>
      </c>
      <c r="C1315" s="1" t="s">
        <v>457</v>
      </c>
      <c r="D1315" s="1" t="s">
        <v>992</v>
      </c>
      <c r="E1315" s="4">
        <v>45601.03</v>
      </c>
      <c r="F1315" t="s">
        <v>993</v>
      </c>
      <c r="G1315" t="s">
        <v>315</v>
      </c>
      <c r="H1315" t="s">
        <v>304</v>
      </c>
      <c r="I1315" t="s">
        <v>316</v>
      </c>
    </row>
    <row r="1316" spans="1:9" x14ac:dyDescent="0.35">
      <c r="A1316" t="s">
        <v>894</v>
      </c>
      <c r="B1316" s="1" t="s">
        <v>691</v>
      </c>
      <c r="C1316" s="1" t="s">
        <v>457</v>
      </c>
      <c r="D1316" s="1" t="s">
        <v>992</v>
      </c>
      <c r="E1316" s="4">
        <v>-45601.03</v>
      </c>
      <c r="F1316" t="s">
        <v>993</v>
      </c>
      <c r="G1316" t="s">
        <v>315</v>
      </c>
      <c r="H1316" t="s">
        <v>304</v>
      </c>
      <c r="I1316" t="s">
        <v>316</v>
      </c>
    </row>
    <row r="1317" spans="1:9" x14ac:dyDescent="0.35">
      <c r="A1317" t="s">
        <v>894</v>
      </c>
      <c r="B1317" s="1" t="s">
        <v>691</v>
      </c>
      <c r="C1317" s="1" t="s">
        <v>457</v>
      </c>
      <c r="D1317" s="1" t="s">
        <v>631</v>
      </c>
      <c r="E1317" s="4">
        <v>254.95</v>
      </c>
      <c r="F1317" t="s">
        <v>632</v>
      </c>
      <c r="G1317" t="s">
        <v>122</v>
      </c>
      <c r="H1317" t="s">
        <v>122</v>
      </c>
      <c r="I1317" t="s">
        <v>122</v>
      </c>
    </row>
    <row r="1318" spans="1:9" x14ac:dyDescent="0.35">
      <c r="A1318" t="s">
        <v>894</v>
      </c>
      <c r="B1318" s="1" t="s">
        <v>691</v>
      </c>
      <c r="C1318" s="1" t="s">
        <v>457</v>
      </c>
      <c r="D1318" s="1" t="s">
        <v>631</v>
      </c>
      <c r="E1318" s="4">
        <v>-254.95</v>
      </c>
      <c r="F1318" t="s">
        <v>632</v>
      </c>
      <c r="G1318" t="s">
        <v>122</v>
      </c>
      <c r="H1318" t="s">
        <v>122</v>
      </c>
      <c r="I1318" t="s">
        <v>122</v>
      </c>
    </row>
    <row r="1319" spans="1:9" x14ac:dyDescent="0.35">
      <c r="A1319" t="s">
        <v>894</v>
      </c>
      <c r="B1319" s="1" t="s">
        <v>691</v>
      </c>
      <c r="C1319" s="1" t="s">
        <v>457</v>
      </c>
      <c r="D1319" s="1" t="s">
        <v>638</v>
      </c>
      <c r="E1319" s="4">
        <v>13871.2</v>
      </c>
      <c r="F1319" t="s">
        <v>638</v>
      </c>
      <c r="G1319" t="s">
        <v>69</v>
      </c>
      <c r="H1319" t="s">
        <v>70</v>
      </c>
      <c r="I1319" t="s">
        <v>71</v>
      </c>
    </row>
    <row r="1320" spans="1:9" x14ac:dyDescent="0.35">
      <c r="A1320" t="s">
        <v>894</v>
      </c>
      <c r="B1320" s="1" t="s">
        <v>691</v>
      </c>
      <c r="C1320" s="1" t="s">
        <v>457</v>
      </c>
      <c r="D1320" s="1" t="s">
        <v>638</v>
      </c>
      <c r="E1320" s="4">
        <v>-13871.2</v>
      </c>
      <c r="F1320" t="s">
        <v>638</v>
      </c>
      <c r="G1320" t="s">
        <v>69</v>
      </c>
      <c r="H1320" t="s">
        <v>70</v>
      </c>
      <c r="I1320" t="s">
        <v>71</v>
      </c>
    </row>
    <row r="1321" spans="1:9" x14ac:dyDescent="0.35">
      <c r="A1321" t="s">
        <v>894</v>
      </c>
      <c r="B1321" s="1" t="s">
        <v>691</v>
      </c>
      <c r="C1321" s="1" t="s">
        <v>457</v>
      </c>
      <c r="D1321" s="1" t="s">
        <v>644</v>
      </c>
      <c r="E1321" s="4">
        <v>13871.2</v>
      </c>
      <c r="F1321" t="s">
        <v>644</v>
      </c>
      <c r="G1321" t="s">
        <v>69</v>
      </c>
      <c r="H1321" t="s">
        <v>70</v>
      </c>
      <c r="I1321" t="s">
        <v>71</v>
      </c>
    </row>
    <row r="1322" spans="1:9" x14ac:dyDescent="0.35">
      <c r="A1322" t="s">
        <v>894</v>
      </c>
      <c r="B1322" s="1" t="s">
        <v>691</v>
      </c>
      <c r="C1322" s="1" t="s">
        <v>457</v>
      </c>
      <c r="D1322" s="1" t="s">
        <v>644</v>
      </c>
      <c r="E1322" s="4">
        <v>-13871.2</v>
      </c>
      <c r="F1322" t="s">
        <v>644</v>
      </c>
      <c r="G1322" t="s">
        <v>69</v>
      </c>
      <c r="H1322" t="s">
        <v>70</v>
      </c>
      <c r="I1322" t="s">
        <v>71</v>
      </c>
    </row>
    <row r="1323" spans="1:9" x14ac:dyDescent="0.35">
      <c r="A1323" t="s">
        <v>894</v>
      </c>
      <c r="B1323" s="1" t="s">
        <v>691</v>
      </c>
      <c r="C1323" s="1" t="s">
        <v>457</v>
      </c>
      <c r="D1323" s="1" t="s">
        <v>641</v>
      </c>
      <c r="E1323" s="4">
        <v>60407</v>
      </c>
      <c r="F1323" t="s">
        <v>641</v>
      </c>
      <c r="G1323" t="s">
        <v>76</v>
      </c>
      <c r="H1323" t="s">
        <v>76</v>
      </c>
      <c r="I1323" t="s">
        <v>111</v>
      </c>
    </row>
    <row r="1324" spans="1:9" x14ac:dyDescent="0.35">
      <c r="A1324" t="s">
        <v>894</v>
      </c>
      <c r="B1324" s="1" t="s">
        <v>691</v>
      </c>
      <c r="C1324" s="1" t="s">
        <v>457</v>
      </c>
      <c r="D1324" s="1" t="s">
        <v>641</v>
      </c>
      <c r="E1324" s="4">
        <v>-60407</v>
      </c>
      <c r="F1324" t="s">
        <v>641</v>
      </c>
      <c r="G1324" t="s">
        <v>76</v>
      </c>
      <c r="H1324" t="s">
        <v>76</v>
      </c>
      <c r="I1324" t="s">
        <v>111</v>
      </c>
    </row>
    <row r="1325" spans="1:9" x14ac:dyDescent="0.35">
      <c r="A1325" t="s">
        <v>894</v>
      </c>
      <c r="B1325" s="1" t="s">
        <v>691</v>
      </c>
      <c r="C1325" s="1" t="s">
        <v>457</v>
      </c>
      <c r="D1325" s="1" t="s">
        <v>646</v>
      </c>
      <c r="E1325" s="4">
        <v>897.18</v>
      </c>
      <c r="F1325" t="s">
        <v>647</v>
      </c>
      <c r="G1325" t="s">
        <v>122</v>
      </c>
      <c r="H1325" t="s">
        <v>122</v>
      </c>
      <c r="I1325" t="s">
        <v>122</v>
      </c>
    </row>
    <row r="1326" spans="1:9" x14ac:dyDescent="0.35">
      <c r="A1326" t="s">
        <v>894</v>
      </c>
      <c r="B1326" s="1" t="s">
        <v>691</v>
      </c>
      <c r="C1326" s="1" t="s">
        <v>457</v>
      </c>
      <c r="D1326" s="1" t="s">
        <v>646</v>
      </c>
      <c r="E1326" s="4">
        <v>-897.18</v>
      </c>
      <c r="F1326" t="s">
        <v>647</v>
      </c>
      <c r="G1326" t="s">
        <v>122</v>
      </c>
      <c r="H1326" t="s">
        <v>122</v>
      </c>
      <c r="I1326" t="s">
        <v>122</v>
      </c>
    </row>
    <row r="1327" spans="1:9" x14ac:dyDescent="0.35">
      <c r="A1327" t="s">
        <v>894</v>
      </c>
      <c r="B1327" s="1" t="s">
        <v>691</v>
      </c>
      <c r="C1327" s="1" t="s">
        <v>457</v>
      </c>
      <c r="D1327" s="1" t="s">
        <v>998</v>
      </c>
      <c r="E1327" s="4">
        <v>2750</v>
      </c>
      <c r="F1327" t="s">
        <v>999</v>
      </c>
      <c r="G1327" t="s">
        <v>54</v>
      </c>
      <c r="H1327" t="s">
        <v>42</v>
      </c>
      <c r="I1327" t="s">
        <v>133</v>
      </c>
    </row>
    <row r="1328" spans="1:9" x14ac:dyDescent="0.35">
      <c r="A1328" t="s">
        <v>894</v>
      </c>
      <c r="B1328" s="1" t="s">
        <v>691</v>
      </c>
      <c r="C1328" s="1" t="s">
        <v>457</v>
      </c>
      <c r="D1328" s="1" t="s">
        <v>998</v>
      </c>
      <c r="E1328" s="4">
        <v>-2750</v>
      </c>
      <c r="F1328" t="s">
        <v>999</v>
      </c>
      <c r="G1328" t="s">
        <v>54</v>
      </c>
      <c r="H1328" t="s">
        <v>42</v>
      </c>
      <c r="I1328" t="s">
        <v>133</v>
      </c>
    </row>
    <row r="1329" spans="1:9" x14ac:dyDescent="0.35">
      <c r="A1329" t="s">
        <v>894</v>
      </c>
      <c r="B1329" s="1" t="s">
        <v>691</v>
      </c>
      <c r="C1329" s="1" t="s">
        <v>457</v>
      </c>
      <c r="D1329" s="1" t="s">
        <v>1001</v>
      </c>
      <c r="E1329" s="4">
        <v>56632.62</v>
      </c>
      <c r="F1329" t="s">
        <v>1002</v>
      </c>
      <c r="G1329" t="s">
        <v>48</v>
      </c>
      <c r="H1329" t="s">
        <v>42</v>
      </c>
      <c r="I1329" t="s">
        <v>324</v>
      </c>
    </row>
    <row r="1330" spans="1:9" x14ac:dyDescent="0.35">
      <c r="A1330" t="s">
        <v>894</v>
      </c>
      <c r="B1330" s="1" t="s">
        <v>691</v>
      </c>
      <c r="C1330" s="1" t="s">
        <v>457</v>
      </c>
      <c r="D1330" s="1" t="s">
        <v>1001</v>
      </c>
      <c r="E1330" s="4">
        <v>-56632.62</v>
      </c>
      <c r="F1330" t="s">
        <v>1002</v>
      </c>
      <c r="G1330" t="s">
        <v>48</v>
      </c>
      <c r="H1330" t="s">
        <v>42</v>
      </c>
      <c r="I1330" t="s">
        <v>324</v>
      </c>
    </row>
    <row r="1331" spans="1:9" x14ac:dyDescent="0.35">
      <c r="A1331" t="s">
        <v>894</v>
      </c>
      <c r="B1331" s="1" t="s">
        <v>691</v>
      </c>
      <c r="C1331" s="1" t="s">
        <v>457</v>
      </c>
      <c r="D1331" s="1" t="s">
        <v>1004</v>
      </c>
      <c r="E1331" s="4">
        <v>57501.9</v>
      </c>
      <c r="F1331" t="s">
        <v>1005</v>
      </c>
      <c r="G1331" t="s">
        <v>54</v>
      </c>
      <c r="H1331" t="s">
        <v>42</v>
      </c>
      <c r="I1331" t="s">
        <v>133</v>
      </c>
    </row>
    <row r="1332" spans="1:9" x14ac:dyDescent="0.35">
      <c r="A1332" t="s">
        <v>894</v>
      </c>
      <c r="B1332" s="1" t="s">
        <v>691</v>
      </c>
      <c r="C1332" s="1" t="s">
        <v>457</v>
      </c>
      <c r="D1332" s="1" t="s">
        <v>1004</v>
      </c>
      <c r="E1332" s="4">
        <v>-57501.9</v>
      </c>
      <c r="F1332" t="s">
        <v>1005</v>
      </c>
      <c r="G1332" t="s">
        <v>54</v>
      </c>
      <c r="H1332" t="s">
        <v>42</v>
      </c>
      <c r="I1332" t="s">
        <v>133</v>
      </c>
    </row>
    <row r="1333" spans="1:9" x14ac:dyDescent="0.35">
      <c r="A1333" t="s">
        <v>894</v>
      </c>
      <c r="B1333" s="1" t="s">
        <v>691</v>
      </c>
      <c r="C1333" s="1" t="s">
        <v>457</v>
      </c>
      <c r="D1333" s="1" t="s">
        <v>1010</v>
      </c>
      <c r="E1333" s="4">
        <v>56510.34</v>
      </c>
      <c r="F1333" t="s">
        <v>1011</v>
      </c>
      <c r="G1333" t="s">
        <v>54</v>
      </c>
      <c r="H1333" t="s">
        <v>42</v>
      </c>
      <c r="I1333" t="s">
        <v>133</v>
      </c>
    </row>
    <row r="1334" spans="1:9" x14ac:dyDescent="0.35">
      <c r="A1334" t="s">
        <v>894</v>
      </c>
      <c r="B1334" s="1" t="s">
        <v>691</v>
      </c>
      <c r="C1334" s="1" t="s">
        <v>457</v>
      </c>
      <c r="D1334" s="1" t="s">
        <v>1010</v>
      </c>
      <c r="E1334" s="4">
        <v>-56510.34</v>
      </c>
      <c r="F1334" t="s">
        <v>1011</v>
      </c>
      <c r="G1334" t="s">
        <v>54</v>
      </c>
      <c r="H1334" t="s">
        <v>42</v>
      </c>
      <c r="I1334" t="s">
        <v>133</v>
      </c>
    </row>
    <row r="1335" spans="1:9" x14ac:dyDescent="0.35">
      <c r="A1335" t="s">
        <v>894</v>
      </c>
      <c r="B1335" s="1" t="s">
        <v>691</v>
      </c>
      <c r="C1335" s="1" t="s">
        <v>457</v>
      </c>
      <c r="D1335" s="1" t="s">
        <v>1016</v>
      </c>
      <c r="E1335" s="4">
        <v>72687.460000000006</v>
      </c>
      <c r="F1335" t="s">
        <v>1017</v>
      </c>
      <c r="G1335" t="s">
        <v>54</v>
      </c>
      <c r="H1335" t="s">
        <v>42</v>
      </c>
      <c r="I1335" t="s">
        <v>55</v>
      </c>
    </row>
    <row r="1336" spans="1:9" x14ac:dyDescent="0.35">
      <c r="A1336" t="s">
        <v>894</v>
      </c>
      <c r="B1336" s="1" t="s">
        <v>691</v>
      </c>
      <c r="C1336" s="1" t="s">
        <v>457</v>
      </c>
      <c r="D1336" s="1" t="s">
        <v>1016</v>
      </c>
      <c r="E1336" s="4">
        <v>-72687.460000000006</v>
      </c>
      <c r="F1336" t="s">
        <v>1017</v>
      </c>
      <c r="G1336" t="s">
        <v>54</v>
      </c>
      <c r="H1336" t="s">
        <v>42</v>
      </c>
      <c r="I1336" t="s">
        <v>55</v>
      </c>
    </row>
    <row r="1337" spans="1:9" x14ac:dyDescent="0.35">
      <c r="A1337" t="s">
        <v>894</v>
      </c>
      <c r="B1337" s="1" t="s">
        <v>691</v>
      </c>
      <c r="C1337" s="1" t="s">
        <v>457</v>
      </c>
      <c r="D1337" s="1" t="s">
        <v>1007</v>
      </c>
      <c r="E1337" s="4">
        <v>64839.040000000001</v>
      </c>
      <c r="F1337" t="s">
        <v>1008</v>
      </c>
      <c r="G1337" t="s">
        <v>54</v>
      </c>
      <c r="H1337" t="s">
        <v>42</v>
      </c>
      <c r="I1337" t="s">
        <v>133</v>
      </c>
    </row>
    <row r="1338" spans="1:9" x14ac:dyDescent="0.35">
      <c r="A1338" t="s">
        <v>894</v>
      </c>
      <c r="B1338" s="1" t="s">
        <v>691</v>
      </c>
      <c r="C1338" s="1" t="s">
        <v>457</v>
      </c>
      <c r="D1338" s="1" t="s">
        <v>1007</v>
      </c>
      <c r="E1338" s="4">
        <v>-64839.040000000001</v>
      </c>
      <c r="F1338" t="s">
        <v>1008</v>
      </c>
      <c r="G1338" t="s">
        <v>54</v>
      </c>
      <c r="H1338" t="s">
        <v>42</v>
      </c>
      <c r="I1338" t="s">
        <v>133</v>
      </c>
    </row>
    <row r="1339" spans="1:9" x14ac:dyDescent="0.35">
      <c r="A1339" t="s">
        <v>894</v>
      </c>
      <c r="B1339" s="1" t="s">
        <v>691</v>
      </c>
      <c r="C1339" s="1" t="s">
        <v>457</v>
      </c>
      <c r="D1339" s="1" t="s">
        <v>1019</v>
      </c>
      <c r="E1339" s="4">
        <v>79886.080000000002</v>
      </c>
      <c r="F1339" t="s">
        <v>1020</v>
      </c>
      <c r="G1339" t="s">
        <v>54</v>
      </c>
      <c r="H1339" t="s">
        <v>42</v>
      </c>
      <c r="I1339" t="s">
        <v>55</v>
      </c>
    </row>
    <row r="1340" spans="1:9" x14ac:dyDescent="0.35">
      <c r="A1340" t="s">
        <v>894</v>
      </c>
      <c r="B1340" s="1" t="s">
        <v>691</v>
      </c>
      <c r="C1340" s="1" t="s">
        <v>457</v>
      </c>
      <c r="D1340" s="1" t="s">
        <v>1019</v>
      </c>
      <c r="E1340" s="4">
        <v>-79886.080000000002</v>
      </c>
      <c r="F1340" t="s">
        <v>1020</v>
      </c>
      <c r="G1340" t="s">
        <v>54</v>
      </c>
      <c r="H1340" t="s">
        <v>42</v>
      </c>
      <c r="I1340" t="s">
        <v>55</v>
      </c>
    </row>
    <row r="1341" spans="1:9" x14ac:dyDescent="0.35">
      <c r="A1341" t="s">
        <v>894</v>
      </c>
      <c r="B1341" s="1" t="s">
        <v>691</v>
      </c>
      <c r="C1341" s="1" t="s">
        <v>457</v>
      </c>
      <c r="D1341" s="1" t="s">
        <v>1025</v>
      </c>
      <c r="E1341" s="4">
        <v>49793.54</v>
      </c>
      <c r="F1341" t="s">
        <v>1026</v>
      </c>
      <c r="G1341" t="s">
        <v>303</v>
      </c>
      <c r="H1341" t="s">
        <v>304</v>
      </c>
      <c r="I1341" t="s">
        <v>303</v>
      </c>
    </row>
    <row r="1342" spans="1:9" x14ac:dyDescent="0.35">
      <c r="A1342" t="s">
        <v>894</v>
      </c>
      <c r="B1342" s="1" t="s">
        <v>691</v>
      </c>
      <c r="C1342" s="1" t="s">
        <v>457</v>
      </c>
      <c r="D1342" s="1" t="s">
        <v>1025</v>
      </c>
      <c r="E1342" s="4">
        <v>-49793.54</v>
      </c>
      <c r="F1342" t="s">
        <v>1026</v>
      </c>
      <c r="G1342" t="s">
        <v>303</v>
      </c>
      <c r="H1342" t="s">
        <v>304</v>
      </c>
      <c r="I1342" t="s">
        <v>303</v>
      </c>
    </row>
    <row r="1343" spans="1:9" x14ac:dyDescent="0.35">
      <c r="A1343" t="s">
        <v>894</v>
      </c>
      <c r="B1343" s="1" t="s">
        <v>691</v>
      </c>
      <c r="C1343" s="1" t="s">
        <v>457</v>
      </c>
      <c r="D1343" s="1" t="s">
        <v>1013</v>
      </c>
      <c r="E1343" s="4">
        <v>46347.8</v>
      </c>
      <c r="F1343" t="s">
        <v>1014</v>
      </c>
      <c r="G1343" t="s">
        <v>48</v>
      </c>
      <c r="H1343" t="s">
        <v>42</v>
      </c>
      <c r="I1343" t="s">
        <v>324</v>
      </c>
    </row>
    <row r="1344" spans="1:9" x14ac:dyDescent="0.35">
      <c r="A1344" t="s">
        <v>894</v>
      </c>
      <c r="B1344" s="1" t="s">
        <v>691</v>
      </c>
      <c r="C1344" s="1" t="s">
        <v>457</v>
      </c>
      <c r="D1344" s="1" t="s">
        <v>1013</v>
      </c>
      <c r="E1344" s="4">
        <v>-46347.8</v>
      </c>
      <c r="F1344" t="s">
        <v>1014</v>
      </c>
      <c r="G1344" t="s">
        <v>48</v>
      </c>
      <c r="H1344" t="s">
        <v>42</v>
      </c>
      <c r="I1344" t="s">
        <v>324</v>
      </c>
    </row>
    <row r="1345" spans="1:9" x14ac:dyDescent="0.35">
      <c r="A1345" t="s">
        <v>894</v>
      </c>
      <c r="B1345" s="1" t="s">
        <v>691</v>
      </c>
      <c r="C1345" s="1" t="s">
        <v>457</v>
      </c>
      <c r="D1345" s="1" t="s">
        <v>1022</v>
      </c>
      <c r="E1345" s="4">
        <v>49607.68</v>
      </c>
      <c r="F1345" t="s">
        <v>1023</v>
      </c>
      <c r="G1345" t="s">
        <v>48</v>
      </c>
      <c r="H1345" t="s">
        <v>42</v>
      </c>
      <c r="I1345" t="s">
        <v>49</v>
      </c>
    </row>
    <row r="1346" spans="1:9" x14ac:dyDescent="0.35">
      <c r="A1346" t="s">
        <v>894</v>
      </c>
      <c r="B1346" s="1" t="s">
        <v>691</v>
      </c>
      <c r="C1346" s="1" t="s">
        <v>457</v>
      </c>
      <c r="D1346" s="1" t="s">
        <v>1022</v>
      </c>
      <c r="E1346" s="4">
        <v>-49607.68</v>
      </c>
      <c r="F1346" t="s">
        <v>1023</v>
      </c>
      <c r="G1346" t="s">
        <v>48</v>
      </c>
      <c r="H1346" t="s">
        <v>42</v>
      </c>
      <c r="I1346" t="s">
        <v>49</v>
      </c>
    </row>
    <row r="1347" spans="1:9" x14ac:dyDescent="0.35">
      <c r="A1347" t="s">
        <v>894</v>
      </c>
      <c r="B1347" s="1" t="s">
        <v>691</v>
      </c>
      <c r="C1347" s="1" t="s">
        <v>457</v>
      </c>
      <c r="D1347" s="1" t="s">
        <v>649</v>
      </c>
      <c r="E1347" s="4">
        <v>74287.539999999994</v>
      </c>
      <c r="F1347" t="s">
        <v>650</v>
      </c>
      <c r="G1347" t="s">
        <v>651</v>
      </c>
      <c r="H1347" t="s">
        <v>30</v>
      </c>
      <c r="I1347" t="s">
        <v>651</v>
      </c>
    </row>
    <row r="1348" spans="1:9" x14ac:dyDescent="0.35">
      <c r="A1348" t="s">
        <v>894</v>
      </c>
      <c r="B1348" s="1" t="s">
        <v>691</v>
      </c>
      <c r="C1348" s="1" t="s">
        <v>457</v>
      </c>
      <c r="D1348" s="1" t="s">
        <v>649</v>
      </c>
      <c r="E1348" s="4">
        <v>-74287.539999999994</v>
      </c>
      <c r="F1348" t="s">
        <v>650</v>
      </c>
      <c r="G1348" t="s">
        <v>651</v>
      </c>
      <c r="H1348" t="s">
        <v>30</v>
      </c>
      <c r="I1348" t="s">
        <v>651</v>
      </c>
    </row>
    <row r="1349" spans="1:9" x14ac:dyDescent="0.35">
      <c r="A1349" t="s">
        <v>894</v>
      </c>
      <c r="B1349" s="1" t="s">
        <v>691</v>
      </c>
      <c r="C1349" s="1" t="s">
        <v>457</v>
      </c>
      <c r="D1349" s="1" t="s">
        <v>1028</v>
      </c>
      <c r="E1349" s="4">
        <v>54346.64</v>
      </c>
      <c r="F1349" t="s">
        <v>1029</v>
      </c>
      <c r="G1349" t="s">
        <v>48</v>
      </c>
      <c r="H1349" t="s">
        <v>42</v>
      </c>
      <c r="I1349" t="s">
        <v>324</v>
      </c>
    </row>
    <row r="1350" spans="1:9" x14ac:dyDescent="0.35">
      <c r="A1350" t="s">
        <v>894</v>
      </c>
      <c r="B1350" s="1" t="s">
        <v>691</v>
      </c>
      <c r="C1350" s="1" t="s">
        <v>457</v>
      </c>
      <c r="D1350" s="1" t="s">
        <v>1028</v>
      </c>
      <c r="E1350" s="4">
        <v>-54346.64</v>
      </c>
      <c r="F1350" t="s">
        <v>1029</v>
      </c>
      <c r="G1350" t="s">
        <v>48</v>
      </c>
      <c r="H1350" t="s">
        <v>42</v>
      </c>
      <c r="I1350" t="s">
        <v>324</v>
      </c>
    </row>
    <row r="1351" spans="1:9" x14ac:dyDescent="0.35">
      <c r="A1351" t="s">
        <v>894</v>
      </c>
      <c r="B1351" s="1" t="s">
        <v>691</v>
      </c>
      <c r="C1351" s="1" t="s">
        <v>457</v>
      </c>
      <c r="D1351" s="1" t="s">
        <v>1031</v>
      </c>
      <c r="E1351" s="4">
        <v>11400</v>
      </c>
      <c r="F1351" t="s">
        <v>1032</v>
      </c>
      <c r="G1351" t="s">
        <v>17</v>
      </c>
      <c r="H1351" t="s">
        <v>18</v>
      </c>
      <c r="I1351" t="s">
        <v>146</v>
      </c>
    </row>
    <row r="1352" spans="1:9" x14ac:dyDescent="0.35">
      <c r="A1352" t="s">
        <v>894</v>
      </c>
      <c r="B1352" s="1" t="s">
        <v>691</v>
      </c>
      <c r="C1352" s="1" t="s">
        <v>457</v>
      </c>
      <c r="D1352" s="1" t="s">
        <v>1031</v>
      </c>
      <c r="E1352" s="4">
        <v>-11400</v>
      </c>
      <c r="F1352" t="s">
        <v>1032</v>
      </c>
      <c r="G1352" t="s">
        <v>17</v>
      </c>
      <c r="H1352" t="s">
        <v>18</v>
      </c>
      <c r="I1352" t="s">
        <v>146</v>
      </c>
    </row>
    <row r="1353" spans="1:9" x14ac:dyDescent="0.35">
      <c r="A1353" t="s">
        <v>894</v>
      </c>
      <c r="B1353" s="1" t="s">
        <v>691</v>
      </c>
      <c r="C1353" s="1" t="s">
        <v>457</v>
      </c>
      <c r="D1353" s="1" t="s">
        <v>1034</v>
      </c>
      <c r="E1353" s="4">
        <v>25500</v>
      </c>
      <c r="F1353" t="s">
        <v>1035</v>
      </c>
      <c r="G1353" t="s">
        <v>17</v>
      </c>
      <c r="H1353" t="s">
        <v>18</v>
      </c>
      <c r="I1353" t="s">
        <v>146</v>
      </c>
    </row>
    <row r="1354" spans="1:9" x14ac:dyDescent="0.35">
      <c r="A1354" t="s">
        <v>894</v>
      </c>
      <c r="B1354" s="1" t="s">
        <v>691</v>
      </c>
      <c r="C1354" s="1" t="s">
        <v>457</v>
      </c>
      <c r="D1354" s="1" t="s">
        <v>1034</v>
      </c>
      <c r="E1354" s="4">
        <v>-25500</v>
      </c>
      <c r="F1354" t="s">
        <v>1035</v>
      </c>
      <c r="G1354" t="s">
        <v>17</v>
      </c>
      <c r="H1354" t="s">
        <v>18</v>
      </c>
      <c r="I1354" t="s">
        <v>146</v>
      </c>
    </row>
    <row r="1355" spans="1:9" x14ac:dyDescent="0.35">
      <c r="A1355" t="s">
        <v>894</v>
      </c>
      <c r="B1355" s="1" t="s">
        <v>691</v>
      </c>
      <c r="C1355" s="1" t="s">
        <v>457</v>
      </c>
      <c r="D1355" s="1" t="s">
        <v>1037</v>
      </c>
      <c r="E1355" s="4">
        <v>12700</v>
      </c>
      <c r="F1355" t="s">
        <v>1038</v>
      </c>
      <c r="G1355" t="s">
        <v>17</v>
      </c>
      <c r="H1355" t="s">
        <v>18</v>
      </c>
      <c r="I1355" t="s">
        <v>375</v>
      </c>
    </row>
    <row r="1356" spans="1:9" x14ac:dyDescent="0.35">
      <c r="A1356" t="s">
        <v>894</v>
      </c>
      <c r="B1356" s="1" t="s">
        <v>691</v>
      </c>
      <c r="C1356" s="1" t="s">
        <v>457</v>
      </c>
      <c r="D1356" s="1" t="s">
        <v>1037</v>
      </c>
      <c r="E1356" s="4">
        <v>-12700</v>
      </c>
      <c r="F1356" t="s">
        <v>1038</v>
      </c>
      <c r="G1356" t="s">
        <v>17</v>
      </c>
      <c r="H1356" t="s">
        <v>18</v>
      </c>
      <c r="I1356" t="s">
        <v>375</v>
      </c>
    </row>
    <row r="1357" spans="1:9" x14ac:dyDescent="0.35">
      <c r="A1357" t="s">
        <v>894</v>
      </c>
      <c r="B1357" s="1" t="s">
        <v>691</v>
      </c>
      <c r="C1357" s="1" t="s">
        <v>457</v>
      </c>
      <c r="D1357" s="1" t="s">
        <v>1043</v>
      </c>
      <c r="E1357" s="4">
        <v>8500</v>
      </c>
      <c r="F1357" t="s">
        <v>1044</v>
      </c>
      <c r="G1357" t="s">
        <v>17</v>
      </c>
      <c r="H1357" t="s">
        <v>18</v>
      </c>
      <c r="I1357" t="s">
        <v>375</v>
      </c>
    </row>
    <row r="1358" spans="1:9" x14ac:dyDescent="0.35">
      <c r="A1358" t="s">
        <v>894</v>
      </c>
      <c r="B1358" s="1" t="s">
        <v>691</v>
      </c>
      <c r="C1358" s="1" t="s">
        <v>457</v>
      </c>
      <c r="D1358" s="1" t="s">
        <v>1043</v>
      </c>
      <c r="E1358" s="4">
        <v>-8500</v>
      </c>
      <c r="F1358" t="s">
        <v>1044</v>
      </c>
      <c r="G1358" t="s">
        <v>17</v>
      </c>
      <c r="H1358" t="s">
        <v>18</v>
      </c>
      <c r="I1358" t="s">
        <v>375</v>
      </c>
    </row>
    <row r="1359" spans="1:9" x14ac:dyDescent="0.35">
      <c r="A1359" t="s">
        <v>894</v>
      </c>
      <c r="B1359" s="1" t="s">
        <v>691</v>
      </c>
      <c r="C1359" s="1" t="s">
        <v>457</v>
      </c>
      <c r="D1359" s="1" t="s">
        <v>1040</v>
      </c>
      <c r="E1359" s="4">
        <v>18950</v>
      </c>
      <c r="F1359" t="s">
        <v>1041</v>
      </c>
      <c r="G1359" t="s">
        <v>17</v>
      </c>
      <c r="H1359" t="s">
        <v>18</v>
      </c>
      <c r="I1359" t="s">
        <v>146</v>
      </c>
    </row>
    <row r="1360" spans="1:9" x14ac:dyDescent="0.35">
      <c r="A1360" t="s">
        <v>894</v>
      </c>
      <c r="B1360" s="1" t="s">
        <v>691</v>
      </c>
      <c r="C1360" s="1" t="s">
        <v>457</v>
      </c>
      <c r="D1360" s="1" t="s">
        <v>1040</v>
      </c>
      <c r="E1360" s="4">
        <v>-18950</v>
      </c>
      <c r="F1360" t="s">
        <v>1041</v>
      </c>
      <c r="G1360" t="s">
        <v>17</v>
      </c>
      <c r="H1360" t="s">
        <v>18</v>
      </c>
      <c r="I1360" t="s">
        <v>146</v>
      </c>
    </row>
    <row r="1361" spans="1:9" x14ac:dyDescent="0.35">
      <c r="A1361" t="s">
        <v>894</v>
      </c>
      <c r="B1361" s="1" t="s">
        <v>691</v>
      </c>
      <c r="C1361" s="1" t="s">
        <v>457</v>
      </c>
      <c r="D1361" s="1" t="s">
        <v>1046</v>
      </c>
      <c r="E1361" s="4">
        <v>44984.47</v>
      </c>
      <c r="F1361" t="s">
        <v>1047</v>
      </c>
      <c r="G1361" t="s">
        <v>122</v>
      </c>
      <c r="H1361" t="s">
        <v>122</v>
      </c>
      <c r="I1361" t="s">
        <v>122</v>
      </c>
    </row>
    <row r="1362" spans="1:9" x14ac:dyDescent="0.35">
      <c r="A1362" t="s">
        <v>894</v>
      </c>
      <c r="B1362" s="1" t="s">
        <v>691</v>
      </c>
      <c r="C1362" s="1" t="s">
        <v>457</v>
      </c>
      <c r="D1362" s="1" t="s">
        <v>1046</v>
      </c>
      <c r="E1362" s="4">
        <v>-44984.47</v>
      </c>
      <c r="F1362" t="s">
        <v>1047</v>
      </c>
      <c r="G1362" t="s">
        <v>122</v>
      </c>
      <c r="H1362" t="s">
        <v>122</v>
      </c>
      <c r="I1362" t="s">
        <v>122</v>
      </c>
    </row>
    <row r="1363" spans="1:9" x14ac:dyDescent="0.35">
      <c r="A1363" t="s">
        <v>894</v>
      </c>
      <c r="B1363" s="1" t="s">
        <v>691</v>
      </c>
      <c r="C1363" s="1" t="s">
        <v>457</v>
      </c>
      <c r="D1363" s="1" t="s">
        <v>1049</v>
      </c>
      <c r="E1363" s="4">
        <v>42969.43</v>
      </c>
      <c r="F1363" t="s">
        <v>1050</v>
      </c>
      <c r="G1363" t="s">
        <v>315</v>
      </c>
      <c r="H1363" t="s">
        <v>304</v>
      </c>
      <c r="I1363" t="s">
        <v>316</v>
      </c>
    </row>
    <row r="1364" spans="1:9" x14ac:dyDescent="0.35">
      <c r="A1364" t="s">
        <v>894</v>
      </c>
      <c r="B1364" s="1" t="s">
        <v>691</v>
      </c>
      <c r="C1364" s="1" t="s">
        <v>457</v>
      </c>
      <c r="D1364" s="1" t="s">
        <v>1049</v>
      </c>
      <c r="E1364" s="4">
        <v>-42969.43</v>
      </c>
      <c r="F1364" t="s">
        <v>1050</v>
      </c>
      <c r="G1364" t="s">
        <v>315</v>
      </c>
      <c r="H1364" t="s">
        <v>304</v>
      </c>
      <c r="I1364" t="s">
        <v>316</v>
      </c>
    </row>
    <row r="1365" spans="1:9" x14ac:dyDescent="0.35">
      <c r="A1365" t="s">
        <v>894</v>
      </c>
      <c r="B1365" s="1" t="s">
        <v>691</v>
      </c>
      <c r="C1365" s="1" t="s">
        <v>457</v>
      </c>
      <c r="D1365" s="1" t="s">
        <v>1052</v>
      </c>
      <c r="E1365" s="4">
        <v>44660.57</v>
      </c>
      <c r="F1365" t="s">
        <v>1053</v>
      </c>
      <c r="G1365" t="s">
        <v>303</v>
      </c>
      <c r="H1365" t="s">
        <v>304</v>
      </c>
      <c r="I1365" t="s">
        <v>303</v>
      </c>
    </row>
    <row r="1366" spans="1:9" x14ac:dyDescent="0.35">
      <c r="A1366" t="s">
        <v>894</v>
      </c>
      <c r="B1366" s="1" t="s">
        <v>691</v>
      </c>
      <c r="C1366" s="1" t="s">
        <v>457</v>
      </c>
      <c r="D1366" s="1" t="s">
        <v>1052</v>
      </c>
      <c r="E1366" s="4">
        <v>-44660.57</v>
      </c>
      <c r="F1366" t="s">
        <v>1053</v>
      </c>
      <c r="G1366" t="s">
        <v>303</v>
      </c>
      <c r="H1366" t="s">
        <v>304</v>
      </c>
      <c r="I1366" t="s">
        <v>303</v>
      </c>
    </row>
    <row r="1367" spans="1:9" x14ac:dyDescent="0.35">
      <c r="A1367" t="s">
        <v>894</v>
      </c>
      <c r="B1367" s="1" t="s">
        <v>691</v>
      </c>
      <c r="C1367" s="1" t="s">
        <v>457</v>
      </c>
      <c r="D1367" s="1" t="s">
        <v>1055</v>
      </c>
      <c r="E1367" s="4">
        <v>113157.17</v>
      </c>
      <c r="F1367" t="s">
        <v>1056</v>
      </c>
      <c r="G1367" t="s">
        <v>41</v>
      </c>
      <c r="H1367" t="s">
        <v>42</v>
      </c>
      <c r="I1367" t="s">
        <v>43</v>
      </c>
    </row>
    <row r="1368" spans="1:9" x14ac:dyDescent="0.35">
      <c r="A1368" t="s">
        <v>894</v>
      </c>
      <c r="B1368" s="1" t="s">
        <v>691</v>
      </c>
      <c r="C1368" s="1" t="s">
        <v>457</v>
      </c>
      <c r="D1368" s="1" t="s">
        <v>1055</v>
      </c>
      <c r="E1368" s="4">
        <v>-113157.17</v>
      </c>
      <c r="F1368" t="s">
        <v>1056</v>
      </c>
      <c r="G1368" t="s">
        <v>41</v>
      </c>
      <c r="H1368" t="s">
        <v>42</v>
      </c>
      <c r="I1368" t="s">
        <v>43</v>
      </c>
    </row>
    <row r="1369" spans="1:9" x14ac:dyDescent="0.35">
      <c r="A1369" t="s">
        <v>894</v>
      </c>
      <c r="B1369" s="1" t="s">
        <v>691</v>
      </c>
      <c r="C1369" s="1" t="s">
        <v>457</v>
      </c>
      <c r="D1369" s="1" t="s">
        <v>1058</v>
      </c>
      <c r="E1369" s="4">
        <v>41496.43</v>
      </c>
      <c r="F1369" t="s">
        <v>1059</v>
      </c>
      <c r="G1369" t="s">
        <v>303</v>
      </c>
      <c r="H1369" t="s">
        <v>304</v>
      </c>
      <c r="I1369" t="s">
        <v>303</v>
      </c>
    </row>
    <row r="1370" spans="1:9" x14ac:dyDescent="0.35">
      <c r="A1370" t="s">
        <v>894</v>
      </c>
      <c r="B1370" s="1" t="s">
        <v>691</v>
      </c>
      <c r="C1370" s="1" t="s">
        <v>457</v>
      </c>
      <c r="D1370" s="1" t="s">
        <v>1058</v>
      </c>
      <c r="E1370" s="4">
        <v>-41496.43</v>
      </c>
      <c r="F1370" t="s">
        <v>1059</v>
      </c>
      <c r="G1370" t="s">
        <v>303</v>
      </c>
      <c r="H1370" t="s">
        <v>304</v>
      </c>
      <c r="I1370" t="s">
        <v>303</v>
      </c>
    </row>
    <row r="1371" spans="1:9" x14ac:dyDescent="0.35">
      <c r="A1371" t="s">
        <v>894</v>
      </c>
      <c r="B1371" s="1" t="s">
        <v>691</v>
      </c>
      <c r="C1371" s="1" t="s">
        <v>457</v>
      </c>
      <c r="D1371" s="1" t="s">
        <v>1061</v>
      </c>
      <c r="E1371" s="4">
        <v>79321.13</v>
      </c>
      <c r="F1371" t="s">
        <v>1062</v>
      </c>
      <c r="G1371" t="s">
        <v>54</v>
      </c>
      <c r="H1371" t="s">
        <v>42</v>
      </c>
      <c r="I1371" t="s">
        <v>55</v>
      </c>
    </row>
    <row r="1372" spans="1:9" x14ac:dyDescent="0.35">
      <c r="A1372" t="s">
        <v>894</v>
      </c>
      <c r="B1372" s="1" t="s">
        <v>691</v>
      </c>
      <c r="C1372" s="1" t="s">
        <v>457</v>
      </c>
      <c r="D1372" s="1" t="s">
        <v>1061</v>
      </c>
      <c r="E1372" s="4">
        <v>-79321.13</v>
      </c>
      <c r="F1372" t="s">
        <v>1062</v>
      </c>
      <c r="G1372" t="s">
        <v>54</v>
      </c>
      <c r="H1372" t="s">
        <v>42</v>
      </c>
      <c r="I1372" t="s">
        <v>55</v>
      </c>
    </row>
    <row r="1373" spans="1:9" x14ac:dyDescent="0.35">
      <c r="A1373" t="s">
        <v>894</v>
      </c>
      <c r="B1373" s="1" t="s">
        <v>691</v>
      </c>
      <c r="C1373" s="1" t="s">
        <v>457</v>
      </c>
      <c r="D1373" s="1" t="s">
        <v>1067</v>
      </c>
      <c r="E1373" s="4">
        <v>87818.13</v>
      </c>
      <c r="F1373" t="s">
        <v>1068</v>
      </c>
      <c r="G1373" t="s">
        <v>54</v>
      </c>
      <c r="H1373" t="s">
        <v>42</v>
      </c>
      <c r="I1373" t="s">
        <v>55</v>
      </c>
    </row>
    <row r="1374" spans="1:9" x14ac:dyDescent="0.35">
      <c r="A1374" t="s">
        <v>894</v>
      </c>
      <c r="B1374" s="1" t="s">
        <v>691</v>
      </c>
      <c r="C1374" s="1" t="s">
        <v>457</v>
      </c>
      <c r="D1374" s="1" t="s">
        <v>1067</v>
      </c>
      <c r="E1374" s="4">
        <v>-87818.13</v>
      </c>
      <c r="F1374" t="s">
        <v>1068</v>
      </c>
      <c r="G1374" t="s">
        <v>54</v>
      </c>
      <c r="H1374" t="s">
        <v>42</v>
      </c>
      <c r="I1374" t="s">
        <v>55</v>
      </c>
    </row>
    <row r="1375" spans="1:9" x14ac:dyDescent="0.35">
      <c r="A1375" t="s">
        <v>894</v>
      </c>
      <c r="B1375" s="1" t="s">
        <v>691</v>
      </c>
      <c r="C1375" s="1" t="s">
        <v>457</v>
      </c>
      <c r="D1375" s="1" t="s">
        <v>1064</v>
      </c>
      <c r="E1375" s="4">
        <v>77305.38</v>
      </c>
      <c r="F1375" t="s">
        <v>1065</v>
      </c>
      <c r="G1375" t="s">
        <v>54</v>
      </c>
      <c r="H1375" t="s">
        <v>42</v>
      </c>
      <c r="I1375" t="s">
        <v>55</v>
      </c>
    </row>
    <row r="1376" spans="1:9" x14ac:dyDescent="0.35">
      <c r="A1376" t="s">
        <v>894</v>
      </c>
      <c r="B1376" s="1" t="s">
        <v>691</v>
      </c>
      <c r="C1376" s="1" t="s">
        <v>457</v>
      </c>
      <c r="D1376" s="1" t="s">
        <v>1064</v>
      </c>
      <c r="E1376" s="4">
        <v>-77305.38</v>
      </c>
      <c r="F1376" t="s">
        <v>1065</v>
      </c>
      <c r="G1376" t="s">
        <v>54</v>
      </c>
      <c r="H1376" t="s">
        <v>42</v>
      </c>
      <c r="I1376" t="s">
        <v>55</v>
      </c>
    </row>
    <row r="1377" spans="1:9" x14ac:dyDescent="0.35">
      <c r="A1377" t="s">
        <v>894</v>
      </c>
      <c r="B1377" s="1" t="s">
        <v>691</v>
      </c>
      <c r="C1377" s="1" t="s">
        <v>457</v>
      </c>
      <c r="D1377" s="1" t="s">
        <v>1070</v>
      </c>
      <c r="E1377" s="4">
        <v>121740.38</v>
      </c>
      <c r="F1377" t="s">
        <v>1071</v>
      </c>
      <c r="G1377" t="s">
        <v>12</v>
      </c>
      <c r="H1377" t="s">
        <v>13</v>
      </c>
      <c r="I1377" t="s">
        <v>14</v>
      </c>
    </row>
    <row r="1378" spans="1:9" x14ac:dyDescent="0.35">
      <c r="A1378" t="s">
        <v>894</v>
      </c>
      <c r="B1378" s="1" t="s">
        <v>691</v>
      </c>
      <c r="C1378" s="1" t="s">
        <v>457</v>
      </c>
      <c r="D1378" s="1" t="s">
        <v>1070</v>
      </c>
      <c r="E1378" s="4">
        <v>-121740.38</v>
      </c>
      <c r="F1378" t="s">
        <v>1071</v>
      </c>
      <c r="G1378" t="s">
        <v>12</v>
      </c>
      <c r="H1378" t="s">
        <v>13</v>
      </c>
      <c r="I1378" t="s">
        <v>14</v>
      </c>
    </row>
    <row r="1379" spans="1:9" x14ac:dyDescent="0.35">
      <c r="A1379" t="s">
        <v>894</v>
      </c>
      <c r="B1379" s="1" t="s">
        <v>691</v>
      </c>
      <c r="C1379" s="1" t="s">
        <v>457</v>
      </c>
      <c r="D1379" s="1" t="s">
        <v>671</v>
      </c>
      <c r="E1379" s="4">
        <v>3925</v>
      </c>
      <c r="F1379" t="s">
        <v>672</v>
      </c>
      <c r="G1379" t="s">
        <v>45</v>
      </c>
      <c r="H1379" t="s">
        <v>13</v>
      </c>
      <c r="I1379" t="s">
        <v>14</v>
      </c>
    </row>
    <row r="1380" spans="1:9" x14ac:dyDescent="0.35">
      <c r="A1380" t="s">
        <v>894</v>
      </c>
      <c r="B1380" s="1" t="s">
        <v>691</v>
      </c>
      <c r="C1380" s="1" t="s">
        <v>457</v>
      </c>
      <c r="D1380" s="1" t="s">
        <v>671</v>
      </c>
      <c r="E1380" s="4">
        <v>12090</v>
      </c>
      <c r="F1380" t="s">
        <v>672</v>
      </c>
      <c r="G1380" t="s">
        <v>45</v>
      </c>
      <c r="H1380" t="s">
        <v>13</v>
      </c>
      <c r="I1380" t="s">
        <v>14</v>
      </c>
    </row>
    <row r="1381" spans="1:9" x14ac:dyDescent="0.35">
      <c r="A1381" t="s">
        <v>894</v>
      </c>
      <c r="B1381" s="1" t="s">
        <v>691</v>
      </c>
      <c r="C1381" s="1" t="s">
        <v>457</v>
      </c>
      <c r="D1381" s="1" t="s">
        <v>671</v>
      </c>
      <c r="E1381" s="4">
        <v>-3925</v>
      </c>
      <c r="F1381" t="s">
        <v>672</v>
      </c>
      <c r="G1381" t="s">
        <v>45</v>
      </c>
      <c r="H1381" t="s">
        <v>13</v>
      </c>
      <c r="I1381" t="s">
        <v>14</v>
      </c>
    </row>
    <row r="1382" spans="1:9" x14ac:dyDescent="0.35">
      <c r="A1382" t="s">
        <v>894</v>
      </c>
      <c r="B1382" s="1" t="s">
        <v>691</v>
      </c>
      <c r="C1382" s="1" t="s">
        <v>457</v>
      </c>
      <c r="D1382" s="1" t="s">
        <v>671</v>
      </c>
      <c r="E1382" s="4">
        <v>-12090</v>
      </c>
      <c r="F1382" t="s">
        <v>672</v>
      </c>
      <c r="G1382" t="s">
        <v>45</v>
      </c>
      <c r="H1382" t="s">
        <v>13</v>
      </c>
      <c r="I1382" t="s">
        <v>14</v>
      </c>
    </row>
    <row r="1383" spans="1:9" x14ac:dyDescent="0.35">
      <c r="A1383" t="s">
        <v>894</v>
      </c>
      <c r="B1383" s="1" t="s">
        <v>691</v>
      </c>
      <c r="C1383" s="1" t="s">
        <v>457</v>
      </c>
      <c r="D1383" s="1" t="s">
        <v>1073</v>
      </c>
      <c r="E1383" s="4">
        <v>59517.3</v>
      </c>
      <c r="F1383" t="s">
        <v>1074</v>
      </c>
      <c r="G1383" t="s">
        <v>54</v>
      </c>
      <c r="H1383" t="s">
        <v>42</v>
      </c>
      <c r="I1383" t="s">
        <v>133</v>
      </c>
    </row>
    <row r="1384" spans="1:9" x14ac:dyDescent="0.35">
      <c r="A1384" t="s">
        <v>894</v>
      </c>
      <c r="B1384" s="1" t="s">
        <v>691</v>
      </c>
      <c r="C1384" s="1" t="s">
        <v>457</v>
      </c>
      <c r="D1384" s="1" t="s">
        <v>1073</v>
      </c>
      <c r="E1384" s="4">
        <v>-59517.3</v>
      </c>
      <c r="F1384" t="s">
        <v>1074</v>
      </c>
      <c r="G1384" t="s">
        <v>54</v>
      </c>
      <c r="H1384" t="s">
        <v>42</v>
      </c>
      <c r="I1384" t="s">
        <v>133</v>
      </c>
    </row>
    <row r="1385" spans="1:9" x14ac:dyDescent="0.35">
      <c r="A1385" t="s">
        <v>894</v>
      </c>
      <c r="B1385" s="1" t="s">
        <v>691</v>
      </c>
      <c r="C1385" s="1" t="s">
        <v>457</v>
      </c>
      <c r="D1385" s="1" t="s">
        <v>1076</v>
      </c>
      <c r="E1385" s="4">
        <v>161770.71</v>
      </c>
      <c r="F1385" t="s">
        <v>1077</v>
      </c>
      <c r="G1385" t="s">
        <v>45</v>
      </c>
      <c r="H1385" t="s">
        <v>13</v>
      </c>
      <c r="I1385" t="s">
        <v>14</v>
      </c>
    </row>
    <row r="1386" spans="1:9" x14ac:dyDescent="0.35">
      <c r="A1386" t="s">
        <v>894</v>
      </c>
      <c r="B1386" s="1" t="s">
        <v>691</v>
      </c>
      <c r="C1386" s="1" t="s">
        <v>457</v>
      </c>
      <c r="D1386" s="1" t="s">
        <v>1076</v>
      </c>
      <c r="E1386" s="4">
        <v>-161770.71</v>
      </c>
      <c r="F1386" t="s">
        <v>1077</v>
      </c>
      <c r="G1386" t="s">
        <v>45</v>
      </c>
      <c r="H1386" t="s">
        <v>13</v>
      </c>
      <c r="I1386" t="s">
        <v>14</v>
      </c>
    </row>
    <row r="1387" spans="1:9" x14ac:dyDescent="0.35">
      <c r="A1387" t="s">
        <v>894</v>
      </c>
      <c r="B1387" s="1" t="s">
        <v>691</v>
      </c>
      <c r="C1387" s="1" t="s">
        <v>457</v>
      </c>
      <c r="D1387" s="1" t="s">
        <v>1079</v>
      </c>
      <c r="E1387" s="4">
        <v>57171.01</v>
      </c>
      <c r="F1387" t="s">
        <v>1080</v>
      </c>
      <c r="G1387" t="s">
        <v>303</v>
      </c>
      <c r="H1387" t="s">
        <v>304</v>
      </c>
      <c r="I1387" t="s">
        <v>303</v>
      </c>
    </row>
    <row r="1388" spans="1:9" x14ac:dyDescent="0.35">
      <c r="A1388" t="s">
        <v>894</v>
      </c>
      <c r="B1388" s="1" t="s">
        <v>691</v>
      </c>
      <c r="C1388" s="1" t="s">
        <v>457</v>
      </c>
      <c r="D1388" s="1" t="s">
        <v>1079</v>
      </c>
      <c r="E1388" s="4">
        <v>-57171.01</v>
      </c>
      <c r="F1388" t="s">
        <v>1080</v>
      </c>
      <c r="G1388" t="s">
        <v>303</v>
      </c>
      <c r="H1388" t="s">
        <v>304</v>
      </c>
      <c r="I1388" t="s">
        <v>303</v>
      </c>
    </row>
    <row r="1389" spans="1:9" x14ac:dyDescent="0.35">
      <c r="A1389" t="s">
        <v>894</v>
      </c>
      <c r="B1389" s="1" t="s">
        <v>691</v>
      </c>
      <c r="C1389" s="1" t="s">
        <v>457</v>
      </c>
      <c r="D1389" s="1" t="s">
        <v>677</v>
      </c>
      <c r="E1389" s="4">
        <v>960.33</v>
      </c>
      <c r="F1389" t="s">
        <v>678</v>
      </c>
      <c r="G1389" t="s">
        <v>122</v>
      </c>
      <c r="H1389" t="s">
        <v>122</v>
      </c>
      <c r="I1389" t="s">
        <v>122</v>
      </c>
    </row>
    <row r="1390" spans="1:9" x14ac:dyDescent="0.35">
      <c r="A1390" t="s">
        <v>894</v>
      </c>
      <c r="B1390" s="1" t="s">
        <v>691</v>
      </c>
      <c r="C1390" s="1" t="s">
        <v>457</v>
      </c>
      <c r="D1390" s="1" t="s">
        <v>677</v>
      </c>
      <c r="E1390" s="4">
        <v>-960.33</v>
      </c>
      <c r="F1390" t="s">
        <v>678</v>
      </c>
      <c r="G1390" t="s">
        <v>122</v>
      </c>
      <c r="H1390" t="s">
        <v>122</v>
      </c>
      <c r="I1390" t="s">
        <v>122</v>
      </c>
    </row>
    <row r="1391" spans="1:9" x14ac:dyDescent="0.35">
      <c r="A1391" t="s">
        <v>894</v>
      </c>
      <c r="B1391" s="1" t="s">
        <v>691</v>
      </c>
      <c r="C1391" s="1" t="s">
        <v>457</v>
      </c>
      <c r="D1391" s="1" t="s">
        <v>1082</v>
      </c>
      <c r="E1391" s="4">
        <v>30517</v>
      </c>
      <c r="F1391" t="s">
        <v>1083</v>
      </c>
      <c r="G1391" t="s">
        <v>48</v>
      </c>
      <c r="H1391" t="s">
        <v>42</v>
      </c>
      <c r="I1391" t="s">
        <v>49</v>
      </c>
    </row>
    <row r="1392" spans="1:9" x14ac:dyDescent="0.35">
      <c r="A1392" t="s">
        <v>894</v>
      </c>
      <c r="B1392" s="1" t="s">
        <v>691</v>
      </c>
      <c r="C1392" s="1" t="s">
        <v>457</v>
      </c>
      <c r="D1392" s="1" t="s">
        <v>1082</v>
      </c>
      <c r="E1392" s="4">
        <v>-30517</v>
      </c>
      <c r="F1392" t="s">
        <v>1083</v>
      </c>
      <c r="G1392" t="s">
        <v>48</v>
      </c>
      <c r="H1392" t="s">
        <v>42</v>
      </c>
      <c r="I1392" t="s">
        <v>49</v>
      </c>
    </row>
    <row r="1393" spans="1:9" x14ac:dyDescent="0.35">
      <c r="A1393" t="s">
        <v>894</v>
      </c>
      <c r="B1393" s="1" t="s">
        <v>691</v>
      </c>
      <c r="C1393" s="1" t="s">
        <v>457</v>
      </c>
      <c r="D1393" s="1" t="s">
        <v>1085</v>
      </c>
      <c r="E1393" s="4">
        <v>11555.28</v>
      </c>
      <c r="F1393" t="s">
        <v>1086</v>
      </c>
      <c r="G1393" t="s">
        <v>76</v>
      </c>
      <c r="H1393" t="s">
        <v>76</v>
      </c>
      <c r="I1393" t="s">
        <v>392</v>
      </c>
    </row>
    <row r="1394" spans="1:9" x14ac:dyDescent="0.35">
      <c r="A1394" t="s">
        <v>894</v>
      </c>
      <c r="B1394" s="1" t="s">
        <v>691</v>
      </c>
      <c r="C1394" s="1" t="s">
        <v>457</v>
      </c>
      <c r="D1394" s="1" t="s">
        <v>1085</v>
      </c>
      <c r="E1394" s="4">
        <v>-11555.28</v>
      </c>
      <c r="F1394" t="s">
        <v>1086</v>
      </c>
      <c r="G1394" t="s">
        <v>76</v>
      </c>
      <c r="H1394" t="s">
        <v>76</v>
      </c>
      <c r="I1394" t="s">
        <v>392</v>
      </c>
    </row>
    <row r="1395" spans="1:9" x14ac:dyDescent="0.35">
      <c r="A1395" t="s">
        <v>894</v>
      </c>
      <c r="B1395" s="1" t="s">
        <v>691</v>
      </c>
      <c r="C1395" s="1" t="s">
        <v>457</v>
      </c>
      <c r="D1395" s="1" t="s">
        <v>1088</v>
      </c>
      <c r="E1395" s="4">
        <v>11555.28</v>
      </c>
      <c r="F1395" t="s">
        <v>1089</v>
      </c>
      <c r="G1395" t="s">
        <v>76</v>
      </c>
      <c r="H1395" t="s">
        <v>76</v>
      </c>
      <c r="I1395" t="s">
        <v>392</v>
      </c>
    </row>
    <row r="1396" spans="1:9" x14ac:dyDescent="0.35">
      <c r="A1396" t="s">
        <v>894</v>
      </c>
      <c r="B1396" s="1" t="s">
        <v>691</v>
      </c>
      <c r="C1396" s="1" t="s">
        <v>457</v>
      </c>
      <c r="D1396" s="1" t="s">
        <v>1088</v>
      </c>
      <c r="E1396" s="4">
        <v>-11555.28</v>
      </c>
      <c r="F1396" t="s">
        <v>1089</v>
      </c>
      <c r="G1396" t="s">
        <v>76</v>
      </c>
      <c r="H1396" t="s">
        <v>76</v>
      </c>
      <c r="I1396" t="s">
        <v>392</v>
      </c>
    </row>
    <row r="1397" spans="1:9" x14ac:dyDescent="0.35">
      <c r="A1397" t="s">
        <v>894</v>
      </c>
      <c r="B1397" s="1" t="s">
        <v>691</v>
      </c>
      <c r="C1397" s="1" t="s">
        <v>457</v>
      </c>
      <c r="D1397" s="1" t="s">
        <v>1091</v>
      </c>
      <c r="E1397" s="4">
        <v>44575.98</v>
      </c>
      <c r="F1397" t="s">
        <v>1092</v>
      </c>
      <c r="G1397" t="s">
        <v>122</v>
      </c>
      <c r="H1397" t="s">
        <v>122</v>
      </c>
      <c r="I1397" t="s">
        <v>122</v>
      </c>
    </row>
    <row r="1398" spans="1:9" x14ac:dyDescent="0.35">
      <c r="A1398" t="s">
        <v>894</v>
      </c>
      <c r="B1398" s="1" t="s">
        <v>691</v>
      </c>
      <c r="C1398" s="1" t="s">
        <v>457</v>
      </c>
      <c r="D1398" s="1" t="s">
        <v>1091</v>
      </c>
      <c r="E1398" s="4">
        <v>2255.21</v>
      </c>
      <c r="F1398" t="s">
        <v>1092</v>
      </c>
      <c r="G1398" t="s">
        <v>122</v>
      </c>
      <c r="H1398" t="s">
        <v>122</v>
      </c>
      <c r="I1398" t="s">
        <v>122</v>
      </c>
    </row>
    <row r="1399" spans="1:9" x14ac:dyDescent="0.35">
      <c r="A1399" t="s">
        <v>894</v>
      </c>
      <c r="B1399" s="1" t="s">
        <v>691</v>
      </c>
      <c r="C1399" s="1" t="s">
        <v>457</v>
      </c>
      <c r="D1399" s="1" t="s">
        <v>1091</v>
      </c>
      <c r="E1399" s="4">
        <v>-44575.98</v>
      </c>
      <c r="F1399" t="s">
        <v>1092</v>
      </c>
      <c r="G1399" t="s">
        <v>122</v>
      </c>
      <c r="H1399" t="s">
        <v>122</v>
      </c>
      <c r="I1399" t="s">
        <v>122</v>
      </c>
    </row>
    <row r="1400" spans="1:9" x14ac:dyDescent="0.35">
      <c r="A1400" t="s">
        <v>894</v>
      </c>
      <c r="B1400" s="1" t="s">
        <v>691</v>
      </c>
      <c r="C1400" s="1" t="s">
        <v>457</v>
      </c>
      <c r="D1400" s="1" t="s">
        <v>1094</v>
      </c>
      <c r="E1400" s="4">
        <v>309050</v>
      </c>
      <c r="F1400" t="s">
        <v>1095</v>
      </c>
      <c r="G1400" t="s">
        <v>12</v>
      </c>
      <c r="H1400" t="s">
        <v>13</v>
      </c>
      <c r="I1400" t="s">
        <v>14</v>
      </c>
    </row>
    <row r="1401" spans="1:9" x14ac:dyDescent="0.35">
      <c r="A1401" t="s">
        <v>894</v>
      </c>
      <c r="B1401" s="1" t="s">
        <v>691</v>
      </c>
      <c r="C1401" s="1" t="s">
        <v>457</v>
      </c>
      <c r="D1401" s="1" t="s">
        <v>1094</v>
      </c>
      <c r="E1401" s="4">
        <v>-309050</v>
      </c>
      <c r="F1401" t="s">
        <v>1095</v>
      </c>
      <c r="G1401" t="s">
        <v>12</v>
      </c>
      <c r="H1401" t="s">
        <v>13</v>
      </c>
      <c r="I1401" t="s">
        <v>14</v>
      </c>
    </row>
    <row r="1402" spans="1:9" x14ac:dyDescent="0.35">
      <c r="A1402" t="s">
        <v>894</v>
      </c>
      <c r="B1402" s="1" t="s">
        <v>691</v>
      </c>
      <c r="C1402" s="1" t="s">
        <v>457</v>
      </c>
      <c r="D1402" s="1" t="s">
        <v>1097</v>
      </c>
      <c r="E1402" s="4">
        <v>45429.23</v>
      </c>
      <c r="F1402" t="s">
        <v>1098</v>
      </c>
      <c r="G1402" t="s">
        <v>303</v>
      </c>
      <c r="H1402" t="s">
        <v>304</v>
      </c>
      <c r="I1402" t="s">
        <v>303</v>
      </c>
    </row>
    <row r="1403" spans="1:9" x14ac:dyDescent="0.35">
      <c r="A1403" t="s">
        <v>894</v>
      </c>
      <c r="B1403" s="1" t="s">
        <v>691</v>
      </c>
      <c r="C1403" s="1" t="s">
        <v>457</v>
      </c>
      <c r="D1403" s="1" t="s">
        <v>1097</v>
      </c>
      <c r="E1403" s="4">
        <v>-45429.23</v>
      </c>
      <c r="F1403" t="s">
        <v>1098</v>
      </c>
      <c r="G1403" t="s">
        <v>303</v>
      </c>
      <c r="H1403" t="s">
        <v>304</v>
      </c>
      <c r="I1403" t="s">
        <v>303</v>
      </c>
    </row>
    <row r="1404" spans="1:9" x14ac:dyDescent="0.35">
      <c r="A1404" t="s">
        <v>894</v>
      </c>
      <c r="B1404" s="1" t="s">
        <v>691</v>
      </c>
      <c r="C1404" s="1" t="s">
        <v>457</v>
      </c>
      <c r="D1404" s="1" t="s">
        <v>1100</v>
      </c>
      <c r="E1404" s="4">
        <v>57153.919999999998</v>
      </c>
      <c r="F1404" t="s">
        <v>1101</v>
      </c>
      <c r="G1404" t="s">
        <v>303</v>
      </c>
      <c r="H1404" t="s">
        <v>304</v>
      </c>
      <c r="I1404" t="s">
        <v>303</v>
      </c>
    </row>
    <row r="1405" spans="1:9" x14ac:dyDescent="0.35">
      <c r="A1405" t="s">
        <v>894</v>
      </c>
      <c r="B1405" s="1" t="s">
        <v>691</v>
      </c>
      <c r="C1405" s="1" t="s">
        <v>457</v>
      </c>
      <c r="D1405" s="1" t="s">
        <v>1100</v>
      </c>
      <c r="E1405" s="4">
        <v>-57153.919999999998</v>
      </c>
      <c r="F1405" t="s">
        <v>1101</v>
      </c>
      <c r="G1405" t="s">
        <v>303</v>
      </c>
      <c r="H1405" t="s">
        <v>304</v>
      </c>
      <c r="I1405" t="s">
        <v>303</v>
      </c>
    </row>
    <row r="1406" spans="1:9" x14ac:dyDescent="0.35">
      <c r="A1406" t="s">
        <v>894</v>
      </c>
      <c r="B1406" s="1" t="s">
        <v>691</v>
      </c>
      <c r="C1406" s="1" t="s">
        <v>457</v>
      </c>
      <c r="D1406" s="1" t="s">
        <v>1103</v>
      </c>
      <c r="E1406" s="4">
        <v>60100.81</v>
      </c>
      <c r="F1406" t="s">
        <v>1104</v>
      </c>
      <c r="G1406" t="s">
        <v>303</v>
      </c>
      <c r="H1406" t="s">
        <v>304</v>
      </c>
      <c r="I1406" t="s">
        <v>303</v>
      </c>
    </row>
    <row r="1407" spans="1:9" x14ac:dyDescent="0.35">
      <c r="A1407" t="s">
        <v>894</v>
      </c>
      <c r="B1407" s="1" t="s">
        <v>691</v>
      </c>
      <c r="C1407" s="1" t="s">
        <v>457</v>
      </c>
      <c r="D1407" s="1" t="s">
        <v>1103</v>
      </c>
      <c r="E1407" s="4">
        <v>-60100.81</v>
      </c>
      <c r="F1407" t="s">
        <v>1104</v>
      </c>
      <c r="G1407" t="s">
        <v>303</v>
      </c>
      <c r="H1407" t="s">
        <v>304</v>
      </c>
      <c r="I1407" t="s">
        <v>303</v>
      </c>
    </row>
    <row r="1408" spans="1:9" x14ac:dyDescent="0.35">
      <c r="A1408" t="s">
        <v>894</v>
      </c>
      <c r="B1408" s="1" t="s">
        <v>691</v>
      </c>
      <c r="C1408" s="1" t="s">
        <v>457</v>
      </c>
      <c r="D1408" s="1" t="s">
        <v>686</v>
      </c>
      <c r="E1408" s="4">
        <v>22721.71</v>
      </c>
      <c r="F1408" t="s">
        <v>687</v>
      </c>
      <c r="G1408" t="s">
        <v>54</v>
      </c>
      <c r="H1408" t="s">
        <v>42</v>
      </c>
      <c r="I1408" t="s">
        <v>55</v>
      </c>
    </row>
    <row r="1409" spans="1:9" x14ac:dyDescent="0.35">
      <c r="A1409" t="s">
        <v>894</v>
      </c>
      <c r="B1409" s="1" t="s">
        <v>691</v>
      </c>
      <c r="C1409" s="1" t="s">
        <v>457</v>
      </c>
      <c r="D1409" s="1" t="s">
        <v>686</v>
      </c>
      <c r="E1409" s="4">
        <v>-22721.71</v>
      </c>
      <c r="F1409" t="s">
        <v>687</v>
      </c>
      <c r="G1409" t="s">
        <v>54</v>
      </c>
      <c r="H1409" t="s">
        <v>42</v>
      </c>
      <c r="I1409" t="s">
        <v>55</v>
      </c>
    </row>
    <row r="1410" spans="1:9" x14ac:dyDescent="0.35">
      <c r="A1410" t="s">
        <v>894</v>
      </c>
      <c r="B1410" s="1" t="s">
        <v>691</v>
      </c>
      <c r="C1410" s="1" t="s">
        <v>457</v>
      </c>
      <c r="D1410" s="1" t="s">
        <v>1109</v>
      </c>
      <c r="E1410" s="4">
        <v>30673.09</v>
      </c>
      <c r="F1410" t="s">
        <v>1110</v>
      </c>
      <c r="G1410" t="s">
        <v>54</v>
      </c>
      <c r="H1410" t="s">
        <v>42</v>
      </c>
      <c r="I1410" t="s">
        <v>133</v>
      </c>
    </row>
    <row r="1411" spans="1:9" x14ac:dyDescent="0.35">
      <c r="A1411" t="s">
        <v>894</v>
      </c>
      <c r="B1411" s="1" t="s">
        <v>691</v>
      </c>
      <c r="C1411" s="1" t="s">
        <v>457</v>
      </c>
      <c r="D1411" s="1" t="s">
        <v>1109</v>
      </c>
      <c r="E1411" s="4">
        <v>-30673.09</v>
      </c>
      <c r="F1411" t="s">
        <v>1110</v>
      </c>
      <c r="G1411" t="s">
        <v>54</v>
      </c>
      <c r="H1411" t="s">
        <v>42</v>
      </c>
      <c r="I1411" t="s">
        <v>133</v>
      </c>
    </row>
    <row r="1412" spans="1:9" x14ac:dyDescent="0.35">
      <c r="A1412" t="s">
        <v>894</v>
      </c>
      <c r="B1412" s="1" t="s">
        <v>691</v>
      </c>
      <c r="C1412" s="1" t="s">
        <v>457</v>
      </c>
      <c r="D1412" s="1" t="s">
        <v>689</v>
      </c>
      <c r="E1412" s="4">
        <v>25626.16</v>
      </c>
      <c r="F1412" t="s">
        <v>690</v>
      </c>
      <c r="G1412" t="s">
        <v>54</v>
      </c>
      <c r="H1412" t="s">
        <v>42</v>
      </c>
      <c r="I1412" t="s">
        <v>133</v>
      </c>
    </row>
    <row r="1413" spans="1:9" x14ac:dyDescent="0.35">
      <c r="A1413" t="s">
        <v>894</v>
      </c>
      <c r="B1413" s="1" t="s">
        <v>691</v>
      </c>
      <c r="C1413" s="1" t="s">
        <v>457</v>
      </c>
      <c r="D1413" s="1" t="s">
        <v>689</v>
      </c>
      <c r="E1413" s="4">
        <v>-25626.16</v>
      </c>
      <c r="F1413" t="s">
        <v>690</v>
      </c>
      <c r="G1413" t="s">
        <v>54</v>
      </c>
      <c r="H1413" t="s">
        <v>42</v>
      </c>
      <c r="I1413" t="s">
        <v>133</v>
      </c>
    </row>
    <row r="1414" spans="1:9" x14ac:dyDescent="0.35">
      <c r="A1414" t="s">
        <v>894</v>
      </c>
      <c r="B1414" s="1" t="s">
        <v>691</v>
      </c>
      <c r="C1414" s="1" t="s">
        <v>457</v>
      </c>
      <c r="D1414" s="1" t="s">
        <v>1106</v>
      </c>
      <c r="E1414" s="4">
        <v>39452.559999999998</v>
      </c>
      <c r="F1414" t="s">
        <v>1107</v>
      </c>
      <c r="G1414" t="s">
        <v>54</v>
      </c>
      <c r="H1414" t="s">
        <v>42</v>
      </c>
      <c r="I1414" t="s">
        <v>133</v>
      </c>
    </row>
    <row r="1415" spans="1:9" x14ac:dyDescent="0.35">
      <c r="A1415" t="s">
        <v>894</v>
      </c>
      <c r="B1415" s="1" t="s">
        <v>691</v>
      </c>
      <c r="C1415" s="1" t="s">
        <v>457</v>
      </c>
      <c r="D1415" s="1" t="s">
        <v>1106</v>
      </c>
      <c r="E1415" s="4">
        <v>-39452.559999999998</v>
      </c>
      <c r="F1415" t="s">
        <v>1107</v>
      </c>
      <c r="G1415" t="s">
        <v>54</v>
      </c>
      <c r="H1415" t="s">
        <v>42</v>
      </c>
      <c r="I1415" t="s">
        <v>133</v>
      </c>
    </row>
    <row r="1416" spans="1:9" x14ac:dyDescent="0.35">
      <c r="A1416" t="s">
        <v>894</v>
      </c>
      <c r="B1416" s="1" t="s">
        <v>691</v>
      </c>
      <c r="C1416" s="1" t="s">
        <v>457</v>
      </c>
      <c r="D1416" s="1" t="s">
        <v>1112</v>
      </c>
      <c r="E1416" s="4">
        <v>72422.350000000006</v>
      </c>
      <c r="F1416" t="s">
        <v>1113</v>
      </c>
      <c r="G1416" t="s">
        <v>54</v>
      </c>
      <c r="H1416" t="s">
        <v>42</v>
      </c>
      <c r="I1416" t="s">
        <v>55</v>
      </c>
    </row>
    <row r="1417" spans="1:9" x14ac:dyDescent="0.35">
      <c r="A1417" t="s">
        <v>894</v>
      </c>
      <c r="B1417" s="1" t="s">
        <v>691</v>
      </c>
      <c r="C1417" s="1" t="s">
        <v>457</v>
      </c>
      <c r="D1417" s="1" t="s">
        <v>1112</v>
      </c>
      <c r="E1417" s="4">
        <v>-72422.350000000006</v>
      </c>
      <c r="F1417" t="s">
        <v>1113</v>
      </c>
      <c r="G1417" t="s">
        <v>54</v>
      </c>
      <c r="H1417" t="s">
        <v>42</v>
      </c>
      <c r="I1417" t="s">
        <v>55</v>
      </c>
    </row>
    <row r="1418" spans="1:9" x14ac:dyDescent="0.35">
      <c r="A1418" t="s">
        <v>894</v>
      </c>
      <c r="B1418" s="1" t="s">
        <v>691</v>
      </c>
      <c r="C1418" s="1" t="s">
        <v>457</v>
      </c>
      <c r="D1418" s="1" t="s">
        <v>1115</v>
      </c>
      <c r="E1418" s="4">
        <v>76289.58</v>
      </c>
      <c r="F1418" t="s">
        <v>1116</v>
      </c>
      <c r="G1418" t="s">
        <v>54</v>
      </c>
      <c r="H1418" t="s">
        <v>42</v>
      </c>
      <c r="I1418" t="s">
        <v>55</v>
      </c>
    </row>
    <row r="1419" spans="1:9" x14ac:dyDescent="0.35">
      <c r="A1419" t="s">
        <v>894</v>
      </c>
      <c r="B1419" s="1" t="s">
        <v>691</v>
      </c>
      <c r="C1419" s="1" t="s">
        <v>457</v>
      </c>
      <c r="D1419" s="1" t="s">
        <v>1115</v>
      </c>
      <c r="E1419" s="4">
        <v>-76289.58</v>
      </c>
      <c r="F1419" t="s">
        <v>1116</v>
      </c>
      <c r="G1419" t="s">
        <v>54</v>
      </c>
      <c r="H1419" t="s">
        <v>42</v>
      </c>
      <c r="I1419" t="s">
        <v>55</v>
      </c>
    </row>
    <row r="1420" spans="1:9" x14ac:dyDescent="0.35">
      <c r="A1420" t="s">
        <v>894</v>
      </c>
      <c r="B1420" s="1" t="s">
        <v>691</v>
      </c>
      <c r="C1420" s="1" t="s">
        <v>457</v>
      </c>
      <c r="D1420" s="1" t="s">
        <v>1118</v>
      </c>
      <c r="E1420" s="4">
        <v>74254.42</v>
      </c>
      <c r="F1420" t="s">
        <v>1119</v>
      </c>
      <c r="G1420" t="s">
        <v>54</v>
      </c>
      <c r="H1420" t="s">
        <v>42</v>
      </c>
      <c r="I1420" t="s">
        <v>55</v>
      </c>
    </row>
    <row r="1421" spans="1:9" x14ac:dyDescent="0.35">
      <c r="A1421" t="s">
        <v>894</v>
      </c>
      <c r="B1421" s="1" t="s">
        <v>691</v>
      </c>
      <c r="C1421" s="1" t="s">
        <v>457</v>
      </c>
      <c r="D1421" s="1" t="s">
        <v>1118</v>
      </c>
      <c r="E1421" s="4">
        <v>-74254.42</v>
      </c>
      <c r="F1421" t="s">
        <v>1119</v>
      </c>
      <c r="G1421" t="s">
        <v>54</v>
      </c>
      <c r="H1421" t="s">
        <v>42</v>
      </c>
      <c r="I1421" t="s">
        <v>55</v>
      </c>
    </row>
    <row r="1422" spans="1:9" x14ac:dyDescent="0.35">
      <c r="A1422" t="s">
        <v>894</v>
      </c>
      <c r="B1422" s="1" t="s">
        <v>691</v>
      </c>
      <c r="C1422" s="1" t="s">
        <v>457</v>
      </c>
      <c r="D1422" s="1" t="s">
        <v>1121</v>
      </c>
      <c r="E1422" s="4">
        <v>80849.259999999995</v>
      </c>
      <c r="F1422" t="s">
        <v>1122</v>
      </c>
      <c r="G1422" t="s">
        <v>54</v>
      </c>
      <c r="H1422" t="s">
        <v>42</v>
      </c>
      <c r="I1422" t="s">
        <v>55</v>
      </c>
    </row>
    <row r="1423" spans="1:9" x14ac:dyDescent="0.35">
      <c r="A1423" t="s">
        <v>894</v>
      </c>
      <c r="B1423" s="1" t="s">
        <v>691</v>
      </c>
      <c r="C1423" s="1" t="s">
        <v>457</v>
      </c>
      <c r="D1423" s="1" t="s">
        <v>1121</v>
      </c>
      <c r="E1423" s="4">
        <v>-80849.259999999995</v>
      </c>
      <c r="F1423" t="s">
        <v>1122</v>
      </c>
      <c r="G1423" t="s">
        <v>54</v>
      </c>
      <c r="H1423" t="s">
        <v>42</v>
      </c>
      <c r="I1423" t="s">
        <v>55</v>
      </c>
    </row>
    <row r="1424" spans="1:9" x14ac:dyDescent="0.35">
      <c r="A1424" t="s">
        <v>894</v>
      </c>
      <c r="B1424" s="1" t="s">
        <v>691</v>
      </c>
      <c r="C1424" s="1" t="s">
        <v>457</v>
      </c>
      <c r="D1424" s="1" t="s">
        <v>1124</v>
      </c>
      <c r="E1424" s="4">
        <v>57580.51</v>
      </c>
      <c r="F1424" t="s">
        <v>1125</v>
      </c>
      <c r="G1424" t="s">
        <v>54</v>
      </c>
      <c r="H1424" t="s">
        <v>42</v>
      </c>
      <c r="I1424" t="s">
        <v>133</v>
      </c>
    </row>
    <row r="1425" spans="1:9" x14ac:dyDescent="0.35">
      <c r="A1425" t="s">
        <v>894</v>
      </c>
      <c r="B1425" s="1" t="s">
        <v>691</v>
      </c>
      <c r="C1425" s="1" t="s">
        <v>457</v>
      </c>
      <c r="D1425" s="1" t="s">
        <v>1124</v>
      </c>
      <c r="E1425" s="4">
        <v>-57580.51</v>
      </c>
      <c r="F1425" t="s">
        <v>1125</v>
      </c>
      <c r="G1425" t="s">
        <v>54</v>
      </c>
      <c r="H1425" t="s">
        <v>42</v>
      </c>
      <c r="I1425" t="s">
        <v>133</v>
      </c>
    </row>
    <row r="1426" spans="1:9" x14ac:dyDescent="0.35">
      <c r="A1426" t="s">
        <v>894</v>
      </c>
      <c r="B1426" s="1" t="s">
        <v>691</v>
      </c>
      <c r="C1426" s="1" t="s">
        <v>457</v>
      </c>
      <c r="D1426" s="1" t="s">
        <v>1127</v>
      </c>
      <c r="E1426" s="4">
        <v>76103.95</v>
      </c>
      <c r="F1426" t="s">
        <v>1128</v>
      </c>
      <c r="G1426" t="s">
        <v>54</v>
      </c>
      <c r="H1426" t="s">
        <v>42</v>
      </c>
      <c r="I1426" t="s">
        <v>55</v>
      </c>
    </row>
    <row r="1427" spans="1:9" x14ac:dyDescent="0.35">
      <c r="A1427" t="s">
        <v>894</v>
      </c>
      <c r="B1427" s="1" t="s">
        <v>691</v>
      </c>
      <c r="C1427" s="1" t="s">
        <v>457</v>
      </c>
      <c r="D1427" s="1" t="s">
        <v>1127</v>
      </c>
      <c r="E1427" s="4">
        <v>-76103.95</v>
      </c>
      <c r="F1427" t="s">
        <v>1128</v>
      </c>
      <c r="G1427" t="s">
        <v>54</v>
      </c>
      <c r="H1427" t="s">
        <v>42</v>
      </c>
      <c r="I1427" t="s">
        <v>55</v>
      </c>
    </row>
    <row r="1428" spans="1:9" x14ac:dyDescent="0.35">
      <c r="A1428" t="s">
        <v>894</v>
      </c>
      <c r="B1428" s="1" t="s">
        <v>691</v>
      </c>
      <c r="C1428" s="1" t="s">
        <v>457</v>
      </c>
      <c r="D1428" s="1" t="s">
        <v>1130</v>
      </c>
      <c r="E1428" s="4">
        <v>62249.81</v>
      </c>
      <c r="F1428" t="s">
        <v>1131</v>
      </c>
      <c r="G1428" t="s">
        <v>54</v>
      </c>
      <c r="H1428" t="s">
        <v>42</v>
      </c>
      <c r="I1428" t="s">
        <v>55</v>
      </c>
    </row>
    <row r="1429" spans="1:9" x14ac:dyDescent="0.35">
      <c r="A1429" t="s">
        <v>894</v>
      </c>
      <c r="B1429" s="1" t="s">
        <v>691</v>
      </c>
      <c r="C1429" s="1" t="s">
        <v>457</v>
      </c>
      <c r="D1429" s="1" t="s">
        <v>1130</v>
      </c>
      <c r="E1429" s="4">
        <v>-62249.81</v>
      </c>
      <c r="F1429" t="s">
        <v>1131</v>
      </c>
      <c r="G1429" t="s">
        <v>54</v>
      </c>
      <c r="H1429" t="s">
        <v>42</v>
      </c>
      <c r="I1429" t="s">
        <v>55</v>
      </c>
    </row>
    <row r="1430" spans="1:9" x14ac:dyDescent="0.35">
      <c r="A1430" t="s">
        <v>894</v>
      </c>
      <c r="B1430" s="1" t="s">
        <v>691</v>
      </c>
      <c r="C1430" s="1" t="s">
        <v>457</v>
      </c>
      <c r="D1430" s="1" t="s">
        <v>1133</v>
      </c>
      <c r="E1430" s="4">
        <v>83073.17</v>
      </c>
      <c r="F1430" t="s">
        <v>1134</v>
      </c>
      <c r="G1430" t="s">
        <v>54</v>
      </c>
      <c r="H1430" t="s">
        <v>42</v>
      </c>
      <c r="I1430" t="s">
        <v>55</v>
      </c>
    </row>
    <row r="1431" spans="1:9" x14ac:dyDescent="0.35">
      <c r="A1431" t="s">
        <v>894</v>
      </c>
      <c r="B1431" s="1" t="s">
        <v>691</v>
      </c>
      <c r="C1431" s="1" t="s">
        <v>457</v>
      </c>
      <c r="D1431" s="1" t="s">
        <v>1133</v>
      </c>
      <c r="E1431" s="4">
        <v>-83073.17</v>
      </c>
      <c r="F1431" t="s">
        <v>1134</v>
      </c>
      <c r="G1431" t="s">
        <v>54</v>
      </c>
      <c r="H1431" t="s">
        <v>42</v>
      </c>
      <c r="I1431" t="s">
        <v>55</v>
      </c>
    </row>
    <row r="1432" spans="1:9" x14ac:dyDescent="0.35">
      <c r="A1432" t="s">
        <v>894</v>
      </c>
      <c r="B1432" s="1" t="s">
        <v>691</v>
      </c>
      <c r="C1432" s="1" t="s">
        <v>457</v>
      </c>
      <c r="D1432" s="1" t="s">
        <v>1139</v>
      </c>
      <c r="E1432" s="4">
        <v>56158.22</v>
      </c>
      <c r="F1432" t="s">
        <v>1140</v>
      </c>
      <c r="G1432" t="s">
        <v>54</v>
      </c>
      <c r="H1432" t="s">
        <v>42</v>
      </c>
      <c r="I1432" t="s">
        <v>133</v>
      </c>
    </row>
    <row r="1433" spans="1:9" x14ac:dyDescent="0.35">
      <c r="A1433" t="s">
        <v>894</v>
      </c>
      <c r="B1433" s="1" t="s">
        <v>691</v>
      </c>
      <c r="C1433" s="1" t="s">
        <v>457</v>
      </c>
      <c r="D1433" s="1" t="s">
        <v>1139</v>
      </c>
      <c r="E1433" s="4">
        <v>-56158.22</v>
      </c>
      <c r="F1433" t="s">
        <v>1140</v>
      </c>
      <c r="G1433" t="s">
        <v>54</v>
      </c>
      <c r="H1433" t="s">
        <v>42</v>
      </c>
      <c r="I1433" t="s">
        <v>133</v>
      </c>
    </row>
    <row r="1434" spans="1:9" x14ac:dyDescent="0.35">
      <c r="A1434" t="s">
        <v>894</v>
      </c>
      <c r="B1434" s="1" t="s">
        <v>691</v>
      </c>
      <c r="C1434" s="1" t="s">
        <v>457</v>
      </c>
      <c r="D1434" s="1" t="s">
        <v>1142</v>
      </c>
      <c r="E1434" s="4">
        <v>51937.19</v>
      </c>
      <c r="F1434" t="s">
        <v>1143</v>
      </c>
      <c r="G1434" t="s">
        <v>54</v>
      </c>
      <c r="H1434" t="s">
        <v>42</v>
      </c>
      <c r="I1434" t="s">
        <v>133</v>
      </c>
    </row>
    <row r="1435" spans="1:9" x14ac:dyDescent="0.35">
      <c r="A1435" t="s">
        <v>894</v>
      </c>
      <c r="B1435" s="1" t="s">
        <v>691</v>
      </c>
      <c r="C1435" s="1" t="s">
        <v>457</v>
      </c>
      <c r="D1435" s="1" t="s">
        <v>1142</v>
      </c>
      <c r="E1435" s="4">
        <v>-51937.19</v>
      </c>
      <c r="F1435" t="s">
        <v>1143</v>
      </c>
      <c r="G1435" t="s">
        <v>54</v>
      </c>
      <c r="H1435" t="s">
        <v>42</v>
      </c>
      <c r="I1435" t="s">
        <v>133</v>
      </c>
    </row>
    <row r="1436" spans="1:9" x14ac:dyDescent="0.35">
      <c r="A1436" t="s">
        <v>894</v>
      </c>
      <c r="B1436" s="1" t="s">
        <v>691</v>
      </c>
      <c r="C1436" s="1" t="s">
        <v>457</v>
      </c>
      <c r="D1436" s="1" t="s">
        <v>1136</v>
      </c>
      <c r="E1436" s="4">
        <v>37727</v>
      </c>
      <c r="F1436" t="s">
        <v>1137</v>
      </c>
      <c r="G1436" t="s">
        <v>54</v>
      </c>
      <c r="H1436" t="s">
        <v>42</v>
      </c>
      <c r="I1436" t="s">
        <v>133</v>
      </c>
    </row>
    <row r="1437" spans="1:9" x14ac:dyDescent="0.35">
      <c r="A1437" t="s">
        <v>894</v>
      </c>
      <c r="B1437" s="1" t="s">
        <v>691</v>
      </c>
      <c r="C1437" s="1" t="s">
        <v>457</v>
      </c>
      <c r="D1437" s="1" t="s">
        <v>1136</v>
      </c>
      <c r="E1437" s="4">
        <v>-37727</v>
      </c>
      <c r="F1437" t="s">
        <v>1137</v>
      </c>
      <c r="G1437" t="s">
        <v>54</v>
      </c>
      <c r="H1437" t="s">
        <v>42</v>
      </c>
      <c r="I1437" t="s">
        <v>133</v>
      </c>
    </row>
    <row r="1438" spans="1:9" x14ac:dyDescent="0.35">
      <c r="A1438" t="s">
        <v>894</v>
      </c>
      <c r="B1438" s="1" t="s">
        <v>691</v>
      </c>
      <c r="C1438" s="1" t="s">
        <v>457</v>
      </c>
      <c r="D1438" s="1" t="s">
        <v>1145</v>
      </c>
      <c r="E1438" s="4">
        <v>54270.63</v>
      </c>
      <c r="F1438" t="s">
        <v>1146</v>
      </c>
      <c r="G1438" t="s">
        <v>54</v>
      </c>
      <c r="H1438" t="s">
        <v>42</v>
      </c>
      <c r="I1438" t="s">
        <v>55</v>
      </c>
    </row>
    <row r="1439" spans="1:9" x14ac:dyDescent="0.35">
      <c r="A1439" t="s">
        <v>894</v>
      </c>
      <c r="B1439" s="1" t="s">
        <v>691</v>
      </c>
      <c r="C1439" s="1" t="s">
        <v>457</v>
      </c>
      <c r="D1439" s="1" t="s">
        <v>1145</v>
      </c>
      <c r="E1439" s="4">
        <v>-54270.63</v>
      </c>
      <c r="F1439" t="s">
        <v>1146</v>
      </c>
      <c r="G1439" t="s">
        <v>54</v>
      </c>
      <c r="H1439" t="s">
        <v>42</v>
      </c>
      <c r="I1439" t="s">
        <v>55</v>
      </c>
    </row>
    <row r="1440" spans="1:9" x14ac:dyDescent="0.35">
      <c r="A1440" t="s">
        <v>894</v>
      </c>
      <c r="B1440" s="1" t="s">
        <v>691</v>
      </c>
      <c r="C1440" s="1" t="s">
        <v>457</v>
      </c>
      <c r="D1440" s="1" t="s">
        <v>1148</v>
      </c>
      <c r="E1440" s="4">
        <v>11300</v>
      </c>
      <c r="F1440" t="s">
        <v>1149</v>
      </c>
      <c r="G1440" t="s">
        <v>17</v>
      </c>
      <c r="H1440" t="s">
        <v>18</v>
      </c>
      <c r="I1440" t="s">
        <v>19</v>
      </c>
    </row>
    <row r="1441" spans="1:9" x14ac:dyDescent="0.35">
      <c r="A1441" t="s">
        <v>894</v>
      </c>
      <c r="B1441" s="1" t="s">
        <v>691</v>
      </c>
      <c r="C1441" s="1" t="s">
        <v>457</v>
      </c>
      <c r="D1441" s="1" t="s">
        <v>1148</v>
      </c>
      <c r="E1441" s="4">
        <v>-11300</v>
      </c>
      <c r="F1441" t="s">
        <v>1149</v>
      </c>
      <c r="G1441" t="s">
        <v>17</v>
      </c>
      <c r="H1441" t="s">
        <v>18</v>
      </c>
      <c r="I1441" t="s">
        <v>19</v>
      </c>
    </row>
    <row r="1442" spans="1:9" x14ac:dyDescent="0.35">
      <c r="A1442" t="s">
        <v>894</v>
      </c>
      <c r="B1442" s="1" t="s">
        <v>691</v>
      </c>
      <c r="C1442" s="1" t="s">
        <v>457</v>
      </c>
      <c r="D1442" s="1" t="s">
        <v>1151</v>
      </c>
      <c r="E1442" s="4">
        <v>71378.679999999993</v>
      </c>
      <c r="F1442" t="s">
        <v>1152</v>
      </c>
      <c r="G1442" t="s">
        <v>54</v>
      </c>
      <c r="H1442" t="s">
        <v>42</v>
      </c>
      <c r="I1442" t="s">
        <v>55</v>
      </c>
    </row>
    <row r="1443" spans="1:9" x14ac:dyDescent="0.35">
      <c r="A1443" t="s">
        <v>894</v>
      </c>
      <c r="B1443" s="1" t="s">
        <v>691</v>
      </c>
      <c r="C1443" s="1" t="s">
        <v>457</v>
      </c>
      <c r="D1443" s="1" t="s">
        <v>1151</v>
      </c>
      <c r="E1443" s="4">
        <v>-71378.679999999993</v>
      </c>
      <c r="F1443" t="s">
        <v>1152</v>
      </c>
      <c r="G1443" t="s">
        <v>54</v>
      </c>
      <c r="H1443" t="s">
        <v>42</v>
      </c>
      <c r="I1443" t="s">
        <v>55</v>
      </c>
    </row>
    <row r="1444" spans="1:9" x14ac:dyDescent="0.35">
      <c r="A1444" t="s">
        <v>894</v>
      </c>
      <c r="B1444" s="1" t="s">
        <v>691</v>
      </c>
      <c r="C1444" s="1" t="s">
        <v>457</v>
      </c>
      <c r="D1444" s="1" t="s">
        <v>1154</v>
      </c>
      <c r="E1444" s="4">
        <v>55201.17</v>
      </c>
      <c r="F1444" t="s">
        <v>1155</v>
      </c>
      <c r="G1444" t="s">
        <v>48</v>
      </c>
      <c r="H1444" t="s">
        <v>42</v>
      </c>
      <c r="I1444" t="s">
        <v>324</v>
      </c>
    </row>
    <row r="1445" spans="1:9" x14ac:dyDescent="0.35">
      <c r="A1445" t="s">
        <v>894</v>
      </c>
      <c r="B1445" s="1" t="s">
        <v>691</v>
      </c>
      <c r="C1445" s="1" t="s">
        <v>457</v>
      </c>
      <c r="D1445" s="1" t="s">
        <v>1154</v>
      </c>
      <c r="E1445" s="4">
        <v>-55201.17</v>
      </c>
      <c r="F1445" t="s">
        <v>1155</v>
      </c>
      <c r="G1445" t="s">
        <v>48</v>
      </c>
      <c r="H1445" t="s">
        <v>42</v>
      </c>
      <c r="I1445" t="s">
        <v>324</v>
      </c>
    </row>
    <row r="1446" spans="1:9" x14ac:dyDescent="0.35">
      <c r="A1446" t="s">
        <v>894</v>
      </c>
      <c r="B1446" s="1" t="s">
        <v>691</v>
      </c>
      <c r="C1446" s="1" t="s">
        <v>457</v>
      </c>
      <c r="D1446" s="1" t="s">
        <v>1157</v>
      </c>
      <c r="E1446" s="4">
        <v>64986.94</v>
      </c>
      <c r="F1446" t="s">
        <v>1158</v>
      </c>
      <c r="G1446" t="s">
        <v>54</v>
      </c>
      <c r="H1446" t="s">
        <v>42</v>
      </c>
      <c r="I1446" t="s">
        <v>55</v>
      </c>
    </row>
    <row r="1447" spans="1:9" x14ac:dyDescent="0.35">
      <c r="A1447" t="s">
        <v>894</v>
      </c>
      <c r="B1447" s="1" t="s">
        <v>691</v>
      </c>
      <c r="C1447" s="1" t="s">
        <v>457</v>
      </c>
      <c r="D1447" s="1" t="s">
        <v>1157</v>
      </c>
      <c r="E1447" s="4">
        <v>-64986.94</v>
      </c>
      <c r="F1447" t="s">
        <v>1158</v>
      </c>
      <c r="G1447" t="s">
        <v>54</v>
      </c>
      <c r="H1447" t="s">
        <v>42</v>
      </c>
      <c r="I1447" t="s">
        <v>55</v>
      </c>
    </row>
    <row r="1448" spans="1:9" x14ac:dyDescent="0.35">
      <c r="A1448" t="s">
        <v>894</v>
      </c>
      <c r="B1448" s="1" t="s">
        <v>691</v>
      </c>
      <c r="C1448" s="1" t="s">
        <v>457</v>
      </c>
      <c r="D1448" s="1" t="s">
        <v>1160</v>
      </c>
      <c r="E1448" s="4">
        <v>44305.39</v>
      </c>
      <c r="F1448" t="s">
        <v>1161</v>
      </c>
      <c r="G1448" t="s">
        <v>54</v>
      </c>
      <c r="H1448" t="s">
        <v>42</v>
      </c>
      <c r="I1448" t="s">
        <v>133</v>
      </c>
    </row>
    <row r="1449" spans="1:9" x14ac:dyDescent="0.35">
      <c r="A1449" t="s">
        <v>894</v>
      </c>
      <c r="B1449" s="1" t="s">
        <v>691</v>
      </c>
      <c r="C1449" s="1" t="s">
        <v>457</v>
      </c>
      <c r="D1449" s="1" t="s">
        <v>1160</v>
      </c>
      <c r="E1449" s="4">
        <v>-44305.39</v>
      </c>
      <c r="F1449" t="s">
        <v>1161</v>
      </c>
      <c r="G1449" t="s">
        <v>54</v>
      </c>
      <c r="H1449" t="s">
        <v>42</v>
      </c>
      <c r="I1449" t="s">
        <v>133</v>
      </c>
    </row>
    <row r="1450" spans="1:9" x14ac:dyDescent="0.35">
      <c r="A1450" t="s">
        <v>894</v>
      </c>
      <c r="B1450" s="1" t="s">
        <v>691</v>
      </c>
      <c r="C1450" s="1" t="s">
        <v>457</v>
      </c>
      <c r="D1450" s="1" t="s">
        <v>1163</v>
      </c>
      <c r="E1450" s="4">
        <v>35559</v>
      </c>
      <c r="F1450" t="s">
        <v>1164</v>
      </c>
      <c r="G1450" t="s">
        <v>54</v>
      </c>
      <c r="H1450" t="s">
        <v>42</v>
      </c>
      <c r="I1450" t="s">
        <v>55</v>
      </c>
    </row>
    <row r="1451" spans="1:9" x14ac:dyDescent="0.35">
      <c r="A1451" t="s">
        <v>894</v>
      </c>
      <c r="B1451" s="1" t="s">
        <v>691</v>
      </c>
      <c r="C1451" s="1" t="s">
        <v>457</v>
      </c>
      <c r="D1451" s="1" t="s">
        <v>1163</v>
      </c>
      <c r="E1451" s="4">
        <v>-35559</v>
      </c>
      <c r="F1451" t="s">
        <v>1164</v>
      </c>
      <c r="G1451" t="s">
        <v>54</v>
      </c>
      <c r="H1451" t="s">
        <v>42</v>
      </c>
      <c r="I1451" t="s">
        <v>55</v>
      </c>
    </row>
    <row r="1452" spans="1:9" x14ac:dyDescent="0.35">
      <c r="A1452" t="s">
        <v>894</v>
      </c>
      <c r="B1452" s="1" t="s">
        <v>691</v>
      </c>
      <c r="C1452" s="1" t="s">
        <v>457</v>
      </c>
      <c r="D1452" s="1" t="s">
        <v>1169</v>
      </c>
      <c r="E1452" s="4">
        <v>80968.479999999996</v>
      </c>
      <c r="F1452" t="s">
        <v>1170</v>
      </c>
      <c r="G1452" t="s">
        <v>54</v>
      </c>
      <c r="H1452" t="s">
        <v>42</v>
      </c>
      <c r="I1452" t="s">
        <v>55</v>
      </c>
    </row>
    <row r="1453" spans="1:9" x14ac:dyDescent="0.35">
      <c r="A1453" t="s">
        <v>894</v>
      </c>
      <c r="B1453" s="1" t="s">
        <v>691</v>
      </c>
      <c r="C1453" s="1" t="s">
        <v>457</v>
      </c>
      <c r="D1453" s="1" t="s">
        <v>1169</v>
      </c>
      <c r="E1453" s="4">
        <v>-80968.479999999996</v>
      </c>
      <c r="F1453" t="s">
        <v>1170</v>
      </c>
      <c r="G1453" t="s">
        <v>54</v>
      </c>
      <c r="H1453" t="s">
        <v>42</v>
      </c>
      <c r="I1453" t="s">
        <v>55</v>
      </c>
    </row>
    <row r="1454" spans="1:9" x14ac:dyDescent="0.35">
      <c r="A1454" t="s">
        <v>894</v>
      </c>
      <c r="B1454" s="1" t="s">
        <v>691</v>
      </c>
      <c r="C1454" s="1" t="s">
        <v>457</v>
      </c>
      <c r="D1454" s="1" t="s">
        <v>1172</v>
      </c>
      <c r="E1454" s="4">
        <v>35559</v>
      </c>
      <c r="F1454" t="s">
        <v>1173</v>
      </c>
      <c r="G1454" t="s">
        <v>54</v>
      </c>
      <c r="H1454" t="s">
        <v>42</v>
      </c>
      <c r="I1454" t="s">
        <v>55</v>
      </c>
    </row>
    <row r="1455" spans="1:9" x14ac:dyDescent="0.35">
      <c r="A1455" t="s">
        <v>894</v>
      </c>
      <c r="B1455" s="1" t="s">
        <v>691</v>
      </c>
      <c r="C1455" s="1" t="s">
        <v>457</v>
      </c>
      <c r="D1455" s="1" t="s">
        <v>1172</v>
      </c>
      <c r="E1455" s="4">
        <v>-35559</v>
      </c>
      <c r="F1455" t="s">
        <v>1173</v>
      </c>
      <c r="G1455" t="s">
        <v>54</v>
      </c>
      <c r="H1455" t="s">
        <v>42</v>
      </c>
      <c r="I1455" t="s">
        <v>55</v>
      </c>
    </row>
    <row r="1456" spans="1:9" x14ac:dyDescent="0.35">
      <c r="A1456" t="s">
        <v>894</v>
      </c>
      <c r="B1456" s="1" t="s">
        <v>691</v>
      </c>
      <c r="C1456" s="1" t="s">
        <v>457</v>
      </c>
      <c r="D1456" s="1" t="s">
        <v>1175</v>
      </c>
      <c r="E1456" s="4">
        <v>74995.929999999993</v>
      </c>
      <c r="F1456" t="s">
        <v>1176</v>
      </c>
      <c r="G1456" t="s">
        <v>54</v>
      </c>
      <c r="H1456" t="s">
        <v>42</v>
      </c>
      <c r="I1456" t="s">
        <v>55</v>
      </c>
    </row>
    <row r="1457" spans="1:9" x14ac:dyDescent="0.35">
      <c r="A1457" t="s">
        <v>894</v>
      </c>
      <c r="B1457" s="1" t="s">
        <v>691</v>
      </c>
      <c r="C1457" s="1" t="s">
        <v>457</v>
      </c>
      <c r="D1457" s="1" t="s">
        <v>1175</v>
      </c>
      <c r="E1457" s="4">
        <v>-74995.929999999993</v>
      </c>
      <c r="F1457" t="s">
        <v>1176</v>
      </c>
      <c r="G1457" t="s">
        <v>54</v>
      </c>
      <c r="H1457" t="s">
        <v>42</v>
      </c>
      <c r="I1457" t="s">
        <v>55</v>
      </c>
    </row>
    <row r="1458" spans="1:9" x14ac:dyDescent="0.35">
      <c r="A1458" t="s">
        <v>894</v>
      </c>
      <c r="B1458" s="1" t="s">
        <v>691</v>
      </c>
      <c r="C1458" s="1" t="s">
        <v>457</v>
      </c>
      <c r="D1458" s="1" t="s">
        <v>1178</v>
      </c>
      <c r="E1458" s="4">
        <v>48235.66</v>
      </c>
      <c r="F1458" t="s">
        <v>1179</v>
      </c>
      <c r="G1458" t="s">
        <v>48</v>
      </c>
      <c r="H1458" t="s">
        <v>42</v>
      </c>
      <c r="I1458" t="s">
        <v>49</v>
      </c>
    </row>
    <row r="1459" spans="1:9" x14ac:dyDescent="0.35">
      <c r="A1459" t="s">
        <v>894</v>
      </c>
      <c r="B1459" s="1" t="s">
        <v>691</v>
      </c>
      <c r="C1459" s="1" t="s">
        <v>457</v>
      </c>
      <c r="D1459" s="1" t="s">
        <v>1178</v>
      </c>
      <c r="E1459" s="4">
        <v>-48235.66</v>
      </c>
      <c r="F1459" t="s">
        <v>1179</v>
      </c>
      <c r="G1459" t="s">
        <v>48</v>
      </c>
      <c r="H1459" t="s">
        <v>42</v>
      </c>
      <c r="I1459" t="s">
        <v>49</v>
      </c>
    </row>
    <row r="1460" spans="1:9" x14ac:dyDescent="0.35">
      <c r="A1460" t="s">
        <v>894</v>
      </c>
      <c r="B1460" s="1" t="s">
        <v>691</v>
      </c>
      <c r="C1460" s="1" t="s">
        <v>457</v>
      </c>
      <c r="D1460" s="1" t="s">
        <v>1166</v>
      </c>
      <c r="E1460" s="4">
        <v>126915.38</v>
      </c>
      <c r="F1460" t="s">
        <v>1167</v>
      </c>
      <c r="G1460" t="s">
        <v>12</v>
      </c>
      <c r="H1460" t="s">
        <v>13</v>
      </c>
      <c r="I1460" t="s">
        <v>14</v>
      </c>
    </row>
    <row r="1461" spans="1:9" x14ac:dyDescent="0.35">
      <c r="A1461" t="s">
        <v>894</v>
      </c>
      <c r="B1461" s="1" t="s">
        <v>691</v>
      </c>
      <c r="C1461" s="1" t="s">
        <v>457</v>
      </c>
      <c r="D1461" s="1" t="s">
        <v>1166</v>
      </c>
      <c r="E1461" s="4">
        <v>-126915.38</v>
      </c>
      <c r="F1461" t="s">
        <v>1167</v>
      </c>
      <c r="G1461" t="s">
        <v>12</v>
      </c>
      <c r="H1461" t="s">
        <v>13</v>
      </c>
      <c r="I1461" t="s">
        <v>14</v>
      </c>
    </row>
    <row r="1462" spans="1:9" x14ac:dyDescent="0.35">
      <c r="A1462" t="s">
        <v>894</v>
      </c>
      <c r="B1462" s="1" t="s">
        <v>691</v>
      </c>
      <c r="C1462" s="1" t="s">
        <v>457</v>
      </c>
      <c r="D1462" s="1" t="s">
        <v>1187</v>
      </c>
      <c r="E1462" s="4">
        <v>63033.79</v>
      </c>
      <c r="F1462" t="s">
        <v>1187</v>
      </c>
      <c r="G1462" t="s">
        <v>122</v>
      </c>
      <c r="H1462" t="s">
        <v>122</v>
      </c>
      <c r="I1462" t="s">
        <v>122</v>
      </c>
    </row>
    <row r="1463" spans="1:9" x14ac:dyDescent="0.35">
      <c r="A1463" t="s">
        <v>894</v>
      </c>
      <c r="B1463" s="1" t="s">
        <v>691</v>
      </c>
      <c r="C1463" s="1" t="s">
        <v>457</v>
      </c>
      <c r="D1463" s="1" t="s">
        <v>1187</v>
      </c>
      <c r="E1463" s="4">
        <v>2994.4</v>
      </c>
      <c r="F1463" t="s">
        <v>1187</v>
      </c>
      <c r="G1463" t="s">
        <v>122</v>
      </c>
      <c r="H1463" t="s">
        <v>122</v>
      </c>
      <c r="I1463" t="s">
        <v>122</v>
      </c>
    </row>
    <row r="1464" spans="1:9" x14ac:dyDescent="0.35">
      <c r="A1464" t="s">
        <v>894</v>
      </c>
      <c r="B1464" s="1" t="s">
        <v>691</v>
      </c>
      <c r="C1464" s="1" t="s">
        <v>457</v>
      </c>
      <c r="D1464" s="1" t="s">
        <v>1187</v>
      </c>
      <c r="E1464" s="4">
        <v>-63033.79</v>
      </c>
      <c r="F1464" t="s">
        <v>1187</v>
      </c>
      <c r="G1464" t="s">
        <v>122</v>
      </c>
      <c r="H1464" t="s">
        <v>122</v>
      </c>
      <c r="I1464" t="s">
        <v>122</v>
      </c>
    </row>
    <row r="1465" spans="1:9" x14ac:dyDescent="0.35">
      <c r="A1465" t="s">
        <v>894</v>
      </c>
      <c r="B1465" s="1" t="s">
        <v>691</v>
      </c>
      <c r="C1465" s="1" t="s">
        <v>457</v>
      </c>
      <c r="D1465" s="1" t="s">
        <v>1181</v>
      </c>
      <c r="E1465" s="4">
        <v>161072.98000000001</v>
      </c>
      <c r="F1465" t="s">
        <v>1182</v>
      </c>
      <c r="G1465" t="s">
        <v>69</v>
      </c>
      <c r="H1465" t="s">
        <v>70</v>
      </c>
      <c r="I1465" t="s">
        <v>71</v>
      </c>
    </row>
    <row r="1466" spans="1:9" x14ac:dyDescent="0.35">
      <c r="A1466" t="s">
        <v>894</v>
      </c>
      <c r="B1466" s="1" t="s">
        <v>691</v>
      </c>
      <c r="C1466" s="1" t="s">
        <v>457</v>
      </c>
      <c r="D1466" s="1" t="s">
        <v>1181</v>
      </c>
      <c r="E1466" s="4">
        <v>-161072.98000000001</v>
      </c>
      <c r="F1466" t="s">
        <v>1182</v>
      </c>
      <c r="G1466" t="s">
        <v>69</v>
      </c>
      <c r="H1466" t="s">
        <v>70</v>
      </c>
      <c r="I1466" t="s">
        <v>71</v>
      </c>
    </row>
    <row r="1467" spans="1:9" x14ac:dyDescent="0.35">
      <c r="A1467" t="s">
        <v>894</v>
      </c>
      <c r="B1467" s="1" t="s">
        <v>691</v>
      </c>
      <c r="C1467" s="1" t="s">
        <v>457</v>
      </c>
      <c r="D1467" s="1" t="s">
        <v>1184</v>
      </c>
      <c r="E1467" s="4">
        <v>147565.98000000001</v>
      </c>
      <c r="F1467" t="s">
        <v>1185</v>
      </c>
      <c r="G1467" t="s">
        <v>69</v>
      </c>
      <c r="H1467" t="s">
        <v>70</v>
      </c>
      <c r="I1467" t="s">
        <v>71</v>
      </c>
    </row>
    <row r="1468" spans="1:9" x14ac:dyDescent="0.35">
      <c r="A1468" t="s">
        <v>894</v>
      </c>
      <c r="B1468" s="1" t="s">
        <v>691</v>
      </c>
      <c r="C1468" s="1" t="s">
        <v>457</v>
      </c>
      <c r="D1468" s="1" t="s">
        <v>1184</v>
      </c>
      <c r="E1468" s="4">
        <v>-147565.98000000001</v>
      </c>
      <c r="F1468" t="s">
        <v>1185</v>
      </c>
      <c r="G1468" t="s">
        <v>69</v>
      </c>
      <c r="H1468" t="s">
        <v>70</v>
      </c>
      <c r="I1468" t="s">
        <v>71</v>
      </c>
    </row>
    <row r="1469" spans="1:9" x14ac:dyDescent="0.35">
      <c r="A1469" t="s">
        <v>894</v>
      </c>
      <c r="B1469" s="1" t="s">
        <v>691</v>
      </c>
      <c r="C1469" s="1" t="s">
        <v>457</v>
      </c>
      <c r="D1469" s="1" t="s">
        <v>1189</v>
      </c>
      <c r="E1469" s="4">
        <v>35559</v>
      </c>
      <c r="F1469" t="s">
        <v>1190</v>
      </c>
      <c r="G1469" t="s">
        <v>54</v>
      </c>
      <c r="H1469" t="s">
        <v>42</v>
      </c>
      <c r="I1469" t="s">
        <v>55</v>
      </c>
    </row>
    <row r="1470" spans="1:9" x14ac:dyDescent="0.35">
      <c r="A1470" t="s">
        <v>894</v>
      </c>
      <c r="B1470" s="1" t="s">
        <v>691</v>
      </c>
      <c r="C1470" s="1" t="s">
        <v>457</v>
      </c>
      <c r="D1470" s="1" t="s">
        <v>1189</v>
      </c>
      <c r="E1470" s="4">
        <v>-35559</v>
      </c>
      <c r="F1470" t="s">
        <v>1190</v>
      </c>
      <c r="G1470" t="s">
        <v>54</v>
      </c>
      <c r="H1470" t="s">
        <v>42</v>
      </c>
      <c r="I1470" t="s">
        <v>55</v>
      </c>
    </row>
    <row r="1471" spans="1:9" x14ac:dyDescent="0.35">
      <c r="A1471" t="s">
        <v>894</v>
      </c>
      <c r="B1471" s="1" t="s">
        <v>691</v>
      </c>
      <c r="C1471" s="1" t="s">
        <v>457</v>
      </c>
      <c r="D1471" s="1" t="s">
        <v>1195</v>
      </c>
      <c r="E1471" s="4">
        <v>126915.38</v>
      </c>
      <c r="F1471" t="s">
        <v>1196</v>
      </c>
      <c r="G1471" t="s">
        <v>12</v>
      </c>
      <c r="H1471" t="s">
        <v>13</v>
      </c>
      <c r="I1471" t="s">
        <v>14</v>
      </c>
    </row>
    <row r="1472" spans="1:9" x14ac:dyDescent="0.35">
      <c r="A1472" t="s">
        <v>894</v>
      </c>
      <c r="B1472" s="1" t="s">
        <v>691</v>
      </c>
      <c r="C1472" s="1" t="s">
        <v>457</v>
      </c>
      <c r="D1472" s="1" t="s">
        <v>1195</v>
      </c>
      <c r="E1472" s="4">
        <v>-126915.38</v>
      </c>
      <c r="F1472" t="s">
        <v>1196</v>
      </c>
      <c r="G1472" t="s">
        <v>12</v>
      </c>
      <c r="H1472" t="s">
        <v>13</v>
      </c>
      <c r="I1472" t="s">
        <v>14</v>
      </c>
    </row>
    <row r="1473" spans="1:9" x14ac:dyDescent="0.35">
      <c r="A1473" t="s">
        <v>894</v>
      </c>
      <c r="B1473" s="1" t="s">
        <v>691</v>
      </c>
      <c r="C1473" s="1" t="s">
        <v>457</v>
      </c>
      <c r="D1473" s="1" t="s">
        <v>1192</v>
      </c>
      <c r="E1473" s="4">
        <v>31254.27</v>
      </c>
      <c r="F1473" t="s">
        <v>1193</v>
      </c>
      <c r="G1473" t="s">
        <v>17</v>
      </c>
      <c r="H1473" t="s">
        <v>18</v>
      </c>
      <c r="I1473" t="s">
        <v>146</v>
      </c>
    </row>
    <row r="1474" spans="1:9" x14ac:dyDescent="0.35">
      <c r="A1474" t="s">
        <v>894</v>
      </c>
      <c r="B1474" s="1" t="s">
        <v>691</v>
      </c>
      <c r="C1474" s="1" t="s">
        <v>457</v>
      </c>
      <c r="D1474" s="1" t="s">
        <v>1192</v>
      </c>
      <c r="E1474" s="4">
        <v>-31254.27</v>
      </c>
      <c r="F1474" t="s">
        <v>1193</v>
      </c>
      <c r="G1474" t="s">
        <v>17</v>
      </c>
      <c r="H1474" t="s">
        <v>18</v>
      </c>
      <c r="I1474" t="s">
        <v>146</v>
      </c>
    </row>
    <row r="1475" spans="1:9" x14ac:dyDescent="0.35">
      <c r="A1475" t="s">
        <v>894</v>
      </c>
      <c r="B1475" s="1" t="s">
        <v>691</v>
      </c>
      <c r="C1475" s="1" t="s">
        <v>457</v>
      </c>
      <c r="D1475" s="1" t="s">
        <v>1198</v>
      </c>
      <c r="E1475" s="4">
        <v>126915.38</v>
      </c>
      <c r="F1475" t="s">
        <v>1199</v>
      </c>
      <c r="G1475" t="s">
        <v>12</v>
      </c>
      <c r="H1475" t="s">
        <v>13</v>
      </c>
      <c r="I1475" t="s">
        <v>14</v>
      </c>
    </row>
    <row r="1476" spans="1:9" x14ac:dyDescent="0.35">
      <c r="A1476" t="s">
        <v>894</v>
      </c>
      <c r="B1476" s="1" t="s">
        <v>691</v>
      </c>
      <c r="C1476" s="1" t="s">
        <v>457</v>
      </c>
      <c r="D1476" s="1" t="s">
        <v>1198</v>
      </c>
      <c r="E1476" s="4">
        <v>-126915.38</v>
      </c>
      <c r="F1476" t="s">
        <v>1199</v>
      </c>
      <c r="G1476" t="s">
        <v>12</v>
      </c>
      <c r="H1476" t="s">
        <v>13</v>
      </c>
      <c r="I1476" t="s">
        <v>14</v>
      </c>
    </row>
    <row r="1477" spans="1:9" x14ac:dyDescent="0.35">
      <c r="A1477" t="s">
        <v>894</v>
      </c>
      <c r="B1477" s="1" t="s">
        <v>691</v>
      </c>
      <c r="C1477" s="1" t="s">
        <v>457</v>
      </c>
      <c r="D1477" s="1" t="s">
        <v>1201</v>
      </c>
      <c r="E1477" s="4">
        <v>126915.38</v>
      </c>
      <c r="F1477" t="s">
        <v>1202</v>
      </c>
      <c r="G1477" t="s">
        <v>12</v>
      </c>
      <c r="H1477" t="s">
        <v>13</v>
      </c>
      <c r="I1477" t="s">
        <v>14</v>
      </c>
    </row>
    <row r="1478" spans="1:9" x14ac:dyDescent="0.35">
      <c r="A1478" t="s">
        <v>894</v>
      </c>
      <c r="B1478" s="1" t="s">
        <v>691</v>
      </c>
      <c r="C1478" s="1" t="s">
        <v>457</v>
      </c>
      <c r="D1478" s="1" t="s">
        <v>1201</v>
      </c>
      <c r="E1478" s="4">
        <v>-126915.38</v>
      </c>
      <c r="F1478" t="s">
        <v>1202</v>
      </c>
      <c r="G1478" t="s">
        <v>12</v>
      </c>
      <c r="H1478" t="s">
        <v>13</v>
      </c>
      <c r="I1478" t="s">
        <v>14</v>
      </c>
    </row>
    <row r="1479" spans="1:9" x14ac:dyDescent="0.35">
      <c r="A1479" t="s">
        <v>894</v>
      </c>
      <c r="B1479" s="1" t="s">
        <v>691</v>
      </c>
      <c r="C1479" s="1" t="s">
        <v>457</v>
      </c>
      <c r="D1479" s="1" t="s">
        <v>1204</v>
      </c>
      <c r="E1479" s="4">
        <v>173903.87</v>
      </c>
      <c r="F1479" t="s">
        <v>1205</v>
      </c>
      <c r="G1479" t="s">
        <v>45</v>
      </c>
      <c r="H1479" t="s">
        <v>13</v>
      </c>
      <c r="I1479" t="s">
        <v>14</v>
      </c>
    </row>
    <row r="1480" spans="1:9" x14ac:dyDescent="0.35">
      <c r="A1480" t="s">
        <v>894</v>
      </c>
      <c r="B1480" s="1" t="s">
        <v>691</v>
      </c>
      <c r="C1480" s="1" t="s">
        <v>457</v>
      </c>
      <c r="D1480" s="1" t="s">
        <v>1204</v>
      </c>
      <c r="E1480" s="4">
        <v>-173903.87</v>
      </c>
      <c r="F1480" t="s">
        <v>1205</v>
      </c>
      <c r="G1480" t="s">
        <v>45</v>
      </c>
      <c r="H1480" t="s">
        <v>13</v>
      </c>
      <c r="I1480" t="s">
        <v>14</v>
      </c>
    </row>
    <row r="1481" spans="1:9" x14ac:dyDescent="0.35">
      <c r="A1481" t="s">
        <v>894</v>
      </c>
      <c r="B1481" s="1" t="s">
        <v>691</v>
      </c>
      <c r="C1481" s="1" t="s">
        <v>457</v>
      </c>
      <c r="D1481" s="1" t="s">
        <v>1207</v>
      </c>
      <c r="E1481" s="4">
        <v>173903.87</v>
      </c>
      <c r="F1481" t="s">
        <v>1208</v>
      </c>
      <c r="G1481" t="s">
        <v>45</v>
      </c>
      <c r="H1481" t="s">
        <v>13</v>
      </c>
      <c r="I1481" t="s">
        <v>14</v>
      </c>
    </row>
    <row r="1482" spans="1:9" x14ac:dyDescent="0.35">
      <c r="A1482" t="s">
        <v>894</v>
      </c>
      <c r="B1482" s="1" t="s">
        <v>691</v>
      </c>
      <c r="C1482" s="1" t="s">
        <v>457</v>
      </c>
      <c r="D1482" s="1" t="s">
        <v>1207</v>
      </c>
      <c r="E1482" s="4">
        <v>-173903.87</v>
      </c>
      <c r="F1482" t="s">
        <v>1208</v>
      </c>
      <c r="G1482" t="s">
        <v>45</v>
      </c>
      <c r="H1482" t="s">
        <v>13</v>
      </c>
      <c r="I1482" t="s">
        <v>14</v>
      </c>
    </row>
    <row r="1483" spans="1:9" x14ac:dyDescent="0.35">
      <c r="A1483" t="s">
        <v>894</v>
      </c>
      <c r="B1483" s="1" t="s">
        <v>691</v>
      </c>
      <c r="C1483" s="1" t="s">
        <v>457</v>
      </c>
      <c r="D1483" s="1" t="s">
        <v>1210</v>
      </c>
      <c r="E1483" s="4">
        <v>628.91999999999996</v>
      </c>
      <c r="F1483" t="s">
        <v>1211</v>
      </c>
      <c r="G1483" t="s">
        <v>76</v>
      </c>
      <c r="H1483" t="s">
        <v>76</v>
      </c>
      <c r="I1483" t="s">
        <v>111</v>
      </c>
    </row>
    <row r="1484" spans="1:9" x14ac:dyDescent="0.35">
      <c r="A1484" t="s">
        <v>894</v>
      </c>
      <c r="B1484" s="1" t="s">
        <v>691</v>
      </c>
      <c r="C1484" s="1" t="s">
        <v>457</v>
      </c>
      <c r="D1484" s="1" t="s">
        <v>1210</v>
      </c>
      <c r="E1484" s="4">
        <v>220</v>
      </c>
      <c r="F1484" t="s">
        <v>1211</v>
      </c>
      <c r="G1484" t="s">
        <v>76</v>
      </c>
      <c r="H1484" t="s">
        <v>76</v>
      </c>
      <c r="I1484" t="s">
        <v>111</v>
      </c>
    </row>
    <row r="1485" spans="1:9" x14ac:dyDescent="0.35">
      <c r="A1485" t="s">
        <v>894</v>
      </c>
      <c r="B1485" s="1" t="s">
        <v>691</v>
      </c>
      <c r="C1485" s="1" t="s">
        <v>457</v>
      </c>
      <c r="D1485" s="1" t="s">
        <v>1210</v>
      </c>
      <c r="E1485" s="4">
        <v>-848.92</v>
      </c>
      <c r="F1485" t="s">
        <v>1211</v>
      </c>
      <c r="G1485" t="s">
        <v>76</v>
      </c>
      <c r="H1485" t="s">
        <v>76</v>
      </c>
      <c r="I1485" t="s">
        <v>111</v>
      </c>
    </row>
    <row r="1486" spans="1:9" x14ac:dyDescent="0.35">
      <c r="A1486" t="s">
        <v>894</v>
      </c>
      <c r="B1486" s="1" t="s">
        <v>691</v>
      </c>
      <c r="C1486" s="1" t="s">
        <v>457</v>
      </c>
      <c r="D1486" s="1" t="s">
        <v>1213</v>
      </c>
      <c r="E1486" s="4">
        <v>119986.77</v>
      </c>
      <c r="F1486" t="s">
        <v>1214</v>
      </c>
      <c r="G1486" t="s">
        <v>69</v>
      </c>
      <c r="H1486" t="s">
        <v>70</v>
      </c>
      <c r="I1486" t="s">
        <v>71</v>
      </c>
    </row>
    <row r="1487" spans="1:9" x14ac:dyDescent="0.35">
      <c r="A1487" t="s">
        <v>894</v>
      </c>
      <c r="B1487" s="1" t="s">
        <v>691</v>
      </c>
      <c r="C1487" s="1" t="s">
        <v>457</v>
      </c>
      <c r="D1487" s="1" t="s">
        <v>1213</v>
      </c>
      <c r="E1487" s="4">
        <v>-119986.77</v>
      </c>
      <c r="F1487" t="s">
        <v>1214</v>
      </c>
      <c r="G1487" t="s">
        <v>69</v>
      </c>
      <c r="H1487" t="s">
        <v>70</v>
      </c>
      <c r="I1487" t="s">
        <v>71</v>
      </c>
    </row>
    <row r="1488" spans="1:9" x14ac:dyDescent="0.35">
      <c r="A1488" t="s">
        <v>894</v>
      </c>
      <c r="B1488" s="1" t="s">
        <v>691</v>
      </c>
      <c r="C1488" s="1" t="s">
        <v>457</v>
      </c>
      <c r="D1488" s="1" t="s">
        <v>1420</v>
      </c>
      <c r="E1488" s="4">
        <v>48854.55</v>
      </c>
      <c r="F1488" t="s">
        <v>1421</v>
      </c>
      <c r="G1488" t="s">
        <v>122</v>
      </c>
      <c r="H1488" t="s">
        <v>122</v>
      </c>
      <c r="I1488" t="s">
        <v>122</v>
      </c>
    </row>
    <row r="1489" spans="1:9" x14ac:dyDescent="0.35">
      <c r="A1489" t="s">
        <v>894</v>
      </c>
      <c r="B1489" s="1" t="s">
        <v>691</v>
      </c>
      <c r="C1489" s="1" t="s">
        <v>457</v>
      </c>
      <c r="D1489" s="1" t="s">
        <v>1420</v>
      </c>
      <c r="E1489" s="4">
        <v>5346.92</v>
      </c>
      <c r="F1489" t="s">
        <v>1421</v>
      </c>
      <c r="G1489" t="s">
        <v>122</v>
      </c>
      <c r="H1489" t="s">
        <v>122</v>
      </c>
      <c r="I1489" t="s">
        <v>122</v>
      </c>
    </row>
    <row r="1490" spans="1:9" x14ac:dyDescent="0.35">
      <c r="A1490" t="s">
        <v>894</v>
      </c>
      <c r="B1490" s="1" t="s">
        <v>691</v>
      </c>
      <c r="C1490" s="1" t="s">
        <v>457</v>
      </c>
      <c r="D1490" s="1" t="s">
        <v>1420</v>
      </c>
      <c r="E1490" s="4">
        <v>-48854.55</v>
      </c>
      <c r="F1490" t="s">
        <v>1421</v>
      </c>
      <c r="G1490" t="s">
        <v>122</v>
      </c>
      <c r="H1490" t="s">
        <v>122</v>
      </c>
      <c r="I1490" t="s">
        <v>122</v>
      </c>
    </row>
    <row r="1491" spans="1:9" x14ac:dyDescent="0.35">
      <c r="A1491" t="s">
        <v>894</v>
      </c>
      <c r="B1491" s="1" t="s">
        <v>691</v>
      </c>
      <c r="C1491" s="1" t="s">
        <v>457</v>
      </c>
      <c r="D1491" s="1" t="s">
        <v>1219</v>
      </c>
      <c r="E1491" s="4">
        <v>17540</v>
      </c>
      <c r="F1491" t="s">
        <v>1220</v>
      </c>
      <c r="G1491" t="s">
        <v>76</v>
      </c>
      <c r="H1491" t="s">
        <v>76</v>
      </c>
      <c r="I1491" t="s">
        <v>111</v>
      </c>
    </row>
    <row r="1492" spans="1:9" x14ac:dyDescent="0.35">
      <c r="A1492" t="s">
        <v>894</v>
      </c>
      <c r="B1492" s="1" t="s">
        <v>691</v>
      </c>
      <c r="C1492" s="1" t="s">
        <v>457</v>
      </c>
      <c r="D1492" s="1" t="s">
        <v>1219</v>
      </c>
      <c r="E1492" s="4">
        <v>-17540</v>
      </c>
      <c r="F1492" t="s">
        <v>1220</v>
      </c>
      <c r="G1492" t="s">
        <v>76</v>
      </c>
      <c r="H1492" t="s">
        <v>76</v>
      </c>
      <c r="I1492" t="s">
        <v>111</v>
      </c>
    </row>
    <row r="1493" spans="1:9" x14ac:dyDescent="0.35">
      <c r="A1493" t="s">
        <v>894</v>
      </c>
      <c r="B1493" s="1" t="s">
        <v>691</v>
      </c>
      <c r="C1493" s="1" t="s">
        <v>457</v>
      </c>
      <c r="D1493" s="1" t="s">
        <v>1222</v>
      </c>
      <c r="E1493" s="4">
        <v>72820</v>
      </c>
      <c r="F1493" t="s">
        <v>1223</v>
      </c>
      <c r="G1493" t="s">
        <v>54</v>
      </c>
      <c r="H1493" t="s">
        <v>42</v>
      </c>
      <c r="I1493" t="s">
        <v>55</v>
      </c>
    </row>
    <row r="1494" spans="1:9" x14ac:dyDescent="0.35">
      <c r="A1494" t="s">
        <v>894</v>
      </c>
      <c r="B1494" s="1" t="s">
        <v>691</v>
      </c>
      <c r="C1494" s="1" t="s">
        <v>457</v>
      </c>
      <c r="D1494" s="1" t="s">
        <v>1222</v>
      </c>
      <c r="E1494" s="4">
        <v>-72820</v>
      </c>
      <c r="F1494" t="s">
        <v>1223</v>
      </c>
      <c r="G1494" t="s">
        <v>54</v>
      </c>
      <c r="H1494" t="s">
        <v>42</v>
      </c>
      <c r="I1494" t="s">
        <v>55</v>
      </c>
    </row>
    <row r="1495" spans="1:9" x14ac:dyDescent="0.35">
      <c r="A1495" t="s">
        <v>894</v>
      </c>
      <c r="B1495" s="1" t="s">
        <v>691</v>
      </c>
      <c r="C1495" s="1" t="s">
        <v>457</v>
      </c>
      <c r="D1495" s="1" t="s">
        <v>1225</v>
      </c>
      <c r="E1495" s="4">
        <v>62030.52</v>
      </c>
      <c r="F1495" t="s">
        <v>1226</v>
      </c>
      <c r="G1495" t="s">
        <v>54</v>
      </c>
      <c r="H1495" t="s">
        <v>42</v>
      </c>
      <c r="I1495" t="s">
        <v>133</v>
      </c>
    </row>
    <row r="1496" spans="1:9" x14ac:dyDescent="0.35">
      <c r="A1496" t="s">
        <v>894</v>
      </c>
      <c r="B1496" s="1" t="s">
        <v>691</v>
      </c>
      <c r="C1496" s="1" t="s">
        <v>457</v>
      </c>
      <c r="D1496" s="1" t="s">
        <v>1225</v>
      </c>
      <c r="E1496" s="4">
        <v>-62030.52</v>
      </c>
      <c r="F1496" t="s">
        <v>1226</v>
      </c>
      <c r="G1496" t="s">
        <v>54</v>
      </c>
      <c r="H1496" t="s">
        <v>42</v>
      </c>
      <c r="I1496" t="s">
        <v>133</v>
      </c>
    </row>
    <row r="1497" spans="1:9" x14ac:dyDescent="0.35">
      <c r="A1497" t="s">
        <v>894</v>
      </c>
      <c r="B1497" s="1" t="s">
        <v>691</v>
      </c>
      <c r="C1497" s="1" t="s">
        <v>457</v>
      </c>
      <c r="D1497" s="1" t="s">
        <v>1228</v>
      </c>
      <c r="E1497" s="4">
        <v>83244.36</v>
      </c>
      <c r="F1497" t="s">
        <v>1229</v>
      </c>
      <c r="G1497" t="s">
        <v>54</v>
      </c>
      <c r="H1497" t="s">
        <v>42</v>
      </c>
      <c r="I1497" t="s">
        <v>55</v>
      </c>
    </row>
    <row r="1498" spans="1:9" x14ac:dyDescent="0.35">
      <c r="A1498" t="s">
        <v>894</v>
      </c>
      <c r="B1498" s="1" t="s">
        <v>691</v>
      </c>
      <c r="C1498" s="1" t="s">
        <v>457</v>
      </c>
      <c r="D1498" s="1" t="s">
        <v>1228</v>
      </c>
      <c r="E1498" s="4">
        <v>-83244.36</v>
      </c>
      <c r="F1498" t="s">
        <v>1229</v>
      </c>
      <c r="G1498" t="s">
        <v>54</v>
      </c>
      <c r="H1498" t="s">
        <v>42</v>
      </c>
      <c r="I1498" t="s">
        <v>55</v>
      </c>
    </row>
    <row r="1499" spans="1:9" x14ac:dyDescent="0.35">
      <c r="A1499" t="s">
        <v>894</v>
      </c>
      <c r="B1499" s="1" t="s">
        <v>691</v>
      </c>
      <c r="C1499" s="1" t="s">
        <v>457</v>
      </c>
      <c r="D1499" s="1" t="s">
        <v>1231</v>
      </c>
      <c r="E1499" s="4">
        <v>68924</v>
      </c>
      <c r="F1499" t="s">
        <v>1232</v>
      </c>
      <c r="G1499" t="s">
        <v>199</v>
      </c>
      <c r="H1499" t="s">
        <v>30</v>
      </c>
      <c r="I1499" t="s">
        <v>203</v>
      </c>
    </row>
    <row r="1500" spans="1:9" x14ac:dyDescent="0.35">
      <c r="A1500" t="s">
        <v>894</v>
      </c>
      <c r="B1500" s="1" t="s">
        <v>691</v>
      </c>
      <c r="C1500" s="1" t="s">
        <v>457</v>
      </c>
      <c r="D1500" s="1" t="s">
        <v>1231</v>
      </c>
      <c r="E1500" s="4">
        <v>-68924</v>
      </c>
      <c r="F1500" t="s">
        <v>1232</v>
      </c>
      <c r="G1500" t="s">
        <v>199</v>
      </c>
      <c r="H1500" t="s">
        <v>30</v>
      </c>
      <c r="I1500" t="s">
        <v>203</v>
      </c>
    </row>
    <row r="1501" spans="1:9" x14ac:dyDescent="0.35">
      <c r="A1501" t="s">
        <v>894</v>
      </c>
      <c r="B1501" s="1" t="s">
        <v>691</v>
      </c>
      <c r="C1501" s="1" t="s">
        <v>457</v>
      </c>
      <c r="D1501" s="1" t="s">
        <v>1234</v>
      </c>
      <c r="E1501" s="4">
        <v>11750</v>
      </c>
      <c r="F1501" t="s">
        <v>1235</v>
      </c>
      <c r="G1501" t="s">
        <v>17</v>
      </c>
      <c r="H1501" t="s">
        <v>18</v>
      </c>
      <c r="I1501" t="s">
        <v>19</v>
      </c>
    </row>
    <row r="1502" spans="1:9" x14ac:dyDescent="0.35">
      <c r="A1502" t="s">
        <v>894</v>
      </c>
      <c r="B1502" s="1" t="s">
        <v>691</v>
      </c>
      <c r="C1502" s="1" t="s">
        <v>457</v>
      </c>
      <c r="D1502" s="1" t="s">
        <v>1234</v>
      </c>
      <c r="E1502" s="4">
        <v>-11750</v>
      </c>
      <c r="F1502" t="s">
        <v>1235</v>
      </c>
      <c r="G1502" t="s">
        <v>17</v>
      </c>
      <c r="H1502" t="s">
        <v>18</v>
      </c>
      <c r="I1502" t="s">
        <v>19</v>
      </c>
    </row>
    <row r="1503" spans="1:9" x14ac:dyDescent="0.35">
      <c r="A1503" t="s">
        <v>894</v>
      </c>
      <c r="B1503" s="1" t="s">
        <v>691</v>
      </c>
      <c r="C1503" s="1" t="s">
        <v>457</v>
      </c>
      <c r="D1503" s="1" t="s">
        <v>1237</v>
      </c>
      <c r="E1503" s="4">
        <v>9000</v>
      </c>
      <c r="F1503" t="s">
        <v>1238</v>
      </c>
      <c r="G1503" t="s">
        <v>17</v>
      </c>
      <c r="H1503" t="s">
        <v>18</v>
      </c>
      <c r="I1503" t="s">
        <v>146</v>
      </c>
    </row>
    <row r="1504" spans="1:9" x14ac:dyDescent="0.35">
      <c r="A1504" t="s">
        <v>894</v>
      </c>
      <c r="B1504" s="1" t="s">
        <v>691</v>
      </c>
      <c r="C1504" s="1" t="s">
        <v>457</v>
      </c>
      <c r="D1504" s="1" t="s">
        <v>1237</v>
      </c>
      <c r="E1504" s="4">
        <v>-9000</v>
      </c>
      <c r="F1504" t="s">
        <v>1238</v>
      </c>
      <c r="G1504" t="s">
        <v>17</v>
      </c>
      <c r="H1504" t="s">
        <v>18</v>
      </c>
      <c r="I1504" t="s">
        <v>146</v>
      </c>
    </row>
    <row r="1505" spans="1:9" x14ac:dyDescent="0.35">
      <c r="A1505" t="s">
        <v>894</v>
      </c>
      <c r="B1505" s="1" t="s">
        <v>691</v>
      </c>
      <c r="C1505" s="1" t="s">
        <v>457</v>
      </c>
      <c r="D1505" s="1" t="s">
        <v>1240</v>
      </c>
      <c r="E1505" s="4">
        <v>13000</v>
      </c>
      <c r="F1505" t="s">
        <v>1241</v>
      </c>
      <c r="G1505" t="s">
        <v>17</v>
      </c>
      <c r="H1505" t="s">
        <v>18</v>
      </c>
      <c r="I1505" t="s">
        <v>146</v>
      </c>
    </row>
    <row r="1506" spans="1:9" x14ac:dyDescent="0.35">
      <c r="A1506" t="s">
        <v>894</v>
      </c>
      <c r="B1506" s="1" t="s">
        <v>691</v>
      </c>
      <c r="C1506" s="1" t="s">
        <v>457</v>
      </c>
      <c r="D1506" s="1" t="s">
        <v>1240</v>
      </c>
      <c r="E1506" s="4">
        <v>-13000</v>
      </c>
      <c r="F1506" t="s">
        <v>1241</v>
      </c>
      <c r="G1506" t="s">
        <v>17</v>
      </c>
      <c r="H1506" t="s">
        <v>18</v>
      </c>
      <c r="I1506" t="s">
        <v>146</v>
      </c>
    </row>
    <row r="1507" spans="1:9" x14ac:dyDescent="0.35">
      <c r="A1507" t="s">
        <v>894</v>
      </c>
      <c r="B1507" s="1" t="s">
        <v>691</v>
      </c>
      <c r="C1507" s="1" t="s">
        <v>457</v>
      </c>
      <c r="D1507" s="1" t="s">
        <v>1243</v>
      </c>
      <c r="E1507" s="4">
        <v>11750</v>
      </c>
      <c r="F1507" t="s">
        <v>1244</v>
      </c>
      <c r="G1507" t="s">
        <v>17</v>
      </c>
      <c r="H1507" t="s">
        <v>18</v>
      </c>
      <c r="I1507" t="s">
        <v>19</v>
      </c>
    </row>
    <row r="1508" spans="1:9" x14ac:dyDescent="0.35">
      <c r="A1508" t="s">
        <v>894</v>
      </c>
      <c r="B1508" s="1" t="s">
        <v>691</v>
      </c>
      <c r="C1508" s="1" t="s">
        <v>457</v>
      </c>
      <c r="D1508" s="1" t="s">
        <v>1243</v>
      </c>
      <c r="E1508" s="4">
        <v>-11750</v>
      </c>
      <c r="F1508" t="s">
        <v>1244</v>
      </c>
      <c r="G1508" t="s">
        <v>17</v>
      </c>
      <c r="H1508" t="s">
        <v>18</v>
      </c>
      <c r="I1508" t="s">
        <v>19</v>
      </c>
    </row>
    <row r="1509" spans="1:9" x14ac:dyDescent="0.35">
      <c r="A1509" t="s">
        <v>894</v>
      </c>
      <c r="B1509" s="1" t="s">
        <v>691</v>
      </c>
      <c r="C1509" s="1" t="s">
        <v>457</v>
      </c>
      <c r="D1509" s="1" t="s">
        <v>1246</v>
      </c>
      <c r="E1509" s="4">
        <v>63687.62</v>
      </c>
      <c r="F1509" t="s">
        <v>1247</v>
      </c>
      <c r="G1509" t="s">
        <v>45</v>
      </c>
      <c r="H1509" t="s">
        <v>13</v>
      </c>
      <c r="I1509" t="s">
        <v>14</v>
      </c>
    </row>
    <row r="1510" spans="1:9" x14ac:dyDescent="0.35">
      <c r="A1510" t="s">
        <v>894</v>
      </c>
      <c r="B1510" s="1" t="s">
        <v>691</v>
      </c>
      <c r="C1510" s="1" t="s">
        <v>457</v>
      </c>
      <c r="D1510" s="1" t="s">
        <v>1246</v>
      </c>
      <c r="E1510" s="4">
        <v>-63687.62</v>
      </c>
      <c r="F1510" t="s">
        <v>1247</v>
      </c>
      <c r="G1510" t="s">
        <v>45</v>
      </c>
      <c r="H1510" t="s">
        <v>13</v>
      </c>
      <c r="I1510" t="s">
        <v>14</v>
      </c>
    </row>
    <row r="1511" spans="1:9" x14ac:dyDescent="0.35">
      <c r="A1511" t="s">
        <v>894</v>
      </c>
      <c r="B1511" s="1" t="s">
        <v>691</v>
      </c>
      <c r="C1511" s="1" t="s">
        <v>457</v>
      </c>
      <c r="D1511" s="1" t="s">
        <v>1249</v>
      </c>
      <c r="E1511" s="4">
        <v>63687.62</v>
      </c>
      <c r="F1511" t="s">
        <v>1250</v>
      </c>
      <c r="G1511" t="s">
        <v>45</v>
      </c>
      <c r="H1511" t="s">
        <v>13</v>
      </c>
      <c r="I1511" t="s">
        <v>14</v>
      </c>
    </row>
    <row r="1512" spans="1:9" x14ac:dyDescent="0.35">
      <c r="A1512" t="s">
        <v>894</v>
      </c>
      <c r="B1512" s="1" t="s">
        <v>691</v>
      </c>
      <c r="C1512" s="1" t="s">
        <v>457</v>
      </c>
      <c r="D1512" s="1" t="s">
        <v>1249</v>
      </c>
      <c r="E1512" s="4">
        <v>-63687.62</v>
      </c>
      <c r="F1512" t="s">
        <v>1250</v>
      </c>
      <c r="G1512" t="s">
        <v>45</v>
      </c>
      <c r="H1512" t="s">
        <v>13</v>
      </c>
      <c r="I1512" t="s">
        <v>14</v>
      </c>
    </row>
    <row r="1513" spans="1:9" x14ac:dyDescent="0.35">
      <c r="A1513" t="s">
        <v>894</v>
      </c>
      <c r="B1513" s="1" t="s">
        <v>691</v>
      </c>
      <c r="C1513" s="1" t="s">
        <v>457</v>
      </c>
      <c r="D1513" s="1" t="s">
        <v>1252</v>
      </c>
      <c r="E1513" s="4">
        <v>19130.599999999999</v>
      </c>
      <c r="F1513" t="s">
        <v>1253</v>
      </c>
      <c r="G1513" t="s">
        <v>17</v>
      </c>
      <c r="H1513" t="s">
        <v>18</v>
      </c>
      <c r="I1513" t="s">
        <v>146</v>
      </c>
    </row>
    <row r="1514" spans="1:9" x14ac:dyDescent="0.35">
      <c r="A1514" t="s">
        <v>894</v>
      </c>
      <c r="B1514" s="1" t="s">
        <v>691</v>
      </c>
      <c r="C1514" s="1" t="s">
        <v>457</v>
      </c>
      <c r="D1514" s="1" t="s">
        <v>1252</v>
      </c>
      <c r="E1514" s="4">
        <v>-19130.599999999999</v>
      </c>
      <c r="F1514" t="s">
        <v>1253</v>
      </c>
      <c r="G1514" t="s">
        <v>17</v>
      </c>
      <c r="H1514" t="s">
        <v>18</v>
      </c>
      <c r="I1514" t="s">
        <v>146</v>
      </c>
    </row>
    <row r="1515" spans="1:9" x14ac:dyDescent="0.35">
      <c r="A1515" t="s">
        <v>894</v>
      </c>
      <c r="B1515" s="1" t="s">
        <v>691</v>
      </c>
      <c r="C1515" s="1" t="s">
        <v>457</v>
      </c>
      <c r="D1515" s="1" t="s">
        <v>1255</v>
      </c>
      <c r="E1515" s="4">
        <v>6284.69</v>
      </c>
      <c r="F1515" t="s">
        <v>1256</v>
      </c>
      <c r="G1515" t="s">
        <v>17</v>
      </c>
      <c r="H1515" t="s">
        <v>18</v>
      </c>
      <c r="I1515" t="s">
        <v>146</v>
      </c>
    </row>
    <row r="1516" spans="1:9" x14ac:dyDescent="0.35">
      <c r="A1516" t="s">
        <v>894</v>
      </c>
      <c r="B1516" s="1" t="s">
        <v>691</v>
      </c>
      <c r="C1516" s="1" t="s">
        <v>457</v>
      </c>
      <c r="D1516" s="1" t="s">
        <v>1255</v>
      </c>
      <c r="E1516" s="4">
        <v>-6284.69</v>
      </c>
      <c r="F1516" t="s">
        <v>1256</v>
      </c>
      <c r="G1516" t="s">
        <v>17</v>
      </c>
      <c r="H1516" t="s">
        <v>18</v>
      </c>
      <c r="I1516" t="s">
        <v>146</v>
      </c>
    </row>
    <row r="1517" spans="1:9" x14ac:dyDescent="0.35">
      <c r="A1517" t="s">
        <v>894</v>
      </c>
      <c r="B1517" s="1" t="s">
        <v>691</v>
      </c>
      <c r="C1517" s="1" t="s">
        <v>457</v>
      </c>
      <c r="D1517" s="1" t="s">
        <v>1258</v>
      </c>
      <c r="E1517" s="4">
        <v>64565</v>
      </c>
      <c r="F1517" t="s">
        <v>1259</v>
      </c>
      <c r="G1517" t="s">
        <v>651</v>
      </c>
      <c r="H1517" t="s">
        <v>30</v>
      </c>
      <c r="I1517" t="s">
        <v>651</v>
      </c>
    </row>
    <row r="1518" spans="1:9" x14ac:dyDescent="0.35">
      <c r="A1518" t="s">
        <v>894</v>
      </c>
      <c r="B1518" s="1" t="s">
        <v>691</v>
      </c>
      <c r="C1518" s="1" t="s">
        <v>457</v>
      </c>
      <c r="D1518" s="1" t="s">
        <v>1258</v>
      </c>
      <c r="E1518" s="4">
        <v>374</v>
      </c>
      <c r="F1518" t="s">
        <v>1259</v>
      </c>
      <c r="G1518" t="s">
        <v>651</v>
      </c>
      <c r="H1518" t="s">
        <v>30</v>
      </c>
      <c r="I1518" t="s">
        <v>651</v>
      </c>
    </row>
    <row r="1519" spans="1:9" x14ac:dyDescent="0.35">
      <c r="A1519" t="s">
        <v>894</v>
      </c>
      <c r="B1519" s="1" t="s">
        <v>691</v>
      </c>
      <c r="C1519" s="1" t="s">
        <v>457</v>
      </c>
      <c r="D1519" s="1" t="s">
        <v>1258</v>
      </c>
      <c r="E1519" s="4">
        <v>-64565</v>
      </c>
      <c r="F1519" t="s">
        <v>1259</v>
      </c>
      <c r="G1519" t="s">
        <v>651</v>
      </c>
      <c r="H1519" t="s">
        <v>30</v>
      </c>
      <c r="I1519" t="s">
        <v>651</v>
      </c>
    </row>
    <row r="1520" spans="1:9" x14ac:dyDescent="0.35">
      <c r="A1520" t="s">
        <v>894</v>
      </c>
      <c r="B1520" s="1" t="s">
        <v>691</v>
      </c>
      <c r="C1520" s="1" t="s">
        <v>457</v>
      </c>
      <c r="D1520" s="1" t="s">
        <v>1261</v>
      </c>
      <c r="E1520" s="4">
        <v>64565</v>
      </c>
      <c r="F1520" t="s">
        <v>1262</v>
      </c>
      <c r="G1520" t="s">
        <v>651</v>
      </c>
      <c r="H1520" t="s">
        <v>30</v>
      </c>
      <c r="I1520" t="s">
        <v>651</v>
      </c>
    </row>
    <row r="1521" spans="1:9" x14ac:dyDescent="0.35">
      <c r="A1521" t="s">
        <v>894</v>
      </c>
      <c r="B1521" s="1" t="s">
        <v>691</v>
      </c>
      <c r="C1521" s="1" t="s">
        <v>457</v>
      </c>
      <c r="D1521" s="1" t="s">
        <v>1261</v>
      </c>
      <c r="E1521" s="4">
        <v>374</v>
      </c>
      <c r="F1521" t="s">
        <v>1262</v>
      </c>
      <c r="G1521" t="s">
        <v>651</v>
      </c>
      <c r="H1521" t="s">
        <v>30</v>
      </c>
      <c r="I1521" t="s">
        <v>651</v>
      </c>
    </row>
    <row r="1522" spans="1:9" x14ac:dyDescent="0.35">
      <c r="A1522" t="s">
        <v>894</v>
      </c>
      <c r="B1522" s="1" t="s">
        <v>691</v>
      </c>
      <c r="C1522" s="1" t="s">
        <v>457</v>
      </c>
      <c r="D1522" s="1" t="s">
        <v>1261</v>
      </c>
      <c r="E1522" s="4">
        <v>-64565</v>
      </c>
      <c r="F1522" t="s">
        <v>1262</v>
      </c>
      <c r="G1522" t="s">
        <v>651</v>
      </c>
      <c r="H1522" t="s">
        <v>30</v>
      </c>
      <c r="I1522" t="s">
        <v>651</v>
      </c>
    </row>
    <row r="1523" spans="1:9" x14ac:dyDescent="0.35">
      <c r="A1523" t="s">
        <v>894</v>
      </c>
      <c r="B1523" s="1" t="s">
        <v>691</v>
      </c>
      <c r="C1523" s="1" t="s">
        <v>457</v>
      </c>
      <c r="D1523" s="1" t="s">
        <v>1264</v>
      </c>
      <c r="E1523" s="4">
        <v>64565</v>
      </c>
      <c r="F1523" t="s">
        <v>1265</v>
      </c>
      <c r="G1523" t="s">
        <v>303</v>
      </c>
      <c r="H1523" t="s">
        <v>304</v>
      </c>
      <c r="I1523" t="s">
        <v>303</v>
      </c>
    </row>
    <row r="1524" spans="1:9" x14ac:dyDescent="0.35">
      <c r="A1524" t="s">
        <v>894</v>
      </c>
      <c r="B1524" s="1" t="s">
        <v>691</v>
      </c>
      <c r="C1524" s="1" t="s">
        <v>457</v>
      </c>
      <c r="D1524" s="1" t="s">
        <v>1264</v>
      </c>
      <c r="E1524" s="4">
        <v>374</v>
      </c>
      <c r="F1524" t="s">
        <v>1265</v>
      </c>
      <c r="G1524" t="s">
        <v>303</v>
      </c>
      <c r="H1524" t="s">
        <v>304</v>
      </c>
      <c r="I1524" t="s">
        <v>303</v>
      </c>
    </row>
    <row r="1525" spans="1:9" x14ac:dyDescent="0.35">
      <c r="A1525" t="s">
        <v>894</v>
      </c>
      <c r="B1525" s="1" t="s">
        <v>691</v>
      </c>
      <c r="C1525" s="1" t="s">
        <v>457</v>
      </c>
      <c r="D1525" s="1" t="s">
        <v>1264</v>
      </c>
      <c r="E1525" s="4">
        <v>-64565</v>
      </c>
      <c r="F1525" t="s">
        <v>1265</v>
      </c>
      <c r="G1525" t="s">
        <v>303</v>
      </c>
      <c r="H1525" t="s">
        <v>304</v>
      </c>
      <c r="I1525" t="s">
        <v>303</v>
      </c>
    </row>
    <row r="1526" spans="1:9" x14ac:dyDescent="0.35">
      <c r="A1526" t="s">
        <v>894</v>
      </c>
      <c r="B1526" s="1" t="s">
        <v>691</v>
      </c>
      <c r="C1526" s="1" t="s">
        <v>457</v>
      </c>
      <c r="D1526" s="1" t="s">
        <v>1267</v>
      </c>
      <c r="E1526" s="4">
        <v>12990</v>
      </c>
      <c r="F1526" t="s">
        <v>1268</v>
      </c>
      <c r="G1526" t="s">
        <v>17</v>
      </c>
      <c r="H1526" t="s">
        <v>18</v>
      </c>
      <c r="I1526" t="s">
        <v>146</v>
      </c>
    </row>
    <row r="1527" spans="1:9" x14ac:dyDescent="0.35">
      <c r="A1527" t="s">
        <v>894</v>
      </c>
      <c r="B1527" s="1" t="s">
        <v>691</v>
      </c>
      <c r="C1527" s="1" t="s">
        <v>457</v>
      </c>
      <c r="D1527" s="1" t="s">
        <v>1267</v>
      </c>
      <c r="E1527" s="4">
        <v>-12990</v>
      </c>
      <c r="F1527" t="s">
        <v>1268</v>
      </c>
      <c r="G1527" t="s">
        <v>17</v>
      </c>
      <c r="H1527" t="s">
        <v>18</v>
      </c>
      <c r="I1527" t="s">
        <v>146</v>
      </c>
    </row>
    <row r="1528" spans="1:9" x14ac:dyDescent="0.35">
      <c r="A1528" t="s">
        <v>894</v>
      </c>
      <c r="B1528" s="1" t="s">
        <v>691</v>
      </c>
      <c r="C1528" s="1" t="s">
        <v>457</v>
      </c>
      <c r="D1528" s="1" t="s">
        <v>1270</v>
      </c>
      <c r="E1528" s="4">
        <v>12990</v>
      </c>
      <c r="F1528" t="s">
        <v>1271</v>
      </c>
      <c r="G1528" t="s">
        <v>17</v>
      </c>
      <c r="H1528" t="s">
        <v>18</v>
      </c>
      <c r="I1528" t="s">
        <v>146</v>
      </c>
    </row>
    <row r="1529" spans="1:9" x14ac:dyDescent="0.35">
      <c r="A1529" t="s">
        <v>894</v>
      </c>
      <c r="B1529" s="1" t="s">
        <v>691</v>
      </c>
      <c r="C1529" s="1" t="s">
        <v>457</v>
      </c>
      <c r="D1529" s="1" t="s">
        <v>1270</v>
      </c>
      <c r="E1529" s="4">
        <v>-12990</v>
      </c>
      <c r="F1529" t="s">
        <v>1271</v>
      </c>
      <c r="G1529" t="s">
        <v>17</v>
      </c>
      <c r="H1529" t="s">
        <v>18</v>
      </c>
      <c r="I1529" t="s">
        <v>146</v>
      </c>
    </row>
    <row r="1530" spans="1:9" x14ac:dyDescent="0.35">
      <c r="A1530" t="s">
        <v>894</v>
      </c>
      <c r="B1530" s="1" t="s">
        <v>691</v>
      </c>
      <c r="C1530" s="1" t="s">
        <v>457</v>
      </c>
      <c r="D1530" s="1" t="s">
        <v>1273</v>
      </c>
      <c r="E1530" s="4">
        <v>12990</v>
      </c>
      <c r="F1530" t="s">
        <v>1274</v>
      </c>
      <c r="G1530" t="s">
        <v>17</v>
      </c>
      <c r="H1530" t="s">
        <v>18</v>
      </c>
      <c r="I1530" t="s">
        <v>146</v>
      </c>
    </row>
    <row r="1531" spans="1:9" x14ac:dyDescent="0.35">
      <c r="A1531" t="s">
        <v>894</v>
      </c>
      <c r="B1531" s="1" t="s">
        <v>691</v>
      </c>
      <c r="C1531" s="1" t="s">
        <v>457</v>
      </c>
      <c r="D1531" s="1" t="s">
        <v>1273</v>
      </c>
      <c r="E1531" s="4">
        <v>-12990</v>
      </c>
      <c r="F1531" t="s">
        <v>1274</v>
      </c>
      <c r="G1531" t="s">
        <v>17</v>
      </c>
      <c r="H1531" t="s">
        <v>18</v>
      </c>
      <c r="I1531" t="s">
        <v>146</v>
      </c>
    </row>
    <row r="1532" spans="1:9" x14ac:dyDescent="0.35">
      <c r="A1532" t="s">
        <v>894</v>
      </c>
      <c r="B1532" s="1" t="s">
        <v>691</v>
      </c>
      <c r="C1532" s="1" t="s">
        <v>457</v>
      </c>
      <c r="D1532" s="1" t="s">
        <v>1276</v>
      </c>
      <c r="E1532" s="4">
        <v>36671.65</v>
      </c>
      <c r="F1532" t="s">
        <v>1277</v>
      </c>
      <c r="G1532" t="s">
        <v>54</v>
      </c>
      <c r="H1532" t="s">
        <v>42</v>
      </c>
      <c r="I1532" t="s">
        <v>133</v>
      </c>
    </row>
    <row r="1533" spans="1:9" x14ac:dyDescent="0.35">
      <c r="A1533" t="s">
        <v>894</v>
      </c>
      <c r="B1533" s="1" t="s">
        <v>691</v>
      </c>
      <c r="C1533" s="1" t="s">
        <v>457</v>
      </c>
      <c r="D1533" s="1" t="s">
        <v>1276</v>
      </c>
      <c r="E1533" s="4">
        <v>-36671.65</v>
      </c>
      <c r="F1533" t="s">
        <v>1277</v>
      </c>
      <c r="G1533" t="s">
        <v>54</v>
      </c>
      <c r="H1533" t="s">
        <v>42</v>
      </c>
      <c r="I1533" t="s">
        <v>133</v>
      </c>
    </row>
    <row r="1534" spans="1:9" x14ac:dyDescent="0.35">
      <c r="A1534" t="s">
        <v>894</v>
      </c>
      <c r="B1534" s="1" t="s">
        <v>691</v>
      </c>
      <c r="C1534" s="1" t="s">
        <v>457</v>
      </c>
      <c r="D1534" s="1" t="s">
        <v>1279</v>
      </c>
      <c r="E1534" s="4">
        <v>59363</v>
      </c>
      <c r="F1534" t="s">
        <v>1280</v>
      </c>
      <c r="G1534" t="s">
        <v>199</v>
      </c>
      <c r="H1534" t="s">
        <v>30</v>
      </c>
      <c r="I1534" t="s">
        <v>203</v>
      </c>
    </row>
    <row r="1535" spans="1:9" x14ac:dyDescent="0.35">
      <c r="A1535" t="s">
        <v>894</v>
      </c>
      <c r="B1535" s="1" t="s">
        <v>691</v>
      </c>
      <c r="C1535" s="1" t="s">
        <v>457</v>
      </c>
      <c r="D1535" s="1" t="s">
        <v>1279</v>
      </c>
      <c r="E1535" s="4">
        <v>-59363</v>
      </c>
      <c r="F1535" t="s">
        <v>1280</v>
      </c>
      <c r="G1535" t="s">
        <v>199</v>
      </c>
      <c r="H1535" t="s">
        <v>30</v>
      </c>
      <c r="I1535" t="s">
        <v>203</v>
      </c>
    </row>
    <row r="1536" spans="1:9" x14ac:dyDescent="0.35">
      <c r="A1536" t="s">
        <v>894</v>
      </c>
      <c r="B1536" s="1" t="s">
        <v>691</v>
      </c>
      <c r="C1536" s="1" t="s">
        <v>457</v>
      </c>
      <c r="D1536" s="1" t="s">
        <v>1282</v>
      </c>
      <c r="E1536" s="4">
        <v>4649.38</v>
      </c>
      <c r="F1536" t="s">
        <v>1283</v>
      </c>
      <c r="G1536" t="s">
        <v>69</v>
      </c>
      <c r="H1536" t="s">
        <v>70</v>
      </c>
      <c r="I1536" t="s">
        <v>1284</v>
      </c>
    </row>
    <row r="1537" spans="1:9" x14ac:dyDescent="0.35">
      <c r="A1537" t="s">
        <v>894</v>
      </c>
      <c r="B1537" s="1" t="s">
        <v>691</v>
      </c>
      <c r="C1537" s="1" t="s">
        <v>457</v>
      </c>
      <c r="D1537" s="1" t="s">
        <v>1282</v>
      </c>
      <c r="E1537" s="4">
        <v>12134.3</v>
      </c>
      <c r="F1537" t="s">
        <v>1283</v>
      </c>
      <c r="G1537" t="s">
        <v>69</v>
      </c>
      <c r="H1537" t="s">
        <v>70</v>
      </c>
      <c r="I1537" t="s">
        <v>1284</v>
      </c>
    </row>
    <row r="1538" spans="1:9" x14ac:dyDescent="0.35">
      <c r="A1538" t="s">
        <v>894</v>
      </c>
      <c r="B1538" s="1" t="s">
        <v>691</v>
      </c>
      <c r="C1538" s="1" t="s">
        <v>457</v>
      </c>
      <c r="D1538" s="1" t="s">
        <v>1282</v>
      </c>
      <c r="E1538" s="4">
        <v>-16783.68</v>
      </c>
      <c r="F1538" t="s">
        <v>1283</v>
      </c>
      <c r="G1538" t="s">
        <v>69</v>
      </c>
      <c r="H1538" t="s">
        <v>70</v>
      </c>
      <c r="I1538" t="s">
        <v>1284</v>
      </c>
    </row>
    <row r="1539" spans="1:9" x14ac:dyDescent="0.35">
      <c r="A1539" t="s">
        <v>894</v>
      </c>
      <c r="B1539" s="1" t="s">
        <v>691</v>
      </c>
      <c r="C1539" s="1" t="s">
        <v>457</v>
      </c>
      <c r="D1539" s="1" t="s">
        <v>1286</v>
      </c>
      <c r="E1539" s="4">
        <v>16600</v>
      </c>
      <c r="F1539" t="s">
        <v>1287</v>
      </c>
      <c r="G1539" t="s">
        <v>17</v>
      </c>
      <c r="H1539" t="s">
        <v>18</v>
      </c>
      <c r="I1539" t="s">
        <v>19</v>
      </c>
    </row>
    <row r="1540" spans="1:9" x14ac:dyDescent="0.35">
      <c r="A1540" t="s">
        <v>894</v>
      </c>
      <c r="B1540" s="1" t="s">
        <v>691</v>
      </c>
      <c r="C1540" s="1" t="s">
        <v>457</v>
      </c>
      <c r="D1540" s="1" t="s">
        <v>1286</v>
      </c>
      <c r="E1540" s="4">
        <v>-16600</v>
      </c>
      <c r="F1540" t="s">
        <v>1287</v>
      </c>
      <c r="G1540" t="s">
        <v>17</v>
      </c>
      <c r="H1540" t="s">
        <v>18</v>
      </c>
      <c r="I1540" t="s">
        <v>19</v>
      </c>
    </row>
    <row r="1541" spans="1:9" x14ac:dyDescent="0.35">
      <c r="A1541" t="s">
        <v>894</v>
      </c>
      <c r="B1541" s="1" t="s">
        <v>691</v>
      </c>
      <c r="C1541" s="1" t="s">
        <v>457</v>
      </c>
      <c r="D1541" s="1" t="s">
        <v>1289</v>
      </c>
      <c r="E1541" s="4">
        <v>161072.97</v>
      </c>
      <c r="F1541" t="s">
        <v>1290</v>
      </c>
      <c r="G1541" t="s">
        <v>69</v>
      </c>
      <c r="H1541" t="s">
        <v>70</v>
      </c>
      <c r="I1541" t="s">
        <v>71</v>
      </c>
    </row>
    <row r="1542" spans="1:9" x14ac:dyDescent="0.35">
      <c r="A1542" t="s">
        <v>894</v>
      </c>
      <c r="B1542" s="1" t="s">
        <v>691</v>
      </c>
      <c r="C1542" s="1" t="s">
        <v>457</v>
      </c>
      <c r="D1542" s="1" t="s">
        <v>1289</v>
      </c>
      <c r="E1542" s="4">
        <v>-161072.97</v>
      </c>
      <c r="F1542" t="s">
        <v>1290</v>
      </c>
      <c r="G1542" t="s">
        <v>69</v>
      </c>
      <c r="H1542" t="s">
        <v>70</v>
      </c>
      <c r="I1542" t="s">
        <v>71</v>
      </c>
    </row>
    <row r="1543" spans="1:9" x14ac:dyDescent="0.35">
      <c r="A1543" t="s">
        <v>894</v>
      </c>
      <c r="B1543" s="1" t="s">
        <v>691</v>
      </c>
      <c r="C1543" s="1" t="s">
        <v>457</v>
      </c>
      <c r="D1543" s="1" t="s">
        <v>1292</v>
      </c>
      <c r="E1543" s="4">
        <v>57545.66</v>
      </c>
      <c r="F1543" t="s">
        <v>1293</v>
      </c>
      <c r="G1543" t="s">
        <v>54</v>
      </c>
      <c r="H1543" t="s">
        <v>42</v>
      </c>
      <c r="I1543" t="s">
        <v>133</v>
      </c>
    </row>
    <row r="1544" spans="1:9" x14ac:dyDescent="0.35">
      <c r="A1544" t="s">
        <v>894</v>
      </c>
      <c r="B1544" s="1" t="s">
        <v>691</v>
      </c>
      <c r="C1544" s="1" t="s">
        <v>457</v>
      </c>
      <c r="D1544" s="1" t="s">
        <v>1292</v>
      </c>
      <c r="E1544" s="4">
        <v>-57545.66</v>
      </c>
      <c r="F1544" t="s">
        <v>1293</v>
      </c>
      <c r="G1544" t="s">
        <v>54</v>
      </c>
      <c r="H1544" t="s">
        <v>42</v>
      </c>
      <c r="I1544" t="s">
        <v>133</v>
      </c>
    </row>
    <row r="1545" spans="1:9" x14ac:dyDescent="0.35">
      <c r="A1545" t="s">
        <v>894</v>
      </c>
      <c r="B1545" s="1" t="s">
        <v>691</v>
      </c>
      <c r="C1545" s="1" t="s">
        <v>457</v>
      </c>
      <c r="D1545" s="1" t="s">
        <v>1295</v>
      </c>
      <c r="E1545" s="4">
        <v>7830</v>
      </c>
      <c r="F1545" t="s">
        <v>1296</v>
      </c>
      <c r="G1545" t="s">
        <v>76</v>
      </c>
      <c r="H1545" t="s">
        <v>76</v>
      </c>
      <c r="I1545" t="s">
        <v>111</v>
      </c>
    </row>
    <row r="1546" spans="1:9" x14ac:dyDescent="0.35">
      <c r="A1546" t="s">
        <v>894</v>
      </c>
      <c r="B1546" s="1" t="s">
        <v>691</v>
      </c>
      <c r="C1546" s="1" t="s">
        <v>457</v>
      </c>
      <c r="D1546" s="1" t="s">
        <v>1295</v>
      </c>
      <c r="E1546" s="4">
        <v>-7830</v>
      </c>
      <c r="F1546" t="s">
        <v>1296</v>
      </c>
      <c r="G1546" t="s">
        <v>76</v>
      </c>
      <c r="H1546" t="s">
        <v>76</v>
      </c>
      <c r="I1546" t="s">
        <v>111</v>
      </c>
    </row>
    <row r="1547" spans="1:9" x14ac:dyDescent="0.35">
      <c r="A1547" t="s">
        <v>894</v>
      </c>
      <c r="B1547" s="1" t="s">
        <v>691</v>
      </c>
      <c r="C1547" s="1" t="s">
        <v>457</v>
      </c>
      <c r="D1547" s="1" t="s">
        <v>1298</v>
      </c>
      <c r="E1547" s="4">
        <v>37727</v>
      </c>
      <c r="F1547" t="s">
        <v>1299</v>
      </c>
      <c r="G1547" t="s">
        <v>54</v>
      </c>
      <c r="H1547" t="s">
        <v>42</v>
      </c>
      <c r="I1547" t="s">
        <v>133</v>
      </c>
    </row>
    <row r="1548" spans="1:9" x14ac:dyDescent="0.35">
      <c r="A1548" t="s">
        <v>894</v>
      </c>
      <c r="B1548" s="1" t="s">
        <v>691</v>
      </c>
      <c r="C1548" s="1" t="s">
        <v>457</v>
      </c>
      <c r="D1548" s="1" t="s">
        <v>1298</v>
      </c>
      <c r="E1548" s="4">
        <v>-37727</v>
      </c>
      <c r="F1548" t="s">
        <v>1299</v>
      </c>
      <c r="G1548" t="s">
        <v>54</v>
      </c>
      <c r="H1548" t="s">
        <v>42</v>
      </c>
      <c r="I1548" t="s">
        <v>133</v>
      </c>
    </row>
    <row r="1549" spans="1:9" x14ac:dyDescent="0.35">
      <c r="A1549" t="s">
        <v>894</v>
      </c>
      <c r="B1549" s="1" t="s">
        <v>691</v>
      </c>
      <c r="C1549" s="1" t="s">
        <v>457</v>
      </c>
      <c r="D1549" s="1" t="s">
        <v>1301</v>
      </c>
      <c r="E1549" s="4">
        <v>63308.66</v>
      </c>
      <c r="F1549" t="s">
        <v>1302</v>
      </c>
      <c r="G1549" t="s">
        <v>54</v>
      </c>
      <c r="H1549" t="s">
        <v>42</v>
      </c>
      <c r="I1549" t="s">
        <v>55</v>
      </c>
    </row>
    <row r="1550" spans="1:9" x14ac:dyDescent="0.35">
      <c r="A1550" t="s">
        <v>894</v>
      </c>
      <c r="B1550" s="1" t="s">
        <v>691</v>
      </c>
      <c r="C1550" s="1" t="s">
        <v>457</v>
      </c>
      <c r="D1550" s="1" t="s">
        <v>1301</v>
      </c>
      <c r="E1550" s="4">
        <v>-63308.66</v>
      </c>
      <c r="F1550" t="s">
        <v>1302</v>
      </c>
      <c r="G1550" t="s">
        <v>54</v>
      </c>
      <c r="H1550" t="s">
        <v>42</v>
      </c>
      <c r="I1550" t="s">
        <v>55</v>
      </c>
    </row>
    <row r="1551" spans="1:9" x14ac:dyDescent="0.35">
      <c r="A1551" t="s">
        <v>894</v>
      </c>
      <c r="B1551" s="1" t="s">
        <v>691</v>
      </c>
      <c r="C1551" s="1" t="s">
        <v>457</v>
      </c>
      <c r="D1551" s="1" t="s">
        <v>1304</v>
      </c>
      <c r="E1551" s="4">
        <v>37727</v>
      </c>
      <c r="F1551" t="s">
        <v>1305</v>
      </c>
      <c r="G1551" t="s">
        <v>54</v>
      </c>
      <c r="H1551" t="s">
        <v>42</v>
      </c>
      <c r="I1551" t="s">
        <v>133</v>
      </c>
    </row>
    <row r="1552" spans="1:9" x14ac:dyDescent="0.35">
      <c r="A1552" t="s">
        <v>894</v>
      </c>
      <c r="B1552" s="1" t="s">
        <v>691</v>
      </c>
      <c r="C1552" s="1" t="s">
        <v>457</v>
      </c>
      <c r="D1552" s="1" t="s">
        <v>1304</v>
      </c>
      <c r="E1552" s="4">
        <v>-37727</v>
      </c>
      <c r="F1552" t="s">
        <v>1305</v>
      </c>
      <c r="G1552" t="s">
        <v>54</v>
      </c>
      <c r="H1552" t="s">
        <v>42</v>
      </c>
      <c r="I1552" t="s">
        <v>133</v>
      </c>
    </row>
    <row r="1553" spans="1:9" x14ac:dyDescent="0.35">
      <c r="A1553" t="s">
        <v>894</v>
      </c>
      <c r="B1553" s="1" t="s">
        <v>691</v>
      </c>
      <c r="C1553" s="1" t="s">
        <v>457</v>
      </c>
      <c r="D1553" s="1" t="s">
        <v>1307</v>
      </c>
      <c r="E1553" s="4">
        <v>41477</v>
      </c>
      <c r="F1553" t="s">
        <v>1308</v>
      </c>
      <c r="G1553" t="s">
        <v>54</v>
      </c>
      <c r="H1553" t="s">
        <v>42</v>
      </c>
      <c r="I1553" t="s">
        <v>133</v>
      </c>
    </row>
    <row r="1554" spans="1:9" x14ac:dyDescent="0.35">
      <c r="A1554" t="s">
        <v>894</v>
      </c>
      <c r="B1554" s="1" t="s">
        <v>691</v>
      </c>
      <c r="C1554" s="1" t="s">
        <v>457</v>
      </c>
      <c r="D1554" s="1" t="s">
        <v>1307</v>
      </c>
      <c r="E1554" s="4">
        <v>-41477</v>
      </c>
      <c r="F1554" t="s">
        <v>1308</v>
      </c>
      <c r="G1554" t="s">
        <v>54</v>
      </c>
      <c r="H1554" t="s">
        <v>42</v>
      </c>
      <c r="I1554" t="s">
        <v>133</v>
      </c>
    </row>
    <row r="1555" spans="1:9" x14ac:dyDescent="0.35">
      <c r="A1555" t="s">
        <v>894</v>
      </c>
      <c r="B1555" s="1" t="s">
        <v>691</v>
      </c>
      <c r="C1555" s="1" t="s">
        <v>457</v>
      </c>
      <c r="D1555" s="1" t="s">
        <v>1310</v>
      </c>
      <c r="E1555" s="4">
        <v>37727</v>
      </c>
      <c r="F1555" t="s">
        <v>1311</v>
      </c>
      <c r="G1555" t="s">
        <v>54</v>
      </c>
      <c r="H1555" t="s">
        <v>42</v>
      </c>
      <c r="I1555" t="s">
        <v>133</v>
      </c>
    </row>
    <row r="1556" spans="1:9" x14ac:dyDescent="0.35">
      <c r="A1556" t="s">
        <v>894</v>
      </c>
      <c r="B1556" s="1" t="s">
        <v>691</v>
      </c>
      <c r="C1556" s="1" t="s">
        <v>457</v>
      </c>
      <c r="D1556" s="1" t="s">
        <v>1310</v>
      </c>
      <c r="E1556" s="4">
        <v>-37727</v>
      </c>
      <c r="F1556" t="s">
        <v>1311</v>
      </c>
      <c r="G1556" t="s">
        <v>54</v>
      </c>
      <c r="H1556" t="s">
        <v>42</v>
      </c>
      <c r="I1556" t="s">
        <v>133</v>
      </c>
    </row>
    <row r="1557" spans="1:9" x14ac:dyDescent="0.35">
      <c r="A1557" t="s">
        <v>894</v>
      </c>
      <c r="B1557" s="1" t="s">
        <v>691</v>
      </c>
      <c r="C1557" s="1" t="s">
        <v>457</v>
      </c>
      <c r="D1557" s="1" t="s">
        <v>1313</v>
      </c>
      <c r="E1557" s="4">
        <v>38439</v>
      </c>
      <c r="F1557" t="s">
        <v>1314</v>
      </c>
      <c r="G1557" t="s">
        <v>54</v>
      </c>
      <c r="H1557" t="s">
        <v>42</v>
      </c>
      <c r="I1557" t="s">
        <v>133</v>
      </c>
    </row>
    <row r="1558" spans="1:9" x14ac:dyDescent="0.35">
      <c r="A1558" t="s">
        <v>894</v>
      </c>
      <c r="B1558" s="1" t="s">
        <v>691</v>
      </c>
      <c r="C1558" s="1" t="s">
        <v>457</v>
      </c>
      <c r="D1558" s="1" t="s">
        <v>1313</v>
      </c>
      <c r="E1558" s="4">
        <v>-38439</v>
      </c>
      <c r="F1558" t="s">
        <v>1314</v>
      </c>
      <c r="G1558" t="s">
        <v>54</v>
      </c>
      <c r="H1558" t="s">
        <v>42</v>
      </c>
      <c r="I1558" t="s">
        <v>133</v>
      </c>
    </row>
    <row r="1559" spans="1:9" x14ac:dyDescent="0.35">
      <c r="A1559" t="s">
        <v>894</v>
      </c>
      <c r="B1559" s="1" t="s">
        <v>691</v>
      </c>
      <c r="C1559" s="1" t="s">
        <v>457</v>
      </c>
      <c r="D1559" s="1" t="s">
        <v>1316</v>
      </c>
      <c r="E1559" s="4">
        <v>17284</v>
      </c>
      <c r="F1559" t="s">
        <v>1317</v>
      </c>
      <c r="G1559" t="s">
        <v>17</v>
      </c>
      <c r="H1559" t="s">
        <v>18</v>
      </c>
      <c r="I1559" t="s">
        <v>19</v>
      </c>
    </row>
    <row r="1560" spans="1:9" x14ac:dyDescent="0.35">
      <c r="A1560" t="s">
        <v>894</v>
      </c>
      <c r="B1560" s="1" t="s">
        <v>691</v>
      </c>
      <c r="C1560" s="1" t="s">
        <v>457</v>
      </c>
      <c r="D1560" s="1" t="s">
        <v>1316</v>
      </c>
      <c r="E1560" s="4">
        <v>-17284</v>
      </c>
      <c r="F1560" t="s">
        <v>1317</v>
      </c>
      <c r="G1560" t="s">
        <v>17</v>
      </c>
      <c r="H1560" t="s">
        <v>18</v>
      </c>
      <c r="I1560" t="s">
        <v>19</v>
      </c>
    </row>
    <row r="1561" spans="1:9" x14ac:dyDescent="0.35">
      <c r="A1561" t="s">
        <v>894</v>
      </c>
      <c r="B1561" s="1" t="s">
        <v>691</v>
      </c>
      <c r="C1561" s="1" t="s">
        <v>457</v>
      </c>
      <c r="D1561" s="1" t="s">
        <v>1319</v>
      </c>
      <c r="E1561" s="4">
        <v>62152.1</v>
      </c>
      <c r="F1561" t="s">
        <v>1320</v>
      </c>
      <c r="G1561" t="s">
        <v>54</v>
      </c>
      <c r="H1561" t="s">
        <v>42</v>
      </c>
      <c r="I1561" t="s">
        <v>133</v>
      </c>
    </row>
    <row r="1562" spans="1:9" x14ac:dyDescent="0.35">
      <c r="A1562" t="s">
        <v>894</v>
      </c>
      <c r="B1562" s="1" t="s">
        <v>691</v>
      </c>
      <c r="C1562" s="1" t="s">
        <v>457</v>
      </c>
      <c r="D1562" s="1" t="s">
        <v>1319</v>
      </c>
      <c r="E1562" s="4">
        <v>-62152.1</v>
      </c>
      <c r="F1562" t="s">
        <v>1320</v>
      </c>
      <c r="G1562" t="s">
        <v>54</v>
      </c>
      <c r="H1562" t="s">
        <v>42</v>
      </c>
      <c r="I1562" t="s">
        <v>133</v>
      </c>
    </row>
    <row r="1563" spans="1:9" x14ac:dyDescent="0.35">
      <c r="A1563" t="s">
        <v>894</v>
      </c>
      <c r="B1563" s="1" t="s">
        <v>691</v>
      </c>
      <c r="C1563" s="1" t="s">
        <v>457</v>
      </c>
      <c r="D1563" s="1" t="s">
        <v>1322</v>
      </c>
      <c r="E1563" s="4">
        <v>39452.559999999998</v>
      </c>
      <c r="F1563" t="s">
        <v>1323</v>
      </c>
      <c r="G1563" t="s">
        <v>54</v>
      </c>
      <c r="H1563" t="s">
        <v>42</v>
      </c>
      <c r="I1563" t="s">
        <v>133</v>
      </c>
    </row>
    <row r="1564" spans="1:9" x14ac:dyDescent="0.35">
      <c r="A1564" t="s">
        <v>894</v>
      </c>
      <c r="B1564" s="1" t="s">
        <v>691</v>
      </c>
      <c r="C1564" s="1" t="s">
        <v>457</v>
      </c>
      <c r="D1564" s="1" t="s">
        <v>1322</v>
      </c>
      <c r="E1564" s="4">
        <v>-39452.559999999998</v>
      </c>
      <c r="F1564" t="s">
        <v>1323</v>
      </c>
      <c r="G1564" t="s">
        <v>54</v>
      </c>
      <c r="H1564" t="s">
        <v>42</v>
      </c>
      <c r="I1564" t="s">
        <v>133</v>
      </c>
    </row>
    <row r="1565" spans="1:9" x14ac:dyDescent="0.35">
      <c r="A1565" t="s">
        <v>894</v>
      </c>
      <c r="B1565" s="1" t="s">
        <v>691</v>
      </c>
      <c r="C1565" s="1" t="s">
        <v>457</v>
      </c>
      <c r="D1565" s="1" t="s">
        <v>1325</v>
      </c>
      <c r="E1565" s="4">
        <v>37942.93</v>
      </c>
      <c r="F1565" t="s">
        <v>1326</v>
      </c>
      <c r="G1565" t="s">
        <v>54</v>
      </c>
      <c r="H1565" t="s">
        <v>42</v>
      </c>
      <c r="I1565" t="s">
        <v>55</v>
      </c>
    </row>
    <row r="1566" spans="1:9" x14ac:dyDescent="0.35">
      <c r="A1566" t="s">
        <v>894</v>
      </c>
      <c r="B1566" s="1" t="s">
        <v>691</v>
      </c>
      <c r="C1566" s="1" t="s">
        <v>457</v>
      </c>
      <c r="D1566" s="1" t="s">
        <v>1325</v>
      </c>
      <c r="E1566" s="4">
        <v>-37942.93</v>
      </c>
      <c r="F1566" t="s">
        <v>1326</v>
      </c>
      <c r="G1566" t="s">
        <v>54</v>
      </c>
      <c r="H1566" t="s">
        <v>42</v>
      </c>
      <c r="I1566" t="s">
        <v>55</v>
      </c>
    </row>
    <row r="1567" spans="1:9" x14ac:dyDescent="0.35">
      <c r="A1567" t="s">
        <v>894</v>
      </c>
      <c r="B1567" s="1" t="s">
        <v>691</v>
      </c>
      <c r="C1567" s="1" t="s">
        <v>457</v>
      </c>
      <c r="D1567" s="1" t="s">
        <v>1328</v>
      </c>
      <c r="E1567" s="4">
        <v>70051.740000000005</v>
      </c>
      <c r="F1567" t="s">
        <v>1329</v>
      </c>
      <c r="G1567" t="s">
        <v>54</v>
      </c>
      <c r="H1567" t="s">
        <v>42</v>
      </c>
      <c r="I1567" t="s">
        <v>55</v>
      </c>
    </row>
    <row r="1568" spans="1:9" x14ac:dyDescent="0.35">
      <c r="A1568" t="s">
        <v>894</v>
      </c>
      <c r="B1568" s="1" t="s">
        <v>691</v>
      </c>
      <c r="C1568" s="1" t="s">
        <v>457</v>
      </c>
      <c r="D1568" s="1" t="s">
        <v>1328</v>
      </c>
      <c r="E1568" s="4">
        <v>-70051.740000000005</v>
      </c>
      <c r="F1568" t="s">
        <v>1329</v>
      </c>
      <c r="G1568" t="s">
        <v>54</v>
      </c>
      <c r="H1568" t="s">
        <v>42</v>
      </c>
      <c r="I1568" t="s">
        <v>55</v>
      </c>
    </row>
    <row r="1569" spans="1:9" x14ac:dyDescent="0.35">
      <c r="A1569" t="s">
        <v>894</v>
      </c>
      <c r="B1569" s="1" t="s">
        <v>691</v>
      </c>
      <c r="C1569" s="1" t="s">
        <v>457</v>
      </c>
      <c r="D1569" s="1" t="s">
        <v>1331</v>
      </c>
      <c r="E1569" s="4">
        <v>38439</v>
      </c>
      <c r="F1569" t="s">
        <v>1332</v>
      </c>
      <c r="G1569" t="s">
        <v>54</v>
      </c>
      <c r="H1569" t="s">
        <v>42</v>
      </c>
      <c r="I1569" t="s">
        <v>133</v>
      </c>
    </row>
    <row r="1570" spans="1:9" x14ac:dyDescent="0.35">
      <c r="A1570" t="s">
        <v>894</v>
      </c>
      <c r="B1570" s="1" t="s">
        <v>691</v>
      </c>
      <c r="C1570" s="1" t="s">
        <v>457</v>
      </c>
      <c r="D1570" s="1" t="s">
        <v>1331</v>
      </c>
      <c r="E1570" s="4">
        <v>-38439</v>
      </c>
      <c r="F1570" t="s">
        <v>1332</v>
      </c>
      <c r="G1570" t="s">
        <v>54</v>
      </c>
      <c r="H1570" t="s">
        <v>42</v>
      </c>
      <c r="I1570" t="s">
        <v>133</v>
      </c>
    </row>
    <row r="1571" spans="1:9" x14ac:dyDescent="0.35">
      <c r="A1571" t="s">
        <v>894</v>
      </c>
      <c r="B1571" s="1" t="s">
        <v>691</v>
      </c>
      <c r="C1571" s="1" t="s">
        <v>457</v>
      </c>
      <c r="D1571" s="1" t="s">
        <v>1334</v>
      </c>
      <c r="E1571" s="4">
        <v>38439</v>
      </c>
      <c r="F1571" t="s">
        <v>1335</v>
      </c>
      <c r="G1571" t="s">
        <v>54</v>
      </c>
      <c r="H1571" t="s">
        <v>42</v>
      </c>
      <c r="I1571" t="s">
        <v>133</v>
      </c>
    </row>
    <row r="1572" spans="1:9" x14ac:dyDescent="0.35">
      <c r="A1572" t="s">
        <v>894</v>
      </c>
      <c r="B1572" s="1" t="s">
        <v>691</v>
      </c>
      <c r="C1572" s="1" t="s">
        <v>457</v>
      </c>
      <c r="D1572" s="1" t="s">
        <v>1334</v>
      </c>
      <c r="E1572" s="4">
        <v>-38439</v>
      </c>
      <c r="F1572" t="s">
        <v>1335</v>
      </c>
      <c r="G1572" t="s">
        <v>54</v>
      </c>
      <c r="H1572" t="s">
        <v>42</v>
      </c>
      <c r="I1572" t="s">
        <v>133</v>
      </c>
    </row>
    <row r="1573" spans="1:9" x14ac:dyDescent="0.35">
      <c r="A1573" t="s">
        <v>894</v>
      </c>
      <c r="B1573" s="1" t="s">
        <v>691</v>
      </c>
      <c r="C1573" s="1" t="s">
        <v>457</v>
      </c>
      <c r="D1573" s="1" t="s">
        <v>1337</v>
      </c>
      <c r="E1573" s="4">
        <v>1112</v>
      </c>
      <c r="F1573" t="s">
        <v>1337</v>
      </c>
      <c r="G1573" t="s">
        <v>30</v>
      </c>
      <c r="H1573" t="s">
        <v>30</v>
      </c>
      <c r="I1573" t="s">
        <v>30</v>
      </c>
    </row>
    <row r="1574" spans="1:9" x14ac:dyDescent="0.35">
      <c r="A1574" t="s">
        <v>894</v>
      </c>
      <c r="B1574" s="1" t="s">
        <v>691</v>
      </c>
      <c r="C1574" s="1" t="s">
        <v>457</v>
      </c>
      <c r="D1574" s="1" t="s">
        <v>1337</v>
      </c>
      <c r="E1574" s="4">
        <v>15911</v>
      </c>
      <c r="F1574" t="s">
        <v>1337</v>
      </c>
      <c r="G1574" t="s">
        <v>30</v>
      </c>
      <c r="H1574" t="s">
        <v>30</v>
      </c>
      <c r="I1574" t="s">
        <v>30</v>
      </c>
    </row>
    <row r="1575" spans="1:9" x14ac:dyDescent="0.35">
      <c r="A1575" t="s">
        <v>894</v>
      </c>
      <c r="B1575" s="1" t="s">
        <v>691</v>
      </c>
      <c r="C1575" s="1" t="s">
        <v>457</v>
      </c>
      <c r="D1575" s="1" t="s">
        <v>1337</v>
      </c>
      <c r="E1575" s="4">
        <v>-1112</v>
      </c>
      <c r="F1575" t="s">
        <v>1337</v>
      </c>
      <c r="G1575" t="s">
        <v>30</v>
      </c>
      <c r="H1575" t="s">
        <v>30</v>
      </c>
      <c r="I1575" t="s">
        <v>30</v>
      </c>
    </row>
    <row r="1576" spans="1:9" x14ac:dyDescent="0.35">
      <c r="A1576" t="s">
        <v>894</v>
      </c>
      <c r="B1576" s="1" t="s">
        <v>691</v>
      </c>
      <c r="C1576" s="1" t="s">
        <v>457</v>
      </c>
      <c r="D1576" s="1" t="s">
        <v>1337</v>
      </c>
      <c r="E1576" s="4">
        <v>-15911</v>
      </c>
      <c r="F1576" t="s">
        <v>1337</v>
      </c>
      <c r="G1576" t="s">
        <v>30</v>
      </c>
      <c r="H1576" t="s">
        <v>30</v>
      </c>
      <c r="I1576" t="s">
        <v>30</v>
      </c>
    </row>
    <row r="1577" spans="1:9" x14ac:dyDescent="0.35">
      <c r="A1577" t="s">
        <v>894</v>
      </c>
      <c r="B1577" s="1" t="s">
        <v>691</v>
      </c>
      <c r="C1577" s="1" t="s">
        <v>457</v>
      </c>
      <c r="D1577" s="1" t="s">
        <v>1339</v>
      </c>
      <c r="E1577" s="4">
        <v>947.2</v>
      </c>
      <c r="F1577" t="s">
        <v>1340</v>
      </c>
      <c r="G1577" t="s">
        <v>30</v>
      </c>
      <c r="H1577" t="s">
        <v>30</v>
      </c>
      <c r="I1577" t="s">
        <v>30</v>
      </c>
    </row>
    <row r="1578" spans="1:9" x14ac:dyDescent="0.35">
      <c r="A1578" t="s">
        <v>894</v>
      </c>
      <c r="B1578" s="1" t="s">
        <v>691</v>
      </c>
      <c r="C1578" s="1" t="s">
        <v>457</v>
      </c>
      <c r="D1578" s="1" t="s">
        <v>1339</v>
      </c>
      <c r="E1578" s="4">
        <v>-947.2</v>
      </c>
      <c r="F1578" t="s">
        <v>1340</v>
      </c>
      <c r="G1578" t="s">
        <v>30</v>
      </c>
      <c r="H1578" t="s">
        <v>30</v>
      </c>
      <c r="I1578" t="s">
        <v>30</v>
      </c>
    </row>
    <row r="1579" spans="1:9" x14ac:dyDescent="0.35">
      <c r="A1579" t="s">
        <v>894</v>
      </c>
      <c r="B1579" s="1" t="s">
        <v>691</v>
      </c>
      <c r="C1579" s="1" t="s">
        <v>457</v>
      </c>
      <c r="D1579" s="1" t="s">
        <v>1342</v>
      </c>
      <c r="E1579" s="4">
        <v>39452.559999999998</v>
      </c>
      <c r="F1579" t="s">
        <v>1343</v>
      </c>
      <c r="G1579" t="s">
        <v>54</v>
      </c>
      <c r="H1579" t="s">
        <v>42</v>
      </c>
      <c r="I1579" t="s">
        <v>133</v>
      </c>
    </row>
    <row r="1580" spans="1:9" x14ac:dyDescent="0.35">
      <c r="A1580" t="s">
        <v>894</v>
      </c>
      <c r="B1580" s="1" t="s">
        <v>691</v>
      </c>
      <c r="C1580" s="1" t="s">
        <v>457</v>
      </c>
      <c r="D1580" s="1" t="s">
        <v>1342</v>
      </c>
      <c r="E1580" s="4">
        <v>-39452.559999999998</v>
      </c>
      <c r="F1580" t="s">
        <v>1343</v>
      </c>
      <c r="G1580" t="s">
        <v>54</v>
      </c>
      <c r="H1580" t="s">
        <v>42</v>
      </c>
      <c r="I1580" t="s">
        <v>133</v>
      </c>
    </row>
    <row r="1581" spans="1:9" x14ac:dyDescent="0.35">
      <c r="A1581" t="s">
        <v>894</v>
      </c>
      <c r="B1581" s="1" t="s">
        <v>691</v>
      </c>
      <c r="C1581" s="1" t="s">
        <v>457</v>
      </c>
      <c r="D1581" s="1" t="s">
        <v>1345</v>
      </c>
      <c r="E1581" s="4">
        <v>98842.5</v>
      </c>
      <c r="F1581" t="s">
        <v>1346</v>
      </c>
      <c r="G1581" t="s">
        <v>30</v>
      </c>
      <c r="H1581" t="s">
        <v>30</v>
      </c>
      <c r="I1581" t="s">
        <v>30</v>
      </c>
    </row>
    <row r="1582" spans="1:9" x14ac:dyDescent="0.35">
      <c r="A1582" t="s">
        <v>894</v>
      </c>
      <c r="B1582" s="1" t="s">
        <v>691</v>
      </c>
      <c r="C1582" s="1" t="s">
        <v>457</v>
      </c>
      <c r="D1582" s="1" t="s">
        <v>1345</v>
      </c>
      <c r="E1582" s="4">
        <v>-98842.5</v>
      </c>
      <c r="F1582" t="s">
        <v>1346</v>
      </c>
      <c r="G1582" t="s">
        <v>30</v>
      </c>
      <c r="H1582" t="s">
        <v>30</v>
      </c>
      <c r="I1582" t="s">
        <v>30</v>
      </c>
    </row>
    <row r="1583" spans="1:9" x14ac:dyDescent="0.35">
      <c r="A1583" t="s">
        <v>894</v>
      </c>
      <c r="B1583" s="1" t="s">
        <v>691</v>
      </c>
      <c r="C1583" s="1" t="s">
        <v>457</v>
      </c>
      <c r="D1583" s="1" t="s">
        <v>1348</v>
      </c>
      <c r="E1583" s="4">
        <v>7200</v>
      </c>
      <c r="F1583" t="s">
        <v>1349</v>
      </c>
      <c r="G1583" t="s">
        <v>17</v>
      </c>
      <c r="H1583" t="s">
        <v>18</v>
      </c>
      <c r="I1583" t="s">
        <v>19</v>
      </c>
    </row>
    <row r="1584" spans="1:9" x14ac:dyDescent="0.35">
      <c r="A1584" t="s">
        <v>894</v>
      </c>
      <c r="B1584" s="1" t="s">
        <v>691</v>
      </c>
      <c r="C1584" s="1" t="s">
        <v>457</v>
      </c>
      <c r="D1584" s="1" t="s">
        <v>1348</v>
      </c>
      <c r="E1584" s="4">
        <v>-7200</v>
      </c>
      <c r="F1584" t="s">
        <v>1349</v>
      </c>
      <c r="G1584" t="s">
        <v>17</v>
      </c>
      <c r="H1584" t="s">
        <v>18</v>
      </c>
      <c r="I1584" t="s">
        <v>19</v>
      </c>
    </row>
    <row r="1585" spans="1:9" x14ac:dyDescent="0.35">
      <c r="A1585" t="s">
        <v>894</v>
      </c>
      <c r="B1585" s="1" t="s">
        <v>691</v>
      </c>
      <c r="C1585" s="1" t="s">
        <v>457</v>
      </c>
      <c r="D1585" s="1" t="s">
        <v>1351</v>
      </c>
      <c r="E1585" s="4">
        <v>47485</v>
      </c>
      <c r="F1585" t="s">
        <v>1352</v>
      </c>
      <c r="G1585" t="s">
        <v>651</v>
      </c>
      <c r="H1585" t="s">
        <v>30</v>
      </c>
      <c r="I1585" t="s">
        <v>651</v>
      </c>
    </row>
    <row r="1586" spans="1:9" x14ac:dyDescent="0.35">
      <c r="A1586" t="s">
        <v>894</v>
      </c>
      <c r="B1586" s="1" t="s">
        <v>691</v>
      </c>
      <c r="C1586" s="1" t="s">
        <v>457</v>
      </c>
      <c r="D1586" s="1" t="s">
        <v>1351</v>
      </c>
      <c r="E1586" s="4">
        <v>-47485</v>
      </c>
      <c r="F1586" t="s">
        <v>1352</v>
      </c>
      <c r="G1586" t="s">
        <v>651</v>
      </c>
      <c r="H1586" t="s">
        <v>30</v>
      </c>
      <c r="I1586" t="s">
        <v>651</v>
      </c>
    </row>
    <row r="1587" spans="1:9" x14ac:dyDescent="0.35">
      <c r="A1587" t="s">
        <v>894</v>
      </c>
      <c r="B1587" s="1" t="s">
        <v>691</v>
      </c>
      <c r="C1587" s="1" t="s">
        <v>457</v>
      </c>
      <c r="D1587" s="1" t="s">
        <v>1375</v>
      </c>
      <c r="E1587" s="4">
        <v>37942.93</v>
      </c>
      <c r="F1587" t="s">
        <v>1376</v>
      </c>
      <c r="G1587" t="s">
        <v>54</v>
      </c>
      <c r="H1587" t="s">
        <v>42</v>
      </c>
      <c r="I1587" t="s">
        <v>55</v>
      </c>
    </row>
    <row r="1588" spans="1:9" x14ac:dyDescent="0.35">
      <c r="A1588" t="s">
        <v>894</v>
      </c>
      <c r="B1588" s="1" t="s">
        <v>691</v>
      </c>
      <c r="C1588" s="1" t="s">
        <v>457</v>
      </c>
      <c r="D1588" s="1" t="s">
        <v>1375</v>
      </c>
      <c r="E1588" s="4">
        <v>-37942.93</v>
      </c>
      <c r="F1588" t="s">
        <v>1376</v>
      </c>
      <c r="G1588" t="s">
        <v>54</v>
      </c>
      <c r="H1588" t="s">
        <v>42</v>
      </c>
      <c r="I1588" t="s">
        <v>55</v>
      </c>
    </row>
    <row r="1589" spans="1:9" x14ac:dyDescent="0.35">
      <c r="A1589" t="s">
        <v>894</v>
      </c>
      <c r="B1589" s="1" t="s">
        <v>691</v>
      </c>
      <c r="C1589" s="1" t="s">
        <v>457</v>
      </c>
      <c r="D1589" s="1" t="s">
        <v>1354</v>
      </c>
      <c r="E1589" s="4">
        <v>35162.019999999997</v>
      </c>
      <c r="F1589" t="s">
        <v>1355</v>
      </c>
      <c r="G1589" t="s">
        <v>54</v>
      </c>
      <c r="H1589" t="s">
        <v>42</v>
      </c>
      <c r="I1589" t="s">
        <v>55</v>
      </c>
    </row>
    <row r="1590" spans="1:9" x14ac:dyDescent="0.35">
      <c r="A1590" t="s">
        <v>894</v>
      </c>
      <c r="B1590" s="1" t="s">
        <v>691</v>
      </c>
      <c r="C1590" s="1" t="s">
        <v>457</v>
      </c>
      <c r="D1590" s="1" t="s">
        <v>1354</v>
      </c>
      <c r="E1590" s="4">
        <v>-35162.019999999997</v>
      </c>
      <c r="F1590" t="s">
        <v>1355</v>
      </c>
      <c r="G1590" t="s">
        <v>54</v>
      </c>
      <c r="H1590" t="s">
        <v>42</v>
      </c>
      <c r="I1590" t="s">
        <v>55</v>
      </c>
    </row>
    <row r="1591" spans="1:9" x14ac:dyDescent="0.35">
      <c r="A1591" t="s">
        <v>894</v>
      </c>
      <c r="B1591" s="1" t="s">
        <v>691</v>
      </c>
      <c r="C1591" s="1" t="s">
        <v>457</v>
      </c>
      <c r="D1591" s="1" t="s">
        <v>1357</v>
      </c>
      <c r="E1591" s="4">
        <v>39452.559999999998</v>
      </c>
      <c r="F1591" t="s">
        <v>1358</v>
      </c>
      <c r="G1591" t="s">
        <v>54</v>
      </c>
      <c r="H1591" t="s">
        <v>42</v>
      </c>
      <c r="I1591" t="s">
        <v>133</v>
      </c>
    </row>
    <row r="1592" spans="1:9" x14ac:dyDescent="0.35">
      <c r="A1592" t="s">
        <v>894</v>
      </c>
      <c r="B1592" s="1" t="s">
        <v>691</v>
      </c>
      <c r="C1592" s="1" t="s">
        <v>457</v>
      </c>
      <c r="D1592" s="1" t="s">
        <v>1357</v>
      </c>
      <c r="E1592" s="4">
        <v>-39452.559999999998</v>
      </c>
      <c r="F1592" t="s">
        <v>1358</v>
      </c>
      <c r="G1592" t="s">
        <v>54</v>
      </c>
      <c r="H1592" t="s">
        <v>42</v>
      </c>
      <c r="I1592" t="s">
        <v>133</v>
      </c>
    </row>
    <row r="1593" spans="1:9" x14ac:dyDescent="0.35">
      <c r="A1593" t="s">
        <v>894</v>
      </c>
      <c r="B1593" s="1" t="s">
        <v>691</v>
      </c>
      <c r="C1593" s="1" t="s">
        <v>457</v>
      </c>
      <c r="D1593" s="1" t="s">
        <v>1360</v>
      </c>
      <c r="E1593" s="4">
        <v>39452.559999999998</v>
      </c>
      <c r="F1593" t="s">
        <v>1361</v>
      </c>
      <c r="G1593" t="s">
        <v>54</v>
      </c>
      <c r="H1593" t="s">
        <v>42</v>
      </c>
      <c r="I1593" t="s">
        <v>133</v>
      </c>
    </row>
    <row r="1594" spans="1:9" x14ac:dyDescent="0.35">
      <c r="A1594" t="s">
        <v>894</v>
      </c>
      <c r="B1594" s="1" t="s">
        <v>691</v>
      </c>
      <c r="C1594" s="1" t="s">
        <v>457</v>
      </c>
      <c r="D1594" s="1" t="s">
        <v>1360</v>
      </c>
      <c r="E1594" s="4">
        <v>-39452.559999999998</v>
      </c>
      <c r="F1594" t="s">
        <v>1361</v>
      </c>
      <c r="G1594" t="s">
        <v>54</v>
      </c>
      <c r="H1594" t="s">
        <v>42</v>
      </c>
      <c r="I1594" t="s">
        <v>133</v>
      </c>
    </row>
    <row r="1595" spans="1:9" x14ac:dyDescent="0.35">
      <c r="A1595" t="s">
        <v>894</v>
      </c>
      <c r="B1595" s="1" t="s">
        <v>691</v>
      </c>
      <c r="C1595" s="1" t="s">
        <v>457</v>
      </c>
      <c r="D1595" s="1" t="s">
        <v>1363</v>
      </c>
      <c r="E1595" s="4">
        <v>39452.559999999998</v>
      </c>
      <c r="F1595" t="s">
        <v>1364</v>
      </c>
      <c r="G1595" t="s">
        <v>54</v>
      </c>
      <c r="H1595" t="s">
        <v>42</v>
      </c>
      <c r="I1595" t="s">
        <v>133</v>
      </c>
    </row>
    <row r="1596" spans="1:9" x14ac:dyDescent="0.35">
      <c r="A1596" t="s">
        <v>894</v>
      </c>
      <c r="B1596" s="1" t="s">
        <v>691</v>
      </c>
      <c r="C1596" s="1" t="s">
        <v>457</v>
      </c>
      <c r="D1596" s="1" t="s">
        <v>1363</v>
      </c>
      <c r="E1596" s="4">
        <v>-39452.559999999998</v>
      </c>
      <c r="F1596" t="s">
        <v>1364</v>
      </c>
      <c r="G1596" t="s">
        <v>54</v>
      </c>
      <c r="H1596" t="s">
        <v>42</v>
      </c>
      <c r="I1596" t="s">
        <v>133</v>
      </c>
    </row>
    <row r="1597" spans="1:9" x14ac:dyDescent="0.35">
      <c r="A1597" t="s">
        <v>894</v>
      </c>
      <c r="B1597" s="1" t="s">
        <v>691</v>
      </c>
      <c r="C1597" s="1" t="s">
        <v>457</v>
      </c>
      <c r="D1597" s="1" t="s">
        <v>1366</v>
      </c>
      <c r="E1597" s="4">
        <v>39452.559999999998</v>
      </c>
      <c r="F1597" t="s">
        <v>1367</v>
      </c>
      <c r="G1597" t="s">
        <v>54</v>
      </c>
      <c r="H1597" t="s">
        <v>42</v>
      </c>
      <c r="I1597" t="s">
        <v>133</v>
      </c>
    </row>
    <row r="1598" spans="1:9" x14ac:dyDescent="0.35">
      <c r="A1598" t="s">
        <v>894</v>
      </c>
      <c r="B1598" s="1" t="s">
        <v>691</v>
      </c>
      <c r="C1598" s="1" t="s">
        <v>457</v>
      </c>
      <c r="D1598" s="1" t="s">
        <v>1366</v>
      </c>
      <c r="E1598" s="4">
        <v>-39452.559999999998</v>
      </c>
      <c r="F1598" t="s">
        <v>1367</v>
      </c>
      <c r="G1598" t="s">
        <v>54</v>
      </c>
      <c r="H1598" t="s">
        <v>42</v>
      </c>
      <c r="I1598" t="s">
        <v>133</v>
      </c>
    </row>
    <row r="1599" spans="1:9" x14ac:dyDescent="0.35">
      <c r="A1599" t="s">
        <v>894</v>
      </c>
      <c r="B1599" s="1" t="s">
        <v>691</v>
      </c>
      <c r="C1599" s="1" t="s">
        <v>457</v>
      </c>
      <c r="D1599" s="1" t="s">
        <v>1369</v>
      </c>
      <c r="E1599" s="4">
        <v>39452.559999999998</v>
      </c>
      <c r="F1599" t="s">
        <v>1370</v>
      </c>
      <c r="G1599" t="s">
        <v>54</v>
      </c>
      <c r="H1599" t="s">
        <v>42</v>
      </c>
      <c r="I1599" t="s">
        <v>133</v>
      </c>
    </row>
    <row r="1600" spans="1:9" x14ac:dyDescent="0.35">
      <c r="A1600" t="s">
        <v>894</v>
      </c>
      <c r="B1600" s="1" t="s">
        <v>691</v>
      </c>
      <c r="C1600" s="1" t="s">
        <v>457</v>
      </c>
      <c r="D1600" s="1" t="s">
        <v>1369</v>
      </c>
      <c r="E1600" s="4">
        <v>-39452.559999999998</v>
      </c>
      <c r="F1600" t="s">
        <v>1370</v>
      </c>
      <c r="G1600" t="s">
        <v>54</v>
      </c>
      <c r="H1600" t="s">
        <v>42</v>
      </c>
      <c r="I1600" t="s">
        <v>133</v>
      </c>
    </row>
    <row r="1601" spans="1:9" x14ac:dyDescent="0.35">
      <c r="A1601" t="s">
        <v>894</v>
      </c>
      <c r="B1601" s="1" t="s">
        <v>691</v>
      </c>
      <c r="C1601" s="1" t="s">
        <v>457</v>
      </c>
      <c r="D1601" s="1" t="s">
        <v>1372</v>
      </c>
      <c r="E1601" s="4">
        <v>39452.559999999998</v>
      </c>
      <c r="F1601" t="s">
        <v>1373</v>
      </c>
      <c r="G1601" t="s">
        <v>54</v>
      </c>
      <c r="H1601" t="s">
        <v>42</v>
      </c>
      <c r="I1601" t="s">
        <v>133</v>
      </c>
    </row>
    <row r="1602" spans="1:9" x14ac:dyDescent="0.35">
      <c r="A1602" t="s">
        <v>894</v>
      </c>
      <c r="B1602" s="1" t="s">
        <v>691</v>
      </c>
      <c r="C1602" s="1" t="s">
        <v>457</v>
      </c>
      <c r="D1602" s="1" t="s">
        <v>1372</v>
      </c>
      <c r="E1602" s="4">
        <v>-39452.559999999998</v>
      </c>
      <c r="F1602" t="s">
        <v>1373</v>
      </c>
      <c r="G1602" t="s">
        <v>54</v>
      </c>
      <c r="H1602" t="s">
        <v>42</v>
      </c>
      <c r="I1602" t="s">
        <v>133</v>
      </c>
    </row>
    <row r="1603" spans="1:9" x14ac:dyDescent="0.35">
      <c r="A1603" t="s">
        <v>894</v>
      </c>
      <c r="B1603" s="1" t="s">
        <v>691</v>
      </c>
      <c r="C1603" s="1" t="s">
        <v>457</v>
      </c>
      <c r="D1603" s="1" t="s">
        <v>1378</v>
      </c>
      <c r="E1603" s="4">
        <v>37942.93</v>
      </c>
      <c r="F1603" t="s">
        <v>1379</v>
      </c>
      <c r="G1603" t="s">
        <v>54</v>
      </c>
      <c r="H1603" t="s">
        <v>42</v>
      </c>
      <c r="I1603" t="s">
        <v>55</v>
      </c>
    </row>
    <row r="1604" spans="1:9" x14ac:dyDescent="0.35">
      <c r="A1604" t="s">
        <v>894</v>
      </c>
      <c r="B1604" s="1" t="s">
        <v>691</v>
      </c>
      <c r="C1604" s="1" t="s">
        <v>457</v>
      </c>
      <c r="D1604" s="1" t="s">
        <v>1378</v>
      </c>
      <c r="E1604" s="4">
        <v>-37942.93</v>
      </c>
      <c r="F1604" t="s">
        <v>1379</v>
      </c>
      <c r="G1604" t="s">
        <v>54</v>
      </c>
      <c r="H1604" t="s">
        <v>42</v>
      </c>
      <c r="I1604" t="s">
        <v>55</v>
      </c>
    </row>
    <row r="1605" spans="1:9" x14ac:dyDescent="0.35">
      <c r="A1605" t="s">
        <v>894</v>
      </c>
      <c r="B1605" s="1" t="s">
        <v>691</v>
      </c>
      <c r="C1605" s="1" t="s">
        <v>457</v>
      </c>
      <c r="D1605" s="1" t="s">
        <v>1381</v>
      </c>
      <c r="E1605" s="4">
        <v>37942.93</v>
      </c>
      <c r="F1605" t="s">
        <v>1382</v>
      </c>
      <c r="G1605" t="s">
        <v>54</v>
      </c>
      <c r="H1605" t="s">
        <v>42</v>
      </c>
      <c r="I1605" t="s">
        <v>55</v>
      </c>
    </row>
    <row r="1606" spans="1:9" x14ac:dyDescent="0.35">
      <c r="A1606" t="s">
        <v>894</v>
      </c>
      <c r="B1606" s="1" t="s">
        <v>691</v>
      </c>
      <c r="C1606" s="1" t="s">
        <v>457</v>
      </c>
      <c r="D1606" s="1" t="s">
        <v>1381</v>
      </c>
      <c r="E1606" s="4">
        <v>-37942.93</v>
      </c>
      <c r="F1606" t="s">
        <v>1382</v>
      </c>
      <c r="G1606" t="s">
        <v>54</v>
      </c>
      <c r="H1606" t="s">
        <v>42</v>
      </c>
      <c r="I1606" t="s">
        <v>55</v>
      </c>
    </row>
    <row r="1607" spans="1:9" x14ac:dyDescent="0.35">
      <c r="A1607" t="s">
        <v>894</v>
      </c>
      <c r="B1607" s="1" t="s">
        <v>691</v>
      </c>
      <c r="C1607" s="1" t="s">
        <v>457</v>
      </c>
      <c r="D1607" s="1" t="s">
        <v>1384</v>
      </c>
      <c r="E1607" s="4">
        <v>30633.11</v>
      </c>
      <c r="F1607" t="s">
        <v>1385</v>
      </c>
      <c r="G1607" t="s">
        <v>48</v>
      </c>
      <c r="H1607" t="s">
        <v>42</v>
      </c>
      <c r="I1607" t="s">
        <v>324</v>
      </c>
    </row>
    <row r="1608" spans="1:9" x14ac:dyDescent="0.35">
      <c r="A1608" t="s">
        <v>894</v>
      </c>
      <c r="B1608" s="1" t="s">
        <v>691</v>
      </c>
      <c r="C1608" s="1" t="s">
        <v>457</v>
      </c>
      <c r="D1608" s="1" t="s">
        <v>1384</v>
      </c>
      <c r="E1608" s="4">
        <v>-30633.11</v>
      </c>
      <c r="F1608" t="s">
        <v>1385</v>
      </c>
      <c r="G1608" t="s">
        <v>48</v>
      </c>
      <c r="H1608" t="s">
        <v>42</v>
      </c>
      <c r="I1608" t="s">
        <v>324</v>
      </c>
    </row>
    <row r="1609" spans="1:9" x14ac:dyDescent="0.35">
      <c r="A1609" t="s">
        <v>894</v>
      </c>
      <c r="D1609" t="s">
        <v>1422</v>
      </c>
      <c r="E1609" s="5">
        <v>29901</v>
      </c>
      <c r="F1609" s="5" t="s">
        <v>1423</v>
      </c>
      <c r="G1609" t="s">
        <v>17</v>
      </c>
      <c r="H1609" t="s">
        <v>18</v>
      </c>
      <c r="I1609" t="s">
        <v>146</v>
      </c>
    </row>
    <row r="1610" spans="1:9" x14ac:dyDescent="0.35">
      <c r="A1610" t="s">
        <v>894</v>
      </c>
      <c r="D1610" t="s">
        <v>1424</v>
      </c>
      <c r="E1610" s="5">
        <v>29901</v>
      </c>
      <c r="F1610" s="5" t="s">
        <v>1425</v>
      </c>
      <c r="G1610" t="s">
        <v>17</v>
      </c>
      <c r="H1610" t="s">
        <v>18</v>
      </c>
      <c r="I1610" t="s">
        <v>375</v>
      </c>
    </row>
    <row r="1611" spans="1:9" x14ac:dyDescent="0.35">
      <c r="A1611" t="s">
        <v>894</v>
      </c>
      <c r="D1611" t="s">
        <v>1214</v>
      </c>
      <c r="E1611" s="5">
        <v>238439</v>
      </c>
      <c r="F1611" s="5" t="s">
        <v>1426</v>
      </c>
      <c r="G1611" s="5" t="s">
        <v>69</v>
      </c>
      <c r="H1611" t="s">
        <v>70</v>
      </c>
      <c r="I1611" t="s">
        <v>71</v>
      </c>
    </row>
    <row r="1612" spans="1:9" x14ac:dyDescent="0.35">
      <c r="A1612" t="s">
        <v>894</v>
      </c>
      <c r="D1612" t="s">
        <v>1427</v>
      </c>
      <c r="E1612" s="5">
        <v>100000</v>
      </c>
      <c r="F1612" s="5" t="s">
        <v>1428</v>
      </c>
      <c r="G1612" t="s">
        <v>69</v>
      </c>
      <c r="H1612" t="s">
        <v>70</v>
      </c>
      <c r="I1612" t="s">
        <v>71</v>
      </c>
    </row>
    <row r="1613" spans="1:9" x14ac:dyDescent="0.35">
      <c r="A1613" t="s">
        <v>894</v>
      </c>
      <c r="D1613" t="s">
        <v>635</v>
      </c>
      <c r="E1613" s="5">
        <v>40000</v>
      </c>
      <c r="F1613" s="5" t="s">
        <v>1429</v>
      </c>
      <c r="G1613" t="s">
        <v>69</v>
      </c>
      <c r="H1613" t="s">
        <v>70</v>
      </c>
      <c r="I1613" t="s">
        <v>71</v>
      </c>
    </row>
    <row r="1614" spans="1:9" x14ac:dyDescent="0.35">
      <c r="A1614" t="s">
        <v>894</v>
      </c>
      <c r="D1614" t="s">
        <v>1430</v>
      </c>
      <c r="E1614" s="5">
        <v>238439</v>
      </c>
      <c r="F1614" s="5" t="s">
        <v>1431</v>
      </c>
      <c r="G1614" t="s">
        <v>69</v>
      </c>
      <c r="H1614" t="s">
        <v>70</v>
      </c>
      <c r="I1614" t="s">
        <v>71</v>
      </c>
    </row>
    <row r="1615" spans="1:9" x14ac:dyDescent="0.35">
      <c r="A1615" t="s">
        <v>894</v>
      </c>
      <c r="D1615" t="s">
        <v>1432</v>
      </c>
      <c r="E1615" s="5">
        <v>238439</v>
      </c>
      <c r="F1615" s="5" t="s">
        <v>1433</v>
      </c>
      <c r="G1615" t="s">
        <v>69</v>
      </c>
      <c r="H1615" t="s">
        <v>70</v>
      </c>
      <c r="I1615" t="s">
        <v>71</v>
      </c>
    </row>
    <row r="1616" spans="1:9" x14ac:dyDescent="0.35">
      <c r="A1616" t="s">
        <v>894</v>
      </c>
      <c r="D1616" t="s">
        <v>1434</v>
      </c>
      <c r="E1616" s="5">
        <v>238439</v>
      </c>
      <c r="F1616" s="5" t="s">
        <v>1435</v>
      </c>
      <c r="G1616" s="5" t="s">
        <v>69</v>
      </c>
      <c r="H1616" t="s">
        <v>70</v>
      </c>
      <c r="I1616" t="s">
        <v>71</v>
      </c>
    </row>
    <row r="1617" spans="1:9" x14ac:dyDescent="0.35">
      <c r="A1617" t="s">
        <v>894</v>
      </c>
      <c r="D1617" t="s">
        <v>1436</v>
      </c>
      <c r="E1617" s="5">
        <v>238439</v>
      </c>
      <c r="F1617" s="5" t="s">
        <v>1437</v>
      </c>
      <c r="G1617" t="s">
        <v>69</v>
      </c>
      <c r="H1617" t="s">
        <v>70</v>
      </c>
      <c r="I1617" t="s">
        <v>71</v>
      </c>
    </row>
    <row r="1618" spans="1:9" x14ac:dyDescent="0.35">
      <c r="A1618" t="s">
        <v>894</v>
      </c>
      <c r="D1618" t="s">
        <v>1438</v>
      </c>
      <c r="E1618" s="5">
        <v>238439</v>
      </c>
      <c r="F1618" s="5" t="s">
        <v>1439</v>
      </c>
      <c r="G1618" s="5" t="s">
        <v>69</v>
      </c>
      <c r="H1618" t="s">
        <v>70</v>
      </c>
      <c r="I1618" t="s">
        <v>71</v>
      </c>
    </row>
    <row r="1619" spans="1:9" x14ac:dyDescent="0.35">
      <c r="A1619" t="s">
        <v>894</v>
      </c>
      <c r="D1619" t="s">
        <v>1440</v>
      </c>
      <c r="E1619" s="5">
        <v>238439</v>
      </c>
      <c r="F1619" s="5" t="s">
        <v>1441</v>
      </c>
      <c r="G1619" s="5" t="s">
        <v>69</v>
      </c>
      <c r="H1619" t="s">
        <v>70</v>
      </c>
      <c r="I1619" t="s">
        <v>71</v>
      </c>
    </row>
    <row r="1620" spans="1:9" x14ac:dyDescent="0.35">
      <c r="A1620" t="s">
        <v>894</v>
      </c>
      <c r="D1620" t="s">
        <v>1442</v>
      </c>
      <c r="E1620" s="5">
        <v>52906</v>
      </c>
      <c r="F1620" s="5" t="s">
        <v>1443</v>
      </c>
      <c r="G1620" t="s">
        <v>199</v>
      </c>
      <c r="H1620" t="s">
        <v>30</v>
      </c>
      <c r="I1620" t="s">
        <v>200</v>
      </c>
    </row>
    <row r="1621" spans="1:9" x14ac:dyDescent="0.35">
      <c r="A1621" t="s">
        <v>894</v>
      </c>
      <c r="D1621" t="s">
        <v>1280</v>
      </c>
      <c r="E1621" s="5">
        <v>60000</v>
      </c>
      <c r="F1621" s="5" t="s">
        <v>1444</v>
      </c>
      <c r="G1621" t="s">
        <v>199</v>
      </c>
      <c r="H1621" t="s">
        <v>30</v>
      </c>
      <c r="I1621" t="s">
        <v>203</v>
      </c>
    </row>
    <row r="1622" spans="1:9" x14ac:dyDescent="0.35">
      <c r="A1622" t="s">
        <v>894</v>
      </c>
      <c r="D1622" t="s">
        <v>1445</v>
      </c>
      <c r="E1622" s="5">
        <v>29901</v>
      </c>
      <c r="F1622" s="5" t="s">
        <v>1446</v>
      </c>
      <c r="G1622" t="s">
        <v>17</v>
      </c>
      <c r="H1622" t="s">
        <v>18</v>
      </c>
      <c r="I1622" t="s">
        <v>375</v>
      </c>
    </row>
    <row r="1623" spans="1:9" x14ac:dyDescent="0.35">
      <c r="A1623" t="s">
        <v>894</v>
      </c>
      <c r="D1623" t="s">
        <v>1447</v>
      </c>
      <c r="E1623" s="5">
        <v>29901</v>
      </c>
      <c r="F1623" s="5" t="s">
        <v>1448</v>
      </c>
      <c r="G1623" t="s">
        <v>17</v>
      </c>
      <c r="H1623" t="s">
        <v>18</v>
      </c>
      <c r="I1623" t="s">
        <v>19</v>
      </c>
    </row>
    <row r="1624" spans="1:9" x14ac:dyDescent="0.35">
      <c r="A1624" t="s">
        <v>894</v>
      </c>
      <c r="D1624" t="s">
        <v>1256</v>
      </c>
      <c r="E1624" s="5">
        <v>25000</v>
      </c>
      <c r="F1624" s="5" t="s">
        <v>1443</v>
      </c>
      <c r="G1624" t="s">
        <v>17</v>
      </c>
      <c r="H1624" t="s">
        <v>18</v>
      </c>
      <c r="I1624" t="s">
        <v>146</v>
      </c>
    </row>
    <row r="1625" spans="1:9" x14ac:dyDescent="0.35">
      <c r="A1625" t="s">
        <v>894</v>
      </c>
      <c r="D1625" t="s">
        <v>1287</v>
      </c>
      <c r="E1625" s="5">
        <v>29901</v>
      </c>
      <c r="F1625" s="5" t="s">
        <v>1449</v>
      </c>
      <c r="G1625" t="s">
        <v>17</v>
      </c>
      <c r="H1625" t="s">
        <v>18</v>
      </c>
      <c r="I1625" t="s">
        <v>375</v>
      </c>
    </row>
    <row r="1626" spans="1:9" x14ac:dyDescent="0.35">
      <c r="A1626" t="s">
        <v>894</v>
      </c>
      <c r="D1626" t="s">
        <v>1253</v>
      </c>
      <c r="E1626" s="5">
        <v>25000</v>
      </c>
      <c r="F1626" s="5" t="s">
        <v>1443</v>
      </c>
      <c r="G1626" t="s">
        <v>17</v>
      </c>
      <c r="H1626" t="s">
        <v>18</v>
      </c>
      <c r="I1626" t="s">
        <v>146</v>
      </c>
    </row>
    <row r="1627" spans="1:9" x14ac:dyDescent="0.35">
      <c r="A1627" t="s">
        <v>894</v>
      </c>
      <c r="D1627" t="s">
        <v>1450</v>
      </c>
      <c r="E1627" s="5">
        <v>153690</v>
      </c>
      <c r="F1627" s="5" t="s">
        <v>1451</v>
      </c>
      <c r="G1627" s="5" t="s">
        <v>386</v>
      </c>
      <c r="H1627" s="5" t="s">
        <v>18</v>
      </c>
      <c r="I1627" t="s">
        <v>387</v>
      </c>
    </row>
    <row r="1628" spans="1:9" x14ac:dyDescent="0.35">
      <c r="A1628" t="s">
        <v>894</v>
      </c>
      <c r="D1628" t="s">
        <v>1452</v>
      </c>
      <c r="E1628" s="5">
        <v>29901</v>
      </c>
      <c r="F1628" s="5" t="s">
        <v>1453</v>
      </c>
      <c r="G1628" t="s">
        <v>17</v>
      </c>
      <c r="H1628" t="s">
        <v>18</v>
      </c>
      <c r="I1628" t="s">
        <v>375</v>
      </c>
    </row>
    <row r="1629" spans="1:9" x14ac:dyDescent="0.35">
      <c r="A1629" t="s">
        <v>894</v>
      </c>
      <c r="D1629" t="s">
        <v>1445</v>
      </c>
      <c r="E1629" s="5">
        <v>29901</v>
      </c>
      <c r="F1629" s="5" t="s">
        <v>1454</v>
      </c>
      <c r="G1629" t="s">
        <v>17</v>
      </c>
      <c r="H1629" t="s">
        <v>18</v>
      </c>
      <c r="I1629" t="s">
        <v>146</v>
      </c>
    </row>
    <row r="1630" spans="1:9" x14ac:dyDescent="0.35">
      <c r="A1630" t="s">
        <v>894</v>
      </c>
      <c r="D1630" t="s">
        <v>1455</v>
      </c>
      <c r="E1630" s="5">
        <v>29901</v>
      </c>
      <c r="F1630" s="5" t="s">
        <v>1456</v>
      </c>
      <c r="G1630" t="s">
        <v>17</v>
      </c>
      <c r="H1630" t="s">
        <v>18</v>
      </c>
      <c r="I1630" t="s">
        <v>146</v>
      </c>
    </row>
    <row r="1631" spans="1:9" x14ac:dyDescent="0.35">
      <c r="A1631" t="s">
        <v>894</v>
      </c>
      <c r="D1631" t="s">
        <v>1457</v>
      </c>
      <c r="E1631" s="5">
        <v>28875</v>
      </c>
      <c r="F1631" s="5" t="s">
        <v>1443</v>
      </c>
      <c r="G1631" t="s">
        <v>17</v>
      </c>
      <c r="H1631" t="s">
        <v>18</v>
      </c>
      <c r="I1631" t="s">
        <v>146</v>
      </c>
    </row>
    <row r="1632" spans="1:9" x14ac:dyDescent="0.35">
      <c r="A1632" t="s">
        <v>894</v>
      </c>
      <c r="D1632" t="s">
        <v>1458</v>
      </c>
      <c r="E1632" s="5">
        <v>28875</v>
      </c>
      <c r="F1632" s="5" t="s">
        <v>1443</v>
      </c>
      <c r="G1632" t="s">
        <v>17</v>
      </c>
      <c r="H1632" t="s">
        <v>18</v>
      </c>
      <c r="I1632" t="s">
        <v>146</v>
      </c>
    </row>
    <row r="1633" spans="1:9" x14ac:dyDescent="0.35">
      <c r="A1633" t="s">
        <v>894</v>
      </c>
      <c r="D1633" t="s">
        <v>1459</v>
      </c>
      <c r="E1633" s="5">
        <v>200000</v>
      </c>
      <c r="F1633" s="5" t="s">
        <v>1460</v>
      </c>
      <c r="G1633" t="s">
        <v>76</v>
      </c>
      <c r="H1633" t="s">
        <v>76</v>
      </c>
      <c r="I1633" t="s">
        <v>77</v>
      </c>
    </row>
    <row r="1634" spans="1:9" x14ac:dyDescent="0.35">
      <c r="A1634" t="s">
        <v>894</v>
      </c>
      <c r="D1634" t="s">
        <v>1461</v>
      </c>
      <c r="E1634" s="5" t="s">
        <v>1462</v>
      </c>
      <c r="F1634" s="5" t="s">
        <v>1463</v>
      </c>
      <c r="G1634" t="s">
        <v>76</v>
      </c>
      <c r="H1634" t="s">
        <v>76</v>
      </c>
      <c r="I1634" t="s">
        <v>111</v>
      </c>
    </row>
    <row r="1635" spans="1:9" x14ac:dyDescent="0.35">
      <c r="A1635" t="s">
        <v>894</v>
      </c>
      <c r="D1635" t="s">
        <v>1211</v>
      </c>
      <c r="E1635" s="5">
        <v>138245</v>
      </c>
      <c r="F1635" s="5" t="s">
        <v>1464</v>
      </c>
      <c r="G1635" t="s">
        <v>76</v>
      </c>
      <c r="H1635" t="s">
        <v>76</v>
      </c>
      <c r="I1635" t="s">
        <v>111</v>
      </c>
    </row>
    <row r="1636" spans="1:9" x14ac:dyDescent="0.35">
      <c r="A1636" t="s">
        <v>894</v>
      </c>
      <c r="D1636" t="s">
        <v>1465</v>
      </c>
      <c r="E1636" s="5">
        <v>318039</v>
      </c>
      <c r="F1636" s="5" t="s">
        <v>1466</v>
      </c>
      <c r="G1636" t="s">
        <v>45</v>
      </c>
      <c r="H1636" t="s">
        <v>13</v>
      </c>
      <c r="I1636" t="s">
        <v>14</v>
      </c>
    </row>
    <row r="1637" spans="1:9" x14ac:dyDescent="0.35">
      <c r="A1637" t="s">
        <v>894</v>
      </c>
      <c r="D1637" t="s">
        <v>1467</v>
      </c>
      <c r="E1637" s="5">
        <v>135275</v>
      </c>
      <c r="F1637" s="5" t="s">
        <v>1468</v>
      </c>
      <c r="G1637" t="s">
        <v>12</v>
      </c>
      <c r="H1637" t="s">
        <v>13</v>
      </c>
      <c r="I1637" t="s">
        <v>14</v>
      </c>
    </row>
    <row r="1638" spans="1:9" x14ac:dyDescent="0.35">
      <c r="A1638" t="s">
        <v>894</v>
      </c>
      <c r="D1638" t="s">
        <v>1469</v>
      </c>
      <c r="E1638" s="5">
        <v>135275</v>
      </c>
      <c r="F1638" s="5" t="s">
        <v>1470</v>
      </c>
      <c r="G1638" t="s">
        <v>12</v>
      </c>
      <c r="H1638" t="s">
        <v>13</v>
      </c>
      <c r="I1638" t="s">
        <v>14</v>
      </c>
    </row>
    <row r="1639" spans="1:9" x14ac:dyDescent="0.35">
      <c r="A1639" t="s">
        <v>894</v>
      </c>
      <c r="D1639" t="s">
        <v>921</v>
      </c>
      <c r="E1639" s="5">
        <v>314018</v>
      </c>
      <c r="F1639" s="5" t="s">
        <v>1471</v>
      </c>
      <c r="G1639" t="s">
        <v>45</v>
      </c>
      <c r="H1639" t="s">
        <v>13</v>
      </c>
      <c r="I1639" t="s">
        <v>14</v>
      </c>
    </row>
    <row r="1640" spans="1:9" x14ac:dyDescent="0.35">
      <c r="A1640" t="s">
        <v>894</v>
      </c>
      <c r="D1640" t="s">
        <v>924</v>
      </c>
      <c r="E1640" s="5">
        <v>314018</v>
      </c>
      <c r="F1640" s="5" t="s">
        <v>1472</v>
      </c>
      <c r="G1640" t="s">
        <v>45</v>
      </c>
      <c r="H1640" t="s">
        <v>13</v>
      </c>
      <c r="I1640" t="s">
        <v>14</v>
      </c>
    </row>
    <row r="1641" spans="1:9" x14ac:dyDescent="0.35">
      <c r="A1641" t="s">
        <v>894</v>
      </c>
      <c r="D1641" t="s">
        <v>1473</v>
      </c>
      <c r="E1641" s="5">
        <v>135275</v>
      </c>
      <c r="F1641" s="5" t="s">
        <v>1474</v>
      </c>
      <c r="G1641" t="s">
        <v>12</v>
      </c>
      <c r="H1641" t="s">
        <v>13</v>
      </c>
      <c r="I1641" t="s">
        <v>14</v>
      </c>
    </row>
    <row r="1642" spans="1:9" x14ac:dyDescent="0.35">
      <c r="A1642" t="s">
        <v>894</v>
      </c>
      <c r="D1642" t="s">
        <v>1475</v>
      </c>
      <c r="E1642" s="5">
        <v>135275</v>
      </c>
      <c r="F1642" s="5" t="s">
        <v>1476</v>
      </c>
      <c r="G1642" t="s">
        <v>12</v>
      </c>
      <c r="H1642" t="s">
        <v>13</v>
      </c>
      <c r="I1642" t="s">
        <v>14</v>
      </c>
    </row>
    <row r="1643" spans="1:9" x14ac:dyDescent="0.35">
      <c r="A1643" t="s">
        <v>894</v>
      </c>
      <c r="D1643" t="s">
        <v>1477</v>
      </c>
      <c r="E1643" s="5">
        <v>174967</v>
      </c>
      <c r="F1643" s="5" t="s">
        <v>1478</v>
      </c>
      <c r="G1643" t="s">
        <v>12</v>
      </c>
      <c r="H1643" t="s">
        <v>13</v>
      </c>
      <c r="I1643" t="s">
        <v>14</v>
      </c>
    </row>
    <row r="1644" spans="1:9" x14ac:dyDescent="0.35">
      <c r="A1644" t="s">
        <v>894</v>
      </c>
      <c r="D1644" t="s">
        <v>657</v>
      </c>
      <c r="E1644" s="5">
        <v>314018</v>
      </c>
      <c r="F1644" s="5" t="s">
        <v>1479</v>
      </c>
      <c r="G1644" t="s">
        <v>12</v>
      </c>
      <c r="H1644" t="s">
        <v>13</v>
      </c>
      <c r="I1644" t="s">
        <v>14</v>
      </c>
    </row>
    <row r="1645" spans="1:9" x14ac:dyDescent="0.35">
      <c r="A1645" t="s">
        <v>894</v>
      </c>
      <c r="D1645" t="s">
        <v>1480</v>
      </c>
      <c r="E1645" s="5">
        <v>135275</v>
      </c>
      <c r="F1645" s="5" t="s">
        <v>1481</v>
      </c>
      <c r="G1645" t="s">
        <v>12</v>
      </c>
      <c r="H1645" t="s">
        <v>13</v>
      </c>
      <c r="I1645" t="s">
        <v>14</v>
      </c>
    </row>
    <row r="1646" spans="1:9" x14ac:dyDescent="0.35">
      <c r="A1646" t="s">
        <v>894</v>
      </c>
      <c r="D1646" t="s">
        <v>1482</v>
      </c>
      <c r="E1646" s="5">
        <v>135275</v>
      </c>
      <c r="F1646" s="5" t="s">
        <v>1483</v>
      </c>
      <c r="G1646" t="s">
        <v>12</v>
      </c>
      <c r="H1646" t="s">
        <v>13</v>
      </c>
      <c r="I1646" t="s">
        <v>14</v>
      </c>
    </row>
    <row r="1647" spans="1:9" x14ac:dyDescent="0.35">
      <c r="A1647" t="s">
        <v>894</v>
      </c>
      <c r="D1647" t="s">
        <v>1484</v>
      </c>
      <c r="E1647" s="5">
        <v>135275</v>
      </c>
      <c r="F1647" s="5" t="s">
        <v>1485</v>
      </c>
      <c r="G1647" t="s">
        <v>12</v>
      </c>
      <c r="H1647" t="s">
        <v>13</v>
      </c>
      <c r="I1647" t="s">
        <v>14</v>
      </c>
    </row>
    <row r="1648" spans="1:9" x14ac:dyDescent="0.35">
      <c r="A1648" t="s">
        <v>894</v>
      </c>
      <c r="D1648" t="s">
        <v>1486</v>
      </c>
      <c r="E1648" s="5">
        <v>135275</v>
      </c>
      <c r="F1648" s="5" t="s">
        <v>1487</v>
      </c>
      <c r="G1648" t="s">
        <v>12</v>
      </c>
      <c r="H1648" t="s">
        <v>13</v>
      </c>
      <c r="I1648" t="s">
        <v>14</v>
      </c>
    </row>
    <row r="1649" spans="1:9" x14ac:dyDescent="0.35">
      <c r="A1649" t="s">
        <v>894</v>
      </c>
      <c r="D1649" t="s">
        <v>1488</v>
      </c>
      <c r="E1649" s="5">
        <v>174967</v>
      </c>
      <c r="F1649" s="5" t="s">
        <v>1489</v>
      </c>
      <c r="G1649" t="s">
        <v>45</v>
      </c>
      <c r="H1649" t="s">
        <v>13</v>
      </c>
      <c r="I1649" t="s">
        <v>14</v>
      </c>
    </row>
    <row r="1650" spans="1:9" x14ac:dyDescent="0.35">
      <c r="A1650" t="s">
        <v>894</v>
      </c>
      <c r="D1650" t="s">
        <v>1490</v>
      </c>
      <c r="E1650" s="5">
        <v>174967</v>
      </c>
      <c r="F1650" s="5" t="s">
        <v>1491</v>
      </c>
      <c r="G1650" t="s">
        <v>45</v>
      </c>
      <c r="H1650" t="s">
        <v>13</v>
      </c>
      <c r="I1650" t="s">
        <v>14</v>
      </c>
    </row>
    <row r="1651" spans="1:9" x14ac:dyDescent="0.35">
      <c r="A1651" t="s">
        <v>894</v>
      </c>
      <c r="D1651" t="s">
        <v>1492</v>
      </c>
      <c r="E1651" s="5">
        <v>174967</v>
      </c>
      <c r="F1651" s="5" t="s">
        <v>1493</v>
      </c>
      <c r="G1651" t="s">
        <v>45</v>
      </c>
      <c r="H1651" t="s">
        <v>13</v>
      </c>
      <c r="I1651" t="s">
        <v>14</v>
      </c>
    </row>
    <row r="1652" spans="1:9" x14ac:dyDescent="0.35">
      <c r="A1652" t="s">
        <v>894</v>
      </c>
      <c r="D1652" t="s">
        <v>1494</v>
      </c>
      <c r="E1652" s="5">
        <v>174967</v>
      </c>
      <c r="F1652" s="5" t="s">
        <v>1495</v>
      </c>
      <c r="G1652" t="s">
        <v>45</v>
      </c>
      <c r="H1652" t="s">
        <v>13</v>
      </c>
      <c r="I1652" t="s">
        <v>14</v>
      </c>
    </row>
    <row r="1653" spans="1:9" x14ac:dyDescent="0.35">
      <c r="A1653" t="s">
        <v>894</v>
      </c>
      <c r="D1653" t="s">
        <v>1496</v>
      </c>
      <c r="E1653" s="5">
        <v>174967</v>
      </c>
      <c r="F1653" s="5" t="s">
        <v>1497</v>
      </c>
      <c r="G1653" t="s">
        <v>45</v>
      </c>
      <c r="H1653" t="s">
        <v>13</v>
      </c>
      <c r="I1653" t="s">
        <v>14</v>
      </c>
    </row>
    <row r="1654" spans="1:9" x14ac:dyDescent="0.35">
      <c r="A1654" t="s">
        <v>894</v>
      </c>
      <c r="D1654" t="s">
        <v>1208</v>
      </c>
      <c r="E1654" s="5">
        <v>174967</v>
      </c>
      <c r="F1654" s="5" t="s">
        <v>1498</v>
      </c>
      <c r="G1654" t="s">
        <v>45</v>
      </c>
      <c r="H1654" t="s">
        <v>13</v>
      </c>
      <c r="I1654" t="s">
        <v>14</v>
      </c>
    </row>
    <row r="1655" spans="1:9" x14ac:dyDescent="0.35">
      <c r="A1655" t="s">
        <v>894</v>
      </c>
      <c r="D1655" t="s">
        <v>1499</v>
      </c>
      <c r="E1655" s="5">
        <v>318039</v>
      </c>
      <c r="F1655" s="5" t="s">
        <v>1500</v>
      </c>
      <c r="G1655" t="s">
        <v>45</v>
      </c>
      <c r="H1655" t="s">
        <v>13</v>
      </c>
      <c r="I1655" t="s">
        <v>14</v>
      </c>
    </row>
    <row r="1656" spans="1:9" x14ac:dyDescent="0.35">
      <c r="A1656" t="s">
        <v>894</v>
      </c>
      <c r="D1656" t="s">
        <v>1501</v>
      </c>
      <c r="E1656" s="5">
        <v>174967</v>
      </c>
      <c r="F1656" s="5" t="s">
        <v>1502</v>
      </c>
      <c r="G1656" t="s">
        <v>45</v>
      </c>
      <c r="H1656" t="s">
        <v>13</v>
      </c>
      <c r="I1656" t="s">
        <v>14</v>
      </c>
    </row>
    <row r="1657" spans="1:9" x14ac:dyDescent="0.35">
      <c r="A1657" t="s">
        <v>894</v>
      </c>
      <c r="D1657" t="s">
        <v>1503</v>
      </c>
      <c r="E1657" s="5">
        <v>135275</v>
      </c>
      <c r="F1657" s="5" t="s">
        <v>1504</v>
      </c>
      <c r="G1657" t="s">
        <v>45</v>
      </c>
      <c r="H1657" t="s">
        <v>13</v>
      </c>
      <c r="I1657" t="s">
        <v>14</v>
      </c>
    </row>
    <row r="1658" spans="1:9" x14ac:dyDescent="0.35">
      <c r="A1658" t="s">
        <v>894</v>
      </c>
      <c r="D1658" t="s">
        <v>1503</v>
      </c>
      <c r="E1658" s="5">
        <v>174967</v>
      </c>
      <c r="F1658" s="5" t="s">
        <v>1504</v>
      </c>
      <c r="G1658" t="s">
        <v>45</v>
      </c>
      <c r="H1658" t="s">
        <v>13</v>
      </c>
      <c r="I1658" t="s">
        <v>14</v>
      </c>
    </row>
    <row r="1659" spans="1:9" x14ac:dyDescent="0.35">
      <c r="A1659" t="s">
        <v>894</v>
      </c>
      <c r="D1659" t="s">
        <v>1095</v>
      </c>
      <c r="E1659" s="5">
        <v>314018</v>
      </c>
      <c r="F1659" s="5" t="s">
        <v>1505</v>
      </c>
      <c r="G1659" t="s">
        <v>45</v>
      </c>
      <c r="H1659" t="s">
        <v>13</v>
      </c>
      <c r="I1659" t="s">
        <v>14</v>
      </c>
    </row>
    <row r="1660" spans="1:9" x14ac:dyDescent="0.35">
      <c r="A1660" t="s">
        <v>894</v>
      </c>
      <c r="D1660" t="s">
        <v>1506</v>
      </c>
      <c r="E1660" s="5">
        <v>318039</v>
      </c>
      <c r="F1660" s="5" t="s">
        <v>1507</v>
      </c>
      <c r="G1660" t="s">
        <v>45</v>
      </c>
      <c r="H1660" t="s">
        <v>13</v>
      </c>
      <c r="I1660" t="s">
        <v>14</v>
      </c>
    </row>
    <row r="1661" spans="1:9" x14ac:dyDescent="0.35">
      <c r="A1661" t="s">
        <v>894</v>
      </c>
      <c r="D1661" t="s">
        <v>1508</v>
      </c>
      <c r="E1661" s="5">
        <v>318039</v>
      </c>
      <c r="F1661" s="5" t="s">
        <v>1509</v>
      </c>
      <c r="G1661" t="s">
        <v>45</v>
      </c>
      <c r="H1661" t="s">
        <v>13</v>
      </c>
      <c r="I1661" t="s">
        <v>14</v>
      </c>
    </row>
    <row r="1662" spans="1:9" x14ac:dyDescent="0.35">
      <c r="A1662" t="s">
        <v>894</v>
      </c>
      <c r="D1662" t="s">
        <v>1459</v>
      </c>
      <c r="E1662" s="5">
        <v>20000</v>
      </c>
      <c r="F1662" s="5" t="s">
        <v>1510</v>
      </c>
      <c r="G1662" t="s">
        <v>22</v>
      </c>
      <c r="H1662" t="s">
        <v>13</v>
      </c>
      <c r="I1662" t="s">
        <v>23</v>
      </c>
    </row>
    <row r="1663" spans="1:9" x14ac:dyDescent="0.35">
      <c r="A1663" t="s">
        <v>894</v>
      </c>
      <c r="D1663" t="s">
        <v>1459</v>
      </c>
      <c r="E1663" s="5">
        <v>200000</v>
      </c>
      <c r="F1663" s="5" t="s">
        <v>1511</v>
      </c>
      <c r="G1663" t="s">
        <v>22</v>
      </c>
      <c r="H1663" t="s">
        <v>13</v>
      </c>
      <c r="I1663" t="s">
        <v>23</v>
      </c>
    </row>
    <row r="1664" spans="1:9" x14ac:dyDescent="0.35">
      <c r="A1664" t="s">
        <v>894</v>
      </c>
      <c r="D1664" t="s">
        <v>1217</v>
      </c>
      <c r="E1664" s="23">
        <v>60100</v>
      </c>
      <c r="F1664" s="5" t="s">
        <v>1462</v>
      </c>
      <c r="G1664" t="s">
        <v>303</v>
      </c>
      <c r="H1664" t="s">
        <v>304</v>
      </c>
      <c r="I1664" t="s">
        <v>303</v>
      </c>
    </row>
    <row r="1665" spans="1:9" x14ac:dyDescent="0.35">
      <c r="A1665" t="s">
        <v>894</v>
      </c>
      <c r="D1665" t="s">
        <v>1512</v>
      </c>
      <c r="E1665" s="23">
        <v>70600</v>
      </c>
      <c r="F1665" s="5" t="s">
        <v>1513</v>
      </c>
      <c r="G1665" t="s">
        <v>122</v>
      </c>
      <c r="H1665" t="s">
        <v>122</v>
      </c>
      <c r="I1665" t="s">
        <v>122</v>
      </c>
    </row>
    <row r="1666" spans="1:9" x14ac:dyDescent="0.35">
      <c r="A1666" t="s">
        <v>894</v>
      </c>
      <c r="D1666" t="s">
        <v>1514</v>
      </c>
      <c r="E1666" s="23">
        <v>63900</v>
      </c>
      <c r="F1666" s="5" t="s">
        <v>1515</v>
      </c>
      <c r="G1666" t="s">
        <v>122</v>
      </c>
      <c r="H1666" t="s">
        <v>122</v>
      </c>
      <c r="I1666" t="s">
        <v>122</v>
      </c>
    </row>
    <row r="1667" spans="1:9" x14ac:dyDescent="0.35">
      <c r="A1667" t="s">
        <v>894</v>
      </c>
      <c r="D1667" t="s">
        <v>1516</v>
      </c>
      <c r="E1667" s="23">
        <v>65400</v>
      </c>
      <c r="F1667" s="5" t="s">
        <v>1517</v>
      </c>
      <c r="G1667" t="s">
        <v>122</v>
      </c>
      <c r="H1667" t="s">
        <v>122</v>
      </c>
      <c r="I1667" t="s">
        <v>122</v>
      </c>
    </row>
    <row r="1668" spans="1:9" x14ac:dyDescent="0.35">
      <c r="A1668" t="s">
        <v>894</v>
      </c>
      <c r="D1668" t="s">
        <v>1518</v>
      </c>
      <c r="E1668" s="23">
        <v>32100</v>
      </c>
      <c r="F1668" s="5" t="s">
        <v>1519</v>
      </c>
      <c r="G1668" t="s">
        <v>122</v>
      </c>
      <c r="H1668" t="s">
        <v>122</v>
      </c>
      <c r="I1668" t="s">
        <v>122</v>
      </c>
    </row>
    <row r="1669" spans="1:9" x14ac:dyDescent="0.35">
      <c r="A1669" t="s">
        <v>894</v>
      </c>
      <c r="D1669" t="s">
        <v>1520</v>
      </c>
      <c r="E1669" s="23">
        <v>56300</v>
      </c>
      <c r="F1669" s="5" t="s">
        <v>1521</v>
      </c>
      <c r="G1669" t="s">
        <v>122</v>
      </c>
      <c r="H1669" t="s">
        <v>122</v>
      </c>
      <c r="I1669" t="s">
        <v>122</v>
      </c>
    </row>
    <row r="1670" spans="1:9" x14ac:dyDescent="0.35">
      <c r="A1670" t="s">
        <v>894</v>
      </c>
      <c r="D1670" t="s">
        <v>1522</v>
      </c>
      <c r="E1670" s="23">
        <v>73400</v>
      </c>
      <c r="F1670" s="5" t="s">
        <v>1523</v>
      </c>
      <c r="G1670" t="s">
        <v>122</v>
      </c>
      <c r="H1670" t="s">
        <v>122</v>
      </c>
      <c r="I1670" t="s">
        <v>122</v>
      </c>
    </row>
    <row r="1671" spans="1:9" x14ac:dyDescent="0.35">
      <c r="A1671" t="s">
        <v>894</v>
      </c>
      <c r="D1671" t="s">
        <v>1524</v>
      </c>
      <c r="E1671" s="23">
        <v>72600</v>
      </c>
      <c r="F1671" s="5" t="s">
        <v>1525</v>
      </c>
      <c r="G1671" t="s">
        <v>122</v>
      </c>
      <c r="H1671" t="s">
        <v>122</v>
      </c>
      <c r="I1671" t="s">
        <v>122</v>
      </c>
    </row>
    <row r="1672" spans="1:9" x14ac:dyDescent="0.35">
      <c r="A1672" t="s">
        <v>894</v>
      </c>
      <c r="D1672" t="s">
        <v>1526</v>
      </c>
      <c r="E1672" s="23">
        <v>74700</v>
      </c>
      <c r="F1672" s="5" t="s">
        <v>1527</v>
      </c>
      <c r="G1672" t="s">
        <v>122</v>
      </c>
      <c r="H1672" t="s">
        <v>122</v>
      </c>
      <c r="I1672" t="s">
        <v>122</v>
      </c>
    </row>
    <row r="1673" spans="1:9" x14ac:dyDescent="0.35">
      <c r="A1673" t="s">
        <v>894</v>
      </c>
      <c r="D1673" t="s">
        <v>1528</v>
      </c>
      <c r="E1673" s="23">
        <v>80200</v>
      </c>
      <c r="F1673" s="5" t="s">
        <v>1529</v>
      </c>
      <c r="G1673" t="s">
        <v>122</v>
      </c>
      <c r="H1673" t="s">
        <v>122</v>
      </c>
      <c r="I1673" t="s">
        <v>122</v>
      </c>
    </row>
    <row r="1674" spans="1:9" x14ac:dyDescent="0.35">
      <c r="A1674" t="s">
        <v>894</v>
      </c>
      <c r="D1674" t="s">
        <v>1530</v>
      </c>
      <c r="E1674" s="6">
        <v>75300</v>
      </c>
      <c r="F1674" s="5" t="s">
        <v>1462</v>
      </c>
      <c r="G1674" t="s">
        <v>303</v>
      </c>
      <c r="H1674" t="s">
        <v>304</v>
      </c>
      <c r="I1674" t="s">
        <v>303</v>
      </c>
    </row>
    <row r="1675" spans="1:9" x14ac:dyDescent="0.35">
      <c r="A1675" t="s">
        <v>894</v>
      </c>
      <c r="D1675" t="s">
        <v>1531</v>
      </c>
      <c r="E1675" s="23">
        <v>76800</v>
      </c>
      <c r="F1675" s="5" t="s">
        <v>865</v>
      </c>
      <c r="G1675" t="s">
        <v>122</v>
      </c>
      <c r="H1675" t="s">
        <v>122</v>
      </c>
      <c r="I1675" t="s">
        <v>122</v>
      </c>
    </row>
    <row r="1676" spans="1:9" x14ac:dyDescent="0.35">
      <c r="A1676" t="s">
        <v>894</v>
      </c>
      <c r="D1676" t="s">
        <v>1532</v>
      </c>
      <c r="E1676" s="6">
        <v>75600</v>
      </c>
      <c r="F1676" s="5" t="s">
        <v>1462</v>
      </c>
      <c r="G1676" t="s">
        <v>303</v>
      </c>
      <c r="H1676" t="s">
        <v>304</v>
      </c>
      <c r="I1676" t="s">
        <v>303</v>
      </c>
    </row>
    <row r="1677" spans="1:9" x14ac:dyDescent="0.35">
      <c r="A1677" t="s">
        <v>894</v>
      </c>
      <c r="D1677" t="s">
        <v>1533</v>
      </c>
      <c r="E1677" s="23">
        <v>80900</v>
      </c>
      <c r="F1677" s="5" t="s">
        <v>1534</v>
      </c>
      <c r="G1677" t="s">
        <v>122</v>
      </c>
      <c r="H1677" t="s">
        <v>122</v>
      </c>
      <c r="I1677" t="s">
        <v>122</v>
      </c>
    </row>
    <row r="1678" spans="1:9" x14ac:dyDescent="0.35">
      <c r="A1678" t="s">
        <v>894</v>
      </c>
      <c r="D1678" t="s">
        <v>1535</v>
      </c>
      <c r="E1678" s="23">
        <v>0</v>
      </c>
      <c r="F1678" s="5" t="s">
        <v>1536</v>
      </c>
      <c r="G1678" t="s">
        <v>122</v>
      </c>
      <c r="H1678" t="s">
        <v>122</v>
      </c>
      <c r="I1678" t="s">
        <v>122</v>
      </c>
    </row>
    <row r="1679" spans="1:9" x14ac:dyDescent="0.35">
      <c r="A1679" t="s">
        <v>894</v>
      </c>
      <c r="D1679" t="s">
        <v>1535</v>
      </c>
      <c r="E1679" s="23">
        <v>0</v>
      </c>
      <c r="F1679" s="5" t="s">
        <v>215</v>
      </c>
      <c r="G1679" t="s">
        <v>122</v>
      </c>
      <c r="H1679" t="s">
        <v>122</v>
      </c>
      <c r="I1679" t="s">
        <v>122</v>
      </c>
    </row>
    <row r="1680" spans="1:9" x14ac:dyDescent="0.35">
      <c r="A1680" t="s">
        <v>894</v>
      </c>
      <c r="D1680" t="s">
        <v>1535</v>
      </c>
      <c r="E1680" s="23">
        <v>0</v>
      </c>
      <c r="F1680" s="5" t="s">
        <v>1537</v>
      </c>
      <c r="G1680" t="s">
        <v>122</v>
      </c>
      <c r="H1680" t="s">
        <v>122</v>
      </c>
      <c r="I1680" t="s">
        <v>122</v>
      </c>
    </row>
    <row r="1681" spans="1:9" x14ac:dyDescent="0.35">
      <c r="A1681" t="s">
        <v>894</v>
      </c>
      <c r="D1681" t="s">
        <v>1462</v>
      </c>
      <c r="E1681" s="23">
        <v>60362</v>
      </c>
      <c r="F1681" s="5" t="s">
        <v>205</v>
      </c>
      <c r="G1681" t="s">
        <v>122</v>
      </c>
      <c r="H1681" t="s">
        <v>122</v>
      </c>
      <c r="I1681" t="s">
        <v>122</v>
      </c>
    </row>
    <row r="1682" spans="1:9" x14ac:dyDescent="0.35">
      <c r="A1682" t="s">
        <v>894</v>
      </c>
      <c r="D1682" t="s">
        <v>1538</v>
      </c>
      <c r="E1682" s="23">
        <v>69400</v>
      </c>
      <c r="F1682" s="5" t="s">
        <v>1539</v>
      </c>
      <c r="G1682" t="s">
        <v>122</v>
      </c>
      <c r="H1682" t="s">
        <v>122</v>
      </c>
      <c r="I1682" t="s">
        <v>122</v>
      </c>
    </row>
    <row r="1683" spans="1:9" x14ac:dyDescent="0.35">
      <c r="A1683" t="s">
        <v>894</v>
      </c>
      <c r="D1683" t="s">
        <v>1462</v>
      </c>
      <c r="E1683" s="23">
        <v>58206</v>
      </c>
      <c r="F1683" s="5" t="s">
        <v>1540</v>
      </c>
      <c r="G1683" t="s">
        <v>122</v>
      </c>
      <c r="H1683" t="s">
        <v>122</v>
      </c>
      <c r="I1683" t="s">
        <v>122</v>
      </c>
    </row>
    <row r="1684" spans="1:9" x14ac:dyDescent="0.35">
      <c r="A1684" t="s">
        <v>894</v>
      </c>
      <c r="D1684" t="s">
        <v>1541</v>
      </c>
      <c r="E1684" s="23">
        <v>0</v>
      </c>
      <c r="F1684" s="5" t="s">
        <v>1542</v>
      </c>
      <c r="G1684" t="s">
        <v>122</v>
      </c>
      <c r="H1684" t="s">
        <v>122</v>
      </c>
      <c r="I1684" t="s">
        <v>122</v>
      </c>
    </row>
    <row r="1685" spans="1:9" x14ac:dyDescent="0.35">
      <c r="A1685" t="s">
        <v>894</v>
      </c>
      <c r="D1685" t="s">
        <v>1543</v>
      </c>
      <c r="E1685" s="23">
        <v>0</v>
      </c>
      <c r="F1685" s="5" t="s">
        <v>1544</v>
      </c>
      <c r="G1685" t="s">
        <v>122</v>
      </c>
      <c r="H1685" t="s">
        <v>122</v>
      </c>
      <c r="I1685" t="s">
        <v>122</v>
      </c>
    </row>
    <row r="1686" spans="1:9" x14ac:dyDescent="0.35">
      <c r="A1686" t="s">
        <v>894</v>
      </c>
      <c r="D1686" t="s">
        <v>1462</v>
      </c>
      <c r="E1686" s="23">
        <v>58206</v>
      </c>
      <c r="F1686" s="5" t="s">
        <v>1545</v>
      </c>
      <c r="G1686" t="s">
        <v>122</v>
      </c>
      <c r="H1686" t="s">
        <v>122</v>
      </c>
      <c r="I1686" t="s">
        <v>122</v>
      </c>
    </row>
    <row r="1687" spans="1:9" x14ac:dyDescent="0.35">
      <c r="A1687" t="s">
        <v>894</v>
      </c>
      <c r="D1687" t="s">
        <v>1546</v>
      </c>
      <c r="E1687" s="5">
        <v>52402</v>
      </c>
      <c r="F1687" s="5" t="s">
        <v>1547</v>
      </c>
      <c r="G1687" t="s">
        <v>303</v>
      </c>
      <c r="H1687" t="s">
        <v>304</v>
      </c>
      <c r="I1687" t="s">
        <v>303</v>
      </c>
    </row>
    <row r="1688" spans="1:9" x14ac:dyDescent="0.35">
      <c r="A1688" t="s">
        <v>894</v>
      </c>
      <c r="D1688" t="s">
        <v>1548</v>
      </c>
      <c r="E1688" s="5">
        <v>52402</v>
      </c>
      <c r="F1688" s="5" t="s">
        <v>1549</v>
      </c>
      <c r="G1688" t="s">
        <v>315</v>
      </c>
      <c r="H1688" t="s">
        <v>304</v>
      </c>
      <c r="I1688" t="s">
        <v>316</v>
      </c>
    </row>
    <row r="1689" spans="1:9" x14ac:dyDescent="0.35">
      <c r="A1689" t="s">
        <v>894</v>
      </c>
      <c r="D1689" t="s">
        <v>1550</v>
      </c>
      <c r="E1689" s="5">
        <v>52402</v>
      </c>
      <c r="F1689" s="5" t="s">
        <v>1551</v>
      </c>
      <c r="G1689" t="s">
        <v>303</v>
      </c>
      <c r="H1689" t="s">
        <v>304</v>
      </c>
      <c r="I1689" t="s">
        <v>303</v>
      </c>
    </row>
    <row r="1690" spans="1:9" x14ac:dyDescent="0.35">
      <c r="A1690" t="s">
        <v>894</v>
      </c>
      <c r="D1690" t="s">
        <v>1552</v>
      </c>
      <c r="E1690" s="5">
        <v>52402</v>
      </c>
      <c r="F1690" s="5" t="s">
        <v>1553</v>
      </c>
      <c r="G1690" t="s">
        <v>303</v>
      </c>
      <c r="H1690" t="s">
        <v>304</v>
      </c>
      <c r="I1690" t="s">
        <v>303</v>
      </c>
    </row>
    <row r="1691" spans="1:9" x14ac:dyDescent="0.35">
      <c r="A1691" t="s">
        <v>894</v>
      </c>
      <c r="D1691" t="s">
        <v>1554</v>
      </c>
      <c r="E1691" s="5">
        <v>52402</v>
      </c>
      <c r="F1691" s="5" t="s">
        <v>1555</v>
      </c>
      <c r="G1691" t="s">
        <v>315</v>
      </c>
      <c r="H1691" t="s">
        <v>304</v>
      </c>
      <c r="I1691" t="s">
        <v>316</v>
      </c>
    </row>
    <row r="1692" spans="1:9" x14ac:dyDescent="0.35">
      <c r="A1692" t="s">
        <v>894</v>
      </c>
      <c r="D1692" t="s">
        <v>1556</v>
      </c>
      <c r="E1692" s="5">
        <v>52402</v>
      </c>
      <c r="F1692" s="5" t="s">
        <v>1557</v>
      </c>
      <c r="G1692" t="s">
        <v>315</v>
      </c>
      <c r="H1692" t="s">
        <v>304</v>
      </c>
      <c r="I1692" t="s">
        <v>316</v>
      </c>
    </row>
    <row r="1693" spans="1:9" x14ac:dyDescent="0.35">
      <c r="A1693" t="s">
        <v>894</v>
      </c>
      <c r="D1693" t="s">
        <v>1558</v>
      </c>
      <c r="E1693" s="5">
        <v>52402</v>
      </c>
      <c r="F1693" s="5" t="s">
        <v>1559</v>
      </c>
      <c r="G1693" t="s">
        <v>315</v>
      </c>
      <c r="H1693" t="s">
        <v>304</v>
      </c>
      <c r="I1693" t="s">
        <v>316</v>
      </c>
    </row>
    <row r="1694" spans="1:9" x14ac:dyDescent="0.35">
      <c r="A1694" t="s">
        <v>894</v>
      </c>
      <c r="D1694" t="s">
        <v>1560</v>
      </c>
      <c r="E1694" s="5">
        <v>52402</v>
      </c>
      <c r="F1694" s="5" t="s">
        <v>1561</v>
      </c>
      <c r="G1694" t="s">
        <v>303</v>
      </c>
      <c r="H1694" t="s">
        <v>304</v>
      </c>
      <c r="I1694" t="s">
        <v>303</v>
      </c>
    </row>
    <row r="1695" spans="1:9" x14ac:dyDescent="0.35">
      <c r="A1695" t="s">
        <v>894</v>
      </c>
      <c r="D1695" t="s">
        <v>1562</v>
      </c>
      <c r="E1695" s="5">
        <v>52402</v>
      </c>
      <c r="F1695" s="5" t="s">
        <v>1563</v>
      </c>
      <c r="G1695" t="s">
        <v>303</v>
      </c>
      <c r="H1695" t="s">
        <v>304</v>
      </c>
      <c r="I1695" t="s">
        <v>303</v>
      </c>
    </row>
    <row r="1696" spans="1:9" x14ac:dyDescent="0.35">
      <c r="A1696" t="s">
        <v>894</v>
      </c>
      <c r="D1696" t="s">
        <v>1564</v>
      </c>
      <c r="E1696" s="5">
        <v>52402</v>
      </c>
      <c r="F1696" s="5" t="s">
        <v>1565</v>
      </c>
      <c r="G1696" t="s">
        <v>303</v>
      </c>
      <c r="H1696" t="s">
        <v>304</v>
      </c>
      <c r="I1696" t="s">
        <v>303</v>
      </c>
    </row>
    <row r="1697" spans="1:9" x14ac:dyDescent="0.35">
      <c r="A1697" t="s">
        <v>894</v>
      </c>
      <c r="D1697" t="s">
        <v>1566</v>
      </c>
      <c r="E1697" s="5">
        <v>52402</v>
      </c>
      <c r="F1697" s="5" t="s">
        <v>1567</v>
      </c>
      <c r="G1697" t="s">
        <v>315</v>
      </c>
      <c r="H1697" t="s">
        <v>304</v>
      </c>
      <c r="I1697" t="s">
        <v>316</v>
      </c>
    </row>
    <row r="1698" spans="1:9" x14ac:dyDescent="0.35">
      <c r="A1698" t="s">
        <v>894</v>
      </c>
      <c r="D1698" t="s">
        <v>1568</v>
      </c>
      <c r="E1698" s="5">
        <v>52402</v>
      </c>
      <c r="F1698" s="5" t="s">
        <v>1569</v>
      </c>
      <c r="G1698" t="s">
        <v>303</v>
      </c>
      <c r="H1698" t="s">
        <v>304</v>
      </c>
      <c r="I1698" t="s">
        <v>303</v>
      </c>
    </row>
    <row r="1699" spans="1:9" x14ac:dyDescent="0.35">
      <c r="A1699" t="s">
        <v>894</v>
      </c>
      <c r="D1699" t="s">
        <v>1570</v>
      </c>
      <c r="E1699" s="5">
        <v>52402</v>
      </c>
      <c r="F1699" s="5" t="s">
        <v>1571</v>
      </c>
      <c r="G1699" t="s">
        <v>303</v>
      </c>
      <c r="H1699" t="s">
        <v>304</v>
      </c>
      <c r="I1699" t="s">
        <v>303</v>
      </c>
    </row>
    <row r="1700" spans="1:9" x14ac:dyDescent="0.35">
      <c r="A1700" t="s">
        <v>894</v>
      </c>
      <c r="D1700" t="s">
        <v>1572</v>
      </c>
      <c r="E1700" s="5">
        <v>52402</v>
      </c>
      <c r="F1700" s="5" t="s">
        <v>1573</v>
      </c>
      <c r="G1700" t="s">
        <v>303</v>
      </c>
      <c r="H1700" t="s">
        <v>304</v>
      </c>
      <c r="I1700" t="s">
        <v>303</v>
      </c>
    </row>
    <row r="1701" spans="1:9" x14ac:dyDescent="0.35">
      <c r="A1701" t="s">
        <v>894</v>
      </c>
      <c r="D1701" t="s">
        <v>1574</v>
      </c>
      <c r="E1701" s="5">
        <v>52402</v>
      </c>
      <c r="F1701" s="5" t="s">
        <v>1575</v>
      </c>
      <c r="G1701" t="s">
        <v>303</v>
      </c>
      <c r="H1701" t="s">
        <v>304</v>
      </c>
      <c r="I1701" t="s">
        <v>303</v>
      </c>
    </row>
    <row r="1702" spans="1:9" x14ac:dyDescent="0.35">
      <c r="A1702" t="s">
        <v>894</v>
      </c>
      <c r="D1702" t="s">
        <v>1576</v>
      </c>
      <c r="E1702" s="5">
        <v>52402</v>
      </c>
      <c r="F1702" s="5" t="s">
        <v>1577</v>
      </c>
      <c r="G1702" t="s">
        <v>303</v>
      </c>
      <c r="H1702" t="s">
        <v>304</v>
      </c>
      <c r="I1702" t="s">
        <v>303</v>
      </c>
    </row>
    <row r="1703" spans="1:9" x14ac:dyDescent="0.35">
      <c r="A1703" t="s">
        <v>894</v>
      </c>
      <c r="D1703" t="s">
        <v>1578</v>
      </c>
      <c r="E1703" s="5">
        <v>52402</v>
      </c>
      <c r="F1703" s="5" t="s">
        <v>1579</v>
      </c>
      <c r="G1703" t="s">
        <v>303</v>
      </c>
      <c r="H1703" t="s">
        <v>304</v>
      </c>
      <c r="I1703" t="s">
        <v>303</v>
      </c>
    </row>
    <row r="1704" spans="1:9" x14ac:dyDescent="0.35">
      <c r="A1704" t="s">
        <v>894</v>
      </c>
      <c r="D1704" t="s">
        <v>1580</v>
      </c>
      <c r="E1704" s="5">
        <v>52402</v>
      </c>
      <c r="F1704" s="5" t="s">
        <v>1581</v>
      </c>
      <c r="G1704" t="s">
        <v>303</v>
      </c>
      <c r="H1704" t="s">
        <v>304</v>
      </c>
      <c r="I1704" t="s">
        <v>303</v>
      </c>
    </row>
    <row r="1705" spans="1:9" x14ac:dyDescent="0.35">
      <c r="A1705" t="s">
        <v>894</v>
      </c>
      <c r="D1705" t="s">
        <v>1582</v>
      </c>
      <c r="E1705" s="5">
        <v>52402</v>
      </c>
      <c r="F1705" s="5" t="s">
        <v>1583</v>
      </c>
      <c r="G1705" t="s">
        <v>303</v>
      </c>
      <c r="H1705" t="s">
        <v>304</v>
      </c>
      <c r="I1705" t="s">
        <v>303</v>
      </c>
    </row>
    <row r="1706" spans="1:9" x14ac:dyDescent="0.35">
      <c r="A1706" t="s">
        <v>894</v>
      </c>
      <c r="D1706" t="s">
        <v>1584</v>
      </c>
      <c r="E1706" s="5">
        <v>52402</v>
      </c>
      <c r="F1706" s="5" t="s">
        <v>1585</v>
      </c>
      <c r="G1706" t="s">
        <v>303</v>
      </c>
      <c r="H1706" t="s">
        <v>304</v>
      </c>
      <c r="I1706" t="s">
        <v>303</v>
      </c>
    </row>
    <row r="1707" spans="1:9" x14ac:dyDescent="0.35">
      <c r="A1707" t="s">
        <v>894</v>
      </c>
      <c r="D1707" t="s">
        <v>1586</v>
      </c>
      <c r="E1707" s="5">
        <v>52402</v>
      </c>
      <c r="F1707" s="5" t="s">
        <v>1587</v>
      </c>
      <c r="G1707" t="s">
        <v>303</v>
      </c>
      <c r="H1707" t="s">
        <v>304</v>
      </c>
      <c r="I1707" t="s">
        <v>303</v>
      </c>
    </row>
    <row r="1708" spans="1:9" x14ac:dyDescent="0.35">
      <c r="A1708" t="s">
        <v>894</v>
      </c>
      <c r="D1708" t="s">
        <v>1588</v>
      </c>
      <c r="E1708" s="5">
        <v>51806</v>
      </c>
      <c r="F1708" s="5" t="s">
        <v>1589</v>
      </c>
      <c r="G1708" t="s">
        <v>315</v>
      </c>
      <c r="H1708" t="s">
        <v>304</v>
      </c>
      <c r="I1708" t="s">
        <v>316</v>
      </c>
    </row>
    <row r="1709" spans="1:9" x14ac:dyDescent="0.35">
      <c r="A1709" t="s">
        <v>894</v>
      </c>
      <c r="D1709" t="s">
        <v>1590</v>
      </c>
      <c r="E1709" s="5">
        <v>51806</v>
      </c>
      <c r="F1709" s="5" t="s">
        <v>1589</v>
      </c>
      <c r="G1709" t="s">
        <v>315</v>
      </c>
      <c r="H1709" t="s">
        <v>304</v>
      </c>
      <c r="I1709" t="s">
        <v>316</v>
      </c>
    </row>
    <row r="1710" spans="1:9" x14ac:dyDescent="0.35">
      <c r="A1710" t="s">
        <v>894</v>
      </c>
      <c r="D1710" t="s">
        <v>1591</v>
      </c>
      <c r="E1710" s="5">
        <v>51806</v>
      </c>
      <c r="F1710" s="5" t="s">
        <v>1589</v>
      </c>
      <c r="G1710" t="s">
        <v>315</v>
      </c>
      <c r="H1710" t="s">
        <v>304</v>
      </c>
      <c r="I1710" t="s">
        <v>316</v>
      </c>
    </row>
    <row r="1711" spans="1:9" x14ac:dyDescent="0.35">
      <c r="A1711" t="s">
        <v>894</v>
      </c>
      <c r="D1711" t="s">
        <v>1592</v>
      </c>
      <c r="E1711" s="5">
        <v>51806</v>
      </c>
      <c r="F1711" s="5" t="s">
        <v>1589</v>
      </c>
      <c r="G1711" t="s">
        <v>315</v>
      </c>
      <c r="H1711" t="s">
        <v>304</v>
      </c>
      <c r="I1711" t="s">
        <v>316</v>
      </c>
    </row>
    <row r="1712" spans="1:9" x14ac:dyDescent="0.35">
      <c r="A1712" t="s">
        <v>894</v>
      </c>
      <c r="D1712" t="s">
        <v>1593</v>
      </c>
      <c r="E1712" s="5">
        <v>51806</v>
      </c>
      <c r="F1712" s="5" t="s">
        <v>1589</v>
      </c>
      <c r="G1712" t="s">
        <v>315</v>
      </c>
      <c r="H1712" t="s">
        <v>304</v>
      </c>
      <c r="I1712" t="s">
        <v>316</v>
      </c>
    </row>
    <row r="1713" spans="1:9" x14ac:dyDescent="0.35">
      <c r="A1713" t="s">
        <v>894</v>
      </c>
      <c r="D1713" t="s">
        <v>1594</v>
      </c>
      <c r="E1713" s="5">
        <v>51806</v>
      </c>
      <c r="F1713" s="5" t="s">
        <v>1589</v>
      </c>
      <c r="G1713" t="s">
        <v>315</v>
      </c>
      <c r="H1713" t="s">
        <v>304</v>
      </c>
      <c r="I1713" t="s">
        <v>316</v>
      </c>
    </row>
    <row r="1714" spans="1:9" x14ac:dyDescent="0.35">
      <c r="A1714" t="s">
        <v>894</v>
      </c>
      <c r="D1714" t="s">
        <v>1595</v>
      </c>
      <c r="E1714" s="5">
        <v>51806</v>
      </c>
      <c r="F1714" s="5" t="s">
        <v>1589</v>
      </c>
      <c r="G1714" t="s">
        <v>315</v>
      </c>
      <c r="H1714" t="s">
        <v>304</v>
      </c>
      <c r="I1714" t="s">
        <v>316</v>
      </c>
    </row>
    <row r="1715" spans="1:9" x14ac:dyDescent="0.35">
      <c r="A1715" t="s">
        <v>894</v>
      </c>
      <c r="D1715" t="s">
        <v>1596</v>
      </c>
      <c r="E1715" s="5">
        <v>51806</v>
      </c>
      <c r="F1715" s="5" t="s">
        <v>1589</v>
      </c>
      <c r="G1715" t="s">
        <v>315</v>
      </c>
      <c r="H1715" t="s">
        <v>304</v>
      </c>
      <c r="I1715" t="s">
        <v>316</v>
      </c>
    </row>
    <row r="1716" spans="1:9" x14ac:dyDescent="0.35">
      <c r="A1716" t="s">
        <v>894</v>
      </c>
      <c r="D1716" t="s">
        <v>1597</v>
      </c>
      <c r="E1716" s="5">
        <v>51806</v>
      </c>
      <c r="F1716" s="5" t="s">
        <v>1598</v>
      </c>
      <c r="G1716" t="s">
        <v>315</v>
      </c>
      <c r="H1716" t="s">
        <v>304</v>
      </c>
      <c r="I1716" t="s">
        <v>316</v>
      </c>
    </row>
    <row r="1717" spans="1:9" x14ac:dyDescent="0.35">
      <c r="A1717" t="s">
        <v>894</v>
      </c>
      <c r="D1717" t="s">
        <v>1599</v>
      </c>
      <c r="E1717" s="5">
        <v>51806</v>
      </c>
      <c r="F1717" s="5" t="s">
        <v>1600</v>
      </c>
      <c r="G1717" t="s">
        <v>315</v>
      </c>
      <c r="H1717" t="s">
        <v>304</v>
      </c>
      <c r="I1717" t="s">
        <v>316</v>
      </c>
    </row>
    <row r="1718" spans="1:9" x14ac:dyDescent="0.35">
      <c r="A1718" t="s">
        <v>894</v>
      </c>
      <c r="D1718" t="s">
        <v>1601</v>
      </c>
      <c r="E1718" s="5">
        <v>51806</v>
      </c>
      <c r="F1718" s="5" t="s">
        <v>1602</v>
      </c>
      <c r="G1718" t="s">
        <v>315</v>
      </c>
      <c r="H1718" t="s">
        <v>304</v>
      </c>
      <c r="I1718" t="s">
        <v>316</v>
      </c>
    </row>
    <row r="1719" spans="1:9" x14ac:dyDescent="0.35">
      <c r="A1719" t="s">
        <v>894</v>
      </c>
      <c r="D1719" t="s">
        <v>1603</v>
      </c>
      <c r="E1719" s="5">
        <v>51806</v>
      </c>
      <c r="F1719" s="5" t="s">
        <v>1604</v>
      </c>
      <c r="G1719" t="s">
        <v>315</v>
      </c>
      <c r="H1719" t="s">
        <v>304</v>
      </c>
      <c r="I1719" t="s">
        <v>316</v>
      </c>
    </row>
    <row r="1720" spans="1:9" x14ac:dyDescent="0.35">
      <c r="A1720" t="s">
        <v>894</v>
      </c>
      <c r="D1720" t="s">
        <v>1605</v>
      </c>
      <c r="E1720" s="5">
        <v>51806</v>
      </c>
      <c r="F1720" s="5" t="s">
        <v>1606</v>
      </c>
      <c r="G1720" t="s">
        <v>315</v>
      </c>
      <c r="H1720" t="s">
        <v>304</v>
      </c>
      <c r="I1720" t="s">
        <v>316</v>
      </c>
    </row>
    <row r="1721" spans="1:9" x14ac:dyDescent="0.35">
      <c r="A1721" t="s">
        <v>894</v>
      </c>
      <c r="D1721" t="s">
        <v>1607</v>
      </c>
      <c r="E1721" s="5">
        <v>51806</v>
      </c>
      <c r="F1721" s="5" t="s">
        <v>1608</v>
      </c>
      <c r="G1721" t="s">
        <v>315</v>
      </c>
      <c r="H1721" t="s">
        <v>304</v>
      </c>
      <c r="I1721" t="s">
        <v>316</v>
      </c>
    </row>
    <row r="1722" spans="1:9" x14ac:dyDescent="0.35">
      <c r="A1722" t="s">
        <v>894</v>
      </c>
      <c r="D1722" t="s">
        <v>1609</v>
      </c>
      <c r="E1722" s="5">
        <v>51806</v>
      </c>
      <c r="F1722" s="5" t="s">
        <v>1610</v>
      </c>
      <c r="G1722" t="s">
        <v>315</v>
      </c>
      <c r="H1722" t="s">
        <v>304</v>
      </c>
      <c r="I1722" t="s">
        <v>316</v>
      </c>
    </row>
    <row r="1723" spans="1:9" x14ac:dyDescent="0.35">
      <c r="A1723" t="s">
        <v>894</v>
      </c>
      <c r="D1723" t="s">
        <v>1611</v>
      </c>
      <c r="E1723" s="5">
        <v>51806</v>
      </c>
      <c r="F1723" s="5" t="s">
        <v>1612</v>
      </c>
      <c r="G1723" t="s">
        <v>315</v>
      </c>
      <c r="H1723" t="s">
        <v>304</v>
      </c>
      <c r="I1723" t="s">
        <v>316</v>
      </c>
    </row>
    <row r="1724" spans="1:9" x14ac:dyDescent="0.35">
      <c r="A1724" t="s">
        <v>894</v>
      </c>
      <c r="D1724" t="s">
        <v>1613</v>
      </c>
      <c r="E1724" s="5">
        <v>51806</v>
      </c>
      <c r="F1724" s="5" t="s">
        <v>1614</v>
      </c>
      <c r="G1724" t="s">
        <v>315</v>
      </c>
      <c r="H1724" t="s">
        <v>304</v>
      </c>
      <c r="I1724" t="s">
        <v>316</v>
      </c>
    </row>
    <row r="1725" spans="1:9" x14ac:dyDescent="0.35">
      <c r="A1725" t="s">
        <v>894</v>
      </c>
      <c r="D1725" t="s">
        <v>1615</v>
      </c>
      <c r="E1725" s="5">
        <v>51806</v>
      </c>
      <c r="F1725" s="5" t="s">
        <v>1616</v>
      </c>
      <c r="G1725" t="s">
        <v>315</v>
      </c>
      <c r="H1725" t="s">
        <v>304</v>
      </c>
      <c r="I1725" t="s">
        <v>316</v>
      </c>
    </row>
    <row r="1726" spans="1:9" x14ac:dyDescent="0.35">
      <c r="A1726" t="s">
        <v>894</v>
      </c>
      <c r="D1726" t="s">
        <v>1385</v>
      </c>
      <c r="E1726" s="5">
        <v>53858</v>
      </c>
      <c r="F1726" s="5" t="s">
        <v>1443</v>
      </c>
      <c r="G1726" t="s">
        <v>48</v>
      </c>
      <c r="H1726" t="s">
        <v>42</v>
      </c>
      <c r="I1726" t="s">
        <v>324</v>
      </c>
    </row>
    <row r="1727" spans="1:9" x14ac:dyDescent="0.35">
      <c r="A1727" t="s">
        <v>894</v>
      </c>
      <c r="D1727" t="s">
        <v>1617</v>
      </c>
      <c r="E1727" s="5">
        <v>53858</v>
      </c>
      <c r="F1727" s="5" t="s">
        <v>1618</v>
      </c>
      <c r="G1727" t="s">
        <v>48</v>
      </c>
      <c r="H1727" t="s">
        <v>42</v>
      </c>
      <c r="I1727" t="s">
        <v>324</v>
      </c>
    </row>
    <row r="1728" spans="1:9" x14ac:dyDescent="0.35">
      <c r="A1728" t="s">
        <v>894</v>
      </c>
      <c r="D1728" t="s">
        <v>1619</v>
      </c>
      <c r="E1728" s="5">
        <v>48282</v>
      </c>
      <c r="F1728" s="5" t="s">
        <v>1620</v>
      </c>
      <c r="G1728" t="s">
        <v>303</v>
      </c>
      <c r="H1728" t="s">
        <v>304</v>
      </c>
      <c r="I1728" t="s">
        <v>303</v>
      </c>
    </row>
    <row r="1729" spans="1:9" x14ac:dyDescent="0.35">
      <c r="A1729" t="s">
        <v>894</v>
      </c>
      <c r="D1729" t="s">
        <v>1621</v>
      </c>
      <c r="E1729" s="5">
        <v>48282</v>
      </c>
      <c r="F1729" s="5" t="s">
        <v>1622</v>
      </c>
      <c r="G1729" t="s">
        <v>315</v>
      </c>
      <c r="H1729" t="s">
        <v>304</v>
      </c>
      <c r="I1729" t="s">
        <v>316</v>
      </c>
    </row>
    <row r="1730" spans="1:9" x14ac:dyDescent="0.35">
      <c r="A1730" t="s">
        <v>894</v>
      </c>
      <c r="D1730" t="s">
        <v>1623</v>
      </c>
      <c r="E1730" s="5">
        <v>48396</v>
      </c>
      <c r="F1730" s="5" t="s">
        <v>1624</v>
      </c>
      <c r="G1730" t="s">
        <v>315</v>
      </c>
      <c r="H1730" t="s">
        <v>304</v>
      </c>
      <c r="I1730" t="s">
        <v>316</v>
      </c>
    </row>
    <row r="1731" spans="1:9" x14ac:dyDescent="0.35">
      <c r="A1731" t="s">
        <v>894</v>
      </c>
      <c r="D1731" t="s">
        <v>1625</v>
      </c>
      <c r="E1731" s="5">
        <v>59640</v>
      </c>
      <c r="F1731" s="5" t="s">
        <v>1626</v>
      </c>
      <c r="G1731" t="s">
        <v>54</v>
      </c>
      <c r="H1731" t="s">
        <v>42</v>
      </c>
      <c r="I1731" t="s">
        <v>133</v>
      </c>
    </row>
    <row r="1732" spans="1:9" x14ac:dyDescent="0.35">
      <c r="A1732" t="s">
        <v>894</v>
      </c>
      <c r="D1732" t="s">
        <v>1627</v>
      </c>
      <c r="E1732" s="5">
        <v>59640</v>
      </c>
      <c r="F1732" s="5" t="s">
        <v>1628</v>
      </c>
      <c r="G1732" t="s">
        <v>54</v>
      </c>
      <c r="H1732" t="s">
        <v>42</v>
      </c>
      <c r="I1732" t="s">
        <v>133</v>
      </c>
    </row>
    <row r="1733" spans="1:9" x14ac:dyDescent="0.35">
      <c r="A1733" t="s">
        <v>894</v>
      </c>
      <c r="D1733" t="s">
        <v>1629</v>
      </c>
      <c r="E1733" s="5">
        <v>59640</v>
      </c>
      <c r="F1733" s="5" t="s">
        <v>1630</v>
      </c>
      <c r="G1733" t="s">
        <v>54</v>
      </c>
      <c r="H1733" t="s">
        <v>42</v>
      </c>
      <c r="I1733" t="s">
        <v>55</v>
      </c>
    </row>
    <row r="1734" spans="1:9" x14ac:dyDescent="0.35">
      <c r="A1734" t="s">
        <v>894</v>
      </c>
      <c r="D1734" t="s">
        <v>1631</v>
      </c>
      <c r="E1734" s="5">
        <v>59640</v>
      </c>
      <c r="F1734" s="5" t="s">
        <v>1632</v>
      </c>
      <c r="G1734" t="s">
        <v>54</v>
      </c>
      <c r="H1734" t="s">
        <v>42</v>
      </c>
      <c r="I1734" t="s">
        <v>133</v>
      </c>
    </row>
    <row r="1735" spans="1:9" x14ac:dyDescent="0.35">
      <c r="A1735" t="s">
        <v>894</v>
      </c>
      <c r="D1735" t="s">
        <v>1361</v>
      </c>
      <c r="E1735" s="5">
        <v>59640</v>
      </c>
      <c r="F1735" s="5" t="s">
        <v>1633</v>
      </c>
      <c r="G1735" t="s">
        <v>54</v>
      </c>
      <c r="H1735" t="s">
        <v>42</v>
      </c>
      <c r="I1735" t="s">
        <v>133</v>
      </c>
    </row>
    <row r="1736" spans="1:9" x14ac:dyDescent="0.35">
      <c r="A1736" t="s">
        <v>894</v>
      </c>
      <c r="D1736" t="s">
        <v>1634</v>
      </c>
      <c r="E1736" s="5">
        <v>48282</v>
      </c>
      <c r="F1736" s="5" t="s">
        <v>1635</v>
      </c>
      <c r="G1736" t="s">
        <v>303</v>
      </c>
      <c r="H1736" t="s">
        <v>304</v>
      </c>
      <c r="I1736" t="s">
        <v>303</v>
      </c>
    </row>
    <row r="1737" spans="1:9" x14ac:dyDescent="0.35">
      <c r="A1737" t="s">
        <v>894</v>
      </c>
      <c r="D1737" t="s">
        <v>1636</v>
      </c>
      <c r="E1737" s="5">
        <v>59640</v>
      </c>
      <c r="F1737" s="5" t="s">
        <v>1637</v>
      </c>
      <c r="G1737" t="s">
        <v>54</v>
      </c>
      <c r="H1737" t="s">
        <v>42</v>
      </c>
      <c r="I1737" t="s">
        <v>133</v>
      </c>
    </row>
    <row r="1738" spans="1:9" x14ac:dyDescent="0.35">
      <c r="A1738" t="s">
        <v>894</v>
      </c>
      <c r="D1738" t="s">
        <v>1314</v>
      </c>
      <c r="E1738" s="5">
        <v>59640</v>
      </c>
      <c r="F1738" s="5" t="s">
        <v>1638</v>
      </c>
      <c r="G1738" t="s">
        <v>54</v>
      </c>
      <c r="H1738" t="s">
        <v>42</v>
      </c>
      <c r="I1738" t="s">
        <v>55</v>
      </c>
    </row>
    <row r="1739" spans="1:9" x14ac:dyDescent="0.35">
      <c r="A1739" t="s">
        <v>894</v>
      </c>
      <c r="D1739" t="s">
        <v>1639</v>
      </c>
      <c r="E1739" s="5">
        <v>59640</v>
      </c>
      <c r="F1739" s="5" t="s">
        <v>1640</v>
      </c>
      <c r="G1739" t="s">
        <v>54</v>
      </c>
      <c r="H1739" t="s">
        <v>42</v>
      </c>
      <c r="I1739" t="s">
        <v>55</v>
      </c>
    </row>
    <row r="1740" spans="1:9" x14ac:dyDescent="0.35">
      <c r="A1740" t="s">
        <v>894</v>
      </c>
      <c r="D1740" t="s">
        <v>1641</v>
      </c>
      <c r="E1740" s="5">
        <v>48396</v>
      </c>
      <c r="F1740" s="5" t="s">
        <v>1642</v>
      </c>
      <c r="G1740" t="s">
        <v>315</v>
      </c>
      <c r="H1740" t="s">
        <v>304</v>
      </c>
      <c r="I1740" t="s">
        <v>316</v>
      </c>
    </row>
    <row r="1741" spans="1:9" x14ac:dyDescent="0.35">
      <c r="A1741" t="s">
        <v>894</v>
      </c>
      <c r="D1741" t="s">
        <v>1643</v>
      </c>
      <c r="E1741" s="5">
        <v>48396</v>
      </c>
      <c r="F1741" s="5" t="s">
        <v>1644</v>
      </c>
      <c r="G1741" t="s">
        <v>315</v>
      </c>
      <c r="H1741" t="s">
        <v>304</v>
      </c>
      <c r="I1741" t="s">
        <v>316</v>
      </c>
    </row>
    <row r="1742" spans="1:9" x14ac:dyDescent="0.35">
      <c r="A1742" t="s">
        <v>894</v>
      </c>
      <c r="D1742" t="s">
        <v>1645</v>
      </c>
      <c r="E1742" s="5">
        <v>54478</v>
      </c>
      <c r="F1742" s="5" t="s">
        <v>1646</v>
      </c>
      <c r="G1742" t="s">
        <v>41</v>
      </c>
      <c r="H1742" t="s">
        <v>42</v>
      </c>
      <c r="I1742" t="s">
        <v>321</v>
      </c>
    </row>
    <row r="1743" spans="1:9" x14ac:dyDescent="0.35">
      <c r="A1743" t="s">
        <v>894</v>
      </c>
      <c r="D1743" t="s">
        <v>1647</v>
      </c>
      <c r="E1743" s="5">
        <v>54478</v>
      </c>
      <c r="F1743" s="5" t="s">
        <v>1648</v>
      </c>
      <c r="G1743" t="s">
        <v>54</v>
      </c>
      <c r="H1743" t="s">
        <v>42</v>
      </c>
      <c r="I1743" t="s">
        <v>55</v>
      </c>
    </row>
    <row r="1744" spans="1:9" x14ac:dyDescent="0.35">
      <c r="A1744" t="s">
        <v>894</v>
      </c>
      <c r="D1744" t="s">
        <v>1649</v>
      </c>
      <c r="E1744" s="5">
        <v>54478</v>
      </c>
      <c r="F1744" s="5" t="s">
        <v>1650</v>
      </c>
      <c r="G1744" t="s">
        <v>48</v>
      </c>
      <c r="H1744" t="s">
        <v>42</v>
      </c>
      <c r="I1744" t="s">
        <v>324</v>
      </c>
    </row>
    <row r="1745" spans="1:9" x14ac:dyDescent="0.35">
      <c r="A1745" t="s">
        <v>894</v>
      </c>
      <c r="D1745" t="s">
        <v>1651</v>
      </c>
      <c r="E1745" s="5">
        <v>78952</v>
      </c>
      <c r="F1745" s="5" t="s">
        <v>1652</v>
      </c>
      <c r="G1745" t="s">
        <v>41</v>
      </c>
      <c r="H1745" t="s">
        <v>42</v>
      </c>
      <c r="I1745" t="s">
        <v>321</v>
      </c>
    </row>
    <row r="1746" spans="1:9" x14ac:dyDescent="0.35">
      <c r="A1746" t="s">
        <v>894</v>
      </c>
      <c r="D1746" t="s">
        <v>1653</v>
      </c>
      <c r="E1746" s="5">
        <v>78952</v>
      </c>
      <c r="F1746" s="5" t="s">
        <v>1654</v>
      </c>
      <c r="G1746" t="s">
        <v>54</v>
      </c>
      <c r="H1746" t="s">
        <v>42</v>
      </c>
      <c r="I1746" t="s">
        <v>55</v>
      </c>
    </row>
    <row r="1747" spans="1:9" x14ac:dyDescent="0.35">
      <c r="A1747" t="s">
        <v>894</v>
      </c>
      <c r="D1747" t="s">
        <v>1655</v>
      </c>
      <c r="E1747" s="5">
        <v>78952</v>
      </c>
      <c r="F1747" s="5" t="s">
        <v>1656</v>
      </c>
      <c r="G1747" t="s">
        <v>54</v>
      </c>
      <c r="H1747" t="s">
        <v>42</v>
      </c>
      <c r="I1747" t="s">
        <v>55</v>
      </c>
    </row>
    <row r="1748" spans="1:9" x14ac:dyDescent="0.35">
      <c r="A1748" t="s">
        <v>894</v>
      </c>
      <c r="D1748" t="s">
        <v>1657</v>
      </c>
      <c r="E1748" s="5">
        <v>78952</v>
      </c>
      <c r="F1748" s="5" t="s">
        <v>1658</v>
      </c>
      <c r="G1748" t="s">
        <v>54</v>
      </c>
      <c r="H1748" t="s">
        <v>42</v>
      </c>
      <c r="I1748" t="s">
        <v>55</v>
      </c>
    </row>
    <row r="1749" spans="1:9" x14ac:dyDescent="0.35">
      <c r="A1749" t="s">
        <v>894</v>
      </c>
      <c r="D1749" t="s">
        <v>1659</v>
      </c>
      <c r="E1749" s="5">
        <v>78952</v>
      </c>
      <c r="F1749" s="5" t="s">
        <v>1660</v>
      </c>
      <c r="G1749" t="s">
        <v>54</v>
      </c>
      <c r="H1749" t="s">
        <v>42</v>
      </c>
      <c r="I1749" t="s">
        <v>55</v>
      </c>
    </row>
    <row r="1750" spans="1:9" x14ac:dyDescent="0.35">
      <c r="A1750" t="s">
        <v>894</v>
      </c>
      <c r="D1750" t="s">
        <v>1661</v>
      </c>
      <c r="E1750" s="5">
        <v>78952</v>
      </c>
      <c r="F1750" s="5" t="s">
        <v>1662</v>
      </c>
      <c r="G1750" t="s">
        <v>54</v>
      </c>
      <c r="H1750" t="s">
        <v>42</v>
      </c>
      <c r="I1750" t="s">
        <v>55</v>
      </c>
    </row>
    <row r="1751" spans="1:9" x14ac:dyDescent="0.35">
      <c r="A1751" t="s">
        <v>894</v>
      </c>
      <c r="D1751" t="s">
        <v>1663</v>
      </c>
      <c r="E1751" s="5">
        <v>78952</v>
      </c>
      <c r="F1751" s="5" t="s">
        <v>1664</v>
      </c>
      <c r="G1751" t="s">
        <v>54</v>
      </c>
      <c r="H1751" t="s">
        <v>42</v>
      </c>
      <c r="I1751" t="s">
        <v>55</v>
      </c>
    </row>
    <row r="1752" spans="1:9" x14ac:dyDescent="0.35">
      <c r="A1752" t="s">
        <v>894</v>
      </c>
      <c r="D1752" t="s">
        <v>1665</v>
      </c>
      <c r="E1752" s="5">
        <v>78952</v>
      </c>
      <c r="F1752" s="5" t="s">
        <v>1589</v>
      </c>
      <c r="G1752" t="s">
        <v>303</v>
      </c>
      <c r="H1752" t="s">
        <v>304</v>
      </c>
      <c r="I1752" t="s">
        <v>303</v>
      </c>
    </row>
    <row r="1753" spans="1:9" x14ac:dyDescent="0.35">
      <c r="A1753" t="s">
        <v>894</v>
      </c>
      <c r="D1753" t="s">
        <v>1666</v>
      </c>
      <c r="E1753" s="5">
        <v>78952</v>
      </c>
      <c r="F1753" s="5" t="s">
        <v>1667</v>
      </c>
      <c r="G1753" t="s">
        <v>54</v>
      </c>
      <c r="H1753" t="s">
        <v>42</v>
      </c>
      <c r="I1753" t="s">
        <v>55</v>
      </c>
    </row>
    <row r="1754" spans="1:9" x14ac:dyDescent="0.35">
      <c r="A1754" t="s">
        <v>894</v>
      </c>
      <c r="D1754" t="s">
        <v>1668</v>
      </c>
      <c r="E1754" s="5">
        <v>78952</v>
      </c>
      <c r="F1754" s="5" t="s">
        <v>1669</v>
      </c>
      <c r="G1754" t="s">
        <v>54</v>
      </c>
      <c r="H1754" t="s">
        <v>42</v>
      </c>
      <c r="I1754" t="s">
        <v>55</v>
      </c>
    </row>
    <row r="1755" spans="1:9" x14ac:dyDescent="0.35">
      <c r="A1755" t="s">
        <v>894</v>
      </c>
      <c r="D1755" t="s">
        <v>1670</v>
      </c>
      <c r="E1755" s="5">
        <v>78952</v>
      </c>
      <c r="F1755" s="5" t="s">
        <v>1671</v>
      </c>
      <c r="G1755" t="s">
        <v>54</v>
      </c>
      <c r="H1755" t="s">
        <v>42</v>
      </c>
      <c r="I1755" t="s">
        <v>55</v>
      </c>
    </row>
    <row r="1756" spans="1:9" x14ac:dyDescent="0.35">
      <c r="A1756" t="s">
        <v>894</v>
      </c>
      <c r="D1756" t="s">
        <v>1672</v>
      </c>
      <c r="E1756" s="5">
        <v>78952</v>
      </c>
      <c r="F1756" s="5" t="s">
        <v>1673</v>
      </c>
      <c r="G1756" t="s">
        <v>54</v>
      </c>
      <c r="H1756" t="s">
        <v>42</v>
      </c>
      <c r="I1756" t="s">
        <v>55</v>
      </c>
    </row>
    <row r="1757" spans="1:9" x14ac:dyDescent="0.35">
      <c r="A1757" t="s">
        <v>894</v>
      </c>
      <c r="D1757" t="s">
        <v>1674</v>
      </c>
      <c r="E1757" s="5">
        <v>78952</v>
      </c>
      <c r="F1757" s="5" t="s">
        <v>1675</v>
      </c>
      <c r="G1757" t="s">
        <v>41</v>
      </c>
      <c r="H1757" t="s">
        <v>42</v>
      </c>
      <c r="I1757" t="s">
        <v>321</v>
      </c>
    </row>
    <row r="1758" spans="1:9" x14ac:dyDescent="0.35">
      <c r="A1758" t="s">
        <v>894</v>
      </c>
      <c r="D1758" t="s">
        <v>1676</v>
      </c>
      <c r="E1758" s="5">
        <v>78952</v>
      </c>
      <c r="F1758" s="5" t="s">
        <v>1677</v>
      </c>
      <c r="G1758" t="s">
        <v>69</v>
      </c>
      <c r="H1758" t="s">
        <v>70</v>
      </c>
      <c r="I1758" t="s">
        <v>71</v>
      </c>
    </row>
    <row r="1759" spans="1:9" x14ac:dyDescent="0.35">
      <c r="A1759" t="s">
        <v>894</v>
      </c>
      <c r="D1759" t="s">
        <v>1678</v>
      </c>
      <c r="E1759" s="5">
        <v>78952</v>
      </c>
      <c r="F1759" s="5" t="s">
        <v>1679</v>
      </c>
      <c r="G1759" t="s">
        <v>54</v>
      </c>
      <c r="H1759" t="s">
        <v>42</v>
      </c>
      <c r="I1759" t="s">
        <v>55</v>
      </c>
    </row>
    <row r="1760" spans="1:9" x14ac:dyDescent="0.35">
      <c r="A1760" t="s">
        <v>894</v>
      </c>
      <c r="D1760" t="s">
        <v>1680</v>
      </c>
      <c r="E1760" s="5">
        <v>78952</v>
      </c>
      <c r="F1760" s="5" t="s">
        <v>1681</v>
      </c>
      <c r="G1760" t="s">
        <v>54</v>
      </c>
      <c r="H1760" t="s">
        <v>42</v>
      </c>
      <c r="I1760" t="s">
        <v>55</v>
      </c>
    </row>
    <row r="1761" spans="1:9" x14ac:dyDescent="0.35">
      <c r="A1761" t="s">
        <v>894</v>
      </c>
      <c r="D1761" t="s">
        <v>1376</v>
      </c>
      <c r="E1761" s="5">
        <v>78952</v>
      </c>
      <c r="F1761" s="5" t="s">
        <v>1682</v>
      </c>
      <c r="G1761" t="s">
        <v>54</v>
      </c>
      <c r="H1761" t="s">
        <v>42</v>
      </c>
      <c r="I1761" t="s">
        <v>55</v>
      </c>
    </row>
    <row r="1762" spans="1:9" x14ac:dyDescent="0.35">
      <c r="A1762" t="s">
        <v>894</v>
      </c>
      <c r="D1762" t="s">
        <v>1355</v>
      </c>
      <c r="E1762" s="5">
        <v>78952</v>
      </c>
      <c r="F1762" s="5" t="s">
        <v>1683</v>
      </c>
      <c r="G1762" t="s">
        <v>41</v>
      </c>
      <c r="H1762" t="s">
        <v>42</v>
      </c>
      <c r="I1762" t="s">
        <v>43</v>
      </c>
    </row>
    <row r="1763" spans="1:9" x14ac:dyDescent="0.35">
      <c r="A1763" t="s">
        <v>894</v>
      </c>
      <c r="D1763" t="s">
        <v>1684</v>
      </c>
      <c r="E1763" s="5">
        <v>78952</v>
      </c>
      <c r="F1763" s="5" t="s">
        <v>1685</v>
      </c>
      <c r="G1763" t="s">
        <v>54</v>
      </c>
      <c r="H1763" t="s">
        <v>42</v>
      </c>
      <c r="I1763" t="s">
        <v>55</v>
      </c>
    </row>
    <row r="1764" spans="1:9" x14ac:dyDescent="0.35">
      <c r="A1764" t="s">
        <v>894</v>
      </c>
      <c r="D1764" t="s">
        <v>1686</v>
      </c>
      <c r="E1764" s="5">
        <v>78952</v>
      </c>
      <c r="F1764" s="5" t="s">
        <v>1687</v>
      </c>
      <c r="G1764" t="s">
        <v>48</v>
      </c>
      <c r="H1764" t="s">
        <v>42</v>
      </c>
      <c r="I1764" t="s">
        <v>324</v>
      </c>
    </row>
    <row r="1765" spans="1:9" x14ac:dyDescent="0.35">
      <c r="A1765" t="s">
        <v>894</v>
      </c>
      <c r="D1765" t="s">
        <v>1688</v>
      </c>
      <c r="E1765" s="5">
        <v>57097</v>
      </c>
      <c r="F1765" s="5" t="s">
        <v>1689</v>
      </c>
      <c r="G1765" t="s">
        <v>41</v>
      </c>
      <c r="H1765" t="s">
        <v>42</v>
      </c>
      <c r="I1765" t="s">
        <v>43</v>
      </c>
    </row>
    <row r="1766" spans="1:9" x14ac:dyDescent="0.35">
      <c r="A1766" t="s">
        <v>894</v>
      </c>
      <c r="D1766" t="s">
        <v>1690</v>
      </c>
      <c r="E1766" s="5">
        <v>57097</v>
      </c>
      <c r="F1766" s="5" t="s">
        <v>1691</v>
      </c>
      <c r="G1766" t="s">
        <v>41</v>
      </c>
      <c r="H1766" t="s">
        <v>42</v>
      </c>
      <c r="I1766" t="s">
        <v>321</v>
      </c>
    </row>
    <row r="1767" spans="1:9" x14ac:dyDescent="0.35">
      <c r="A1767" t="s">
        <v>894</v>
      </c>
      <c r="D1767" t="s">
        <v>1692</v>
      </c>
      <c r="E1767" s="5">
        <v>97566</v>
      </c>
      <c r="F1767" s="5" t="s">
        <v>1589</v>
      </c>
      <c r="G1767" t="s">
        <v>303</v>
      </c>
      <c r="H1767" t="s">
        <v>304</v>
      </c>
      <c r="I1767" t="s">
        <v>303</v>
      </c>
    </row>
    <row r="1768" spans="1:9" x14ac:dyDescent="0.35">
      <c r="A1768" t="s">
        <v>894</v>
      </c>
      <c r="D1768" t="s">
        <v>1693</v>
      </c>
      <c r="E1768" s="5">
        <v>97566</v>
      </c>
      <c r="F1768" s="5" t="s">
        <v>1589</v>
      </c>
      <c r="G1768" t="s">
        <v>303</v>
      </c>
      <c r="H1768" t="s">
        <v>304</v>
      </c>
      <c r="I1768" t="s">
        <v>303</v>
      </c>
    </row>
    <row r="1769" spans="1:9" x14ac:dyDescent="0.35">
      <c r="A1769" t="s">
        <v>894</v>
      </c>
      <c r="D1769" t="s">
        <v>1694</v>
      </c>
      <c r="E1769" s="5">
        <v>97566</v>
      </c>
      <c r="F1769" s="5" t="s">
        <v>1695</v>
      </c>
      <c r="G1769" t="s">
        <v>41</v>
      </c>
      <c r="H1769" t="s">
        <v>42</v>
      </c>
      <c r="I1769" t="s">
        <v>43</v>
      </c>
    </row>
    <row r="1770" spans="1:9" x14ac:dyDescent="0.35">
      <c r="A1770" t="s">
        <v>894</v>
      </c>
      <c r="D1770" t="s">
        <v>1696</v>
      </c>
      <c r="E1770" s="5">
        <v>97566</v>
      </c>
      <c r="F1770" s="5" t="s">
        <v>1697</v>
      </c>
      <c r="G1770" t="s">
        <v>41</v>
      </c>
      <c r="H1770" t="s">
        <v>42</v>
      </c>
      <c r="I1770" t="s">
        <v>43</v>
      </c>
    </row>
    <row r="1771" spans="1:9" x14ac:dyDescent="0.35">
      <c r="A1771" t="s">
        <v>894</v>
      </c>
      <c r="D1771" t="s">
        <v>1698</v>
      </c>
      <c r="E1771" s="5">
        <v>97566</v>
      </c>
      <c r="F1771" s="5" t="s">
        <v>1699</v>
      </c>
      <c r="G1771" t="s">
        <v>41</v>
      </c>
      <c r="H1771" t="s">
        <v>42</v>
      </c>
      <c r="I1771" t="s">
        <v>43</v>
      </c>
    </row>
    <row r="1772" spans="1:9" x14ac:dyDescent="0.35">
      <c r="A1772" t="s">
        <v>894</v>
      </c>
      <c r="D1772" t="s">
        <v>1700</v>
      </c>
      <c r="E1772" s="5">
        <v>97566</v>
      </c>
      <c r="F1772" s="5" t="s">
        <v>1701</v>
      </c>
      <c r="G1772" t="s">
        <v>41</v>
      </c>
      <c r="H1772" t="s">
        <v>42</v>
      </c>
      <c r="I1772" t="s">
        <v>43</v>
      </c>
    </row>
    <row r="1773" spans="1:9" x14ac:dyDescent="0.35">
      <c r="A1773" t="s">
        <v>894</v>
      </c>
      <c r="D1773" t="s">
        <v>1702</v>
      </c>
      <c r="E1773" s="5">
        <v>97566</v>
      </c>
      <c r="F1773" s="5" t="s">
        <v>1703</v>
      </c>
      <c r="G1773" t="s">
        <v>41</v>
      </c>
      <c r="H1773" t="s">
        <v>42</v>
      </c>
      <c r="I1773" t="s">
        <v>43</v>
      </c>
    </row>
    <row r="1774" spans="1:9" x14ac:dyDescent="0.35">
      <c r="A1774" t="s">
        <v>894</v>
      </c>
      <c r="D1774" t="s">
        <v>1704</v>
      </c>
      <c r="E1774" s="5">
        <v>97566</v>
      </c>
      <c r="F1774" s="5" t="s">
        <v>1705</v>
      </c>
      <c r="G1774" t="s">
        <v>41</v>
      </c>
      <c r="H1774" t="s">
        <v>42</v>
      </c>
      <c r="I1774" t="s">
        <v>43</v>
      </c>
    </row>
    <row r="1775" spans="1:9" x14ac:dyDescent="0.35">
      <c r="A1775" t="s">
        <v>894</v>
      </c>
      <c r="D1775" t="s">
        <v>1706</v>
      </c>
      <c r="E1775" s="5">
        <v>97566</v>
      </c>
      <c r="F1775" s="5" t="s">
        <v>1707</v>
      </c>
      <c r="G1775" t="s">
        <v>41</v>
      </c>
      <c r="H1775" t="s">
        <v>42</v>
      </c>
      <c r="I1775" t="s">
        <v>43</v>
      </c>
    </row>
    <row r="1776" spans="1:9" x14ac:dyDescent="0.35">
      <c r="A1776" t="s">
        <v>894</v>
      </c>
      <c r="D1776" t="s">
        <v>1708</v>
      </c>
      <c r="E1776" s="5">
        <v>97566</v>
      </c>
      <c r="F1776" s="5" t="s">
        <v>1709</v>
      </c>
      <c r="G1776" t="s">
        <v>41</v>
      </c>
      <c r="H1776" t="s">
        <v>42</v>
      </c>
      <c r="I1776" t="s">
        <v>43</v>
      </c>
    </row>
    <row r="1777" spans="1:9" x14ac:dyDescent="0.35">
      <c r="A1777" t="s">
        <v>894</v>
      </c>
      <c r="D1777" t="s">
        <v>1710</v>
      </c>
      <c r="E1777" s="23">
        <v>58206</v>
      </c>
      <c r="F1777" s="5" t="s">
        <v>1711</v>
      </c>
      <c r="G1777" t="s">
        <v>122</v>
      </c>
      <c r="H1777" t="s">
        <v>122</v>
      </c>
      <c r="I1777" t="s">
        <v>122</v>
      </c>
    </row>
    <row r="1778" spans="1:9" x14ac:dyDescent="0.35">
      <c r="A1778" t="s">
        <v>1712</v>
      </c>
      <c r="D1778" t="s">
        <v>1713</v>
      </c>
      <c r="E1778">
        <v>29901</v>
      </c>
      <c r="F1778" t="s">
        <v>1714</v>
      </c>
      <c r="G1778" t="s">
        <v>17</v>
      </c>
      <c r="H1778" t="s">
        <v>18</v>
      </c>
      <c r="I1778" t="s">
        <v>146</v>
      </c>
    </row>
    <row r="1779" spans="1:9" x14ac:dyDescent="0.35">
      <c r="A1779" t="s">
        <v>1712</v>
      </c>
      <c r="D1779" t="s">
        <v>638</v>
      </c>
      <c r="E1779">
        <v>90000</v>
      </c>
      <c r="F1779" t="s">
        <v>1715</v>
      </c>
      <c r="G1779" t="s">
        <v>69</v>
      </c>
      <c r="H1779" t="s">
        <v>70</v>
      </c>
      <c r="I1779" t="s">
        <v>71</v>
      </c>
    </row>
    <row r="1780" spans="1:9" x14ac:dyDescent="0.35">
      <c r="A1780" t="s">
        <v>1712</v>
      </c>
      <c r="D1780" t="s">
        <v>644</v>
      </c>
      <c r="E1780">
        <v>90000</v>
      </c>
      <c r="F1780" t="s">
        <v>1716</v>
      </c>
      <c r="G1780" t="s">
        <v>69</v>
      </c>
      <c r="H1780" t="s">
        <v>70</v>
      </c>
      <c r="I1780" t="s">
        <v>71</v>
      </c>
    </row>
    <row r="1781" spans="1:9" x14ac:dyDescent="0.35">
      <c r="A1781" t="s">
        <v>1712</v>
      </c>
      <c r="D1781" t="s">
        <v>1182</v>
      </c>
      <c r="E1781">
        <v>238439</v>
      </c>
      <c r="F1781" t="s">
        <v>1717</v>
      </c>
      <c r="G1781" t="s">
        <v>69</v>
      </c>
      <c r="H1781" t="s">
        <v>70</v>
      </c>
      <c r="I1781" t="s">
        <v>71</v>
      </c>
    </row>
    <row r="1782" spans="1:9" x14ac:dyDescent="0.35">
      <c r="A1782" t="s">
        <v>1712</v>
      </c>
      <c r="D1782" t="s">
        <v>1290</v>
      </c>
      <c r="E1782">
        <v>238439</v>
      </c>
      <c r="F1782" t="s">
        <v>1718</v>
      </c>
      <c r="G1782" t="s">
        <v>69</v>
      </c>
      <c r="H1782" t="s">
        <v>70</v>
      </c>
      <c r="I1782" t="s">
        <v>71</v>
      </c>
    </row>
    <row r="1783" spans="1:9" x14ac:dyDescent="0.35">
      <c r="A1783" t="s">
        <v>1712</v>
      </c>
      <c r="D1783" t="s">
        <v>1719</v>
      </c>
      <c r="E1783">
        <v>238439</v>
      </c>
      <c r="F1783" t="s">
        <v>1720</v>
      </c>
      <c r="G1783" t="s">
        <v>69</v>
      </c>
      <c r="H1783" t="s">
        <v>70</v>
      </c>
      <c r="I1783" t="s">
        <v>71</v>
      </c>
    </row>
    <row r="1784" spans="1:9" x14ac:dyDescent="0.35">
      <c r="A1784" t="s">
        <v>1712</v>
      </c>
      <c r="D1784" t="s">
        <v>1185</v>
      </c>
      <c r="E1784">
        <v>238439</v>
      </c>
      <c r="F1784" t="s">
        <v>1721</v>
      </c>
      <c r="G1784" t="s">
        <v>69</v>
      </c>
      <c r="H1784" t="s">
        <v>70</v>
      </c>
      <c r="I1784" t="s">
        <v>71</v>
      </c>
    </row>
    <row r="1785" spans="1:9" x14ac:dyDescent="0.35">
      <c r="A1785" t="s">
        <v>1712</v>
      </c>
      <c r="D1785" t="s">
        <v>1722</v>
      </c>
      <c r="E1785">
        <v>238439</v>
      </c>
      <c r="F1785" t="s">
        <v>1723</v>
      </c>
      <c r="G1785" t="s">
        <v>69</v>
      </c>
      <c r="H1785" t="s">
        <v>70</v>
      </c>
      <c r="I1785" t="s">
        <v>71</v>
      </c>
    </row>
    <row r="1786" spans="1:9" x14ac:dyDescent="0.35">
      <c r="A1786" t="s">
        <v>1712</v>
      </c>
      <c r="D1786" t="s">
        <v>1724</v>
      </c>
      <c r="E1786">
        <v>20000</v>
      </c>
      <c r="F1786" t="s">
        <v>1725</v>
      </c>
      <c r="G1786" t="s">
        <v>76</v>
      </c>
      <c r="H1786" t="s">
        <v>76</v>
      </c>
      <c r="I1786" t="s">
        <v>392</v>
      </c>
    </row>
    <row r="1787" spans="1:9" x14ac:dyDescent="0.35">
      <c r="A1787" t="s">
        <v>1712</v>
      </c>
      <c r="D1787" t="s">
        <v>1726</v>
      </c>
      <c r="E1787">
        <v>182412</v>
      </c>
      <c r="F1787" t="s">
        <v>1727</v>
      </c>
      <c r="G1787" s="5" t="s">
        <v>69</v>
      </c>
      <c r="H1787" t="s">
        <v>70</v>
      </c>
      <c r="I1787" t="s">
        <v>71</v>
      </c>
    </row>
    <row r="1788" spans="1:9" x14ac:dyDescent="0.35">
      <c r="A1788" t="s">
        <v>1712</v>
      </c>
      <c r="D1788" t="s">
        <v>1728</v>
      </c>
      <c r="E1788">
        <v>182412</v>
      </c>
      <c r="F1788" t="s">
        <v>1729</v>
      </c>
      <c r="G1788" s="5" t="s">
        <v>69</v>
      </c>
      <c r="H1788" t="s">
        <v>70</v>
      </c>
      <c r="I1788" t="s">
        <v>71</v>
      </c>
    </row>
    <row r="1789" spans="1:9" x14ac:dyDescent="0.35">
      <c r="A1789" t="s">
        <v>1712</v>
      </c>
      <c r="D1789" t="s">
        <v>1730</v>
      </c>
      <c r="E1789">
        <v>50000</v>
      </c>
      <c r="F1789" t="s">
        <v>1677</v>
      </c>
      <c r="G1789" t="s">
        <v>69</v>
      </c>
      <c r="H1789" t="s">
        <v>70</v>
      </c>
      <c r="I1789" t="s">
        <v>71</v>
      </c>
    </row>
    <row r="1790" spans="1:9" x14ac:dyDescent="0.35">
      <c r="A1790" t="s">
        <v>1712</v>
      </c>
      <c r="D1790" t="s">
        <v>1731</v>
      </c>
      <c r="E1790">
        <v>50000</v>
      </c>
      <c r="F1790" t="s">
        <v>1732</v>
      </c>
      <c r="G1790" t="s">
        <v>76</v>
      </c>
      <c r="H1790" t="s">
        <v>76</v>
      </c>
      <c r="I1790" t="s">
        <v>111</v>
      </c>
    </row>
    <row r="1791" spans="1:9" x14ac:dyDescent="0.35">
      <c r="A1791" t="s">
        <v>1712</v>
      </c>
      <c r="D1791" t="s">
        <v>1733</v>
      </c>
      <c r="E1791">
        <v>50000</v>
      </c>
      <c r="F1791" t="s">
        <v>451</v>
      </c>
      <c r="G1791" t="s">
        <v>76</v>
      </c>
      <c r="H1791" t="s">
        <v>76</v>
      </c>
      <c r="I1791" t="s">
        <v>111</v>
      </c>
    </row>
    <row r="1792" spans="1:9" x14ac:dyDescent="0.35">
      <c r="A1792" t="s">
        <v>1712</v>
      </c>
      <c r="D1792" t="s">
        <v>1734</v>
      </c>
      <c r="E1792">
        <v>153690</v>
      </c>
      <c r="F1792" t="s">
        <v>1735</v>
      </c>
      <c r="G1792" s="5" t="s">
        <v>386</v>
      </c>
      <c r="H1792" s="5" t="s">
        <v>18</v>
      </c>
      <c r="I1792" t="s">
        <v>387</v>
      </c>
    </row>
    <row r="1793" spans="1:9" x14ac:dyDescent="0.35">
      <c r="A1793" t="s">
        <v>1712</v>
      </c>
      <c r="D1793" t="s">
        <v>1736</v>
      </c>
      <c r="E1793">
        <v>29901</v>
      </c>
      <c r="F1793" t="s">
        <v>1737</v>
      </c>
      <c r="G1793" t="s">
        <v>17</v>
      </c>
      <c r="H1793" t="s">
        <v>18</v>
      </c>
      <c r="I1793" t="s">
        <v>146</v>
      </c>
    </row>
    <row r="1794" spans="1:9" x14ac:dyDescent="0.35">
      <c r="A1794" t="s">
        <v>1712</v>
      </c>
      <c r="D1794" t="s">
        <v>1462</v>
      </c>
      <c r="E1794">
        <v>29901</v>
      </c>
      <c r="F1794" t="s">
        <v>1738</v>
      </c>
      <c r="G1794" t="s">
        <v>17</v>
      </c>
      <c r="H1794" t="s">
        <v>18</v>
      </c>
      <c r="I1794" t="s">
        <v>146</v>
      </c>
    </row>
    <row r="1795" spans="1:9" x14ac:dyDescent="0.35">
      <c r="A1795" t="s">
        <v>1712</v>
      </c>
      <c r="D1795" t="s">
        <v>1462</v>
      </c>
      <c r="E1795">
        <v>29901</v>
      </c>
      <c r="F1795" t="s">
        <v>1739</v>
      </c>
      <c r="G1795" t="s">
        <v>17</v>
      </c>
      <c r="H1795" t="s">
        <v>18</v>
      </c>
      <c r="I1795" t="s">
        <v>146</v>
      </c>
    </row>
    <row r="1796" spans="1:9" x14ac:dyDescent="0.35">
      <c r="A1796" t="s">
        <v>1712</v>
      </c>
      <c r="D1796" t="s">
        <v>1462</v>
      </c>
      <c r="E1796">
        <v>29901</v>
      </c>
      <c r="F1796" t="s">
        <v>1740</v>
      </c>
      <c r="G1796" t="s">
        <v>651</v>
      </c>
      <c r="H1796" t="s">
        <v>30</v>
      </c>
      <c r="I1796" t="s">
        <v>651</v>
      </c>
    </row>
    <row r="1797" spans="1:9" x14ac:dyDescent="0.35">
      <c r="A1797" t="s">
        <v>1712</v>
      </c>
      <c r="D1797" t="s">
        <v>1462</v>
      </c>
      <c r="E1797">
        <v>29901</v>
      </c>
      <c r="F1797" t="s">
        <v>1741</v>
      </c>
      <c r="G1797" t="s">
        <v>651</v>
      </c>
      <c r="H1797" t="s">
        <v>30</v>
      </c>
      <c r="I1797" t="s">
        <v>651</v>
      </c>
    </row>
    <row r="1798" spans="1:9" x14ac:dyDescent="0.35">
      <c r="A1798" t="s">
        <v>1712</v>
      </c>
      <c r="D1798" t="s">
        <v>1742</v>
      </c>
      <c r="E1798" t="s">
        <v>1462</v>
      </c>
      <c r="F1798" t="s">
        <v>1443</v>
      </c>
      <c r="G1798" t="s">
        <v>17</v>
      </c>
      <c r="H1798" t="s">
        <v>18</v>
      </c>
      <c r="I1798" t="s">
        <v>146</v>
      </c>
    </row>
    <row r="1799" spans="1:9" x14ac:dyDescent="0.35">
      <c r="A1799" t="s">
        <v>1712</v>
      </c>
      <c r="D1799" t="s">
        <v>1743</v>
      </c>
      <c r="E1799">
        <v>238439</v>
      </c>
      <c r="F1799" t="s">
        <v>1443</v>
      </c>
      <c r="G1799" t="s">
        <v>69</v>
      </c>
      <c r="H1799" t="s">
        <v>70</v>
      </c>
      <c r="I1799" t="s">
        <v>71</v>
      </c>
    </row>
    <row r="1800" spans="1:9" x14ac:dyDescent="0.35">
      <c r="A1800" t="s">
        <v>1712</v>
      </c>
      <c r="D1800" t="s">
        <v>1744</v>
      </c>
      <c r="E1800">
        <v>68448</v>
      </c>
      <c r="F1800" t="s">
        <v>1744</v>
      </c>
      <c r="G1800" t="s">
        <v>651</v>
      </c>
      <c r="H1800" t="s">
        <v>30</v>
      </c>
      <c r="I1800" t="s">
        <v>651</v>
      </c>
    </row>
    <row r="1801" spans="1:9" x14ac:dyDescent="0.35">
      <c r="A1801" t="s">
        <v>1712</v>
      </c>
      <c r="D1801" t="s">
        <v>1296</v>
      </c>
      <c r="E1801">
        <v>138245</v>
      </c>
      <c r="F1801" t="s">
        <v>1745</v>
      </c>
      <c r="G1801" t="s">
        <v>76</v>
      </c>
      <c r="H1801" t="s">
        <v>76</v>
      </c>
      <c r="I1801" t="s">
        <v>111</v>
      </c>
    </row>
    <row r="1802" spans="1:9" x14ac:dyDescent="0.35">
      <c r="A1802" t="s">
        <v>1712</v>
      </c>
      <c r="D1802" t="s">
        <v>1296</v>
      </c>
      <c r="E1802">
        <v>700000</v>
      </c>
      <c r="F1802" t="s">
        <v>1746</v>
      </c>
      <c r="G1802" t="s">
        <v>76</v>
      </c>
      <c r="H1802" t="s">
        <v>76</v>
      </c>
      <c r="I1802" t="s">
        <v>111</v>
      </c>
    </row>
    <row r="1803" spans="1:9" x14ac:dyDescent="0.35">
      <c r="A1803" t="s">
        <v>1712</v>
      </c>
      <c r="D1803" t="s">
        <v>1459</v>
      </c>
      <c r="E1803">
        <v>20000</v>
      </c>
      <c r="F1803" t="s">
        <v>1747</v>
      </c>
      <c r="G1803" t="s">
        <v>76</v>
      </c>
      <c r="H1803" t="s">
        <v>76</v>
      </c>
      <c r="I1803" t="s">
        <v>392</v>
      </c>
    </row>
    <row r="1804" spans="1:9" x14ac:dyDescent="0.35">
      <c r="A1804" t="s">
        <v>1712</v>
      </c>
      <c r="D1804" t="s">
        <v>1459</v>
      </c>
      <c r="E1804">
        <v>80000</v>
      </c>
      <c r="F1804" t="s">
        <v>1748</v>
      </c>
      <c r="G1804" t="s">
        <v>76</v>
      </c>
      <c r="H1804" t="s">
        <v>76</v>
      </c>
      <c r="I1804" t="s">
        <v>111</v>
      </c>
    </row>
    <row r="1805" spans="1:9" x14ac:dyDescent="0.35">
      <c r="A1805" t="s">
        <v>1712</v>
      </c>
      <c r="D1805" t="s">
        <v>1459</v>
      </c>
      <c r="E1805">
        <v>20000</v>
      </c>
      <c r="F1805" t="s">
        <v>1749</v>
      </c>
      <c r="G1805" t="s">
        <v>76</v>
      </c>
      <c r="H1805" t="s">
        <v>76</v>
      </c>
      <c r="I1805" t="s">
        <v>392</v>
      </c>
    </row>
    <row r="1806" spans="1:9" x14ac:dyDescent="0.35">
      <c r="A1806" t="s">
        <v>1712</v>
      </c>
      <c r="D1806" t="s">
        <v>1750</v>
      </c>
      <c r="E1806">
        <v>174967</v>
      </c>
      <c r="F1806" t="s">
        <v>1751</v>
      </c>
      <c r="G1806" t="s">
        <v>12</v>
      </c>
      <c r="H1806" t="s">
        <v>13</v>
      </c>
      <c r="I1806" t="s">
        <v>14</v>
      </c>
    </row>
    <row r="1807" spans="1:9" x14ac:dyDescent="0.35">
      <c r="A1807" t="s">
        <v>1712</v>
      </c>
      <c r="D1807" t="s">
        <v>933</v>
      </c>
      <c r="E1807">
        <v>314018</v>
      </c>
      <c r="F1807" t="s">
        <v>1752</v>
      </c>
      <c r="G1807" t="s">
        <v>12</v>
      </c>
      <c r="H1807" t="s">
        <v>13</v>
      </c>
      <c r="I1807" t="s">
        <v>14</v>
      </c>
    </row>
    <row r="1808" spans="1:9" x14ac:dyDescent="0.35">
      <c r="A1808" t="s">
        <v>1712</v>
      </c>
      <c r="D1808" t="s">
        <v>1753</v>
      </c>
      <c r="E1808">
        <v>135275</v>
      </c>
      <c r="F1808" t="s">
        <v>1754</v>
      </c>
      <c r="G1808" t="s">
        <v>12</v>
      </c>
      <c r="H1808" t="s">
        <v>13</v>
      </c>
      <c r="I1808" t="s">
        <v>14</v>
      </c>
    </row>
    <row r="1809" spans="1:9" x14ac:dyDescent="0.35">
      <c r="A1809" t="s">
        <v>1712</v>
      </c>
      <c r="D1809" t="s">
        <v>675</v>
      </c>
      <c r="E1809">
        <v>318039</v>
      </c>
      <c r="F1809" t="s">
        <v>1755</v>
      </c>
      <c r="G1809" t="s">
        <v>12</v>
      </c>
      <c r="H1809" t="s">
        <v>13</v>
      </c>
      <c r="I1809" t="s">
        <v>14</v>
      </c>
    </row>
    <row r="1810" spans="1:9" x14ac:dyDescent="0.35">
      <c r="A1810" t="s">
        <v>1712</v>
      </c>
      <c r="D1810" t="s">
        <v>1756</v>
      </c>
      <c r="E1810">
        <v>314018</v>
      </c>
      <c r="F1810" t="s">
        <v>1757</v>
      </c>
      <c r="G1810" t="s">
        <v>12</v>
      </c>
      <c r="H1810" t="s">
        <v>13</v>
      </c>
      <c r="I1810" t="s">
        <v>14</v>
      </c>
    </row>
    <row r="1811" spans="1:9" x14ac:dyDescent="0.35">
      <c r="A1811" t="s">
        <v>1712</v>
      </c>
      <c r="D1811" t="s">
        <v>1758</v>
      </c>
      <c r="E1811">
        <v>314018</v>
      </c>
      <c r="F1811" t="s">
        <v>1759</v>
      </c>
      <c r="G1811" t="s">
        <v>12</v>
      </c>
      <c r="H1811" t="s">
        <v>13</v>
      </c>
      <c r="I1811" t="s">
        <v>14</v>
      </c>
    </row>
    <row r="1812" spans="1:9" x14ac:dyDescent="0.35">
      <c r="A1812" t="s">
        <v>1712</v>
      </c>
      <c r="D1812" t="s">
        <v>596</v>
      </c>
      <c r="E1812">
        <v>318039</v>
      </c>
      <c r="F1812" t="s">
        <v>1760</v>
      </c>
      <c r="G1812" t="s">
        <v>12</v>
      </c>
      <c r="H1812" t="s">
        <v>13</v>
      </c>
      <c r="I1812" t="s">
        <v>14</v>
      </c>
    </row>
    <row r="1813" spans="1:9" x14ac:dyDescent="0.35">
      <c r="A1813" t="s">
        <v>1712</v>
      </c>
      <c r="D1813" t="s">
        <v>581</v>
      </c>
      <c r="E1813">
        <v>318039</v>
      </c>
      <c r="F1813" t="s">
        <v>1761</v>
      </c>
      <c r="G1813" t="s">
        <v>45</v>
      </c>
      <c r="H1813" t="s">
        <v>13</v>
      </c>
      <c r="I1813" t="s">
        <v>14</v>
      </c>
    </row>
    <row r="1814" spans="1:9" x14ac:dyDescent="0.35">
      <c r="A1814" t="s">
        <v>1712</v>
      </c>
      <c r="D1814" t="s">
        <v>584</v>
      </c>
      <c r="E1814">
        <v>318039</v>
      </c>
      <c r="F1814" t="s">
        <v>1762</v>
      </c>
      <c r="G1814" t="s">
        <v>45</v>
      </c>
      <c r="H1814" t="s">
        <v>13</v>
      </c>
      <c r="I1814" t="s">
        <v>14</v>
      </c>
    </row>
    <row r="1815" spans="1:9" x14ac:dyDescent="0.35">
      <c r="A1815" t="s">
        <v>1712</v>
      </c>
      <c r="D1815" t="s">
        <v>915</v>
      </c>
      <c r="E1815">
        <v>314018</v>
      </c>
      <c r="F1815" t="s">
        <v>1763</v>
      </c>
      <c r="G1815" t="s">
        <v>12</v>
      </c>
      <c r="H1815" t="s">
        <v>13</v>
      </c>
      <c r="I1815" t="s">
        <v>14</v>
      </c>
    </row>
    <row r="1816" spans="1:9" x14ac:dyDescent="0.35">
      <c r="A1816" t="s">
        <v>1712</v>
      </c>
      <c r="D1816" t="s">
        <v>578</v>
      </c>
      <c r="E1816">
        <v>318039</v>
      </c>
      <c r="F1816" t="s">
        <v>1764</v>
      </c>
      <c r="G1816" t="s">
        <v>45</v>
      </c>
      <c r="H1816" t="s">
        <v>13</v>
      </c>
      <c r="I1816" t="s">
        <v>14</v>
      </c>
    </row>
    <row r="1817" spans="1:9" x14ac:dyDescent="0.35">
      <c r="A1817" t="s">
        <v>1712</v>
      </c>
      <c r="D1817" t="s">
        <v>1205</v>
      </c>
      <c r="E1817">
        <v>174967</v>
      </c>
      <c r="F1817" t="s">
        <v>1765</v>
      </c>
      <c r="G1817" t="s">
        <v>45</v>
      </c>
      <c r="H1817" t="s">
        <v>13</v>
      </c>
      <c r="I1817" t="s">
        <v>14</v>
      </c>
    </row>
    <row r="1818" spans="1:9" x14ac:dyDescent="0.35">
      <c r="A1818" t="s">
        <v>1712</v>
      </c>
      <c r="D1818" t="s">
        <v>1459</v>
      </c>
      <c r="E1818">
        <v>20000</v>
      </c>
      <c r="F1818" t="s">
        <v>1766</v>
      </c>
      <c r="G1818" t="s">
        <v>22</v>
      </c>
      <c r="H1818" t="s">
        <v>13</v>
      </c>
      <c r="I1818" t="s">
        <v>23</v>
      </c>
    </row>
    <row r="1819" spans="1:9" x14ac:dyDescent="0.35">
      <c r="A1819" t="s">
        <v>1712</v>
      </c>
      <c r="D1819" t="s">
        <v>1459</v>
      </c>
      <c r="E1819">
        <v>200000</v>
      </c>
      <c r="F1819" t="s">
        <v>1767</v>
      </c>
      <c r="G1819" t="s">
        <v>22</v>
      </c>
      <c r="H1819" t="s">
        <v>13</v>
      </c>
      <c r="I1819" t="s">
        <v>23</v>
      </c>
    </row>
    <row r="1820" spans="1:9" x14ac:dyDescent="0.35">
      <c r="A1820" t="s">
        <v>1712</v>
      </c>
      <c r="D1820" t="s">
        <v>1768</v>
      </c>
      <c r="E1820">
        <v>32100</v>
      </c>
      <c r="F1820" t="s">
        <v>237</v>
      </c>
      <c r="G1820" t="s">
        <v>122</v>
      </c>
      <c r="H1820" t="s">
        <v>122</v>
      </c>
      <c r="I1820" t="s">
        <v>122</v>
      </c>
    </row>
    <row r="1821" spans="1:9" x14ac:dyDescent="0.35">
      <c r="A1821" t="s">
        <v>1712</v>
      </c>
      <c r="D1821" t="s">
        <v>1769</v>
      </c>
      <c r="E1821">
        <v>66000</v>
      </c>
      <c r="F1821" t="s">
        <v>1770</v>
      </c>
      <c r="G1821" t="s">
        <v>122</v>
      </c>
      <c r="H1821" t="s">
        <v>122</v>
      </c>
      <c r="I1821" t="s">
        <v>122</v>
      </c>
    </row>
    <row r="1822" spans="1:9" x14ac:dyDescent="0.35">
      <c r="A1822" t="s">
        <v>1712</v>
      </c>
      <c r="D1822" t="s">
        <v>1771</v>
      </c>
      <c r="E1822">
        <v>72300</v>
      </c>
      <c r="F1822" t="s">
        <v>1772</v>
      </c>
      <c r="G1822" t="s">
        <v>122</v>
      </c>
      <c r="H1822" t="s">
        <v>122</v>
      </c>
      <c r="I1822" t="s">
        <v>122</v>
      </c>
    </row>
    <row r="1823" spans="1:9" x14ac:dyDescent="0.35">
      <c r="A1823" t="s">
        <v>1712</v>
      </c>
      <c r="D1823" t="s">
        <v>1773</v>
      </c>
      <c r="E1823">
        <v>62000</v>
      </c>
      <c r="F1823" t="s">
        <v>1774</v>
      </c>
      <c r="G1823" t="s">
        <v>122</v>
      </c>
      <c r="H1823" t="s">
        <v>122</v>
      </c>
      <c r="I1823" t="s">
        <v>122</v>
      </c>
    </row>
    <row r="1824" spans="1:9" x14ac:dyDescent="0.35">
      <c r="A1824" t="s">
        <v>1712</v>
      </c>
      <c r="D1824" t="s">
        <v>1775</v>
      </c>
      <c r="E1824">
        <v>60200</v>
      </c>
      <c r="F1824" t="s">
        <v>1776</v>
      </c>
      <c r="G1824" t="s">
        <v>122</v>
      </c>
      <c r="H1824" t="s">
        <v>122</v>
      </c>
      <c r="I1824" t="s">
        <v>122</v>
      </c>
    </row>
    <row r="1825" spans="1:9" x14ac:dyDescent="0.35">
      <c r="A1825" t="s">
        <v>1712</v>
      </c>
      <c r="D1825" t="s">
        <v>1777</v>
      </c>
      <c r="E1825">
        <v>63800</v>
      </c>
      <c r="F1825" t="s">
        <v>1778</v>
      </c>
      <c r="G1825" t="s">
        <v>122</v>
      </c>
      <c r="H1825" t="s">
        <v>122</v>
      </c>
      <c r="I1825" t="s">
        <v>122</v>
      </c>
    </row>
    <row r="1826" spans="1:9" x14ac:dyDescent="0.35">
      <c r="A1826" t="s">
        <v>1712</v>
      </c>
      <c r="D1826" t="s">
        <v>1779</v>
      </c>
      <c r="E1826">
        <v>67250</v>
      </c>
      <c r="F1826" t="s">
        <v>1780</v>
      </c>
      <c r="G1826" t="s">
        <v>122</v>
      </c>
      <c r="H1826" t="s">
        <v>122</v>
      </c>
      <c r="I1826" t="s">
        <v>122</v>
      </c>
    </row>
    <row r="1827" spans="1:9" x14ac:dyDescent="0.35">
      <c r="A1827" t="s">
        <v>1712</v>
      </c>
      <c r="D1827" t="s">
        <v>1781</v>
      </c>
      <c r="E1827">
        <v>61900</v>
      </c>
      <c r="F1827" t="s">
        <v>1782</v>
      </c>
      <c r="G1827" t="s">
        <v>122</v>
      </c>
      <c r="H1827" t="s">
        <v>122</v>
      </c>
      <c r="I1827" t="s">
        <v>122</v>
      </c>
    </row>
    <row r="1828" spans="1:9" x14ac:dyDescent="0.35">
      <c r="A1828" t="s">
        <v>1712</v>
      </c>
      <c r="D1828" t="s">
        <v>1783</v>
      </c>
      <c r="E1828">
        <v>81200</v>
      </c>
      <c r="F1828" t="s">
        <v>121</v>
      </c>
      <c r="G1828" t="s">
        <v>122</v>
      </c>
      <c r="H1828" t="s">
        <v>122</v>
      </c>
      <c r="I1828" t="s">
        <v>122</v>
      </c>
    </row>
    <row r="1829" spans="1:9" x14ac:dyDescent="0.35">
      <c r="A1829" t="s">
        <v>1712</v>
      </c>
      <c r="D1829" t="s">
        <v>1784</v>
      </c>
      <c r="E1829">
        <v>76500</v>
      </c>
      <c r="F1829" t="s">
        <v>1462</v>
      </c>
      <c r="G1829" t="s">
        <v>303</v>
      </c>
      <c r="H1829" t="s">
        <v>304</v>
      </c>
      <c r="I1829" t="s">
        <v>303</v>
      </c>
    </row>
    <row r="1830" spans="1:9" x14ac:dyDescent="0.35">
      <c r="A1830" t="s">
        <v>1712</v>
      </c>
      <c r="D1830" t="s">
        <v>1785</v>
      </c>
      <c r="E1830">
        <v>77000</v>
      </c>
      <c r="F1830" t="s">
        <v>1462</v>
      </c>
      <c r="G1830" t="s">
        <v>303</v>
      </c>
      <c r="H1830" t="s">
        <v>304</v>
      </c>
      <c r="I1830" t="s">
        <v>303</v>
      </c>
    </row>
    <row r="1831" spans="1:9" x14ac:dyDescent="0.35">
      <c r="A1831" t="s">
        <v>1712</v>
      </c>
      <c r="D1831" t="s">
        <v>1786</v>
      </c>
      <c r="E1831">
        <v>81500</v>
      </c>
      <c r="F1831" t="s">
        <v>1787</v>
      </c>
      <c r="G1831" t="s">
        <v>122</v>
      </c>
      <c r="H1831" t="s">
        <v>122</v>
      </c>
      <c r="I1831" t="s">
        <v>122</v>
      </c>
    </row>
    <row r="1832" spans="1:9" x14ac:dyDescent="0.35">
      <c r="A1832" t="s">
        <v>1712</v>
      </c>
      <c r="D1832" t="s">
        <v>1535</v>
      </c>
      <c r="E1832">
        <v>0</v>
      </c>
      <c r="F1832" t="s">
        <v>1788</v>
      </c>
      <c r="G1832" t="s">
        <v>122</v>
      </c>
      <c r="H1832" t="s">
        <v>122</v>
      </c>
      <c r="I1832" t="s">
        <v>122</v>
      </c>
    </row>
    <row r="1833" spans="1:9" x14ac:dyDescent="0.35">
      <c r="A1833" t="s">
        <v>1712</v>
      </c>
      <c r="D1833" t="s">
        <v>1462</v>
      </c>
      <c r="E1833">
        <v>60362</v>
      </c>
      <c r="F1833" t="s">
        <v>298</v>
      </c>
      <c r="G1833" t="s">
        <v>122</v>
      </c>
      <c r="H1833" t="s">
        <v>122</v>
      </c>
      <c r="I1833" t="s">
        <v>122</v>
      </c>
    </row>
    <row r="1834" spans="1:9" x14ac:dyDescent="0.35">
      <c r="A1834" t="s">
        <v>1712</v>
      </c>
      <c r="D1834" t="s">
        <v>1462</v>
      </c>
      <c r="E1834">
        <v>60362</v>
      </c>
      <c r="F1834" t="s">
        <v>128</v>
      </c>
      <c r="G1834" t="s">
        <v>122</v>
      </c>
      <c r="H1834" t="s">
        <v>122</v>
      </c>
      <c r="I1834" t="s">
        <v>122</v>
      </c>
    </row>
    <row r="1835" spans="1:9" x14ac:dyDescent="0.35">
      <c r="A1835" t="s">
        <v>1712</v>
      </c>
      <c r="D1835" t="s">
        <v>1462</v>
      </c>
      <c r="E1835">
        <v>60362</v>
      </c>
      <c r="F1835" t="s">
        <v>352</v>
      </c>
      <c r="G1835" t="s">
        <v>122</v>
      </c>
      <c r="H1835" t="s">
        <v>122</v>
      </c>
      <c r="I1835" t="s">
        <v>122</v>
      </c>
    </row>
    <row r="1836" spans="1:9" x14ac:dyDescent="0.35">
      <c r="A1836" t="s">
        <v>1712</v>
      </c>
      <c r="D1836" t="s">
        <v>1462</v>
      </c>
      <c r="E1836">
        <v>58206</v>
      </c>
      <c r="F1836" t="s">
        <v>1789</v>
      </c>
      <c r="G1836" t="s">
        <v>122</v>
      </c>
      <c r="H1836" t="s">
        <v>122</v>
      </c>
      <c r="I1836" t="s">
        <v>122</v>
      </c>
    </row>
    <row r="1837" spans="1:9" x14ac:dyDescent="0.35">
      <c r="A1837" t="s">
        <v>1712</v>
      </c>
      <c r="D1837" t="s">
        <v>1462</v>
      </c>
      <c r="E1837">
        <v>58206</v>
      </c>
      <c r="F1837" t="s">
        <v>1790</v>
      </c>
      <c r="G1837" t="s">
        <v>122</v>
      </c>
      <c r="H1837" t="s">
        <v>122</v>
      </c>
      <c r="I1837" t="s">
        <v>122</v>
      </c>
    </row>
    <row r="1838" spans="1:9" x14ac:dyDescent="0.35">
      <c r="A1838" t="s">
        <v>1712</v>
      </c>
      <c r="D1838" t="s">
        <v>1791</v>
      </c>
      <c r="E1838">
        <v>77400</v>
      </c>
      <c r="F1838" t="s">
        <v>1792</v>
      </c>
      <c r="G1838" t="s">
        <v>303</v>
      </c>
      <c r="H1838" t="s">
        <v>304</v>
      </c>
      <c r="I1838" t="s">
        <v>303</v>
      </c>
    </row>
    <row r="1839" spans="1:9" x14ac:dyDescent="0.35">
      <c r="A1839" t="s">
        <v>1712</v>
      </c>
      <c r="D1839" t="s">
        <v>1793</v>
      </c>
      <c r="E1839">
        <v>80300</v>
      </c>
      <c r="F1839" t="s">
        <v>1462</v>
      </c>
      <c r="G1839" t="s">
        <v>303</v>
      </c>
      <c r="H1839" t="s">
        <v>304</v>
      </c>
      <c r="I1839" t="s">
        <v>303</v>
      </c>
    </row>
    <row r="1840" spans="1:9" x14ac:dyDescent="0.35">
      <c r="A1840" t="s">
        <v>1712</v>
      </c>
      <c r="D1840" t="s">
        <v>1794</v>
      </c>
      <c r="E1840">
        <v>52402</v>
      </c>
      <c r="F1840" t="s">
        <v>1795</v>
      </c>
      <c r="G1840" t="s">
        <v>303</v>
      </c>
      <c r="H1840" t="s">
        <v>304</v>
      </c>
      <c r="I1840" t="s">
        <v>303</v>
      </c>
    </row>
    <row r="1841" spans="1:9" x14ac:dyDescent="0.35">
      <c r="A1841" t="s">
        <v>1712</v>
      </c>
      <c r="D1841" t="s">
        <v>1796</v>
      </c>
      <c r="E1841">
        <v>51806</v>
      </c>
      <c r="F1841" t="s">
        <v>1797</v>
      </c>
      <c r="G1841" t="s">
        <v>315</v>
      </c>
      <c r="H1841" t="s">
        <v>304</v>
      </c>
      <c r="I1841" t="s">
        <v>316</v>
      </c>
    </row>
    <row r="1842" spans="1:9" x14ac:dyDescent="0.35">
      <c r="A1842" t="s">
        <v>1712</v>
      </c>
      <c r="D1842" t="s">
        <v>1798</v>
      </c>
      <c r="E1842">
        <v>51806</v>
      </c>
      <c r="F1842" t="s">
        <v>1799</v>
      </c>
      <c r="G1842" t="s">
        <v>315</v>
      </c>
      <c r="H1842" t="s">
        <v>304</v>
      </c>
      <c r="I1842" t="s">
        <v>316</v>
      </c>
    </row>
    <row r="1843" spans="1:9" x14ac:dyDescent="0.35">
      <c r="A1843" t="s">
        <v>1712</v>
      </c>
      <c r="D1843" t="s">
        <v>1800</v>
      </c>
      <c r="E1843">
        <v>51806</v>
      </c>
      <c r="F1843" t="s">
        <v>1801</v>
      </c>
      <c r="G1843" t="s">
        <v>315</v>
      </c>
      <c r="H1843" t="s">
        <v>304</v>
      </c>
      <c r="I1843" t="s">
        <v>316</v>
      </c>
    </row>
    <row r="1844" spans="1:9" x14ac:dyDescent="0.35">
      <c r="A1844" t="s">
        <v>1712</v>
      </c>
      <c r="D1844" t="s">
        <v>1802</v>
      </c>
      <c r="E1844">
        <v>51806</v>
      </c>
      <c r="F1844" t="s">
        <v>1803</v>
      </c>
      <c r="G1844" t="s">
        <v>315</v>
      </c>
      <c r="H1844" t="s">
        <v>304</v>
      </c>
      <c r="I1844" t="s">
        <v>316</v>
      </c>
    </row>
    <row r="1845" spans="1:9" x14ac:dyDescent="0.35">
      <c r="A1845" t="s">
        <v>1712</v>
      </c>
      <c r="D1845" t="s">
        <v>1804</v>
      </c>
      <c r="E1845">
        <v>51806</v>
      </c>
      <c r="F1845" t="s">
        <v>1805</v>
      </c>
      <c r="G1845" t="s">
        <v>48</v>
      </c>
      <c r="H1845" t="s">
        <v>42</v>
      </c>
      <c r="I1845" t="s">
        <v>49</v>
      </c>
    </row>
    <row r="1846" spans="1:9" x14ac:dyDescent="0.35">
      <c r="A1846" t="s">
        <v>1712</v>
      </c>
      <c r="D1846" t="s">
        <v>1806</v>
      </c>
      <c r="E1846">
        <v>53858</v>
      </c>
      <c r="F1846" t="s">
        <v>1443</v>
      </c>
      <c r="G1846" t="s">
        <v>48</v>
      </c>
      <c r="H1846" t="s">
        <v>42</v>
      </c>
      <c r="I1846" t="s">
        <v>324</v>
      </c>
    </row>
    <row r="1847" spans="1:9" x14ac:dyDescent="0.35">
      <c r="A1847" t="s">
        <v>1712</v>
      </c>
      <c r="D1847" t="s">
        <v>1807</v>
      </c>
      <c r="E1847">
        <v>53858</v>
      </c>
      <c r="F1847" t="s">
        <v>1808</v>
      </c>
      <c r="G1847" t="s">
        <v>48</v>
      </c>
      <c r="H1847" t="s">
        <v>42</v>
      </c>
      <c r="I1847" t="s">
        <v>324</v>
      </c>
    </row>
    <row r="1848" spans="1:9" x14ac:dyDescent="0.35">
      <c r="A1848" t="s">
        <v>1712</v>
      </c>
      <c r="D1848" t="s">
        <v>1809</v>
      </c>
      <c r="E1848">
        <v>59640</v>
      </c>
      <c r="F1848" t="s">
        <v>1810</v>
      </c>
      <c r="G1848" t="s">
        <v>54</v>
      </c>
      <c r="H1848" t="s">
        <v>42</v>
      </c>
      <c r="I1848" t="s">
        <v>133</v>
      </c>
    </row>
    <row r="1849" spans="1:9" x14ac:dyDescent="0.35">
      <c r="A1849" t="s">
        <v>1712</v>
      </c>
      <c r="D1849" t="s">
        <v>1358</v>
      </c>
      <c r="E1849">
        <v>59640</v>
      </c>
      <c r="F1849" t="s">
        <v>1811</v>
      </c>
      <c r="G1849" t="s">
        <v>54</v>
      </c>
      <c r="H1849" t="s">
        <v>42</v>
      </c>
      <c r="I1849" t="s">
        <v>133</v>
      </c>
    </row>
    <row r="1850" spans="1:9" x14ac:dyDescent="0.35">
      <c r="A1850" t="s">
        <v>1712</v>
      </c>
      <c r="D1850" t="s">
        <v>1364</v>
      </c>
      <c r="E1850">
        <v>59640</v>
      </c>
      <c r="F1850" t="s">
        <v>1812</v>
      </c>
      <c r="G1850" t="s">
        <v>54</v>
      </c>
      <c r="H1850" t="s">
        <v>42</v>
      </c>
      <c r="I1850" t="s">
        <v>133</v>
      </c>
    </row>
    <row r="1851" spans="1:9" x14ac:dyDescent="0.35">
      <c r="A1851" t="s">
        <v>1712</v>
      </c>
      <c r="D1851" t="s">
        <v>1367</v>
      </c>
      <c r="E1851">
        <v>59640</v>
      </c>
      <c r="F1851" t="s">
        <v>1812</v>
      </c>
      <c r="G1851" t="s">
        <v>54</v>
      </c>
      <c r="H1851" t="s">
        <v>42</v>
      </c>
      <c r="I1851" t="s">
        <v>133</v>
      </c>
    </row>
    <row r="1852" spans="1:9" x14ac:dyDescent="0.35">
      <c r="A1852" t="s">
        <v>1712</v>
      </c>
      <c r="D1852" t="s">
        <v>1370</v>
      </c>
      <c r="E1852">
        <v>59640</v>
      </c>
      <c r="F1852" t="s">
        <v>1812</v>
      </c>
      <c r="G1852" t="s">
        <v>54</v>
      </c>
      <c r="H1852" t="s">
        <v>42</v>
      </c>
      <c r="I1852" t="s">
        <v>133</v>
      </c>
    </row>
    <row r="1853" spans="1:9" x14ac:dyDescent="0.35">
      <c r="A1853" t="s">
        <v>1712</v>
      </c>
      <c r="D1853" t="s">
        <v>1373</v>
      </c>
      <c r="E1853">
        <v>59640</v>
      </c>
      <c r="F1853" t="s">
        <v>1813</v>
      </c>
      <c r="G1853" t="s">
        <v>54</v>
      </c>
      <c r="H1853" t="s">
        <v>42</v>
      </c>
      <c r="I1853" t="s">
        <v>133</v>
      </c>
    </row>
    <row r="1854" spans="1:9" x14ac:dyDescent="0.35">
      <c r="A1854" t="s">
        <v>1712</v>
      </c>
      <c r="D1854" t="s">
        <v>1814</v>
      </c>
      <c r="E1854">
        <v>48396</v>
      </c>
      <c r="F1854" t="s">
        <v>1815</v>
      </c>
      <c r="G1854" t="s">
        <v>315</v>
      </c>
      <c r="H1854" t="s">
        <v>304</v>
      </c>
      <c r="I1854" t="s">
        <v>316</v>
      </c>
    </row>
    <row r="1855" spans="1:9" x14ac:dyDescent="0.35">
      <c r="A1855" t="s">
        <v>1712</v>
      </c>
      <c r="D1855" t="s">
        <v>1816</v>
      </c>
      <c r="E1855">
        <v>59640</v>
      </c>
      <c r="F1855" t="s">
        <v>1817</v>
      </c>
      <c r="G1855" t="s">
        <v>54</v>
      </c>
      <c r="H1855" t="s">
        <v>42</v>
      </c>
      <c r="I1855" t="s">
        <v>133</v>
      </c>
    </row>
    <row r="1856" spans="1:9" x14ac:dyDescent="0.35">
      <c r="A1856" t="s">
        <v>1712</v>
      </c>
      <c r="D1856" t="s">
        <v>1818</v>
      </c>
      <c r="E1856">
        <v>59640</v>
      </c>
      <c r="F1856" t="s">
        <v>1819</v>
      </c>
      <c r="G1856" t="s">
        <v>54</v>
      </c>
      <c r="H1856" t="s">
        <v>42</v>
      </c>
      <c r="I1856" t="s">
        <v>133</v>
      </c>
    </row>
    <row r="1857" spans="1:9" x14ac:dyDescent="0.35">
      <c r="A1857" t="s">
        <v>1712</v>
      </c>
      <c r="D1857" t="s">
        <v>1820</v>
      </c>
      <c r="E1857">
        <v>48282</v>
      </c>
      <c r="F1857" t="s">
        <v>1821</v>
      </c>
      <c r="G1857" t="s">
        <v>303</v>
      </c>
      <c r="H1857" t="s">
        <v>304</v>
      </c>
      <c r="I1857" t="s">
        <v>303</v>
      </c>
    </row>
    <row r="1858" spans="1:9" x14ac:dyDescent="0.35">
      <c r="A1858" t="s">
        <v>1712</v>
      </c>
      <c r="D1858" t="s">
        <v>1335</v>
      </c>
      <c r="E1858">
        <v>59640</v>
      </c>
      <c r="F1858" t="s">
        <v>1822</v>
      </c>
      <c r="G1858" t="s">
        <v>54</v>
      </c>
      <c r="H1858" t="s">
        <v>42</v>
      </c>
      <c r="I1858" t="s">
        <v>133</v>
      </c>
    </row>
    <row r="1859" spans="1:9" x14ac:dyDescent="0.35">
      <c r="A1859" t="s">
        <v>1712</v>
      </c>
      <c r="D1859" t="s">
        <v>1332</v>
      </c>
      <c r="E1859">
        <v>59640</v>
      </c>
      <c r="F1859" t="s">
        <v>1823</v>
      </c>
      <c r="G1859" t="s">
        <v>54</v>
      </c>
      <c r="H1859" t="s">
        <v>42</v>
      </c>
      <c r="I1859" t="s">
        <v>133</v>
      </c>
    </row>
    <row r="1860" spans="1:9" x14ac:dyDescent="0.35">
      <c r="A1860" t="s">
        <v>1712</v>
      </c>
      <c r="D1860" t="s">
        <v>1824</v>
      </c>
      <c r="E1860">
        <v>54478</v>
      </c>
      <c r="F1860" t="s">
        <v>1825</v>
      </c>
      <c r="G1860" t="s">
        <v>54</v>
      </c>
      <c r="H1860" t="s">
        <v>42</v>
      </c>
      <c r="I1860" t="s">
        <v>55</v>
      </c>
    </row>
    <row r="1861" spans="1:9" x14ac:dyDescent="0.35">
      <c r="A1861" t="s">
        <v>1712</v>
      </c>
      <c r="D1861" t="s">
        <v>1826</v>
      </c>
      <c r="E1861">
        <v>54478</v>
      </c>
      <c r="F1861" t="s">
        <v>1827</v>
      </c>
      <c r="G1861" t="s">
        <v>17</v>
      </c>
      <c r="H1861" t="s">
        <v>18</v>
      </c>
      <c r="I1861" t="s">
        <v>146</v>
      </c>
    </row>
    <row r="1862" spans="1:9" x14ac:dyDescent="0.35">
      <c r="A1862" t="s">
        <v>1712</v>
      </c>
      <c r="D1862" t="s">
        <v>1828</v>
      </c>
      <c r="E1862">
        <v>54478</v>
      </c>
      <c r="F1862" t="s">
        <v>1443</v>
      </c>
      <c r="G1862" t="s">
        <v>48</v>
      </c>
      <c r="H1862" t="s">
        <v>42</v>
      </c>
      <c r="I1862" t="s">
        <v>324</v>
      </c>
    </row>
    <row r="1863" spans="1:9" x14ac:dyDescent="0.35">
      <c r="A1863" t="s">
        <v>1712</v>
      </c>
      <c r="D1863" t="s">
        <v>1829</v>
      </c>
      <c r="E1863">
        <v>54478</v>
      </c>
      <c r="F1863" t="s">
        <v>1830</v>
      </c>
      <c r="G1863" t="s">
        <v>48</v>
      </c>
      <c r="H1863" t="s">
        <v>42</v>
      </c>
      <c r="I1863" t="s">
        <v>49</v>
      </c>
    </row>
    <row r="1864" spans="1:9" x14ac:dyDescent="0.35">
      <c r="A1864" t="s">
        <v>1712</v>
      </c>
      <c r="D1864" t="s">
        <v>1831</v>
      </c>
      <c r="E1864">
        <v>54478</v>
      </c>
      <c r="F1864" t="s">
        <v>1832</v>
      </c>
      <c r="G1864" t="s">
        <v>48</v>
      </c>
      <c r="H1864" t="s">
        <v>42</v>
      </c>
      <c r="I1864" t="s">
        <v>49</v>
      </c>
    </row>
    <row r="1865" spans="1:9" x14ac:dyDescent="0.35">
      <c r="A1865" t="s">
        <v>1712</v>
      </c>
      <c r="D1865" t="s">
        <v>1833</v>
      </c>
      <c r="E1865">
        <v>54478</v>
      </c>
      <c r="F1865" t="s">
        <v>1834</v>
      </c>
      <c r="G1865" t="s">
        <v>48</v>
      </c>
      <c r="H1865" t="s">
        <v>42</v>
      </c>
      <c r="I1865" t="s">
        <v>49</v>
      </c>
    </row>
    <row r="1866" spans="1:9" x14ac:dyDescent="0.35">
      <c r="A1866" t="s">
        <v>1712</v>
      </c>
      <c r="D1866" t="s">
        <v>1835</v>
      </c>
      <c r="E1866">
        <v>54478</v>
      </c>
      <c r="F1866" t="s">
        <v>1836</v>
      </c>
      <c r="G1866" t="s">
        <v>48</v>
      </c>
      <c r="H1866" t="s">
        <v>42</v>
      </c>
      <c r="I1866" t="s">
        <v>49</v>
      </c>
    </row>
    <row r="1867" spans="1:9" x14ac:dyDescent="0.35">
      <c r="A1867" t="s">
        <v>1712</v>
      </c>
      <c r="D1867" t="s">
        <v>1837</v>
      </c>
      <c r="E1867">
        <v>54478</v>
      </c>
      <c r="F1867" t="s">
        <v>1838</v>
      </c>
      <c r="G1867" t="s">
        <v>48</v>
      </c>
      <c r="H1867" t="s">
        <v>42</v>
      </c>
      <c r="I1867" t="s">
        <v>49</v>
      </c>
    </row>
    <row r="1868" spans="1:9" x14ac:dyDescent="0.35">
      <c r="A1868" t="s">
        <v>1712</v>
      </c>
      <c r="D1868" t="s">
        <v>1839</v>
      </c>
      <c r="E1868">
        <v>103919</v>
      </c>
      <c r="F1868" t="s">
        <v>1840</v>
      </c>
      <c r="G1868" t="s">
        <v>54</v>
      </c>
      <c r="H1868" t="s">
        <v>42</v>
      </c>
      <c r="I1868" t="s">
        <v>87</v>
      </c>
    </row>
    <row r="1869" spans="1:9" x14ac:dyDescent="0.35">
      <c r="A1869" t="s">
        <v>1712</v>
      </c>
      <c r="D1869" t="s">
        <v>1841</v>
      </c>
      <c r="E1869">
        <v>103919</v>
      </c>
      <c r="F1869" t="s">
        <v>1842</v>
      </c>
      <c r="G1869" t="s">
        <v>54</v>
      </c>
      <c r="H1869" t="s">
        <v>42</v>
      </c>
      <c r="I1869" t="s">
        <v>87</v>
      </c>
    </row>
    <row r="1870" spans="1:9" x14ac:dyDescent="0.35">
      <c r="A1870" t="s">
        <v>1712</v>
      </c>
      <c r="D1870" t="s">
        <v>1843</v>
      </c>
      <c r="E1870">
        <v>103919</v>
      </c>
      <c r="F1870" t="s">
        <v>1844</v>
      </c>
      <c r="G1870" t="s">
        <v>54</v>
      </c>
      <c r="H1870" t="s">
        <v>42</v>
      </c>
      <c r="I1870" t="s">
        <v>55</v>
      </c>
    </row>
    <row r="1871" spans="1:9" x14ac:dyDescent="0.35">
      <c r="A1871" t="s">
        <v>1712</v>
      </c>
      <c r="D1871" t="s">
        <v>1845</v>
      </c>
      <c r="E1871">
        <v>103919</v>
      </c>
      <c r="F1871" t="s">
        <v>1846</v>
      </c>
      <c r="G1871" t="s">
        <v>54</v>
      </c>
      <c r="H1871" t="s">
        <v>42</v>
      </c>
      <c r="I1871" t="s">
        <v>87</v>
      </c>
    </row>
    <row r="1872" spans="1:9" x14ac:dyDescent="0.35">
      <c r="A1872" t="s">
        <v>1712</v>
      </c>
      <c r="D1872" t="s">
        <v>1847</v>
      </c>
      <c r="E1872">
        <v>103919</v>
      </c>
      <c r="F1872" t="s">
        <v>1848</v>
      </c>
      <c r="G1872" t="s">
        <v>54</v>
      </c>
      <c r="H1872" t="s">
        <v>42</v>
      </c>
      <c r="I1872" t="s">
        <v>87</v>
      </c>
    </row>
    <row r="1873" spans="1:9" x14ac:dyDescent="0.35">
      <c r="A1873" t="s">
        <v>1712</v>
      </c>
      <c r="D1873" t="s">
        <v>1849</v>
      </c>
      <c r="E1873">
        <v>103919</v>
      </c>
      <c r="F1873" t="s">
        <v>1462</v>
      </c>
      <c r="G1873" t="s">
        <v>303</v>
      </c>
      <c r="H1873" t="s">
        <v>304</v>
      </c>
      <c r="I1873" t="s">
        <v>303</v>
      </c>
    </row>
    <row r="1874" spans="1:9" x14ac:dyDescent="0.35">
      <c r="A1874" t="s">
        <v>1712</v>
      </c>
      <c r="D1874" t="s">
        <v>1850</v>
      </c>
      <c r="E1874">
        <v>103919</v>
      </c>
      <c r="F1874" t="s">
        <v>1462</v>
      </c>
      <c r="G1874" t="s">
        <v>303</v>
      </c>
      <c r="H1874" t="s">
        <v>304</v>
      </c>
      <c r="I1874" t="s">
        <v>303</v>
      </c>
    </row>
    <row r="1875" spans="1:9" x14ac:dyDescent="0.35">
      <c r="A1875" t="s">
        <v>1712</v>
      </c>
      <c r="D1875" t="s">
        <v>1851</v>
      </c>
      <c r="E1875">
        <v>78952</v>
      </c>
      <c r="F1875" t="s">
        <v>1852</v>
      </c>
      <c r="G1875" t="s">
        <v>48</v>
      </c>
      <c r="H1875" t="s">
        <v>42</v>
      </c>
      <c r="I1875" t="s">
        <v>49</v>
      </c>
    </row>
    <row r="1876" spans="1:9" x14ac:dyDescent="0.35">
      <c r="A1876" t="s">
        <v>1712</v>
      </c>
      <c r="D1876" t="s">
        <v>1853</v>
      </c>
      <c r="E1876">
        <v>78952</v>
      </c>
      <c r="F1876" t="s">
        <v>1854</v>
      </c>
      <c r="G1876" t="s">
        <v>54</v>
      </c>
      <c r="H1876" t="s">
        <v>42</v>
      </c>
      <c r="I1876" t="s">
        <v>55</v>
      </c>
    </row>
    <row r="1877" spans="1:9" x14ac:dyDescent="0.35">
      <c r="A1877" t="s">
        <v>1712</v>
      </c>
      <c r="D1877" t="s">
        <v>1855</v>
      </c>
      <c r="E1877">
        <v>78952</v>
      </c>
      <c r="F1877" t="s">
        <v>1856</v>
      </c>
      <c r="G1877" t="s">
        <v>54</v>
      </c>
      <c r="H1877" t="s">
        <v>42</v>
      </c>
      <c r="I1877" t="s">
        <v>87</v>
      </c>
    </row>
    <row r="1878" spans="1:9" x14ac:dyDescent="0.35">
      <c r="A1878" t="s">
        <v>1712</v>
      </c>
      <c r="D1878" t="s">
        <v>1857</v>
      </c>
      <c r="E1878">
        <v>78952</v>
      </c>
      <c r="F1878" t="s">
        <v>1858</v>
      </c>
      <c r="G1878" t="s">
        <v>48</v>
      </c>
      <c r="H1878" t="s">
        <v>42</v>
      </c>
      <c r="I1878" t="s">
        <v>49</v>
      </c>
    </row>
    <row r="1879" spans="1:9" x14ac:dyDescent="0.35">
      <c r="A1879" t="s">
        <v>1712</v>
      </c>
      <c r="D1879" t="s">
        <v>1859</v>
      </c>
      <c r="E1879">
        <v>78952</v>
      </c>
      <c r="F1879" t="s">
        <v>1860</v>
      </c>
      <c r="G1879" t="s">
        <v>54</v>
      </c>
      <c r="H1879" t="s">
        <v>42</v>
      </c>
      <c r="I1879" t="s">
        <v>87</v>
      </c>
    </row>
    <row r="1880" spans="1:9" x14ac:dyDescent="0.35">
      <c r="A1880" t="s">
        <v>1712</v>
      </c>
      <c r="D1880" t="s">
        <v>1861</v>
      </c>
      <c r="E1880">
        <v>78952</v>
      </c>
      <c r="F1880" t="s">
        <v>1862</v>
      </c>
      <c r="G1880" t="s">
        <v>54</v>
      </c>
      <c r="H1880" t="s">
        <v>42</v>
      </c>
      <c r="I1880" t="s">
        <v>55</v>
      </c>
    </row>
    <row r="1881" spans="1:9" x14ac:dyDescent="0.35">
      <c r="A1881" t="s">
        <v>1712</v>
      </c>
      <c r="D1881" t="s">
        <v>1863</v>
      </c>
      <c r="E1881">
        <v>78952</v>
      </c>
      <c r="F1881" t="s">
        <v>1864</v>
      </c>
      <c r="G1881" t="s">
        <v>54</v>
      </c>
      <c r="H1881" t="s">
        <v>42</v>
      </c>
      <c r="I1881" t="s">
        <v>55</v>
      </c>
    </row>
    <row r="1882" spans="1:9" x14ac:dyDescent="0.35">
      <c r="A1882" t="s">
        <v>1712</v>
      </c>
      <c r="D1882" t="s">
        <v>1865</v>
      </c>
      <c r="E1882">
        <v>78952</v>
      </c>
      <c r="F1882" t="s">
        <v>1866</v>
      </c>
      <c r="G1882" t="s">
        <v>54</v>
      </c>
      <c r="H1882" t="s">
        <v>42</v>
      </c>
      <c r="I1882" t="s">
        <v>55</v>
      </c>
    </row>
    <row r="1883" spans="1:9" x14ac:dyDescent="0.35">
      <c r="A1883" t="s">
        <v>1712</v>
      </c>
      <c r="D1883" t="s">
        <v>1867</v>
      </c>
      <c r="E1883">
        <v>78952</v>
      </c>
      <c r="F1883" t="s">
        <v>1868</v>
      </c>
      <c r="G1883" t="s">
        <v>54</v>
      </c>
      <c r="H1883" t="s">
        <v>42</v>
      </c>
      <c r="I1883" t="s">
        <v>55</v>
      </c>
    </row>
    <row r="1884" spans="1:9" x14ac:dyDescent="0.35">
      <c r="A1884" t="s">
        <v>1712</v>
      </c>
      <c r="D1884" t="s">
        <v>1869</v>
      </c>
      <c r="E1884">
        <v>78952</v>
      </c>
      <c r="F1884" t="s">
        <v>1870</v>
      </c>
      <c r="G1884" t="s">
        <v>54</v>
      </c>
      <c r="H1884" t="s">
        <v>42</v>
      </c>
      <c r="I1884" t="s">
        <v>55</v>
      </c>
    </row>
    <row r="1885" spans="1:9" x14ac:dyDescent="0.35">
      <c r="A1885" t="s">
        <v>1712</v>
      </c>
      <c r="D1885" t="s">
        <v>1871</v>
      </c>
      <c r="E1885">
        <v>78952</v>
      </c>
      <c r="F1885" t="s">
        <v>1872</v>
      </c>
      <c r="G1885" t="s">
        <v>54</v>
      </c>
      <c r="H1885" t="s">
        <v>42</v>
      </c>
      <c r="I1885" t="s">
        <v>55</v>
      </c>
    </row>
    <row r="1886" spans="1:9" x14ac:dyDescent="0.35">
      <c r="A1886" t="s">
        <v>1712</v>
      </c>
      <c r="D1886" t="s">
        <v>1873</v>
      </c>
      <c r="E1886">
        <v>78952</v>
      </c>
      <c r="F1886" t="s">
        <v>1874</v>
      </c>
      <c r="G1886" t="s">
        <v>48</v>
      </c>
      <c r="H1886" t="s">
        <v>42</v>
      </c>
      <c r="I1886" t="s">
        <v>49</v>
      </c>
    </row>
    <row r="1887" spans="1:9" x14ac:dyDescent="0.35">
      <c r="A1887" t="s">
        <v>1712</v>
      </c>
      <c r="D1887" t="s">
        <v>1875</v>
      </c>
      <c r="E1887">
        <v>78952</v>
      </c>
      <c r="F1887" t="s">
        <v>1876</v>
      </c>
      <c r="G1887" t="s">
        <v>54</v>
      </c>
      <c r="H1887" t="s">
        <v>42</v>
      </c>
      <c r="I1887" t="s">
        <v>55</v>
      </c>
    </row>
    <row r="1888" spans="1:9" x14ac:dyDescent="0.35">
      <c r="A1888" t="s">
        <v>1712</v>
      </c>
      <c r="D1888" t="s">
        <v>1877</v>
      </c>
      <c r="E1888">
        <v>78952</v>
      </c>
      <c r="F1888" t="s">
        <v>1878</v>
      </c>
      <c r="G1888" t="s">
        <v>54</v>
      </c>
      <c r="H1888" t="s">
        <v>42</v>
      </c>
      <c r="I1888" t="s">
        <v>55</v>
      </c>
    </row>
    <row r="1889" spans="1:9" x14ac:dyDescent="0.35">
      <c r="A1889" t="s">
        <v>1712</v>
      </c>
      <c r="D1889" t="s">
        <v>1879</v>
      </c>
      <c r="E1889">
        <v>78952</v>
      </c>
      <c r="F1889" t="s">
        <v>1880</v>
      </c>
      <c r="G1889" t="s">
        <v>54</v>
      </c>
      <c r="H1889" t="s">
        <v>42</v>
      </c>
      <c r="I1889" t="s">
        <v>55</v>
      </c>
    </row>
    <row r="1890" spans="1:9" x14ac:dyDescent="0.35">
      <c r="A1890" t="s">
        <v>1712</v>
      </c>
      <c r="D1890" t="s">
        <v>1881</v>
      </c>
      <c r="E1890">
        <v>78952</v>
      </c>
      <c r="F1890" t="s">
        <v>1882</v>
      </c>
      <c r="G1890" t="s">
        <v>54</v>
      </c>
      <c r="H1890" t="s">
        <v>42</v>
      </c>
      <c r="I1890" t="s">
        <v>55</v>
      </c>
    </row>
    <row r="1891" spans="1:9" x14ac:dyDescent="0.35">
      <c r="A1891" t="s">
        <v>1712</v>
      </c>
      <c r="D1891" t="s">
        <v>1883</v>
      </c>
      <c r="E1891">
        <v>78952</v>
      </c>
      <c r="F1891" t="s">
        <v>1884</v>
      </c>
      <c r="G1891" t="s">
        <v>54</v>
      </c>
      <c r="H1891" t="s">
        <v>42</v>
      </c>
      <c r="I1891" t="s">
        <v>55</v>
      </c>
    </row>
    <row r="1892" spans="1:9" x14ac:dyDescent="0.35">
      <c r="A1892" t="s">
        <v>1712</v>
      </c>
      <c r="D1892" t="s">
        <v>1885</v>
      </c>
      <c r="E1892">
        <v>78952</v>
      </c>
      <c r="F1892" t="s">
        <v>1886</v>
      </c>
      <c r="G1892" t="s">
        <v>54</v>
      </c>
      <c r="H1892" t="s">
        <v>42</v>
      </c>
      <c r="I1892" t="s">
        <v>55</v>
      </c>
    </row>
    <row r="1893" spans="1:9" x14ac:dyDescent="0.35">
      <c r="A1893" t="s">
        <v>1712</v>
      </c>
      <c r="D1893" t="s">
        <v>1887</v>
      </c>
      <c r="E1893">
        <v>78952</v>
      </c>
      <c r="F1893" t="s">
        <v>1888</v>
      </c>
      <c r="G1893" t="s">
        <v>54</v>
      </c>
      <c r="H1893" t="s">
        <v>42</v>
      </c>
      <c r="I1893" t="s">
        <v>133</v>
      </c>
    </row>
    <row r="1894" spans="1:9" x14ac:dyDescent="0.35">
      <c r="A1894" t="s">
        <v>1712</v>
      </c>
      <c r="D1894" t="s">
        <v>1889</v>
      </c>
      <c r="E1894">
        <v>78952</v>
      </c>
      <c r="F1894" t="s">
        <v>1890</v>
      </c>
      <c r="G1894" t="s">
        <v>54</v>
      </c>
      <c r="H1894" t="s">
        <v>42</v>
      </c>
      <c r="I1894" t="s">
        <v>55</v>
      </c>
    </row>
    <row r="1895" spans="1:9" x14ac:dyDescent="0.35">
      <c r="A1895" t="s">
        <v>1712</v>
      </c>
      <c r="D1895" t="s">
        <v>1891</v>
      </c>
      <c r="E1895">
        <v>78952</v>
      </c>
      <c r="F1895" t="s">
        <v>1892</v>
      </c>
      <c r="G1895" t="s">
        <v>54</v>
      </c>
      <c r="H1895" t="s">
        <v>42</v>
      </c>
      <c r="I1895" t="s">
        <v>55</v>
      </c>
    </row>
    <row r="1896" spans="1:9" x14ac:dyDescent="0.35">
      <c r="A1896" t="s">
        <v>1712</v>
      </c>
      <c r="D1896" t="s">
        <v>1893</v>
      </c>
      <c r="E1896">
        <v>78952</v>
      </c>
      <c r="F1896" t="s">
        <v>1894</v>
      </c>
      <c r="G1896" t="s">
        <v>54</v>
      </c>
      <c r="H1896" t="s">
        <v>42</v>
      </c>
      <c r="I1896" t="s">
        <v>87</v>
      </c>
    </row>
    <row r="1897" spans="1:9" x14ac:dyDescent="0.35">
      <c r="A1897" t="s">
        <v>1712</v>
      </c>
      <c r="D1897" t="s">
        <v>1895</v>
      </c>
      <c r="E1897">
        <v>48396</v>
      </c>
      <c r="F1897" t="s">
        <v>1896</v>
      </c>
      <c r="G1897" t="s">
        <v>315</v>
      </c>
      <c r="H1897" t="s">
        <v>304</v>
      </c>
      <c r="I1897" t="s">
        <v>316</v>
      </c>
    </row>
    <row r="1898" spans="1:9" x14ac:dyDescent="0.35">
      <c r="A1898" t="s">
        <v>1712</v>
      </c>
      <c r="D1898" t="s">
        <v>1897</v>
      </c>
      <c r="E1898">
        <v>78952</v>
      </c>
      <c r="F1898" t="s">
        <v>1898</v>
      </c>
      <c r="G1898" t="s">
        <v>54</v>
      </c>
      <c r="H1898" t="s">
        <v>42</v>
      </c>
      <c r="I1898" t="s">
        <v>55</v>
      </c>
    </row>
    <row r="1899" spans="1:9" x14ac:dyDescent="0.35">
      <c r="A1899" t="s">
        <v>1712</v>
      </c>
      <c r="D1899" t="s">
        <v>1899</v>
      </c>
      <c r="E1899">
        <v>78952</v>
      </c>
      <c r="F1899" t="s">
        <v>1900</v>
      </c>
      <c r="G1899" t="s">
        <v>54</v>
      </c>
      <c r="H1899" t="s">
        <v>42</v>
      </c>
      <c r="I1899" t="s">
        <v>55</v>
      </c>
    </row>
    <row r="1900" spans="1:9" x14ac:dyDescent="0.35">
      <c r="A1900" t="s">
        <v>1712</v>
      </c>
      <c r="D1900" t="s">
        <v>1901</v>
      </c>
      <c r="E1900">
        <v>78952</v>
      </c>
      <c r="F1900" t="s">
        <v>1902</v>
      </c>
      <c r="G1900" t="s">
        <v>303</v>
      </c>
      <c r="H1900" t="s">
        <v>304</v>
      </c>
      <c r="I1900" t="s">
        <v>303</v>
      </c>
    </row>
    <row r="1901" spans="1:9" x14ac:dyDescent="0.35">
      <c r="A1901" t="s">
        <v>1712</v>
      </c>
      <c r="D1901" t="s">
        <v>1903</v>
      </c>
      <c r="E1901">
        <v>78952</v>
      </c>
      <c r="F1901" t="s">
        <v>1904</v>
      </c>
      <c r="G1901" t="s">
        <v>54</v>
      </c>
      <c r="H1901" t="s">
        <v>42</v>
      </c>
      <c r="I1901" t="s">
        <v>55</v>
      </c>
    </row>
    <row r="1902" spans="1:9" x14ac:dyDescent="0.35">
      <c r="A1902" t="s">
        <v>1712</v>
      </c>
      <c r="D1902" t="s">
        <v>1905</v>
      </c>
      <c r="E1902">
        <v>78952</v>
      </c>
      <c r="F1902" t="s">
        <v>1906</v>
      </c>
      <c r="G1902" t="s">
        <v>54</v>
      </c>
      <c r="H1902" t="s">
        <v>42</v>
      </c>
      <c r="I1902" t="s">
        <v>87</v>
      </c>
    </row>
    <row r="1903" spans="1:9" x14ac:dyDescent="0.35">
      <c r="A1903" t="s">
        <v>1712</v>
      </c>
      <c r="D1903" t="s">
        <v>1907</v>
      </c>
      <c r="E1903">
        <v>78952</v>
      </c>
      <c r="F1903" t="s">
        <v>1908</v>
      </c>
      <c r="G1903" t="s">
        <v>54</v>
      </c>
      <c r="H1903" t="s">
        <v>42</v>
      </c>
      <c r="I1903" t="s">
        <v>55</v>
      </c>
    </row>
    <row r="1904" spans="1:9" x14ac:dyDescent="0.35">
      <c r="A1904" t="s">
        <v>1712</v>
      </c>
      <c r="D1904" t="s">
        <v>1909</v>
      </c>
      <c r="E1904">
        <v>78952</v>
      </c>
      <c r="F1904" t="s">
        <v>1910</v>
      </c>
      <c r="G1904" t="s">
        <v>54</v>
      </c>
      <c r="H1904" t="s">
        <v>42</v>
      </c>
      <c r="I1904" t="s">
        <v>55</v>
      </c>
    </row>
    <row r="1905" spans="1:9" x14ac:dyDescent="0.35">
      <c r="A1905" t="s">
        <v>1712</v>
      </c>
      <c r="D1905" t="s">
        <v>1911</v>
      </c>
      <c r="E1905">
        <v>78952</v>
      </c>
      <c r="F1905" t="s">
        <v>1912</v>
      </c>
      <c r="G1905" t="s">
        <v>54</v>
      </c>
      <c r="H1905" t="s">
        <v>42</v>
      </c>
      <c r="I1905" t="s">
        <v>55</v>
      </c>
    </row>
    <row r="1906" spans="1:9" x14ac:dyDescent="0.35">
      <c r="A1906" t="s">
        <v>1712</v>
      </c>
      <c r="D1906" t="s">
        <v>1913</v>
      </c>
      <c r="E1906">
        <v>78952</v>
      </c>
      <c r="F1906" t="s">
        <v>1914</v>
      </c>
      <c r="G1906" t="s">
        <v>54</v>
      </c>
      <c r="H1906" t="s">
        <v>42</v>
      </c>
      <c r="I1906" t="s">
        <v>133</v>
      </c>
    </row>
    <row r="1907" spans="1:9" x14ac:dyDescent="0.35">
      <c r="A1907" t="s">
        <v>1712</v>
      </c>
      <c r="D1907" t="s">
        <v>1915</v>
      </c>
      <c r="E1907">
        <v>78952</v>
      </c>
      <c r="F1907" t="s">
        <v>1916</v>
      </c>
      <c r="G1907" t="s">
        <v>54</v>
      </c>
      <c r="H1907" t="s">
        <v>42</v>
      </c>
      <c r="I1907" t="s">
        <v>55</v>
      </c>
    </row>
    <row r="1908" spans="1:9" x14ac:dyDescent="0.35">
      <c r="A1908" t="s">
        <v>1712</v>
      </c>
      <c r="D1908" t="s">
        <v>1917</v>
      </c>
      <c r="E1908">
        <v>78952</v>
      </c>
      <c r="F1908" t="s">
        <v>1918</v>
      </c>
      <c r="G1908" t="s">
        <v>54</v>
      </c>
      <c r="H1908" t="s">
        <v>42</v>
      </c>
      <c r="I1908" t="s">
        <v>55</v>
      </c>
    </row>
    <row r="1909" spans="1:9" x14ac:dyDescent="0.35">
      <c r="A1909" t="s">
        <v>1712</v>
      </c>
      <c r="D1909" t="s">
        <v>1919</v>
      </c>
      <c r="E1909">
        <v>78952</v>
      </c>
      <c r="F1909" t="s">
        <v>1920</v>
      </c>
      <c r="G1909" t="s">
        <v>54</v>
      </c>
      <c r="H1909" t="s">
        <v>42</v>
      </c>
      <c r="I1909" t="s">
        <v>55</v>
      </c>
    </row>
    <row r="1910" spans="1:9" x14ac:dyDescent="0.35">
      <c r="A1910" t="s">
        <v>1712</v>
      </c>
      <c r="D1910" t="s">
        <v>1921</v>
      </c>
      <c r="E1910">
        <v>78952</v>
      </c>
      <c r="F1910" t="s">
        <v>1922</v>
      </c>
      <c r="G1910" t="s">
        <v>54</v>
      </c>
      <c r="H1910" t="s">
        <v>42</v>
      </c>
      <c r="I1910" t="s">
        <v>55</v>
      </c>
    </row>
    <row r="1911" spans="1:9" x14ac:dyDescent="0.35">
      <c r="A1911" t="s">
        <v>1712</v>
      </c>
      <c r="D1911" t="s">
        <v>1923</v>
      </c>
      <c r="E1911">
        <v>78952</v>
      </c>
      <c r="F1911" t="s">
        <v>1924</v>
      </c>
      <c r="G1911" t="s">
        <v>54</v>
      </c>
      <c r="H1911" t="s">
        <v>42</v>
      </c>
      <c r="I1911" t="s">
        <v>55</v>
      </c>
    </row>
    <row r="1912" spans="1:9" x14ac:dyDescent="0.35">
      <c r="A1912" t="s">
        <v>1712</v>
      </c>
      <c r="D1912" t="s">
        <v>1925</v>
      </c>
      <c r="E1912">
        <v>78952</v>
      </c>
      <c r="F1912" t="s">
        <v>1926</v>
      </c>
      <c r="G1912" t="s">
        <v>54</v>
      </c>
      <c r="H1912" t="s">
        <v>42</v>
      </c>
      <c r="I1912" t="s">
        <v>55</v>
      </c>
    </row>
    <row r="1913" spans="1:9" x14ac:dyDescent="0.35">
      <c r="A1913" t="s">
        <v>1712</v>
      </c>
      <c r="D1913" t="s">
        <v>1927</v>
      </c>
      <c r="E1913">
        <v>78952</v>
      </c>
      <c r="F1913" t="s">
        <v>1928</v>
      </c>
      <c r="G1913" t="s">
        <v>54</v>
      </c>
      <c r="H1913" t="s">
        <v>42</v>
      </c>
      <c r="I1913" t="s">
        <v>133</v>
      </c>
    </row>
    <row r="1914" spans="1:9" x14ac:dyDescent="0.35">
      <c r="A1914" t="s">
        <v>1712</v>
      </c>
      <c r="D1914" t="s">
        <v>1929</v>
      </c>
      <c r="E1914">
        <v>78952</v>
      </c>
      <c r="F1914" t="s">
        <v>1930</v>
      </c>
      <c r="G1914" t="s">
        <v>54</v>
      </c>
      <c r="H1914" t="s">
        <v>42</v>
      </c>
      <c r="I1914" t="s">
        <v>55</v>
      </c>
    </row>
    <row r="1915" spans="1:9" x14ac:dyDescent="0.35">
      <c r="A1915" t="s">
        <v>1712</v>
      </c>
      <c r="D1915" t="s">
        <v>1931</v>
      </c>
      <c r="E1915">
        <v>78952</v>
      </c>
      <c r="F1915" t="s">
        <v>1932</v>
      </c>
      <c r="G1915" t="s">
        <v>54</v>
      </c>
      <c r="H1915" t="s">
        <v>42</v>
      </c>
      <c r="I1915" t="s">
        <v>55</v>
      </c>
    </row>
    <row r="1916" spans="1:9" x14ac:dyDescent="0.35">
      <c r="A1916" t="s">
        <v>1712</v>
      </c>
      <c r="D1916" t="s">
        <v>1933</v>
      </c>
      <c r="E1916">
        <v>78952</v>
      </c>
      <c r="F1916" t="s">
        <v>1934</v>
      </c>
      <c r="G1916" t="s">
        <v>54</v>
      </c>
      <c r="H1916" t="s">
        <v>42</v>
      </c>
      <c r="I1916" t="s">
        <v>133</v>
      </c>
    </row>
    <row r="1917" spans="1:9" x14ac:dyDescent="0.35">
      <c r="A1917" t="s">
        <v>1712</v>
      </c>
      <c r="D1917" t="s">
        <v>1935</v>
      </c>
      <c r="E1917">
        <v>78952</v>
      </c>
      <c r="F1917" t="s">
        <v>1936</v>
      </c>
      <c r="G1917" t="s">
        <v>54</v>
      </c>
      <c r="H1917" t="s">
        <v>42</v>
      </c>
      <c r="I1917" t="s">
        <v>55</v>
      </c>
    </row>
    <row r="1918" spans="1:9" x14ac:dyDescent="0.35">
      <c r="A1918" t="s">
        <v>1712</v>
      </c>
      <c r="D1918" t="s">
        <v>1937</v>
      </c>
      <c r="E1918">
        <v>78952</v>
      </c>
      <c r="F1918" t="s">
        <v>1938</v>
      </c>
      <c r="G1918" t="s">
        <v>48</v>
      </c>
      <c r="H1918" t="s">
        <v>42</v>
      </c>
      <c r="I1918" t="s">
        <v>49</v>
      </c>
    </row>
    <row r="1919" spans="1:9" x14ac:dyDescent="0.35">
      <c r="A1919" t="s">
        <v>1712</v>
      </c>
      <c r="D1919" t="s">
        <v>1939</v>
      </c>
      <c r="E1919">
        <v>78952</v>
      </c>
      <c r="F1919" t="s">
        <v>1940</v>
      </c>
      <c r="G1919" t="s">
        <v>54</v>
      </c>
      <c r="H1919" t="s">
        <v>42</v>
      </c>
      <c r="I1919" t="s">
        <v>133</v>
      </c>
    </row>
    <row r="1920" spans="1:9" x14ac:dyDescent="0.35">
      <c r="A1920" t="s">
        <v>1712</v>
      </c>
      <c r="D1920" t="s">
        <v>1941</v>
      </c>
      <c r="E1920">
        <v>78952</v>
      </c>
      <c r="F1920" t="s">
        <v>1942</v>
      </c>
      <c r="G1920" t="s">
        <v>54</v>
      </c>
      <c r="H1920" t="s">
        <v>42</v>
      </c>
      <c r="I1920" t="s">
        <v>55</v>
      </c>
    </row>
    <row r="1921" spans="1:9" x14ac:dyDescent="0.35">
      <c r="A1921" t="s">
        <v>1712</v>
      </c>
      <c r="D1921" t="s">
        <v>1943</v>
      </c>
      <c r="E1921">
        <v>78952</v>
      </c>
      <c r="F1921" t="s">
        <v>1944</v>
      </c>
      <c r="G1921" t="s">
        <v>54</v>
      </c>
      <c r="H1921" t="s">
        <v>42</v>
      </c>
      <c r="I1921" t="s">
        <v>55</v>
      </c>
    </row>
    <row r="1922" spans="1:9" x14ac:dyDescent="0.35">
      <c r="A1922" t="s">
        <v>1712</v>
      </c>
      <c r="D1922" t="s">
        <v>1945</v>
      </c>
      <c r="E1922">
        <v>78952</v>
      </c>
      <c r="F1922" t="s">
        <v>1946</v>
      </c>
      <c r="G1922" t="s">
        <v>54</v>
      </c>
      <c r="H1922" t="s">
        <v>42</v>
      </c>
      <c r="I1922" t="s">
        <v>133</v>
      </c>
    </row>
    <row r="1923" spans="1:9" x14ac:dyDescent="0.35">
      <c r="A1923" t="s">
        <v>1712</v>
      </c>
      <c r="D1923" t="s">
        <v>1947</v>
      </c>
      <c r="E1923">
        <v>78952</v>
      </c>
      <c r="F1923" t="s">
        <v>1948</v>
      </c>
      <c r="G1923" t="s">
        <v>54</v>
      </c>
      <c r="H1923" t="s">
        <v>42</v>
      </c>
      <c r="I1923" t="s">
        <v>133</v>
      </c>
    </row>
    <row r="1924" spans="1:9" x14ac:dyDescent="0.35">
      <c r="A1924" t="s">
        <v>1712</v>
      </c>
      <c r="D1924" t="s">
        <v>1949</v>
      </c>
      <c r="E1924">
        <v>78952</v>
      </c>
      <c r="F1924" t="s">
        <v>1950</v>
      </c>
      <c r="G1924" t="s">
        <v>54</v>
      </c>
      <c r="H1924" t="s">
        <v>42</v>
      </c>
      <c r="I1924" t="s">
        <v>87</v>
      </c>
    </row>
    <row r="1925" spans="1:9" x14ac:dyDescent="0.35">
      <c r="A1925" t="s">
        <v>1712</v>
      </c>
      <c r="D1925" t="s">
        <v>1951</v>
      </c>
      <c r="E1925">
        <v>78952</v>
      </c>
      <c r="F1925" t="s">
        <v>1952</v>
      </c>
      <c r="G1925" t="s">
        <v>54</v>
      </c>
      <c r="H1925" t="s">
        <v>42</v>
      </c>
      <c r="I1925" t="s">
        <v>55</v>
      </c>
    </row>
    <row r="1926" spans="1:9" x14ac:dyDescent="0.35">
      <c r="A1926" t="s">
        <v>1712</v>
      </c>
      <c r="D1926" t="s">
        <v>1379</v>
      </c>
      <c r="E1926">
        <v>78952</v>
      </c>
      <c r="F1926" t="s">
        <v>1953</v>
      </c>
      <c r="G1926" t="s">
        <v>54</v>
      </c>
      <c r="H1926" t="s">
        <v>42</v>
      </c>
      <c r="I1926" t="s">
        <v>55</v>
      </c>
    </row>
    <row r="1927" spans="1:9" x14ac:dyDescent="0.35">
      <c r="A1927" t="s">
        <v>1712</v>
      </c>
      <c r="D1927" t="s">
        <v>1382</v>
      </c>
      <c r="E1927">
        <v>78952</v>
      </c>
      <c r="F1927" t="s">
        <v>1443</v>
      </c>
      <c r="G1927" t="s">
        <v>54</v>
      </c>
      <c r="H1927" t="s">
        <v>42</v>
      </c>
      <c r="I1927" t="s">
        <v>133</v>
      </c>
    </row>
    <row r="1928" spans="1:9" x14ac:dyDescent="0.35">
      <c r="A1928" t="s">
        <v>1712</v>
      </c>
      <c r="D1928" t="s">
        <v>1954</v>
      </c>
      <c r="E1928">
        <v>78952</v>
      </c>
      <c r="F1928" t="s">
        <v>1955</v>
      </c>
      <c r="G1928" t="s">
        <v>54</v>
      </c>
      <c r="H1928" t="s">
        <v>42</v>
      </c>
      <c r="I1928" t="s">
        <v>55</v>
      </c>
    </row>
    <row r="1929" spans="1:9" x14ac:dyDescent="0.35">
      <c r="A1929" t="s">
        <v>1712</v>
      </c>
      <c r="D1929" t="s">
        <v>1956</v>
      </c>
      <c r="E1929">
        <v>57097</v>
      </c>
      <c r="F1929" t="s">
        <v>1957</v>
      </c>
      <c r="G1929" t="s">
        <v>41</v>
      </c>
      <c r="H1929" t="s">
        <v>42</v>
      </c>
      <c r="I1929" t="s">
        <v>321</v>
      </c>
    </row>
    <row r="1930" spans="1:9" x14ac:dyDescent="0.35">
      <c r="A1930" t="s">
        <v>1712</v>
      </c>
      <c r="D1930" t="s">
        <v>1958</v>
      </c>
      <c r="E1930">
        <v>97566</v>
      </c>
      <c r="F1930" t="s">
        <v>1959</v>
      </c>
      <c r="G1930" t="s">
        <v>41</v>
      </c>
      <c r="H1930" t="s">
        <v>42</v>
      </c>
      <c r="I1930" t="s">
        <v>43</v>
      </c>
    </row>
    <row r="1931" spans="1:9" x14ac:dyDescent="0.35">
      <c r="A1931" t="s">
        <v>1712</v>
      </c>
      <c r="D1931" t="s">
        <v>1960</v>
      </c>
      <c r="E1931">
        <v>97566</v>
      </c>
      <c r="F1931" t="s">
        <v>1961</v>
      </c>
      <c r="G1931" t="s">
        <v>41</v>
      </c>
      <c r="H1931" t="s">
        <v>42</v>
      </c>
      <c r="I1931" t="s">
        <v>43</v>
      </c>
    </row>
    <row r="1932" spans="1:9" x14ac:dyDescent="0.35">
      <c r="A1932" t="s">
        <v>1712</v>
      </c>
      <c r="D1932" t="s">
        <v>1962</v>
      </c>
      <c r="E1932">
        <v>97566</v>
      </c>
      <c r="F1932" t="s">
        <v>1963</v>
      </c>
      <c r="G1932" t="s">
        <v>41</v>
      </c>
      <c r="H1932" t="s">
        <v>42</v>
      </c>
      <c r="I1932" t="s">
        <v>43</v>
      </c>
    </row>
    <row r="1933" spans="1:9" x14ac:dyDescent="0.35">
      <c r="A1933" t="s">
        <v>1712</v>
      </c>
      <c r="D1933" t="s">
        <v>1964</v>
      </c>
      <c r="E1933">
        <v>97566</v>
      </c>
      <c r="F1933" t="s">
        <v>1965</v>
      </c>
      <c r="G1933" t="s">
        <v>41</v>
      </c>
      <c r="H1933" t="s">
        <v>42</v>
      </c>
      <c r="I1933" t="s">
        <v>43</v>
      </c>
    </row>
    <row r="1934" spans="1:9" x14ac:dyDescent="0.35">
      <c r="A1934" t="s">
        <v>1712</v>
      </c>
      <c r="D1934" t="s">
        <v>1966</v>
      </c>
      <c r="E1934">
        <v>97566</v>
      </c>
      <c r="F1934" t="s">
        <v>1967</v>
      </c>
      <c r="G1934" t="s">
        <v>41</v>
      </c>
      <c r="H1934" t="s">
        <v>42</v>
      </c>
      <c r="I1934" t="s">
        <v>43</v>
      </c>
    </row>
    <row r="1935" spans="1:9" x14ac:dyDescent="0.35">
      <c r="A1935" t="s">
        <v>1712</v>
      </c>
      <c r="D1935" t="s">
        <v>1968</v>
      </c>
      <c r="E1935">
        <v>97566</v>
      </c>
      <c r="F1935" t="s">
        <v>1969</v>
      </c>
      <c r="G1935" t="s">
        <v>41</v>
      </c>
      <c r="H1935" t="s">
        <v>42</v>
      </c>
      <c r="I1935" t="s">
        <v>43</v>
      </c>
    </row>
    <row r="1936" spans="1:9" x14ac:dyDescent="0.35">
      <c r="A1936" t="s">
        <v>1712</v>
      </c>
      <c r="D1936" t="s">
        <v>1970</v>
      </c>
      <c r="E1936">
        <v>97566</v>
      </c>
      <c r="F1936" t="s">
        <v>1971</v>
      </c>
      <c r="G1936" t="s">
        <v>41</v>
      </c>
      <c r="H1936" t="s">
        <v>42</v>
      </c>
      <c r="I1936" t="s">
        <v>43</v>
      </c>
    </row>
    <row r="1937" spans="1:9" x14ac:dyDescent="0.35">
      <c r="A1937" t="s">
        <v>1712</v>
      </c>
      <c r="D1937" t="s">
        <v>1972</v>
      </c>
      <c r="E1937">
        <v>97566</v>
      </c>
      <c r="F1937" t="s">
        <v>1973</v>
      </c>
      <c r="G1937" t="s">
        <v>41</v>
      </c>
      <c r="H1937" t="s">
        <v>42</v>
      </c>
      <c r="I1937" t="s">
        <v>43</v>
      </c>
    </row>
    <row r="1938" spans="1:9" x14ac:dyDescent="0.35">
      <c r="A1938" t="s">
        <v>1712</v>
      </c>
      <c r="D1938" t="s">
        <v>1462</v>
      </c>
      <c r="E1938">
        <v>67118</v>
      </c>
      <c r="F1938" t="s">
        <v>1974</v>
      </c>
      <c r="G1938" t="s">
        <v>54</v>
      </c>
      <c r="H1938" t="s">
        <v>42</v>
      </c>
      <c r="I1938" t="s">
        <v>55</v>
      </c>
    </row>
    <row r="1939" spans="1:9" x14ac:dyDescent="0.35">
      <c r="A1939" t="s">
        <v>1712</v>
      </c>
      <c r="D1939" t="s">
        <v>1710</v>
      </c>
      <c r="E1939">
        <v>0</v>
      </c>
      <c r="F1939" t="s">
        <v>1975</v>
      </c>
      <c r="G1939" t="s">
        <v>122</v>
      </c>
      <c r="H1939" t="s">
        <v>122</v>
      </c>
      <c r="I1939" t="s">
        <v>122</v>
      </c>
    </row>
    <row r="1940" spans="1:9" x14ac:dyDescent="0.35">
      <c r="A1940" t="s">
        <v>1712</v>
      </c>
      <c r="D1940" t="s">
        <v>1462</v>
      </c>
      <c r="E1940">
        <v>91650</v>
      </c>
      <c r="F1940" t="s">
        <v>1976</v>
      </c>
      <c r="G1940" t="s">
        <v>41</v>
      </c>
      <c r="H1940" t="s">
        <v>42</v>
      </c>
      <c r="I1940" t="s">
        <v>43</v>
      </c>
    </row>
    <row r="1941" spans="1:9" x14ac:dyDescent="0.35">
      <c r="A1941" t="s">
        <v>1712</v>
      </c>
      <c r="D1941" t="s">
        <v>1462</v>
      </c>
      <c r="E1941">
        <v>238439</v>
      </c>
      <c r="F1941" t="s">
        <v>1977</v>
      </c>
      <c r="G1941" t="s">
        <v>69</v>
      </c>
      <c r="H1941" t="s">
        <v>70</v>
      </c>
      <c r="I1941" t="s">
        <v>71</v>
      </c>
    </row>
    <row r="1942" spans="1:9" x14ac:dyDescent="0.35">
      <c r="A1942" t="s">
        <v>1712</v>
      </c>
      <c r="D1942" t="s">
        <v>1462</v>
      </c>
      <c r="E1942">
        <v>238439</v>
      </c>
      <c r="F1942" t="s">
        <v>1978</v>
      </c>
      <c r="G1942" s="5" t="s">
        <v>69</v>
      </c>
      <c r="H1942" t="s">
        <v>70</v>
      </c>
      <c r="I1942" t="s">
        <v>71</v>
      </c>
    </row>
    <row r="1943" spans="1:9" x14ac:dyDescent="0.35">
      <c r="A1943" t="s">
        <v>1712</v>
      </c>
      <c r="D1943" t="s">
        <v>1462</v>
      </c>
      <c r="E1943">
        <v>238439</v>
      </c>
      <c r="F1943" t="s">
        <v>1979</v>
      </c>
      <c r="G1943" s="5" t="s">
        <v>69</v>
      </c>
      <c r="H1943" t="s">
        <v>70</v>
      </c>
      <c r="I1943" t="s">
        <v>71</v>
      </c>
    </row>
    <row r="1944" spans="1:9" x14ac:dyDescent="0.35">
      <c r="A1944" t="s">
        <v>1712</v>
      </c>
      <c r="D1944" t="s">
        <v>1462</v>
      </c>
      <c r="E1944">
        <v>153690</v>
      </c>
      <c r="F1944" t="s">
        <v>1980</v>
      </c>
      <c r="G1944" t="s">
        <v>386</v>
      </c>
      <c r="H1944" t="s">
        <v>18</v>
      </c>
      <c r="I1944" t="s">
        <v>387</v>
      </c>
    </row>
    <row r="1945" spans="1:9" x14ac:dyDescent="0.35">
      <c r="A1945" t="s">
        <v>1712</v>
      </c>
      <c r="D1945" t="s">
        <v>1462</v>
      </c>
      <c r="E1945">
        <v>30000</v>
      </c>
      <c r="F1945" t="s">
        <v>1981</v>
      </c>
      <c r="G1945" t="s">
        <v>17</v>
      </c>
      <c r="H1945" t="s">
        <v>18</v>
      </c>
      <c r="I1945" t="s">
        <v>19</v>
      </c>
    </row>
    <row r="1946" spans="1:9" x14ac:dyDescent="0.35">
      <c r="A1946" t="s">
        <v>1712</v>
      </c>
      <c r="D1946" t="s">
        <v>1462</v>
      </c>
      <c r="E1946">
        <v>30000</v>
      </c>
      <c r="F1946" t="s">
        <v>1982</v>
      </c>
      <c r="G1946" t="s">
        <v>17</v>
      </c>
      <c r="H1946" t="s">
        <v>18</v>
      </c>
      <c r="I1946" t="s">
        <v>19</v>
      </c>
    </row>
    <row r="1947" spans="1:9" x14ac:dyDescent="0.35">
      <c r="A1947" t="s">
        <v>1712</v>
      </c>
      <c r="D1947" t="s">
        <v>1462</v>
      </c>
      <c r="E1947">
        <v>30000</v>
      </c>
      <c r="F1947" t="s">
        <v>1983</v>
      </c>
      <c r="G1947" t="s">
        <v>17</v>
      </c>
      <c r="H1947" t="s">
        <v>18</v>
      </c>
      <c r="I1947" t="s">
        <v>19</v>
      </c>
    </row>
    <row r="1948" spans="1:9" x14ac:dyDescent="0.35">
      <c r="A1948" t="s">
        <v>1712</v>
      </c>
      <c r="D1948" t="s">
        <v>1462</v>
      </c>
      <c r="E1948">
        <v>30000</v>
      </c>
      <c r="F1948" t="s">
        <v>1984</v>
      </c>
      <c r="G1948" t="s">
        <v>17</v>
      </c>
      <c r="H1948" t="s">
        <v>18</v>
      </c>
      <c r="I1948" t="s">
        <v>19</v>
      </c>
    </row>
    <row r="1949" spans="1:9" x14ac:dyDescent="0.35">
      <c r="A1949" t="s">
        <v>1712</v>
      </c>
      <c r="D1949" t="s">
        <v>1462</v>
      </c>
      <c r="E1949">
        <v>30000</v>
      </c>
      <c r="F1949" t="s">
        <v>1985</v>
      </c>
      <c r="G1949" t="s">
        <v>17</v>
      </c>
      <c r="H1949" t="s">
        <v>18</v>
      </c>
      <c r="I1949" t="s">
        <v>19</v>
      </c>
    </row>
    <row r="1950" spans="1:9" x14ac:dyDescent="0.35">
      <c r="A1950" t="s">
        <v>1712</v>
      </c>
      <c r="D1950" t="s">
        <v>1462</v>
      </c>
      <c r="E1950">
        <v>30000</v>
      </c>
      <c r="F1950" t="s">
        <v>1986</v>
      </c>
      <c r="G1950" t="s">
        <v>17</v>
      </c>
      <c r="H1950" t="s">
        <v>18</v>
      </c>
      <c r="I1950" t="s">
        <v>19</v>
      </c>
    </row>
    <row r="1951" spans="1:9" x14ac:dyDescent="0.35">
      <c r="A1951" t="s">
        <v>1712</v>
      </c>
      <c r="D1951" t="s">
        <v>1462</v>
      </c>
      <c r="E1951">
        <v>30000</v>
      </c>
      <c r="F1951" t="s">
        <v>1987</v>
      </c>
      <c r="G1951" t="s">
        <v>17</v>
      </c>
      <c r="H1951" t="s">
        <v>18</v>
      </c>
      <c r="I1951" t="s">
        <v>19</v>
      </c>
    </row>
    <row r="1952" spans="1:9" x14ac:dyDescent="0.35">
      <c r="A1952" t="s">
        <v>1712</v>
      </c>
      <c r="D1952" t="s">
        <v>1462</v>
      </c>
      <c r="E1952">
        <v>30000</v>
      </c>
      <c r="F1952" t="s">
        <v>1988</v>
      </c>
      <c r="G1952" t="s">
        <v>17</v>
      </c>
      <c r="H1952" t="s">
        <v>18</v>
      </c>
      <c r="I1952" t="s">
        <v>19</v>
      </c>
    </row>
    <row r="1953" spans="1:9" x14ac:dyDescent="0.35">
      <c r="A1953" t="s">
        <v>1712</v>
      </c>
      <c r="D1953" t="s">
        <v>1462</v>
      </c>
      <c r="E1953">
        <v>30000</v>
      </c>
      <c r="F1953" t="s">
        <v>1989</v>
      </c>
      <c r="G1953" t="s">
        <v>17</v>
      </c>
      <c r="H1953" t="s">
        <v>18</v>
      </c>
      <c r="I1953" t="s">
        <v>19</v>
      </c>
    </row>
    <row r="1954" spans="1:9" x14ac:dyDescent="0.35">
      <c r="A1954" t="s">
        <v>1712</v>
      </c>
      <c r="D1954" t="s">
        <v>1462</v>
      </c>
      <c r="E1954">
        <v>29901</v>
      </c>
      <c r="F1954" t="s">
        <v>1990</v>
      </c>
      <c r="G1954" t="s">
        <v>17</v>
      </c>
      <c r="H1954" t="s">
        <v>18</v>
      </c>
      <c r="I1954" t="s">
        <v>375</v>
      </c>
    </row>
    <row r="1955" spans="1:9" x14ac:dyDescent="0.35">
      <c r="A1955" t="s">
        <v>1712</v>
      </c>
      <c r="D1955" t="s">
        <v>1462</v>
      </c>
      <c r="E1955">
        <v>29901</v>
      </c>
      <c r="F1955" t="s">
        <v>1991</v>
      </c>
      <c r="G1955" t="s">
        <v>17</v>
      </c>
      <c r="H1955" t="s">
        <v>18</v>
      </c>
      <c r="I1955" t="s">
        <v>375</v>
      </c>
    </row>
    <row r="1956" spans="1:9" x14ac:dyDescent="0.35">
      <c r="A1956" t="s">
        <v>1712</v>
      </c>
      <c r="D1956" t="s">
        <v>1462</v>
      </c>
      <c r="E1956">
        <v>29901</v>
      </c>
      <c r="F1956" t="s">
        <v>1992</v>
      </c>
      <c r="G1956" t="s">
        <v>17</v>
      </c>
      <c r="H1956" t="s">
        <v>18</v>
      </c>
      <c r="I1956" t="s">
        <v>375</v>
      </c>
    </row>
    <row r="1957" spans="1:9" x14ac:dyDescent="0.35">
      <c r="A1957" t="s">
        <v>1712</v>
      </c>
      <c r="D1957" t="s">
        <v>1462</v>
      </c>
      <c r="E1957">
        <v>29901</v>
      </c>
      <c r="F1957" t="s">
        <v>1993</v>
      </c>
      <c r="G1957" t="s">
        <v>17</v>
      </c>
      <c r="H1957" t="s">
        <v>18</v>
      </c>
      <c r="I1957" t="s">
        <v>375</v>
      </c>
    </row>
    <row r="1958" spans="1:9" x14ac:dyDescent="0.35">
      <c r="A1958" t="s">
        <v>1712</v>
      </c>
      <c r="D1958" t="s">
        <v>1462</v>
      </c>
      <c r="E1958">
        <v>29901</v>
      </c>
      <c r="F1958" t="s">
        <v>1994</v>
      </c>
      <c r="G1958" t="s">
        <v>17</v>
      </c>
      <c r="H1958" t="s">
        <v>18</v>
      </c>
      <c r="I1958" t="s">
        <v>375</v>
      </c>
    </row>
    <row r="1959" spans="1:9" x14ac:dyDescent="0.35">
      <c r="A1959" t="s">
        <v>1712</v>
      </c>
      <c r="D1959" t="s">
        <v>1462</v>
      </c>
      <c r="E1959">
        <v>29901</v>
      </c>
      <c r="F1959" t="s">
        <v>1995</v>
      </c>
      <c r="G1959" t="s">
        <v>17</v>
      </c>
      <c r="H1959" t="s">
        <v>18</v>
      </c>
      <c r="I1959" t="s">
        <v>146</v>
      </c>
    </row>
    <row r="1960" spans="1:9" x14ac:dyDescent="0.35">
      <c r="A1960" t="s">
        <v>1712</v>
      </c>
      <c r="D1960" t="s">
        <v>1462</v>
      </c>
      <c r="E1960">
        <v>29901</v>
      </c>
      <c r="F1960" t="s">
        <v>1996</v>
      </c>
      <c r="G1960" t="s">
        <v>17</v>
      </c>
      <c r="H1960" t="s">
        <v>18</v>
      </c>
      <c r="I1960" t="s">
        <v>146</v>
      </c>
    </row>
    <row r="1961" spans="1:9" x14ac:dyDescent="0.35">
      <c r="A1961" t="s">
        <v>1712</v>
      </c>
      <c r="D1961" t="s">
        <v>1462</v>
      </c>
      <c r="E1961">
        <v>29901</v>
      </c>
      <c r="F1961" t="s">
        <v>1997</v>
      </c>
      <c r="G1961" t="s">
        <v>17</v>
      </c>
      <c r="H1961" t="s">
        <v>18</v>
      </c>
      <c r="I1961" t="s">
        <v>146</v>
      </c>
    </row>
    <row r="1962" spans="1:9" x14ac:dyDescent="0.35">
      <c r="A1962" t="s">
        <v>1712</v>
      </c>
      <c r="D1962" t="s">
        <v>1462</v>
      </c>
      <c r="E1962">
        <v>29901</v>
      </c>
      <c r="F1962" t="s">
        <v>1998</v>
      </c>
      <c r="G1962" t="s">
        <v>17</v>
      </c>
      <c r="H1962" t="s">
        <v>18</v>
      </c>
      <c r="I1962" t="s">
        <v>146</v>
      </c>
    </row>
    <row r="1963" spans="1:9" x14ac:dyDescent="0.35">
      <c r="A1963" t="s">
        <v>1712</v>
      </c>
      <c r="D1963" t="s">
        <v>1462</v>
      </c>
      <c r="E1963">
        <v>29901</v>
      </c>
      <c r="F1963" t="s">
        <v>1999</v>
      </c>
      <c r="G1963" t="s">
        <v>17</v>
      </c>
      <c r="H1963" t="s">
        <v>18</v>
      </c>
      <c r="I1963" t="s">
        <v>146</v>
      </c>
    </row>
    <row r="1964" spans="1:9" x14ac:dyDescent="0.35">
      <c r="A1964" t="s">
        <v>1712</v>
      </c>
      <c r="D1964" t="s">
        <v>1462</v>
      </c>
      <c r="E1964">
        <v>29901</v>
      </c>
      <c r="F1964" t="s">
        <v>2000</v>
      </c>
      <c r="G1964" t="s">
        <v>17</v>
      </c>
      <c r="H1964" t="s">
        <v>18</v>
      </c>
      <c r="I1964" t="s">
        <v>146</v>
      </c>
    </row>
    <row r="1965" spans="1:9" x14ac:dyDescent="0.35">
      <c r="A1965" t="s">
        <v>1712</v>
      </c>
      <c r="D1965" t="s">
        <v>1462</v>
      </c>
      <c r="E1965">
        <v>29901</v>
      </c>
      <c r="F1965" t="s">
        <v>2001</v>
      </c>
      <c r="G1965" t="s">
        <v>17</v>
      </c>
      <c r="H1965" t="s">
        <v>18</v>
      </c>
      <c r="I1965" t="s">
        <v>146</v>
      </c>
    </row>
    <row r="1966" spans="1:9" x14ac:dyDescent="0.35">
      <c r="A1966" t="s">
        <v>1712</v>
      </c>
      <c r="D1966" t="s">
        <v>1462</v>
      </c>
      <c r="E1966">
        <v>29901</v>
      </c>
      <c r="F1966" t="s">
        <v>2002</v>
      </c>
      <c r="G1966" t="s">
        <v>17</v>
      </c>
      <c r="H1966" t="s">
        <v>18</v>
      </c>
      <c r="I1966" t="s">
        <v>146</v>
      </c>
    </row>
    <row r="1967" spans="1:9" x14ac:dyDescent="0.35">
      <c r="A1967" t="s">
        <v>1712</v>
      </c>
      <c r="D1967" t="s">
        <v>1462</v>
      </c>
      <c r="E1967">
        <v>29901</v>
      </c>
      <c r="F1967" t="s">
        <v>2003</v>
      </c>
      <c r="G1967" t="s">
        <v>17</v>
      </c>
      <c r="H1967" t="s">
        <v>18</v>
      </c>
      <c r="I1967" t="s">
        <v>146</v>
      </c>
    </row>
    <row r="1968" spans="1:9" x14ac:dyDescent="0.35">
      <c r="A1968" t="s">
        <v>1712</v>
      </c>
      <c r="D1968" t="s">
        <v>1462</v>
      </c>
      <c r="E1968">
        <v>29901</v>
      </c>
      <c r="F1968" t="s">
        <v>2004</v>
      </c>
      <c r="G1968" t="s">
        <v>17</v>
      </c>
      <c r="H1968" t="s">
        <v>18</v>
      </c>
      <c r="I1968" t="s">
        <v>146</v>
      </c>
    </row>
    <row r="1969" spans="1:9" x14ac:dyDescent="0.35">
      <c r="A1969" t="s">
        <v>1712</v>
      </c>
      <c r="D1969" t="s">
        <v>1462</v>
      </c>
      <c r="E1969">
        <v>29901</v>
      </c>
      <c r="F1969" t="s">
        <v>2005</v>
      </c>
      <c r="G1969" t="s">
        <v>17</v>
      </c>
      <c r="H1969" t="s">
        <v>18</v>
      </c>
      <c r="I1969" t="s">
        <v>146</v>
      </c>
    </row>
    <row r="1970" spans="1:9" x14ac:dyDescent="0.35">
      <c r="A1970" t="s">
        <v>1712</v>
      </c>
      <c r="D1970" t="s">
        <v>1462</v>
      </c>
      <c r="E1970">
        <v>29901</v>
      </c>
      <c r="F1970" t="s">
        <v>2006</v>
      </c>
      <c r="G1970" t="s">
        <v>17</v>
      </c>
      <c r="H1970" t="s">
        <v>18</v>
      </c>
      <c r="I1970" t="s">
        <v>146</v>
      </c>
    </row>
    <row r="1971" spans="1:9" x14ac:dyDescent="0.35">
      <c r="A1971" t="s">
        <v>1712</v>
      </c>
      <c r="D1971" t="s">
        <v>1462</v>
      </c>
      <c r="E1971">
        <v>29901</v>
      </c>
      <c r="F1971" t="s">
        <v>2007</v>
      </c>
      <c r="G1971" t="s">
        <v>17</v>
      </c>
      <c r="H1971" t="s">
        <v>18</v>
      </c>
      <c r="I1971" t="s">
        <v>146</v>
      </c>
    </row>
    <row r="1972" spans="1:9" x14ac:dyDescent="0.35">
      <c r="A1972" t="s">
        <v>1712</v>
      </c>
      <c r="D1972" t="s">
        <v>1462</v>
      </c>
      <c r="E1972">
        <v>29901</v>
      </c>
      <c r="F1972" t="s">
        <v>2008</v>
      </c>
      <c r="G1972" t="s">
        <v>17</v>
      </c>
      <c r="H1972" t="s">
        <v>18</v>
      </c>
      <c r="I1972" t="s">
        <v>146</v>
      </c>
    </row>
    <row r="1973" spans="1:9" x14ac:dyDescent="0.35">
      <c r="A1973" t="s">
        <v>1712</v>
      </c>
      <c r="D1973" t="s">
        <v>1462</v>
      </c>
      <c r="E1973">
        <v>29901</v>
      </c>
      <c r="F1973" t="s">
        <v>2009</v>
      </c>
      <c r="G1973" t="s">
        <v>17</v>
      </c>
      <c r="H1973" t="s">
        <v>18</v>
      </c>
      <c r="I1973" t="s">
        <v>146</v>
      </c>
    </row>
    <row r="1974" spans="1:9" x14ac:dyDescent="0.35">
      <c r="A1974" t="s">
        <v>1712</v>
      </c>
      <c r="D1974" t="s">
        <v>1462</v>
      </c>
      <c r="E1974">
        <v>29901</v>
      </c>
      <c r="F1974" t="s">
        <v>2010</v>
      </c>
      <c r="G1974" t="s">
        <v>17</v>
      </c>
      <c r="H1974" t="s">
        <v>18</v>
      </c>
      <c r="I1974" t="s">
        <v>146</v>
      </c>
    </row>
    <row r="1975" spans="1:9" x14ac:dyDescent="0.35">
      <c r="A1975" t="s">
        <v>1712</v>
      </c>
      <c r="D1975" t="s">
        <v>1462</v>
      </c>
      <c r="E1975">
        <v>29901</v>
      </c>
      <c r="F1975" t="s">
        <v>2011</v>
      </c>
      <c r="G1975" t="s">
        <v>17</v>
      </c>
      <c r="H1975" t="s">
        <v>18</v>
      </c>
      <c r="I1975" t="s">
        <v>146</v>
      </c>
    </row>
    <row r="1976" spans="1:9" x14ac:dyDescent="0.35">
      <c r="A1976" t="s">
        <v>1712</v>
      </c>
      <c r="D1976" t="s">
        <v>1462</v>
      </c>
      <c r="E1976">
        <v>29901</v>
      </c>
      <c r="F1976" t="s">
        <v>2012</v>
      </c>
      <c r="G1976" t="s">
        <v>17</v>
      </c>
      <c r="H1976" t="s">
        <v>18</v>
      </c>
      <c r="I1976" t="s">
        <v>146</v>
      </c>
    </row>
    <row r="1977" spans="1:9" x14ac:dyDescent="0.35">
      <c r="A1977" t="s">
        <v>1712</v>
      </c>
      <c r="D1977" t="s">
        <v>1462</v>
      </c>
      <c r="E1977">
        <v>29901</v>
      </c>
      <c r="F1977" t="s">
        <v>2013</v>
      </c>
      <c r="G1977" t="s">
        <v>17</v>
      </c>
      <c r="H1977" t="s">
        <v>18</v>
      </c>
      <c r="I1977" t="s">
        <v>146</v>
      </c>
    </row>
    <row r="1978" spans="1:9" x14ac:dyDescent="0.35">
      <c r="A1978" t="s">
        <v>1712</v>
      </c>
      <c r="D1978" t="s">
        <v>1459</v>
      </c>
      <c r="E1978">
        <v>20000</v>
      </c>
      <c r="F1978" t="s">
        <v>2014</v>
      </c>
      <c r="G1978" t="s">
        <v>76</v>
      </c>
      <c r="H1978" t="s">
        <v>76</v>
      </c>
      <c r="I1978" t="s">
        <v>111</v>
      </c>
    </row>
    <row r="1979" spans="1:9" x14ac:dyDescent="0.35">
      <c r="A1979" t="s">
        <v>1712</v>
      </c>
      <c r="D1979" t="s">
        <v>1459</v>
      </c>
      <c r="E1979">
        <v>180000</v>
      </c>
      <c r="F1979" t="s">
        <v>2015</v>
      </c>
      <c r="G1979" t="s">
        <v>76</v>
      </c>
      <c r="H1979" t="s">
        <v>76</v>
      </c>
      <c r="I1979" t="s">
        <v>111</v>
      </c>
    </row>
    <row r="1980" spans="1:9" x14ac:dyDescent="0.35">
      <c r="A1980" t="s">
        <v>1712</v>
      </c>
      <c r="D1980" t="s">
        <v>1220</v>
      </c>
      <c r="E1980">
        <v>477233</v>
      </c>
      <c r="F1980" t="s">
        <v>2016</v>
      </c>
      <c r="G1980" t="s">
        <v>76</v>
      </c>
      <c r="H1980" t="s">
        <v>76</v>
      </c>
      <c r="I1980" t="s">
        <v>111</v>
      </c>
    </row>
    <row r="1981" spans="1:9" x14ac:dyDescent="0.35">
      <c r="A1981" t="s">
        <v>1712</v>
      </c>
      <c r="D1981">
        <v>0</v>
      </c>
      <c r="E1981">
        <v>135275</v>
      </c>
      <c r="F1981" t="s">
        <v>2017</v>
      </c>
      <c r="G1981" t="s">
        <v>12</v>
      </c>
      <c r="H1981" t="s">
        <v>13</v>
      </c>
      <c r="I1981" t="s">
        <v>14</v>
      </c>
    </row>
    <row r="1982" spans="1:9" x14ac:dyDescent="0.35">
      <c r="A1982" t="s">
        <v>1712</v>
      </c>
      <c r="D1982" t="s">
        <v>2018</v>
      </c>
      <c r="E1982">
        <v>314018</v>
      </c>
      <c r="F1982" t="s">
        <v>2019</v>
      </c>
      <c r="G1982" t="s">
        <v>12</v>
      </c>
      <c r="H1982" t="s">
        <v>13</v>
      </c>
      <c r="I1982" t="s">
        <v>14</v>
      </c>
    </row>
    <row r="1983" spans="1:9" x14ac:dyDescent="0.35">
      <c r="A1983" t="s">
        <v>1712</v>
      </c>
      <c r="D1983" t="s">
        <v>2020</v>
      </c>
      <c r="E1983">
        <v>314018</v>
      </c>
      <c r="F1983" t="s">
        <v>2021</v>
      </c>
      <c r="G1983" t="s">
        <v>12</v>
      </c>
      <c r="H1983" t="s">
        <v>13</v>
      </c>
      <c r="I1983" t="s">
        <v>14</v>
      </c>
    </row>
    <row r="1984" spans="1:9" x14ac:dyDescent="0.35">
      <c r="A1984" t="s">
        <v>1712</v>
      </c>
      <c r="D1984" t="s">
        <v>2022</v>
      </c>
      <c r="E1984">
        <v>314018</v>
      </c>
      <c r="F1984" t="s">
        <v>2023</v>
      </c>
      <c r="G1984" t="s">
        <v>12</v>
      </c>
      <c r="H1984" t="s">
        <v>13</v>
      </c>
      <c r="I1984" t="s">
        <v>14</v>
      </c>
    </row>
    <row r="1985" spans="1:9" x14ac:dyDescent="0.35">
      <c r="A1985" t="s">
        <v>1712</v>
      </c>
      <c r="D1985">
        <v>0</v>
      </c>
      <c r="E1985">
        <v>135275</v>
      </c>
      <c r="F1985" t="s">
        <v>2024</v>
      </c>
      <c r="G1985" t="s">
        <v>12</v>
      </c>
      <c r="H1985" t="s">
        <v>13</v>
      </c>
      <c r="I1985" t="s">
        <v>14</v>
      </c>
    </row>
    <row r="1986" spans="1:9" x14ac:dyDescent="0.35">
      <c r="A1986" t="s">
        <v>1712</v>
      </c>
      <c r="D1986">
        <v>0</v>
      </c>
      <c r="E1986">
        <v>135275</v>
      </c>
      <c r="F1986" t="s">
        <v>2025</v>
      </c>
      <c r="G1986" t="s">
        <v>12</v>
      </c>
      <c r="H1986" t="s">
        <v>13</v>
      </c>
      <c r="I1986" t="s">
        <v>14</v>
      </c>
    </row>
    <row r="1987" spans="1:9" x14ac:dyDescent="0.35">
      <c r="A1987" t="s">
        <v>1712</v>
      </c>
      <c r="D1987" t="s">
        <v>2026</v>
      </c>
      <c r="E1987">
        <v>135275</v>
      </c>
      <c r="F1987" t="s">
        <v>2027</v>
      </c>
      <c r="G1987" t="s">
        <v>12</v>
      </c>
      <c r="H1987" t="s">
        <v>13</v>
      </c>
      <c r="I1987" t="s">
        <v>14</v>
      </c>
    </row>
    <row r="1988" spans="1:9" x14ac:dyDescent="0.35">
      <c r="A1988" t="s">
        <v>1712</v>
      </c>
      <c r="D1988">
        <v>0</v>
      </c>
      <c r="E1988">
        <v>135275</v>
      </c>
      <c r="F1988" t="s">
        <v>2028</v>
      </c>
      <c r="G1988" t="s">
        <v>12</v>
      </c>
      <c r="H1988" t="s">
        <v>13</v>
      </c>
      <c r="I1988" t="s">
        <v>14</v>
      </c>
    </row>
    <row r="1989" spans="1:9" x14ac:dyDescent="0.35">
      <c r="A1989" t="s">
        <v>1712</v>
      </c>
      <c r="D1989" t="s">
        <v>2029</v>
      </c>
      <c r="E1989">
        <v>314018</v>
      </c>
      <c r="F1989" t="s">
        <v>2030</v>
      </c>
      <c r="G1989" t="s">
        <v>12</v>
      </c>
      <c r="H1989" t="s">
        <v>13</v>
      </c>
      <c r="I1989" t="s">
        <v>14</v>
      </c>
    </row>
    <row r="1990" spans="1:9" x14ac:dyDescent="0.35">
      <c r="A1990" t="s">
        <v>1712</v>
      </c>
      <c r="D1990" t="s">
        <v>2031</v>
      </c>
      <c r="E1990">
        <v>314018</v>
      </c>
      <c r="F1990" t="s">
        <v>2032</v>
      </c>
      <c r="G1990" t="s">
        <v>12</v>
      </c>
      <c r="H1990" t="s">
        <v>13</v>
      </c>
      <c r="I1990" t="s">
        <v>14</v>
      </c>
    </row>
    <row r="1991" spans="1:9" x14ac:dyDescent="0.35">
      <c r="A1991" t="s">
        <v>1712</v>
      </c>
      <c r="D1991" t="s">
        <v>2033</v>
      </c>
      <c r="E1991">
        <v>314018</v>
      </c>
      <c r="F1991" t="s">
        <v>2034</v>
      </c>
      <c r="G1991" t="s">
        <v>12</v>
      </c>
      <c r="H1991" t="s">
        <v>13</v>
      </c>
      <c r="I1991" t="s">
        <v>14</v>
      </c>
    </row>
    <row r="1992" spans="1:9" x14ac:dyDescent="0.35">
      <c r="A1992" t="s">
        <v>1712</v>
      </c>
      <c r="D1992" t="s">
        <v>2035</v>
      </c>
      <c r="E1992">
        <v>314018</v>
      </c>
      <c r="F1992" t="s">
        <v>2036</v>
      </c>
      <c r="G1992" t="s">
        <v>12</v>
      </c>
      <c r="H1992" t="s">
        <v>13</v>
      </c>
      <c r="I1992" t="s">
        <v>14</v>
      </c>
    </row>
    <row r="1993" spans="1:9" x14ac:dyDescent="0.35">
      <c r="A1993" t="s">
        <v>1712</v>
      </c>
      <c r="D1993" t="s">
        <v>2037</v>
      </c>
      <c r="E1993">
        <v>314018</v>
      </c>
      <c r="F1993" t="s">
        <v>2038</v>
      </c>
      <c r="G1993" t="s">
        <v>12</v>
      </c>
      <c r="H1993" t="s">
        <v>13</v>
      </c>
      <c r="I1993" t="s">
        <v>14</v>
      </c>
    </row>
    <row r="1994" spans="1:9" x14ac:dyDescent="0.35">
      <c r="A1994" t="s">
        <v>1712</v>
      </c>
      <c r="D1994" t="s">
        <v>2029</v>
      </c>
      <c r="E1994">
        <v>314018</v>
      </c>
      <c r="F1994" t="s">
        <v>2039</v>
      </c>
      <c r="G1994" t="s">
        <v>12</v>
      </c>
      <c r="H1994" t="s">
        <v>13</v>
      </c>
      <c r="I1994" t="s">
        <v>14</v>
      </c>
    </row>
    <row r="1995" spans="1:9" x14ac:dyDescent="0.35">
      <c r="A1995" t="s">
        <v>1712</v>
      </c>
      <c r="D1995" t="s">
        <v>1247</v>
      </c>
      <c r="E1995">
        <v>314018</v>
      </c>
      <c r="F1995" t="s">
        <v>2040</v>
      </c>
      <c r="G1995" t="s">
        <v>12</v>
      </c>
      <c r="H1995" t="s">
        <v>13</v>
      </c>
      <c r="I1995" t="s">
        <v>14</v>
      </c>
    </row>
    <row r="1996" spans="1:9" x14ac:dyDescent="0.35">
      <c r="A1996" t="s">
        <v>1712</v>
      </c>
      <c r="D1996" t="s">
        <v>1250</v>
      </c>
      <c r="E1996">
        <v>314018</v>
      </c>
      <c r="F1996" t="s">
        <v>2041</v>
      </c>
      <c r="G1996" t="s">
        <v>12</v>
      </c>
      <c r="H1996" t="s">
        <v>13</v>
      </c>
      <c r="I1996" t="s">
        <v>14</v>
      </c>
    </row>
    <row r="1997" spans="1:9" x14ac:dyDescent="0.35">
      <c r="A1997" t="s">
        <v>1712</v>
      </c>
      <c r="D1997" t="s">
        <v>2042</v>
      </c>
      <c r="E1997">
        <v>314018</v>
      </c>
      <c r="F1997" t="s">
        <v>2043</v>
      </c>
      <c r="G1997" t="s">
        <v>45</v>
      </c>
      <c r="H1997" t="s">
        <v>13</v>
      </c>
      <c r="I1997" t="s">
        <v>14</v>
      </c>
    </row>
    <row r="1998" spans="1:9" x14ac:dyDescent="0.35">
      <c r="A1998" t="s">
        <v>1712</v>
      </c>
      <c r="D1998" t="s">
        <v>2044</v>
      </c>
      <c r="E1998">
        <v>314018</v>
      </c>
      <c r="F1998" t="s">
        <v>2045</v>
      </c>
      <c r="G1998" t="s">
        <v>45</v>
      </c>
      <c r="H1998" t="s">
        <v>13</v>
      </c>
      <c r="I1998" t="s">
        <v>14</v>
      </c>
    </row>
    <row r="1999" spans="1:9" x14ac:dyDescent="0.35">
      <c r="A1999" t="s">
        <v>1712</v>
      </c>
      <c r="D1999" t="s">
        <v>2046</v>
      </c>
      <c r="E1999">
        <v>314018</v>
      </c>
      <c r="F1999" t="s">
        <v>2047</v>
      </c>
      <c r="G1999" t="s">
        <v>45</v>
      </c>
      <c r="H1999" t="s">
        <v>13</v>
      </c>
      <c r="I1999" t="s">
        <v>14</v>
      </c>
    </row>
    <row r="2000" spans="1:9" x14ac:dyDescent="0.35">
      <c r="A2000" t="s">
        <v>1712</v>
      </c>
      <c r="D2000">
        <v>0</v>
      </c>
      <c r="E2000">
        <v>174967</v>
      </c>
      <c r="F2000" t="s">
        <v>2048</v>
      </c>
      <c r="G2000" t="s">
        <v>45</v>
      </c>
      <c r="H2000" t="s">
        <v>13</v>
      </c>
      <c r="I2000" t="s">
        <v>14</v>
      </c>
    </row>
    <row r="2001" spans="1:9" x14ac:dyDescent="0.35">
      <c r="A2001" t="s">
        <v>1712</v>
      </c>
      <c r="D2001">
        <v>0</v>
      </c>
      <c r="E2001">
        <v>174967</v>
      </c>
      <c r="F2001" t="s">
        <v>2049</v>
      </c>
      <c r="G2001" t="s">
        <v>45</v>
      </c>
      <c r="H2001" t="s">
        <v>13</v>
      </c>
      <c r="I2001" t="s">
        <v>14</v>
      </c>
    </row>
    <row r="2002" spans="1:9" x14ac:dyDescent="0.35">
      <c r="A2002" t="s">
        <v>1712</v>
      </c>
      <c r="D2002" t="s">
        <v>2050</v>
      </c>
      <c r="E2002">
        <v>314018</v>
      </c>
      <c r="F2002" t="s">
        <v>2051</v>
      </c>
      <c r="G2002" t="s">
        <v>45</v>
      </c>
      <c r="H2002" t="s">
        <v>13</v>
      </c>
      <c r="I2002" t="s">
        <v>14</v>
      </c>
    </row>
    <row r="2003" spans="1:9" x14ac:dyDescent="0.35">
      <c r="A2003" t="s">
        <v>1712</v>
      </c>
      <c r="D2003">
        <v>0</v>
      </c>
      <c r="E2003">
        <v>174967</v>
      </c>
      <c r="F2003" t="s">
        <v>2052</v>
      </c>
      <c r="G2003" t="s">
        <v>45</v>
      </c>
      <c r="H2003" t="s">
        <v>13</v>
      </c>
      <c r="I2003" t="s">
        <v>14</v>
      </c>
    </row>
    <row r="2004" spans="1:9" x14ac:dyDescent="0.35">
      <c r="A2004" t="s">
        <v>1712</v>
      </c>
      <c r="D2004">
        <v>0</v>
      </c>
      <c r="E2004">
        <v>174967</v>
      </c>
      <c r="F2004" t="s">
        <v>2053</v>
      </c>
      <c r="G2004" t="s">
        <v>45</v>
      </c>
      <c r="H2004" t="s">
        <v>13</v>
      </c>
      <c r="I2004" t="s">
        <v>14</v>
      </c>
    </row>
    <row r="2005" spans="1:9" x14ac:dyDescent="0.35">
      <c r="A2005" t="s">
        <v>1712</v>
      </c>
      <c r="D2005">
        <v>0</v>
      </c>
      <c r="E2005">
        <v>174967</v>
      </c>
      <c r="F2005" t="s">
        <v>2054</v>
      </c>
      <c r="G2005" t="s">
        <v>45</v>
      </c>
      <c r="H2005" t="s">
        <v>13</v>
      </c>
      <c r="I2005" t="s">
        <v>14</v>
      </c>
    </row>
    <row r="2006" spans="1:9" x14ac:dyDescent="0.35">
      <c r="A2006" t="s">
        <v>1712</v>
      </c>
      <c r="D2006">
        <v>0</v>
      </c>
      <c r="E2006">
        <v>174967</v>
      </c>
      <c r="F2006" t="s">
        <v>2055</v>
      </c>
      <c r="G2006" t="s">
        <v>45</v>
      </c>
      <c r="H2006" t="s">
        <v>13</v>
      </c>
      <c r="I2006" t="s">
        <v>14</v>
      </c>
    </row>
    <row r="2007" spans="1:9" x14ac:dyDescent="0.35">
      <c r="A2007" t="s">
        <v>1712</v>
      </c>
      <c r="D2007" t="s">
        <v>1459</v>
      </c>
      <c r="E2007">
        <v>20000</v>
      </c>
      <c r="F2007" t="s">
        <v>2056</v>
      </c>
      <c r="G2007" t="s">
        <v>22</v>
      </c>
      <c r="H2007" t="s">
        <v>13</v>
      </c>
      <c r="I2007" t="s">
        <v>23</v>
      </c>
    </row>
    <row r="2008" spans="1:9" x14ac:dyDescent="0.35">
      <c r="A2008" t="s">
        <v>1712</v>
      </c>
      <c r="D2008" t="s">
        <v>1459</v>
      </c>
      <c r="E2008">
        <v>150000</v>
      </c>
      <c r="F2008" t="s">
        <v>2057</v>
      </c>
      <c r="G2008" t="s">
        <v>22</v>
      </c>
      <c r="H2008" t="s">
        <v>13</v>
      </c>
      <c r="I2008" t="s">
        <v>23</v>
      </c>
    </row>
    <row r="2009" spans="1:9" x14ac:dyDescent="0.35">
      <c r="A2009" t="s">
        <v>1712</v>
      </c>
      <c r="D2009" t="s">
        <v>1462</v>
      </c>
      <c r="E2009">
        <v>60362</v>
      </c>
      <c r="F2009" t="s">
        <v>389</v>
      </c>
      <c r="G2009" t="s">
        <v>122</v>
      </c>
      <c r="H2009" t="s">
        <v>122</v>
      </c>
      <c r="I2009" t="s">
        <v>122</v>
      </c>
    </row>
    <row r="2010" spans="1:9" x14ac:dyDescent="0.35">
      <c r="A2010" t="s">
        <v>1712</v>
      </c>
      <c r="D2010" t="s">
        <v>1462</v>
      </c>
      <c r="E2010">
        <v>60362</v>
      </c>
      <c r="F2010" t="s">
        <v>449</v>
      </c>
      <c r="G2010" t="s">
        <v>122</v>
      </c>
      <c r="H2010" t="s">
        <v>122</v>
      </c>
      <c r="I2010" t="s">
        <v>122</v>
      </c>
    </row>
    <row r="2011" spans="1:9" x14ac:dyDescent="0.35">
      <c r="A2011" t="s">
        <v>1712</v>
      </c>
      <c r="D2011" t="s">
        <v>1535</v>
      </c>
      <c r="E2011">
        <v>0</v>
      </c>
      <c r="F2011" t="s">
        <v>381</v>
      </c>
      <c r="G2011" t="s">
        <v>122</v>
      </c>
      <c r="H2011" t="s">
        <v>122</v>
      </c>
      <c r="I2011" t="s">
        <v>122</v>
      </c>
    </row>
    <row r="2012" spans="1:9" x14ac:dyDescent="0.35">
      <c r="A2012" t="s">
        <v>1712</v>
      </c>
      <c r="D2012" t="s">
        <v>1462</v>
      </c>
      <c r="E2012">
        <v>60362</v>
      </c>
      <c r="F2012" t="s">
        <v>383</v>
      </c>
      <c r="G2012" t="s">
        <v>122</v>
      </c>
      <c r="H2012" t="s">
        <v>122</v>
      </c>
      <c r="I2012" t="s">
        <v>122</v>
      </c>
    </row>
    <row r="2013" spans="1:9" x14ac:dyDescent="0.35">
      <c r="A2013" t="s">
        <v>1712</v>
      </c>
      <c r="D2013" t="s">
        <v>1462</v>
      </c>
      <c r="E2013">
        <v>60362</v>
      </c>
      <c r="F2013" t="s">
        <v>356</v>
      </c>
      <c r="G2013" t="s">
        <v>122</v>
      </c>
      <c r="H2013" t="s">
        <v>122</v>
      </c>
      <c r="I2013" t="s">
        <v>122</v>
      </c>
    </row>
    <row r="2014" spans="1:9" x14ac:dyDescent="0.35">
      <c r="A2014" t="s">
        <v>1712</v>
      </c>
      <c r="D2014" t="s">
        <v>1462</v>
      </c>
      <c r="E2014">
        <v>60362</v>
      </c>
      <c r="F2014" t="s">
        <v>423</v>
      </c>
      <c r="G2014" t="s">
        <v>122</v>
      </c>
      <c r="H2014" t="s">
        <v>122</v>
      </c>
      <c r="I2014" t="s">
        <v>122</v>
      </c>
    </row>
    <row r="2015" spans="1:9" x14ac:dyDescent="0.35">
      <c r="A2015" t="s">
        <v>1712</v>
      </c>
      <c r="D2015" t="s">
        <v>1462</v>
      </c>
      <c r="E2015">
        <v>60362</v>
      </c>
      <c r="F2015" t="s">
        <v>326</v>
      </c>
      <c r="G2015" t="s">
        <v>122</v>
      </c>
      <c r="H2015" t="s">
        <v>122</v>
      </c>
      <c r="I2015" t="s">
        <v>122</v>
      </c>
    </row>
    <row r="2016" spans="1:9" x14ac:dyDescent="0.35">
      <c r="A2016" t="s">
        <v>1712</v>
      </c>
      <c r="D2016" t="s">
        <v>1462</v>
      </c>
      <c r="E2016">
        <v>60362</v>
      </c>
      <c r="F2016" t="s">
        <v>2058</v>
      </c>
      <c r="G2016" t="s">
        <v>122</v>
      </c>
      <c r="H2016" t="s">
        <v>122</v>
      </c>
      <c r="I2016" t="s">
        <v>122</v>
      </c>
    </row>
    <row r="2017" spans="1:9" x14ac:dyDescent="0.35">
      <c r="A2017" t="s">
        <v>1712</v>
      </c>
      <c r="D2017" t="s">
        <v>1543</v>
      </c>
      <c r="E2017">
        <v>60362</v>
      </c>
      <c r="F2017" t="s">
        <v>2059</v>
      </c>
      <c r="G2017" t="s">
        <v>122</v>
      </c>
      <c r="H2017" t="s">
        <v>122</v>
      </c>
      <c r="I2017" t="s">
        <v>122</v>
      </c>
    </row>
    <row r="2018" spans="1:9" x14ac:dyDescent="0.35">
      <c r="A2018" t="s">
        <v>1712</v>
      </c>
      <c r="D2018" t="s">
        <v>2060</v>
      </c>
      <c r="E2018">
        <v>65100</v>
      </c>
      <c r="F2018" t="s">
        <v>2061</v>
      </c>
      <c r="G2018" t="s">
        <v>122</v>
      </c>
      <c r="H2018" t="s">
        <v>122</v>
      </c>
      <c r="I2018" t="s">
        <v>122</v>
      </c>
    </row>
    <row r="2019" spans="1:9" x14ac:dyDescent="0.35">
      <c r="A2019" t="s">
        <v>1712</v>
      </c>
      <c r="D2019" t="s">
        <v>1462</v>
      </c>
      <c r="E2019">
        <v>60362</v>
      </c>
      <c r="F2019" t="s">
        <v>2062</v>
      </c>
      <c r="G2019" t="s">
        <v>122</v>
      </c>
      <c r="H2019" t="s">
        <v>122</v>
      </c>
      <c r="I2019" t="s">
        <v>122</v>
      </c>
    </row>
    <row r="2020" spans="1:9" x14ac:dyDescent="0.35">
      <c r="A2020" t="s">
        <v>1712</v>
      </c>
      <c r="D2020" t="s">
        <v>1462</v>
      </c>
      <c r="E2020">
        <v>60362</v>
      </c>
      <c r="F2020" t="s">
        <v>124</v>
      </c>
      <c r="G2020" t="s">
        <v>122</v>
      </c>
      <c r="H2020" t="s">
        <v>122</v>
      </c>
      <c r="I2020" t="s">
        <v>122</v>
      </c>
    </row>
    <row r="2021" spans="1:9" x14ac:dyDescent="0.35">
      <c r="A2021" t="s">
        <v>1712</v>
      </c>
      <c r="D2021" t="s">
        <v>1462</v>
      </c>
      <c r="E2021">
        <v>59640</v>
      </c>
      <c r="F2021" t="s">
        <v>2063</v>
      </c>
      <c r="G2021" t="s">
        <v>54</v>
      </c>
      <c r="H2021" t="s">
        <v>42</v>
      </c>
      <c r="I2021" t="s">
        <v>133</v>
      </c>
    </row>
    <row r="2022" spans="1:9" x14ac:dyDescent="0.35">
      <c r="A2022" t="s">
        <v>1712</v>
      </c>
      <c r="D2022" t="s">
        <v>1462</v>
      </c>
      <c r="E2022">
        <v>78952</v>
      </c>
      <c r="F2022" t="s">
        <v>2064</v>
      </c>
      <c r="G2022" t="s">
        <v>54</v>
      </c>
      <c r="H2022" t="s">
        <v>42</v>
      </c>
      <c r="I2022" t="s">
        <v>55</v>
      </c>
    </row>
    <row r="2023" spans="1:9" x14ac:dyDescent="0.35">
      <c r="A2023" t="s">
        <v>1712</v>
      </c>
      <c r="D2023" t="s">
        <v>1462</v>
      </c>
      <c r="E2023">
        <v>59640</v>
      </c>
      <c r="F2023" t="s">
        <v>2065</v>
      </c>
      <c r="G2023" t="s">
        <v>54</v>
      </c>
      <c r="H2023" t="s">
        <v>42</v>
      </c>
      <c r="I2023" t="s">
        <v>133</v>
      </c>
    </row>
    <row r="2024" spans="1:9" x14ac:dyDescent="0.35">
      <c r="A2024" t="s">
        <v>1712</v>
      </c>
      <c r="D2024" t="s">
        <v>1462</v>
      </c>
      <c r="E2024">
        <v>59640</v>
      </c>
      <c r="F2024" t="s">
        <v>2066</v>
      </c>
      <c r="G2024" t="s">
        <v>54</v>
      </c>
      <c r="H2024" t="s">
        <v>42</v>
      </c>
      <c r="I2024" t="s">
        <v>133</v>
      </c>
    </row>
    <row r="2025" spans="1:9" x14ac:dyDescent="0.35">
      <c r="A2025" t="s">
        <v>1712</v>
      </c>
      <c r="D2025" t="s">
        <v>1462</v>
      </c>
      <c r="E2025">
        <v>59640</v>
      </c>
      <c r="F2025" t="s">
        <v>2067</v>
      </c>
      <c r="G2025" t="s">
        <v>54</v>
      </c>
      <c r="H2025" t="s">
        <v>42</v>
      </c>
      <c r="I2025" t="s">
        <v>133</v>
      </c>
    </row>
    <row r="2026" spans="1:9" x14ac:dyDescent="0.35">
      <c r="A2026" t="s">
        <v>1712</v>
      </c>
      <c r="D2026" t="s">
        <v>1462</v>
      </c>
      <c r="E2026">
        <v>59640</v>
      </c>
      <c r="F2026" t="s">
        <v>2068</v>
      </c>
      <c r="G2026" t="s">
        <v>54</v>
      </c>
      <c r="H2026" t="s">
        <v>42</v>
      </c>
      <c r="I2026" t="s">
        <v>133</v>
      </c>
    </row>
    <row r="2027" spans="1:9" x14ac:dyDescent="0.35">
      <c r="A2027" t="s">
        <v>1712</v>
      </c>
      <c r="D2027" t="s">
        <v>1462</v>
      </c>
      <c r="E2027">
        <v>103919</v>
      </c>
      <c r="F2027" t="s">
        <v>2069</v>
      </c>
      <c r="G2027" t="s">
        <v>54</v>
      </c>
      <c r="H2027" t="s">
        <v>42</v>
      </c>
      <c r="I2027" t="s">
        <v>87</v>
      </c>
    </row>
    <row r="2028" spans="1:9" x14ac:dyDescent="0.35">
      <c r="A2028" t="s">
        <v>1712</v>
      </c>
      <c r="D2028" t="s">
        <v>1462</v>
      </c>
      <c r="E2028">
        <v>52402</v>
      </c>
      <c r="F2028" t="s">
        <v>2070</v>
      </c>
      <c r="G2028" t="s">
        <v>303</v>
      </c>
      <c r="H2028" t="s">
        <v>304</v>
      </c>
      <c r="I2028" t="s">
        <v>303</v>
      </c>
    </row>
    <row r="2029" spans="1:9" x14ac:dyDescent="0.35">
      <c r="A2029" t="s">
        <v>1712</v>
      </c>
      <c r="D2029" t="s">
        <v>1462</v>
      </c>
      <c r="E2029">
        <v>52402</v>
      </c>
      <c r="F2029" t="s">
        <v>2071</v>
      </c>
      <c r="G2029" t="s">
        <v>303</v>
      </c>
      <c r="H2029" t="s">
        <v>304</v>
      </c>
      <c r="I2029" t="s">
        <v>303</v>
      </c>
    </row>
    <row r="2030" spans="1:9" x14ac:dyDescent="0.35">
      <c r="A2030" t="s">
        <v>1712</v>
      </c>
      <c r="D2030" t="s">
        <v>1462</v>
      </c>
      <c r="E2030">
        <v>103919</v>
      </c>
      <c r="F2030" t="s">
        <v>2072</v>
      </c>
      <c r="G2030" t="s">
        <v>54</v>
      </c>
      <c r="H2030" t="s">
        <v>42</v>
      </c>
      <c r="I2030" t="s">
        <v>87</v>
      </c>
    </row>
    <row r="2031" spans="1:9" x14ac:dyDescent="0.35">
      <c r="A2031" t="s">
        <v>1712</v>
      </c>
      <c r="D2031" t="s">
        <v>1462</v>
      </c>
      <c r="E2031">
        <v>59640</v>
      </c>
      <c r="F2031" t="s">
        <v>2073</v>
      </c>
      <c r="G2031" t="s">
        <v>54</v>
      </c>
      <c r="H2031" t="s">
        <v>42</v>
      </c>
      <c r="I2031" t="s">
        <v>133</v>
      </c>
    </row>
    <row r="2032" spans="1:9" x14ac:dyDescent="0.35">
      <c r="A2032" t="s">
        <v>1712</v>
      </c>
      <c r="D2032" t="s">
        <v>1462</v>
      </c>
      <c r="E2032">
        <v>59640</v>
      </c>
      <c r="F2032" t="s">
        <v>2074</v>
      </c>
      <c r="G2032" t="s">
        <v>54</v>
      </c>
      <c r="H2032" t="s">
        <v>42</v>
      </c>
      <c r="I2032" t="s">
        <v>133</v>
      </c>
    </row>
    <row r="2033" spans="1:9" x14ac:dyDescent="0.35">
      <c r="A2033" t="s">
        <v>1712</v>
      </c>
      <c r="D2033" t="s">
        <v>1462</v>
      </c>
      <c r="E2033">
        <v>59640</v>
      </c>
      <c r="F2033" t="s">
        <v>2075</v>
      </c>
      <c r="G2033" t="s">
        <v>54</v>
      </c>
      <c r="H2033" t="s">
        <v>42</v>
      </c>
      <c r="I2033" t="s">
        <v>133</v>
      </c>
    </row>
    <row r="2034" spans="1:9" x14ac:dyDescent="0.35">
      <c r="A2034" t="s">
        <v>1712</v>
      </c>
      <c r="D2034" t="s">
        <v>1462</v>
      </c>
      <c r="E2034">
        <v>59640</v>
      </c>
      <c r="F2034" t="s">
        <v>2076</v>
      </c>
      <c r="G2034" t="s">
        <v>54</v>
      </c>
      <c r="H2034" t="s">
        <v>42</v>
      </c>
      <c r="I2034" t="s">
        <v>133</v>
      </c>
    </row>
    <row r="2035" spans="1:9" x14ac:dyDescent="0.35">
      <c r="A2035" t="s">
        <v>1712</v>
      </c>
      <c r="D2035" t="s">
        <v>1462</v>
      </c>
      <c r="E2035">
        <v>78952</v>
      </c>
      <c r="F2035" t="s">
        <v>2077</v>
      </c>
      <c r="G2035" t="s">
        <v>54</v>
      </c>
      <c r="H2035" t="s">
        <v>42</v>
      </c>
      <c r="I2035" t="s">
        <v>55</v>
      </c>
    </row>
    <row r="2036" spans="1:9" x14ac:dyDescent="0.35">
      <c r="A2036" t="s">
        <v>1712</v>
      </c>
      <c r="D2036" t="s">
        <v>1462</v>
      </c>
      <c r="E2036">
        <v>78952</v>
      </c>
      <c r="F2036" t="s">
        <v>2078</v>
      </c>
      <c r="G2036" t="s">
        <v>54</v>
      </c>
      <c r="H2036" t="s">
        <v>42</v>
      </c>
      <c r="I2036" t="s">
        <v>55</v>
      </c>
    </row>
    <row r="2037" spans="1:9" x14ac:dyDescent="0.35">
      <c r="A2037" t="s">
        <v>1712</v>
      </c>
      <c r="D2037" t="s">
        <v>1462</v>
      </c>
      <c r="E2037">
        <v>78952</v>
      </c>
      <c r="F2037" t="s">
        <v>2079</v>
      </c>
      <c r="G2037" t="s">
        <v>54</v>
      </c>
      <c r="H2037" t="s">
        <v>42</v>
      </c>
      <c r="I2037" t="s">
        <v>55</v>
      </c>
    </row>
    <row r="2038" spans="1:9" x14ac:dyDescent="0.35">
      <c r="A2038" t="s">
        <v>1712</v>
      </c>
      <c r="D2038" t="s">
        <v>1462</v>
      </c>
      <c r="E2038">
        <v>78952</v>
      </c>
      <c r="F2038" t="s">
        <v>2080</v>
      </c>
      <c r="G2038" t="s">
        <v>54</v>
      </c>
      <c r="H2038" t="s">
        <v>42</v>
      </c>
      <c r="I2038" t="s">
        <v>55</v>
      </c>
    </row>
    <row r="2039" spans="1:9" x14ac:dyDescent="0.35">
      <c r="A2039" t="s">
        <v>1712</v>
      </c>
      <c r="D2039" t="s">
        <v>1462</v>
      </c>
      <c r="E2039">
        <v>78952</v>
      </c>
      <c r="F2039" t="s">
        <v>2081</v>
      </c>
      <c r="G2039" t="s">
        <v>54</v>
      </c>
      <c r="H2039" t="s">
        <v>42</v>
      </c>
      <c r="I2039" t="s">
        <v>55</v>
      </c>
    </row>
    <row r="2040" spans="1:9" x14ac:dyDescent="0.35">
      <c r="A2040" t="s">
        <v>1712</v>
      </c>
      <c r="D2040" t="s">
        <v>1462</v>
      </c>
      <c r="E2040">
        <v>78952</v>
      </c>
      <c r="F2040" t="s">
        <v>2082</v>
      </c>
      <c r="G2040" t="s">
        <v>54</v>
      </c>
      <c r="H2040" t="s">
        <v>42</v>
      </c>
      <c r="I2040" t="s">
        <v>55</v>
      </c>
    </row>
    <row r="2041" spans="1:9" x14ac:dyDescent="0.35">
      <c r="A2041" t="s">
        <v>1712</v>
      </c>
      <c r="D2041" t="s">
        <v>1462</v>
      </c>
      <c r="E2041">
        <v>78952</v>
      </c>
      <c r="F2041" t="s">
        <v>2083</v>
      </c>
      <c r="G2041" t="s">
        <v>54</v>
      </c>
      <c r="H2041" t="s">
        <v>42</v>
      </c>
      <c r="I2041" t="s">
        <v>55</v>
      </c>
    </row>
    <row r="2042" spans="1:9" x14ac:dyDescent="0.35">
      <c r="A2042" t="s">
        <v>1712</v>
      </c>
      <c r="D2042" t="s">
        <v>1462</v>
      </c>
      <c r="E2042">
        <v>78952</v>
      </c>
      <c r="F2042" t="s">
        <v>2084</v>
      </c>
      <c r="G2042" t="s">
        <v>54</v>
      </c>
      <c r="H2042" t="s">
        <v>42</v>
      </c>
      <c r="I2042" t="s">
        <v>55</v>
      </c>
    </row>
    <row r="2043" spans="1:9" x14ac:dyDescent="0.35">
      <c r="A2043" t="s">
        <v>1712</v>
      </c>
      <c r="D2043" t="s">
        <v>1462</v>
      </c>
      <c r="E2043">
        <v>51806</v>
      </c>
      <c r="F2043" t="s">
        <v>2085</v>
      </c>
      <c r="G2043" t="s">
        <v>315</v>
      </c>
      <c r="H2043" t="s">
        <v>304</v>
      </c>
      <c r="I2043" t="s">
        <v>316</v>
      </c>
    </row>
    <row r="2044" spans="1:9" x14ac:dyDescent="0.35">
      <c r="A2044" t="s">
        <v>1712</v>
      </c>
      <c r="D2044" t="s">
        <v>1462</v>
      </c>
      <c r="E2044">
        <v>51806</v>
      </c>
      <c r="F2044" t="s">
        <v>2086</v>
      </c>
      <c r="G2044" t="s">
        <v>315</v>
      </c>
      <c r="H2044" t="s">
        <v>304</v>
      </c>
      <c r="I2044" t="s">
        <v>316</v>
      </c>
    </row>
    <row r="2045" spans="1:9" x14ac:dyDescent="0.35">
      <c r="A2045" t="s">
        <v>1712</v>
      </c>
      <c r="D2045" t="s">
        <v>1462</v>
      </c>
      <c r="E2045">
        <v>51806</v>
      </c>
      <c r="F2045" t="s">
        <v>2087</v>
      </c>
      <c r="G2045" t="s">
        <v>315</v>
      </c>
      <c r="H2045" t="s">
        <v>304</v>
      </c>
      <c r="I2045" t="s">
        <v>316</v>
      </c>
    </row>
    <row r="2046" spans="1:9" x14ac:dyDescent="0.35">
      <c r="A2046" t="s">
        <v>1712</v>
      </c>
      <c r="D2046" t="s">
        <v>2088</v>
      </c>
      <c r="E2046">
        <v>67400</v>
      </c>
      <c r="F2046" t="s">
        <v>785</v>
      </c>
      <c r="G2046" t="s">
        <v>122</v>
      </c>
      <c r="H2046" t="s">
        <v>122</v>
      </c>
      <c r="I2046" t="s">
        <v>122</v>
      </c>
    </row>
    <row r="2047" spans="1:9" x14ac:dyDescent="0.35">
      <c r="A2047" t="s">
        <v>2089</v>
      </c>
      <c r="E2047">
        <v>29901</v>
      </c>
      <c r="F2047" t="s">
        <v>2090</v>
      </c>
      <c r="G2047" t="s">
        <v>17</v>
      </c>
      <c r="H2047" t="s">
        <v>18</v>
      </c>
      <c r="I2047" t="s">
        <v>375</v>
      </c>
    </row>
    <row r="2048" spans="1:9" x14ac:dyDescent="0.35">
      <c r="A2048" t="s">
        <v>2089</v>
      </c>
      <c r="E2048">
        <v>29901</v>
      </c>
      <c r="F2048" t="s">
        <v>2091</v>
      </c>
      <c r="G2048" t="s">
        <v>17</v>
      </c>
      <c r="H2048" t="s">
        <v>18</v>
      </c>
      <c r="I2048" t="s">
        <v>375</v>
      </c>
    </row>
    <row r="2049" spans="1:9" x14ac:dyDescent="0.35">
      <c r="A2049" t="s">
        <v>2089</v>
      </c>
      <c r="E2049">
        <v>29901</v>
      </c>
      <c r="F2049" t="s">
        <v>2092</v>
      </c>
      <c r="G2049" t="s">
        <v>17</v>
      </c>
      <c r="H2049" t="s">
        <v>18</v>
      </c>
      <c r="I2049" t="s">
        <v>375</v>
      </c>
    </row>
    <row r="2050" spans="1:9" x14ac:dyDescent="0.35">
      <c r="A2050" t="s">
        <v>2089</v>
      </c>
      <c r="E2050">
        <v>29901</v>
      </c>
      <c r="F2050" t="s">
        <v>2093</v>
      </c>
      <c r="G2050" t="s">
        <v>17</v>
      </c>
      <c r="H2050" t="s">
        <v>18</v>
      </c>
      <c r="I2050" t="s">
        <v>375</v>
      </c>
    </row>
    <row r="2051" spans="1:9" x14ac:dyDescent="0.35">
      <c r="A2051" t="s">
        <v>2089</v>
      </c>
      <c r="E2051">
        <v>29901</v>
      </c>
      <c r="F2051" t="s">
        <v>2094</v>
      </c>
      <c r="G2051" t="s">
        <v>17</v>
      </c>
      <c r="H2051" t="s">
        <v>18</v>
      </c>
      <c r="I2051" t="s">
        <v>375</v>
      </c>
    </row>
    <row r="2052" spans="1:9" x14ac:dyDescent="0.35">
      <c r="A2052" t="s">
        <v>2089</v>
      </c>
      <c r="E2052">
        <v>29901</v>
      </c>
      <c r="F2052" t="s">
        <v>2095</v>
      </c>
      <c r="G2052" t="s">
        <v>17</v>
      </c>
      <c r="H2052" t="s">
        <v>18</v>
      </c>
      <c r="I2052" t="s">
        <v>375</v>
      </c>
    </row>
    <row r="2053" spans="1:9" x14ac:dyDescent="0.35">
      <c r="A2053" t="s">
        <v>2089</v>
      </c>
      <c r="E2053">
        <v>29901</v>
      </c>
      <c r="F2053" t="s">
        <v>2096</v>
      </c>
      <c r="G2053" t="s">
        <v>17</v>
      </c>
      <c r="H2053" t="s">
        <v>18</v>
      </c>
      <c r="I2053" t="s">
        <v>375</v>
      </c>
    </row>
    <row r="2054" spans="1:9" x14ac:dyDescent="0.35">
      <c r="A2054" t="s">
        <v>2089</v>
      </c>
      <c r="E2054">
        <v>29901</v>
      </c>
      <c r="F2054" t="s">
        <v>2097</v>
      </c>
      <c r="G2054" t="s">
        <v>17</v>
      </c>
      <c r="H2054" t="s">
        <v>18</v>
      </c>
      <c r="I2054" t="s">
        <v>146</v>
      </c>
    </row>
    <row r="2055" spans="1:9" x14ac:dyDescent="0.35">
      <c r="A2055" t="s">
        <v>2089</v>
      </c>
      <c r="E2055">
        <v>29901</v>
      </c>
      <c r="F2055" t="s">
        <v>2098</v>
      </c>
      <c r="G2055" t="s">
        <v>17</v>
      </c>
      <c r="H2055" t="s">
        <v>18</v>
      </c>
      <c r="I2055" t="s">
        <v>146</v>
      </c>
    </row>
    <row r="2056" spans="1:9" x14ac:dyDescent="0.35">
      <c r="A2056" t="s">
        <v>2089</v>
      </c>
      <c r="E2056">
        <v>20000</v>
      </c>
      <c r="F2056" t="s">
        <v>2099</v>
      </c>
      <c r="G2056" t="s">
        <v>76</v>
      </c>
      <c r="H2056" t="s">
        <v>76</v>
      </c>
      <c r="I2056" t="s">
        <v>111</v>
      </c>
    </row>
    <row r="2057" spans="1:9" x14ac:dyDescent="0.35">
      <c r="A2057" t="s">
        <v>2089</v>
      </c>
      <c r="E2057">
        <v>180000</v>
      </c>
      <c r="F2057" t="s">
        <v>2100</v>
      </c>
      <c r="G2057" t="s">
        <v>76</v>
      </c>
      <c r="H2057" t="s">
        <v>76</v>
      </c>
      <c r="I2057" t="s">
        <v>111</v>
      </c>
    </row>
    <row r="2058" spans="1:9" x14ac:dyDescent="0.35">
      <c r="A2058" t="s">
        <v>2089</v>
      </c>
      <c r="E2058">
        <v>20000</v>
      </c>
      <c r="F2058" t="s">
        <v>2101</v>
      </c>
      <c r="G2058" t="s">
        <v>76</v>
      </c>
      <c r="H2058" t="s">
        <v>76</v>
      </c>
      <c r="I2058" t="s">
        <v>111</v>
      </c>
    </row>
    <row r="2059" spans="1:9" x14ac:dyDescent="0.35">
      <c r="A2059" t="s">
        <v>2089</v>
      </c>
      <c r="E2059">
        <v>180000</v>
      </c>
      <c r="F2059" t="s">
        <v>2102</v>
      </c>
      <c r="G2059" t="s">
        <v>76</v>
      </c>
      <c r="H2059" t="s">
        <v>76</v>
      </c>
      <c r="I2059" t="s">
        <v>111</v>
      </c>
    </row>
    <row r="2060" spans="1:9" x14ac:dyDescent="0.35">
      <c r="A2060" t="s">
        <v>2089</v>
      </c>
      <c r="E2060">
        <v>20000</v>
      </c>
      <c r="F2060" t="s">
        <v>2103</v>
      </c>
      <c r="G2060" t="s">
        <v>76</v>
      </c>
      <c r="H2060" t="s">
        <v>76</v>
      </c>
      <c r="I2060" t="s">
        <v>111</v>
      </c>
    </row>
    <row r="2061" spans="1:9" x14ac:dyDescent="0.35">
      <c r="A2061" t="s">
        <v>2089</v>
      </c>
      <c r="E2061">
        <v>180000</v>
      </c>
      <c r="F2061" t="s">
        <v>2104</v>
      </c>
      <c r="G2061" t="s">
        <v>76</v>
      </c>
      <c r="H2061" t="s">
        <v>76</v>
      </c>
      <c r="I2061" t="s">
        <v>111</v>
      </c>
    </row>
    <row r="2062" spans="1:9" x14ac:dyDescent="0.35">
      <c r="A2062" t="s">
        <v>2089</v>
      </c>
      <c r="E2062">
        <v>20000</v>
      </c>
      <c r="F2062" t="s">
        <v>2105</v>
      </c>
      <c r="G2062" t="s">
        <v>76</v>
      </c>
      <c r="H2062" t="s">
        <v>76</v>
      </c>
      <c r="I2062" t="s">
        <v>111</v>
      </c>
    </row>
    <row r="2063" spans="1:9" x14ac:dyDescent="0.35">
      <c r="A2063" t="s">
        <v>2089</v>
      </c>
      <c r="E2063">
        <v>180000</v>
      </c>
      <c r="F2063" t="s">
        <v>2106</v>
      </c>
      <c r="G2063" t="s">
        <v>76</v>
      </c>
      <c r="H2063" t="s">
        <v>76</v>
      </c>
      <c r="I2063" t="s">
        <v>111</v>
      </c>
    </row>
    <row r="2064" spans="1:9" x14ac:dyDescent="0.35">
      <c r="A2064" t="s">
        <v>2089</v>
      </c>
      <c r="E2064">
        <v>20000</v>
      </c>
      <c r="F2064" t="s">
        <v>2107</v>
      </c>
      <c r="G2064" t="s">
        <v>76</v>
      </c>
      <c r="H2064" t="s">
        <v>76</v>
      </c>
      <c r="I2064" t="s">
        <v>111</v>
      </c>
    </row>
    <row r="2065" spans="1:9" x14ac:dyDescent="0.35">
      <c r="A2065" t="s">
        <v>2089</v>
      </c>
      <c r="E2065">
        <v>180000</v>
      </c>
      <c r="F2065" t="s">
        <v>2108</v>
      </c>
      <c r="G2065" t="s">
        <v>76</v>
      </c>
      <c r="H2065" t="s">
        <v>76</v>
      </c>
      <c r="I2065" t="s">
        <v>111</v>
      </c>
    </row>
    <row r="2066" spans="1:9" x14ac:dyDescent="0.35">
      <c r="A2066" t="s">
        <v>2089</v>
      </c>
      <c r="E2066">
        <v>20000</v>
      </c>
      <c r="F2066" t="s">
        <v>2109</v>
      </c>
      <c r="G2066" t="s">
        <v>76</v>
      </c>
      <c r="H2066" t="s">
        <v>76</v>
      </c>
      <c r="I2066" t="s">
        <v>111</v>
      </c>
    </row>
    <row r="2067" spans="1:9" x14ac:dyDescent="0.35">
      <c r="A2067" t="s">
        <v>2089</v>
      </c>
      <c r="E2067">
        <v>180000</v>
      </c>
      <c r="F2067" t="s">
        <v>2110</v>
      </c>
      <c r="G2067" t="s">
        <v>76</v>
      </c>
      <c r="H2067" t="s">
        <v>76</v>
      </c>
      <c r="I2067" t="s">
        <v>111</v>
      </c>
    </row>
    <row r="2068" spans="1:9" x14ac:dyDescent="0.35">
      <c r="A2068" t="s">
        <v>2089</v>
      </c>
      <c r="E2068">
        <v>20000</v>
      </c>
      <c r="F2068" t="s">
        <v>2111</v>
      </c>
      <c r="G2068" t="s">
        <v>76</v>
      </c>
      <c r="H2068" t="s">
        <v>76</v>
      </c>
      <c r="I2068" t="s">
        <v>111</v>
      </c>
    </row>
    <row r="2069" spans="1:9" x14ac:dyDescent="0.35">
      <c r="A2069" t="s">
        <v>2089</v>
      </c>
      <c r="E2069">
        <v>180000</v>
      </c>
      <c r="F2069" t="s">
        <v>2112</v>
      </c>
      <c r="G2069" t="s">
        <v>76</v>
      </c>
      <c r="H2069" t="s">
        <v>76</v>
      </c>
      <c r="I2069" t="s">
        <v>111</v>
      </c>
    </row>
    <row r="2070" spans="1:9" x14ac:dyDescent="0.35">
      <c r="A2070" t="s">
        <v>2089</v>
      </c>
      <c r="E2070">
        <v>20000</v>
      </c>
      <c r="F2070" t="s">
        <v>2113</v>
      </c>
      <c r="G2070" t="s">
        <v>76</v>
      </c>
      <c r="H2070" t="s">
        <v>76</v>
      </c>
      <c r="I2070" t="s">
        <v>111</v>
      </c>
    </row>
    <row r="2071" spans="1:9" x14ac:dyDescent="0.35">
      <c r="A2071" t="s">
        <v>2089</v>
      </c>
      <c r="E2071">
        <v>180000</v>
      </c>
      <c r="F2071" t="s">
        <v>2114</v>
      </c>
      <c r="G2071" t="s">
        <v>76</v>
      </c>
      <c r="H2071" t="s">
        <v>76</v>
      </c>
      <c r="I2071" t="s">
        <v>111</v>
      </c>
    </row>
    <row r="2072" spans="1:9" x14ac:dyDescent="0.35">
      <c r="A2072" t="s">
        <v>2089</v>
      </c>
      <c r="E2072">
        <v>135275</v>
      </c>
      <c r="F2072" t="s">
        <v>2115</v>
      </c>
      <c r="G2072" t="s">
        <v>12</v>
      </c>
      <c r="H2072" t="s">
        <v>13</v>
      </c>
      <c r="I2072" t="s">
        <v>14</v>
      </c>
    </row>
    <row r="2073" spans="1:9" x14ac:dyDescent="0.35">
      <c r="A2073" t="s">
        <v>2089</v>
      </c>
      <c r="E2073">
        <v>135275</v>
      </c>
      <c r="F2073" t="s">
        <v>2116</v>
      </c>
      <c r="G2073" t="s">
        <v>12</v>
      </c>
      <c r="H2073" t="s">
        <v>13</v>
      </c>
      <c r="I2073" t="s">
        <v>14</v>
      </c>
    </row>
    <row r="2074" spans="1:9" x14ac:dyDescent="0.35">
      <c r="A2074" t="s">
        <v>2089</v>
      </c>
      <c r="E2074">
        <v>135275</v>
      </c>
      <c r="F2074" t="s">
        <v>2117</v>
      </c>
      <c r="G2074" t="s">
        <v>12</v>
      </c>
      <c r="H2074" t="s">
        <v>13</v>
      </c>
      <c r="I2074" t="s">
        <v>14</v>
      </c>
    </row>
    <row r="2075" spans="1:9" x14ac:dyDescent="0.35">
      <c r="A2075" t="s">
        <v>2089</v>
      </c>
      <c r="E2075">
        <v>314018</v>
      </c>
      <c r="F2075" t="s">
        <v>2118</v>
      </c>
      <c r="G2075" t="s">
        <v>12</v>
      </c>
      <c r="H2075" t="s">
        <v>13</v>
      </c>
      <c r="I2075" t="s">
        <v>14</v>
      </c>
    </row>
    <row r="2076" spans="1:9" x14ac:dyDescent="0.35">
      <c r="A2076" t="s">
        <v>2089</v>
      </c>
      <c r="E2076">
        <v>314018</v>
      </c>
      <c r="F2076" t="s">
        <v>2119</v>
      </c>
      <c r="G2076" t="s">
        <v>45</v>
      </c>
      <c r="H2076" t="s">
        <v>13</v>
      </c>
      <c r="I2076" t="s">
        <v>14</v>
      </c>
    </row>
    <row r="2077" spans="1:9" x14ac:dyDescent="0.35">
      <c r="A2077" t="s">
        <v>2089</v>
      </c>
      <c r="E2077">
        <v>314018</v>
      </c>
      <c r="F2077" t="s">
        <v>2120</v>
      </c>
      <c r="G2077" t="s">
        <v>45</v>
      </c>
      <c r="H2077" t="s">
        <v>13</v>
      </c>
      <c r="I2077" t="s">
        <v>14</v>
      </c>
    </row>
    <row r="2078" spans="1:9" x14ac:dyDescent="0.35">
      <c r="A2078" t="s">
        <v>2089</v>
      </c>
      <c r="E2078">
        <v>174967</v>
      </c>
      <c r="F2078" t="s">
        <v>2121</v>
      </c>
      <c r="G2078" t="s">
        <v>45</v>
      </c>
      <c r="H2078" t="s">
        <v>13</v>
      </c>
      <c r="I2078" t="s">
        <v>14</v>
      </c>
    </row>
    <row r="2079" spans="1:9" x14ac:dyDescent="0.35">
      <c r="A2079" t="s">
        <v>2089</v>
      </c>
      <c r="E2079">
        <v>174967</v>
      </c>
      <c r="F2079" t="s">
        <v>2122</v>
      </c>
      <c r="G2079" t="s">
        <v>22</v>
      </c>
      <c r="H2079" t="s">
        <v>13</v>
      </c>
      <c r="I2079" t="s">
        <v>23</v>
      </c>
    </row>
    <row r="2080" spans="1:9" x14ac:dyDescent="0.35">
      <c r="A2080" t="s">
        <v>2089</v>
      </c>
      <c r="E2080">
        <v>174967</v>
      </c>
      <c r="F2080" t="s">
        <v>2123</v>
      </c>
      <c r="G2080" t="s">
        <v>22</v>
      </c>
      <c r="H2080" t="s">
        <v>13</v>
      </c>
      <c r="I2080" t="s">
        <v>23</v>
      </c>
    </row>
    <row r="2081" spans="1:9" x14ac:dyDescent="0.35">
      <c r="A2081" t="s">
        <v>2089</v>
      </c>
      <c r="E2081">
        <v>174967</v>
      </c>
      <c r="F2081" t="s">
        <v>2124</v>
      </c>
      <c r="G2081" t="s">
        <v>22</v>
      </c>
      <c r="H2081" t="s">
        <v>13</v>
      </c>
      <c r="I2081" t="s">
        <v>23</v>
      </c>
    </row>
    <row r="2082" spans="1:9" x14ac:dyDescent="0.35">
      <c r="A2082" t="s">
        <v>2089</v>
      </c>
      <c r="E2082">
        <v>20000</v>
      </c>
      <c r="F2082" t="s">
        <v>2125</v>
      </c>
      <c r="G2082" t="s">
        <v>22</v>
      </c>
      <c r="H2082" t="s">
        <v>13</v>
      </c>
      <c r="I2082" t="s">
        <v>23</v>
      </c>
    </row>
    <row r="2083" spans="1:9" x14ac:dyDescent="0.35">
      <c r="A2083" t="s">
        <v>2089</v>
      </c>
      <c r="E2083">
        <v>150000</v>
      </c>
      <c r="F2083" t="s">
        <v>2126</v>
      </c>
      <c r="G2083" t="s">
        <v>22</v>
      </c>
      <c r="H2083" t="s">
        <v>13</v>
      </c>
      <c r="I2083" t="s">
        <v>23</v>
      </c>
    </row>
    <row r="2084" spans="1:9" x14ac:dyDescent="0.35">
      <c r="A2084" t="s">
        <v>2089</v>
      </c>
      <c r="E2084">
        <v>20000</v>
      </c>
      <c r="F2084" t="s">
        <v>2127</v>
      </c>
      <c r="G2084" t="s">
        <v>22</v>
      </c>
      <c r="H2084" t="s">
        <v>13</v>
      </c>
      <c r="I2084" t="s">
        <v>23</v>
      </c>
    </row>
    <row r="2085" spans="1:9" x14ac:dyDescent="0.35">
      <c r="A2085" t="s">
        <v>2089</v>
      </c>
      <c r="E2085">
        <v>150000</v>
      </c>
      <c r="F2085" t="s">
        <v>2128</v>
      </c>
      <c r="G2085" t="s">
        <v>22</v>
      </c>
      <c r="H2085" t="s">
        <v>13</v>
      </c>
      <c r="I2085" t="s">
        <v>287</v>
      </c>
    </row>
    <row r="2086" spans="1:9" x14ac:dyDescent="0.35">
      <c r="A2086" t="s">
        <v>2089</v>
      </c>
      <c r="E2086">
        <v>60362</v>
      </c>
      <c r="F2086" t="s">
        <v>791</v>
      </c>
      <c r="G2086" t="s">
        <v>122</v>
      </c>
      <c r="H2086" t="s">
        <v>122</v>
      </c>
      <c r="I2086" t="s">
        <v>122</v>
      </c>
    </row>
    <row r="2087" spans="1:9" x14ac:dyDescent="0.35">
      <c r="A2087" t="s">
        <v>2089</v>
      </c>
      <c r="E2087">
        <v>60362</v>
      </c>
      <c r="F2087" t="s">
        <v>773</v>
      </c>
      <c r="G2087" t="s">
        <v>122</v>
      </c>
      <c r="H2087" t="s">
        <v>122</v>
      </c>
      <c r="I2087" t="s">
        <v>122</v>
      </c>
    </row>
    <row r="2088" spans="1:9" x14ac:dyDescent="0.35">
      <c r="A2088" t="s">
        <v>2089</v>
      </c>
      <c r="E2088">
        <v>60362</v>
      </c>
      <c r="F2088" t="s">
        <v>276</v>
      </c>
      <c r="G2088" t="s">
        <v>122</v>
      </c>
      <c r="H2088" t="s">
        <v>122</v>
      </c>
      <c r="I2088" t="s">
        <v>122</v>
      </c>
    </row>
    <row r="2089" spans="1:9" x14ac:dyDescent="0.35">
      <c r="A2089" t="s">
        <v>2089</v>
      </c>
      <c r="E2089">
        <v>50000</v>
      </c>
      <c r="F2089" t="s">
        <v>137</v>
      </c>
      <c r="G2089" t="s">
        <v>122</v>
      </c>
      <c r="H2089" t="s">
        <v>122</v>
      </c>
      <c r="I2089" t="s">
        <v>122</v>
      </c>
    </row>
    <row r="2090" spans="1:9" x14ac:dyDescent="0.35">
      <c r="A2090" t="s">
        <v>2089</v>
      </c>
      <c r="E2090">
        <v>60362</v>
      </c>
      <c r="F2090" t="s">
        <v>843</v>
      </c>
      <c r="G2090" t="s">
        <v>122</v>
      </c>
      <c r="H2090" t="s">
        <v>122</v>
      </c>
      <c r="I2090" t="s">
        <v>122</v>
      </c>
    </row>
    <row r="2091" spans="1:9" x14ac:dyDescent="0.35">
      <c r="A2091" t="s">
        <v>2089</v>
      </c>
      <c r="E2091">
        <v>60362</v>
      </c>
      <c r="F2091" t="s">
        <v>758</v>
      </c>
      <c r="G2091" t="s">
        <v>122</v>
      </c>
      <c r="H2091" t="s">
        <v>122</v>
      </c>
      <c r="I2091" t="s">
        <v>122</v>
      </c>
    </row>
    <row r="2092" spans="1:9" x14ac:dyDescent="0.35">
      <c r="A2092" t="s">
        <v>2089</v>
      </c>
      <c r="E2092">
        <v>60362</v>
      </c>
      <c r="F2092" t="s">
        <v>467</v>
      </c>
      <c r="G2092" t="s">
        <v>122</v>
      </c>
      <c r="H2092" t="s">
        <v>122</v>
      </c>
      <c r="I2092" t="s">
        <v>122</v>
      </c>
    </row>
    <row r="2093" spans="1:9" x14ac:dyDescent="0.35">
      <c r="A2093" t="s">
        <v>2089</v>
      </c>
      <c r="E2093">
        <v>60362</v>
      </c>
      <c r="F2093" t="s">
        <v>877</v>
      </c>
      <c r="G2093" t="s">
        <v>122</v>
      </c>
      <c r="H2093" t="s">
        <v>122</v>
      </c>
      <c r="I2093" t="s">
        <v>122</v>
      </c>
    </row>
    <row r="2094" spans="1:9" x14ac:dyDescent="0.35">
      <c r="A2094" t="s">
        <v>2089</v>
      </c>
      <c r="E2094">
        <v>60362</v>
      </c>
      <c r="F2094" t="s">
        <v>863</v>
      </c>
      <c r="G2094" t="s">
        <v>122</v>
      </c>
      <c r="H2094" t="s">
        <v>122</v>
      </c>
      <c r="I2094" t="s">
        <v>122</v>
      </c>
    </row>
    <row r="2095" spans="1:9" x14ac:dyDescent="0.35">
      <c r="A2095" t="s">
        <v>2089</v>
      </c>
      <c r="E2095">
        <v>58206</v>
      </c>
      <c r="F2095" t="s">
        <v>2129</v>
      </c>
      <c r="G2095" t="s">
        <v>122</v>
      </c>
      <c r="H2095" t="s">
        <v>122</v>
      </c>
      <c r="I2095" t="s">
        <v>122</v>
      </c>
    </row>
    <row r="2096" spans="1:9" x14ac:dyDescent="0.35">
      <c r="A2096" t="s">
        <v>2089</v>
      </c>
      <c r="E2096" t="s">
        <v>1462</v>
      </c>
      <c r="F2096" t="s">
        <v>2130</v>
      </c>
      <c r="G2096" t="s">
        <v>315</v>
      </c>
      <c r="H2096" t="s">
        <v>304</v>
      </c>
      <c r="I2096" t="s">
        <v>316</v>
      </c>
    </row>
    <row r="2097" spans="1:9" x14ac:dyDescent="0.35">
      <c r="A2097" t="s">
        <v>2089</v>
      </c>
      <c r="E2097" t="s">
        <v>1462</v>
      </c>
      <c r="F2097" t="s">
        <v>2131</v>
      </c>
      <c r="G2097" t="s">
        <v>315</v>
      </c>
      <c r="H2097" t="s">
        <v>304</v>
      </c>
      <c r="I2097" t="s">
        <v>316</v>
      </c>
    </row>
    <row r="2098" spans="1:9" x14ac:dyDescent="0.35">
      <c r="A2098" t="s">
        <v>2089</v>
      </c>
      <c r="E2098">
        <v>97566</v>
      </c>
      <c r="F2098" t="s">
        <v>2132</v>
      </c>
      <c r="G2098" t="s">
        <v>41</v>
      </c>
      <c r="H2098" t="s">
        <v>42</v>
      </c>
      <c r="I2098" t="s">
        <v>43</v>
      </c>
    </row>
    <row r="2099" spans="1:9" x14ac:dyDescent="0.35">
      <c r="A2099" t="s">
        <v>2089</v>
      </c>
      <c r="E2099">
        <v>97566</v>
      </c>
      <c r="F2099" t="s">
        <v>2133</v>
      </c>
      <c r="G2099" t="s">
        <v>41</v>
      </c>
      <c r="H2099" t="s">
        <v>42</v>
      </c>
      <c r="I2099" t="s">
        <v>43</v>
      </c>
    </row>
    <row r="2100" spans="1:9" x14ac:dyDescent="0.35">
      <c r="A2100" t="s">
        <v>2089</v>
      </c>
      <c r="E2100">
        <v>97566</v>
      </c>
      <c r="F2100" t="s">
        <v>2134</v>
      </c>
      <c r="G2100" t="s">
        <v>41</v>
      </c>
      <c r="H2100" t="s">
        <v>42</v>
      </c>
      <c r="I2100" t="s">
        <v>43</v>
      </c>
    </row>
    <row r="2101" spans="1:9" x14ac:dyDescent="0.35">
      <c r="A2101" t="s">
        <v>2089</v>
      </c>
      <c r="E2101">
        <v>97566</v>
      </c>
      <c r="F2101" t="s">
        <v>2135</v>
      </c>
      <c r="G2101" t="s">
        <v>41</v>
      </c>
      <c r="H2101" t="s">
        <v>42</v>
      </c>
      <c r="I2101" t="s">
        <v>43</v>
      </c>
    </row>
    <row r="2102" spans="1:9" x14ac:dyDescent="0.35">
      <c r="A2102" t="s">
        <v>2089</v>
      </c>
      <c r="E2102">
        <v>54478</v>
      </c>
      <c r="F2102" t="s">
        <v>166</v>
      </c>
      <c r="G2102" t="s">
        <v>48</v>
      </c>
      <c r="H2102" t="s">
        <v>42</v>
      </c>
      <c r="I2102" t="s">
        <v>49</v>
      </c>
    </row>
    <row r="2103" spans="1:9" x14ac:dyDescent="0.35">
      <c r="A2103" t="s">
        <v>2089</v>
      </c>
      <c r="E2103">
        <v>53858</v>
      </c>
      <c r="F2103" t="s">
        <v>2136</v>
      </c>
      <c r="G2103" t="s">
        <v>48</v>
      </c>
      <c r="H2103" t="s">
        <v>42</v>
      </c>
      <c r="I2103" t="s">
        <v>324</v>
      </c>
    </row>
    <row r="2104" spans="1:9" x14ac:dyDescent="0.35">
      <c r="A2104" t="s">
        <v>2089</v>
      </c>
      <c r="E2104">
        <v>102515</v>
      </c>
      <c r="F2104" t="s">
        <v>2137</v>
      </c>
      <c r="G2104" t="s">
        <v>54</v>
      </c>
      <c r="H2104" t="s">
        <v>42</v>
      </c>
      <c r="I2104" t="s">
        <v>87</v>
      </c>
    </row>
    <row r="2105" spans="1:9" x14ac:dyDescent="0.35">
      <c r="A2105" t="s">
        <v>2089</v>
      </c>
      <c r="E2105">
        <v>78952</v>
      </c>
      <c r="F2105" t="s">
        <v>217</v>
      </c>
      <c r="G2105" t="s">
        <v>54</v>
      </c>
      <c r="H2105" t="s">
        <v>42</v>
      </c>
      <c r="I2105" t="s">
        <v>55</v>
      </c>
    </row>
    <row r="2106" spans="1:9" x14ac:dyDescent="0.35">
      <c r="A2106" t="s">
        <v>2089</v>
      </c>
      <c r="E2106">
        <v>102515</v>
      </c>
      <c r="F2106" t="s">
        <v>2138</v>
      </c>
      <c r="G2106" t="s">
        <v>54</v>
      </c>
      <c r="H2106" t="s">
        <v>42</v>
      </c>
      <c r="I2106" t="s">
        <v>87</v>
      </c>
    </row>
    <row r="2107" spans="1:9" x14ac:dyDescent="0.35">
      <c r="A2107" t="s">
        <v>2089</v>
      </c>
      <c r="E2107">
        <v>78952</v>
      </c>
      <c r="F2107" t="s">
        <v>2139</v>
      </c>
      <c r="G2107" t="s">
        <v>54</v>
      </c>
      <c r="H2107" t="s">
        <v>42</v>
      </c>
      <c r="I2107" t="s">
        <v>55</v>
      </c>
    </row>
    <row r="2108" spans="1:9" x14ac:dyDescent="0.35">
      <c r="A2108" t="s">
        <v>2089</v>
      </c>
      <c r="E2108">
        <v>78952</v>
      </c>
      <c r="F2108" t="s">
        <v>192</v>
      </c>
      <c r="G2108" t="s">
        <v>54</v>
      </c>
      <c r="H2108" t="s">
        <v>42</v>
      </c>
      <c r="I2108" t="s">
        <v>55</v>
      </c>
    </row>
    <row r="2109" spans="1:9" x14ac:dyDescent="0.35">
      <c r="A2109" t="s">
        <v>2089</v>
      </c>
      <c r="E2109">
        <v>102515</v>
      </c>
      <c r="F2109" t="s">
        <v>2140</v>
      </c>
      <c r="G2109" t="s">
        <v>54</v>
      </c>
      <c r="H2109" t="s">
        <v>42</v>
      </c>
      <c r="I2109" t="s">
        <v>87</v>
      </c>
    </row>
    <row r="2110" spans="1:9" x14ac:dyDescent="0.35">
      <c r="A2110" t="s">
        <v>2089</v>
      </c>
      <c r="E2110">
        <v>102515</v>
      </c>
      <c r="F2110" t="s">
        <v>86</v>
      </c>
      <c r="G2110" t="s">
        <v>54</v>
      </c>
      <c r="H2110" t="s">
        <v>42</v>
      </c>
      <c r="I2110" t="s">
        <v>87</v>
      </c>
    </row>
    <row r="2111" spans="1:9" x14ac:dyDescent="0.35">
      <c r="A2111" t="s">
        <v>2089</v>
      </c>
      <c r="E2111">
        <v>78952</v>
      </c>
      <c r="F2111" t="s">
        <v>2141</v>
      </c>
      <c r="G2111" t="s">
        <v>54</v>
      </c>
      <c r="H2111" t="s">
        <v>42</v>
      </c>
      <c r="I2111" t="s">
        <v>55</v>
      </c>
    </row>
    <row r="2112" spans="1:9" x14ac:dyDescent="0.35">
      <c r="A2112" t="s">
        <v>2089</v>
      </c>
      <c r="E2112">
        <v>102515</v>
      </c>
      <c r="F2112" t="s">
        <v>2142</v>
      </c>
      <c r="G2112" t="s">
        <v>54</v>
      </c>
      <c r="H2112" t="s">
        <v>42</v>
      </c>
      <c r="I2112" t="s">
        <v>87</v>
      </c>
    </row>
    <row r="2113" spans="1:9" x14ac:dyDescent="0.35">
      <c r="A2113" t="s">
        <v>2089</v>
      </c>
      <c r="E2113">
        <v>78952</v>
      </c>
      <c r="F2113" t="s">
        <v>182</v>
      </c>
      <c r="G2113" t="s">
        <v>54</v>
      </c>
      <c r="H2113" t="s">
        <v>42</v>
      </c>
      <c r="I2113" t="s">
        <v>55</v>
      </c>
    </row>
    <row r="2114" spans="1:9" x14ac:dyDescent="0.35">
      <c r="A2114" t="s">
        <v>2089</v>
      </c>
      <c r="E2114">
        <v>78952</v>
      </c>
      <c r="F2114" t="s">
        <v>2143</v>
      </c>
      <c r="G2114" t="s">
        <v>54</v>
      </c>
      <c r="H2114" t="s">
        <v>42</v>
      </c>
      <c r="I2114" t="s">
        <v>55</v>
      </c>
    </row>
    <row r="2115" spans="1:9" x14ac:dyDescent="0.35">
      <c r="A2115" t="s">
        <v>2089</v>
      </c>
      <c r="E2115">
        <v>59640</v>
      </c>
      <c r="F2115" t="s">
        <v>2144</v>
      </c>
      <c r="G2115" t="s">
        <v>54</v>
      </c>
      <c r="H2115" t="s">
        <v>42</v>
      </c>
      <c r="I2115" t="s">
        <v>133</v>
      </c>
    </row>
    <row r="2116" spans="1:9" x14ac:dyDescent="0.35">
      <c r="A2116" t="s">
        <v>2089</v>
      </c>
      <c r="E2116">
        <v>78952</v>
      </c>
      <c r="F2116" t="s">
        <v>2145</v>
      </c>
      <c r="G2116" t="s">
        <v>54</v>
      </c>
      <c r="H2116" t="s">
        <v>42</v>
      </c>
      <c r="I2116" t="s">
        <v>55</v>
      </c>
    </row>
    <row r="2117" spans="1:9" x14ac:dyDescent="0.35">
      <c r="A2117" t="s">
        <v>2089</v>
      </c>
      <c r="E2117">
        <v>103919</v>
      </c>
      <c r="F2117" t="s">
        <v>2146</v>
      </c>
      <c r="G2117" t="s">
        <v>54</v>
      </c>
      <c r="H2117" t="s">
        <v>42</v>
      </c>
      <c r="I2117" t="s">
        <v>87</v>
      </c>
    </row>
    <row r="2118" spans="1:9" x14ac:dyDescent="0.35">
      <c r="A2118" t="s">
        <v>2089</v>
      </c>
      <c r="E2118">
        <v>59640</v>
      </c>
      <c r="F2118" t="s">
        <v>2147</v>
      </c>
      <c r="G2118" t="s">
        <v>54</v>
      </c>
      <c r="H2118" t="s">
        <v>42</v>
      </c>
      <c r="I2118" t="s">
        <v>133</v>
      </c>
    </row>
    <row r="2119" spans="1:9" x14ac:dyDescent="0.35">
      <c r="A2119" t="s">
        <v>2089</v>
      </c>
      <c r="E2119">
        <v>78952</v>
      </c>
      <c r="F2119" t="s">
        <v>2148</v>
      </c>
      <c r="G2119" t="s">
        <v>54</v>
      </c>
      <c r="H2119" t="s">
        <v>42</v>
      </c>
      <c r="I2119" t="s">
        <v>55</v>
      </c>
    </row>
    <row r="2120" spans="1:9" x14ac:dyDescent="0.35">
      <c r="A2120" t="s">
        <v>2089</v>
      </c>
      <c r="E2120">
        <v>78952</v>
      </c>
      <c r="F2120" t="s">
        <v>2149</v>
      </c>
      <c r="G2120" t="s">
        <v>54</v>
      </c>
      <c r="H2120" t="s">
        <v>42</v>
      </c>
      <c r="I2120" t="s">
        <v>55</v>
      </c>
    </row>
    <row r="2121" spans="1:9" x14ac:dyDescent="0.35">
      <c r="A2121" t="s">
        <v>2089</v>
      </c>
      <c r="E2121">
        <v>103919</v>
      </c>
      <c r="F2121" t="s">
        <v>2150</v>
      </c>
      <c r="G2121" t="s">
        <v>54</v>
      </c>
      <c r="H2121" t="s">
        <v>42</v>
      </c>
      <c r="I2121" t="s">
        <v>87</v>
      </c>
    </row>
    <row r="2122" spans="1:9" x14ac:dyDescent="0.35">
      <c r="A2122" t="s">
        <v>2089</v>
      </c>
      <c r="E2122">
        <v>59640</v>
      </c>
      <c r="F2122" t="s">
        <v>2151</v>
      </c>
      <c r="G2122" t="s">
        <v>54</v>
      </c>
      <c r="H2122" t="s">
        <v>42</v>
      </c>
      <c r="I2122" t="s">
        <v>133</v>
      </c>
    </row>
    <row r="2123" spans="1:9" x14ac:dyDescent="0.35">
      <c r="A2123" t="s">
        <v>2089</v>
      </c>
      <c r="E2123">
        <v>59640</v>
      </c>
      <c r="F2123" t="s">
        <v>2152</v>
      </c>
      <c r="G2123" t="s">
        <v>54</v>
      </c>
      <c r="H2123" t="s">
        <v>42</v>
      </c>
      <c r="I2123" t="s">
        <v>133</v>
      </c>
    </row>
    <row r="2124" spans="1:9" x14ac:dyDescent="0.35">
      <c r="A2124" t="s">
        <v>2089</v>
      </c>
      <c r="E2124">
        <v>78952</v>
      </c>
      <c r="F2124" t="s">
        <v>2153</v>
      </c>
      <c r="G2124" t="s">
        <v>54</v>
      </c>
      <c r="H2124" t="s">
        <v>42</v>
      </c>
      <c r="I2124" t="s">
        <v>55</v>
      </c>
    </row>
    <row r="2125" spans="1:9" x14ac:dyDescent="0.35">
      <c r="A2125" t="s">
        <v>2089</v>
      </c>
      <c r="E2125">
        <v>59640</v>
      </c>
      <c r="F2125" t="s">
        <v>2154</v>
      </c>
      <c r="G2125" t="s">
        <v>54</v>
      </c>
      <c r="H2125" t="s">
        <v>42</v>
      </c>
      <c r="I2125" t="s">
        <v>133</v>
      </c>
    </row>
    <row r="2126" spans="1:9" x14ac:dyDescent="0.35">
      <c r="A2126" t="s">
        <v>2089</v>
      </c>
      <c r="E2126">
        <v>78952</v>
      </c>
      <c r="F2126" t="s">
        <v>2155</v>
      </c>
      <c r="G2126" t="s">
        <v>54</v>
      </c>
      <c r="H2126" t="s">
        <v>42</v>
      </c>
      <c r="I2126" t="s">
        <v>55</v>
      </c>
    </row>
    <row r="2127" spans="1:9" x14ac:dyDescent="0.35">
      <c r="A2127" t="s">
        <v>2089</v>
      </c>
      <c r="E2127">
        <v>59640</v>
      </c>
      <c r="F2127" t="s">
        <v>2156</v>
      </c>
      <c r="G2127" t="s">
        <v>54</v>
      </c>
      <c r="H2127" t="s">
        <v>42</v>
      </c>
      <c r="I2127" t="s">
        <v>133</v>
      </c>
    </row>
    <row r="2128" spans="1:9" x14ac:dyDescent="0.35">
      <c r="A2128" t="s">
        <v>2089</v>
      </c>
      <c r="E2128">
        <v>59640</v>
      </c>
      <c r="F2128" t="s">
        <v>2157</v>
      </c>
      <c r="G2128" t="s">
        <v>54</v>
      </c>
      <c r="H2128" t="s">
        <v>42</v>
      </c>
      <c r="I2128" t="s">
        <v>133</v>
      </c>
    </row>
    <row r="2129" spans="1:9" x14ac:dyDescent="0.35">
      <c r="A2129" t="s">
        <v>2089</v>
      </c>
      <c r="E2129">
        <v>59640</v>
      </c>
      <c r="F2129" t="s">
        <v>2158</v>
      </c>
      <c r="G2129" t="s">
        <v>54</v>
      </c>
      <c r="H2129" t="s">
        <v>42</v>
      </c>
      <c r="I2129" t="s">
        <v>133</v>
      </c>
    </row>
    <row r="2130" spans="1:9" x14ac:dyDescent="0.35">
      <c r="A2130" t="s">
        <v>2089</v>
      </c>
      <c r="E2130">
        <v>78952</v>
      </c>
      <c r="F2130" t="s">
        <v>2159</v>
      </c>
      <c r="G2130" t="s">
        <v>54</v>
      </c>
      <c r="H2130" t="s">
        <v>42</v>
      </c>
      <c r="I2130" t="s">
        <v>55</v>
      </c>
    </row>
    <row r="2131" spans="1:9" x14ac:dyDescent="0.35">
      <c r="A2131" t="s">
        <v>2089</v>
      </c>
      <c r="E2131">
        <v>59640</v>
      </c>
      <c r="F2131" t="s">
        <v>2160</v>
      </c>
      <c r="G2131" t="s">
        <v>54</v>
      </c>
      <c r="H2131" t="s">
        <v>42</v>
      </c>
      <c r="I2131" t="s">
        <v>133</v>
      </c>
    </row>
    <row r="2132" spans="1:9" x14ac:dyDescent="0.35">
      <c r="A2132" t="s">
        <v>2089</v>
      </c>
      <c r="E2132">
        <v>78952</v>
      </c>
      <c r="F2132" t="s">
        <v>2161</v>
      </c>
      <c r="G2132" t="s">
        <v>54</v>
      </c>
      <c r="H2132" t="s">
        <v>42</v>
      </c>
      <c r="I2132" t="s">
        <v>55</v>
      </c>
    </row>
    <row r="2133" spans="1:9" x14ac:dyDescent="0.35">
      <c r="A2133" t="s">
        <v>2089</v>
      </c>
      <c r="E2133">
        <v>59640</v>
      </c>
      <c r="F2133" t="s">
        <v>2162</v>
      </c>
      <c r="G2133" t="s">
        <v>54</v>
      </c>
      <c r="H2133" t="s">
        <v>42</v>
      </c>
      <c r="I2133" t="s">
        <v>133</v>
      </c>
    </row>
    <row r="2134" spans="1:9" x14ac:dyDescent="0.35">
      <c r="A2134" t="s">
        <v>2089</v>
      </c>
      <c r="E2134">
        <v>59640</v>
      </c>
      <c r="F2134" t="s">
        <v>2163</v>
      </c>
      <c r="G2134" t="s">
        <v>54</v>
      </c>
      <c r="H2134" t="s">
        <v>42</v>
      </c>
      <c r="I2134" t="s">
        <v>133</v>
      </c>
    </row>
    <row r="2135" spans="1:9" x14ac:dyDescent="0.35">
      <c r="A2135" t="s">
        <v>2089</v>
      </c>
      <c r="E2135">
        <v>78952</v>
      </c>
      <c r="F2135" t="s">
        <v>2164</v>
      </c>
      <c r="G2135" t="s">
        <v>54</v>
      </c>
      <c r="H2135" t="s">
        <v>42</v>
      </c>
      <c r="I2135" t="s">
        <v>55</v>
      </c>
    </row>
    <row r="2136" spans="1:9" x14ac:dyDescent="0.35">
      <c r="A2136" t="s">
        <v>2089</v>
      </c>
      <c r="E2136">
        <v>59640</v>
      </c>
      <c r="F2136" t="s">
        <v>2165</v>
      </c>
      <c r="G2136" t="s">
        <v>54</v>
      </c>
      <c r="H2136" t="s">
        <v>42</v>
      </c>
      <c r="I2136" t="s">
        <v>133</v>
      </c>
    </row>
    <row r="2137" spans="1:9" x14ac:dyDescent="0.35">
      <c r="A2137" t="s">
        <v>2089</v>
      </c>
      <c r="E2137">
        <v>59640</v>
      </c>
      <c r="F2137" t="s">
        <v>2166</v>
      </c>
      <c r="G2137" t="s">
        <v>54</v>
      </c>
      <c r="H2137" t="s">
        <v>42</v>
      </c>
      <c r="I2137" t="s">
        <v>133</v>
      </c>
    </row>
    <row r="2138" spans="1:9" x14ac:dyDescent="0.35">
      <c r="A2138" t="s">
        <v>2089</v>
      </c>
      <c r="E2138">
        <v>78952</v>
      </c>
      <c r="F2138" t="s">
        <v>2167</v>
      </c>
      <c r="G2138" t="s">
        <v>54</v>
      </c>
      <c r="H2138" t="s">
        <v>42</v>
      </c>
      <c r="I2138" t="s">
        <v>55</v>
      </c>
    </row>
    <row r="2139" spans="1:9" x14ac:dyDescent="0.35">
      <c r="A2139" t="s">
        <v>2089</v>
      </c>
      <c r="E2139">
        <v>59640</v>
      </c>
      <c r="F2139" t="s">
        <v>2168</v>
      </c>
      <c r="G2139" t="s">
        <v>54</v>
      </c>
      <c r="H2139" t="s">
        <v>42</v>
      </c>
      <c r="I2139" t="s">
        <v>133</v>
      </c>
    </row>
    <row r="2140" spans="1:9" x14ac:dyDescent="0.35">
      <c r="A2140" t="s">
        <v>2089</v>
      </c>
      <c r="E2140">
        <v>57097</v>
      </c>
      <c r="F2140" t="s">
        <v>2169</v>
      </c>
      <c r="G2140" t="s">
        <v>41</v>
      </c>
      <c r="H2140" t="s">
        <v>42</v>
      </c>
      <c r="I2140" t="s">
        <v>321</v>
      </c>
    </row>
    <row r="2141" spans="1:9" x14ac:dyDescent="0.35">
      <c r="A2141" t="s">
        <v>2089</v>
      </c>
      <c r="E2141">
        <v>97566</v>
      </c>
      <c r="F2141" t="s">
        <v>2170</v>
      </c>
      <c r="G2141" t="s">
        <v>41</v>
      </c>
      <c r="H2141" t="s">
        <v>42</v>
      </c>
      <c r="I2141" t="s">
        <v>43</v>
      </c>
    </row>
    <row r="2142" spans="1:9" x14ac:dyDescent="0.35">
      <c r="A2142" t="s">
        <v>2089</v>
      </c>
      <c r="E2142">
        <v>52402</v>
      </c>
      <c r="F2142" t="s">
        <v>2171</v>
      </c>
      <c r="G2142" t="s">
        <v>303</v>
      </c>
      <c r="H2142" t="s">
        <v>304</v>
      </c>
      <c r="I2142" t="s">
        <v>303</v>
      </c>
    </row>
    <row r="2143" spans="1:9" x14ac:dyDescent="0.35">
      <c r="A2143" t="s">
        <v>2089</v>
      </c>
      <c r="E2143">
        <v>255918</v>
      </c>
      <c r="F2143" t="s">
        <v>2172</v>
      </c>
      <c r="G2143" t="s">
        <v>69</v>
      </c>
      <c r="H2143" t="s">
        <v>70</v>
      </c>
      <c r="I2143" t="s">
        <v>1284</v>
      </c>
    </row>
    <row r="2144" spans="1:9" x14ac:dyDescent="0.35">
      <c r="A2144" t="s">
        <v>2089</v>
      </c>
      <c r="E2144">
        <v>238439</v>
      </c>
      <c r="F2144" t="s">
        <v>2173</v>
      </c>
      <c r="G2144" s="5" t="s">
        <v>69</v>
      </c>
      <c r="H2144" t="s">
        <v>70</v>
      </c>
      <c r="I2144" t="s">
        <v>71</v>
      </c>
    </row>
    <row r="2145" spans="1:9" x14ac:dyDescent="0.35">
      <c r="A2145" t="s">
        <v>2089</v>
      </c>
      <c r="E2145">
        <v>29901</v>
      </c>
      <c r="F2145" t="s">
        <v>2174</v>
      </c>
      <c r="G2145" t="s">
        <v>17</v>
      </c>
      <c r="H2145" t="s">
        <v>18</v>
      </c>
      <c r="I2145" t="s">
        <v>146</v>
      </c>
    </row>
    <row r="2146" spans="1:9" x14ac:dyDescent="0.35">
      <c r="A2146" t="s">
        <v>2089</v>
      </c>
      <c r="E2146">
        <v>29901</v>
      </c>
      <c r="F2146" t="s">
        <v>2175</v>
      </c>
      <c r="G2146" t="s">
        <v>17</v>
      </c>
      <c r="H2146" t="s">
        <v>18</v>
      </c>
      <c r="I2146" t="s">
        <v>146</v>
      </c>
    </row>
    <row r="2147" spans="1:9" x14ac:dyDescent="0.35">
      <c r="A2147" t="s">
        <v>2089</v>
      </c>
      <c r="E2147">
        <v>29901</v>
      </c>
      <c r="F2147" t="s">
        <v>2176</v>
      </c>
      <c r="G2147" t="s">
        <v>17</v>
      </c>
      <c r="H2147" t="s">
        <v>18</v>
      </c>
      <c r="I2147" t="s">
        <v>146</v>
      </c>
    </row>
    <row r="2148" spans="1:9" x14ac:dyDescent="0.35">
      <c r="A2148" t="s">
        <v>2089</v>
      </c>
      <c r="E2148">
        <v>29901</v>
      </c>
      <c r="F2148" t="s">
        <v>2177</v>
      </c>
      <c r="G2148" t="s">
        <v>17</v>
      </c>
      <c r="H2148" t="s">
        <v>18</v>
      </c>
      <c r="I2148" t="s">
        <v>375</v>
      </c>
    </row>
    <row r="2149" spans="1:9" x14ac:dyDescent="0.35">
      <c r="A2149" t="s">
        <v>2089</v>
      </c>
      <c r="E2149">
        <v>29901</v>
      </c>
      <c r="F2149" t="s">
        <v>2178</v>
      </c>
      <c r="G2149" t="s">
        <v>17</v>
      </c>
      <c r="H2149" t="s">
        <v>18</v>
      </c>
      <c r="I2149" t="s">
        <v>375</v>
      </c>
    </row>
    <row r="2150" spans="1:9" x14ac:dyDescent="0.35">
      <c r="A2150" t="s">
        <v>2089</v>
      </c>
      <c r="E2150">
        <v>29901</v>
      </c>
      <c r="F2150" t="s">
        <v>2179</v>
      </c>
      <c r="G2150" t="s">
        <v>17</v>
      </c>
      <c r="H2150" t="s">
        <v>18</v>
      </c>
      <c r="I2150" t="s">
        <v>375</v>
      </c>
    </row>
    <row r="2151" spans="1:9" x14ac:dyDescent="0.35">
      <c r="A2151" t="s">
        <v>2089</v>
      </c>
      <c r="E2151">
        <v>29901</v>
      </c>
      <c r="F2151" t="s">
        <v>2180</v>
      </c>
      <c r="G2151" t="s">
        <v>17</v>
      </c>
      <c r="H2151" t="s">
        <v>18</v>
      </c>
      <c r="I2151" t="s">
        <v>146</v>
      </c>
    </row>
    <row r="2152" spans="1:9" x14ac:dyDescent="0.35">
      <c r="A2152" t="s">
        <v>2089</v>
      </c>
      <c r="E2152">
        <v>29901</v>
      </c>
      <c r="F2152" t="s">
        <v>2181</v>
      </c>
      <c r="G2152" t="s">
        <v>17</v>
      </c>
      <c r="H2152" t="s">
        <v>18</v>
      </c>
      <c r="I2152" t="s">
        <v>375</v>
      </c>
    </row>
    <row r="2153" spans="1:9" x14ac:dyDescent="0.35">
      <c r="A2153" t="s">
        <v>2089</v>
      </c>
      <c r="E2153">
        <v>29901</v>
      </c>
      <c r="F2153" t="s">
        <v>2182</v>
      </c>
      <c r="G2153" t="s">
        <v>17</v>
      </c>
      <c r="H2153" t="s">
        <v>18</v>
      </c>
      <c r="I2153" t="s">
        <v>146</v>
      </c>
    </row>
    <row r="2154" spans="1:9" x14ac:dyDescent="0.35">
      <c r="A2154" t="s">
        <v>2089</v>
      </c>
      <c r="E2154">
        <v>29901</v>
      </c>
      <c r="F2154" t="s">
        <v>2183</v>
      </c>
      <c r="G2154" t="s">
        <v>17</v>
      </c>
      <c r="H2154" t="s">
        <v>18</v>
      </c>
      <c r="I2154" t="s">
        <v>146</v>
      </c>
    </row>
    <row r="2155" spans="1:9" x14ac:dyDescent="0.35">
      <c r="A2155" t="s">
        <v>2089</v>
      </c>
      <c r="E2155">
        <v>29901</v>
      </c>
      <c r="F2155" t="s">
        <v>2184</v>
      </c>
      <c r="G2155" t="s">
        <v>17</v>
      </c>
      <c r="H2155" t="s">
        <v>18</v>
      </c>
      <c r="I2155" t="s">
        <v>146</v>
      </c>
    </row>
    <row r="2156" spans="1:9" x14ac:dyDescent="0.35">
      <c r="A2156" t="s">
        <v>2089</v>
      </c>
      <c r="E2156">
        <v>29901</v>
      </c>
      <c r="F2156" t="s">
        <v>2185</v>
      </c>
      <c r="G2156" t="s">
        <v>17</v>
      </c>
      <c r="H2156" t="s">
        <v>18</v>
      </c>
      <c r="I2156" t="s">
        <v>146</v>
      </c>
    </row>
    <row r="2157" spans="1:9" x14ac:dyDescent="0.35">
      <c r="A2157" t="s">
        <v>2089</v>
      </c>
      <c r="E2157">
        <v>29901</v>
      </c>
      <c r="F2157" t="s">
        <v>2186</v>
      </c>
      <c r="G2157" t="s">
        <v>17</v>
      </c>
      <c r="H2157" t="s">
        <v>18</v>
      </c>
      <c r="I2157" t="s">
        <v>375</v>
      </c>
    </row>
    <row r="2158" spans="1:9" x14ac:dyDescent="0.35">
      <c r="A2158" t="s">
        <v>2089</v>
      </c>
      <c r="E2158">
        <v>29901</v>
      </c>
      <c r="F2158" t="s">
        <v>2187</v>
      </c>
      <c r="G2158" t="s">
        <v>17</v>
      </c>
      <c r="H2158" t="s">
        <v>18</v>
      </c>
      <c r="I2158" t="s">
        <v>375</v>
      </c>
    </row>
    <row r="2159" spans="1:9" x14ac:dyDescent="0.35">
      <c r="A2159" t="s">
        <v>2089</v>
      </c>
      <c r="E2159">
        <v>29901</v>
      </c>
      <c r="F2159" t="s">
        <v>2188</v>
      </c>
      <c r="G2159" t="s">
        <v>17</v>
      </c>
      <c r="H2159" t="s">
        <v>18</v>
      </c>
      <c r="I2159" t="s">
        <v>375</v>
      </c>
    </row>
    <row r="2160" spans="1:9" x14ac:dyDescent="0.35">
      <c r="A2160" t="s">
        <v>2089</v>
      </c>
      <c r="E2160">
        <v>29901</v>
      </c>
      <c r="F2160" t="s">
        <v>2189</v>
      </c>
      <c r="G2160" t="s">
        <v>17</v>
      </c>
      <c r="H2160" t="s">
        <v>18</v>
      </c>
      <c r="I2160" t="s">
        <v>375</v>
      </c>
    </row>
    <row r="2161" spans="1:9" x14ac:dyDescent="0.35">
      <c r="A2161" t="s">
        <v>2089</v>
      </c>
      <c r="E2161">
        <v>29901</v>
      </c>
      <c r="F2161" t="s">
        <v>2190</v>
      </c>
      <c r="G2161" t="s">
        <v>17</v>
      </c>
      <c r="H2161" t="s">
        <v>18</v>
      </c>
      <c r="I2161" t="s">
        <v>375</v>
      </c>
    </row>
    <row r="2162" spans="1:9" x14ac:dyDescent="0.35">
      <c r="A2162" t="s">
        <v>2089</v>
      </c>
      <c r="E2162">
        <v>29901</v>
      </c>
      <c r="F2162" t="s">
        <v>2191</v>
      </c>
      <c r="G2162" t="s">
        <v>17</v>
      </c>
      <c r="H2162" t="s">
        <v>18</v>
      </c>
      <c r="I2162" t="s">
        <v>375</v>
      </c>
    </row>
    <row r="2163" spans="1:9" x14ac:dyDescent="0.35">
      <c r="A2163" t="s">
        <v>2089</v>
      </c>
      <c r="E2163">
        <v>29901</v>
      </c>
      <c r="F2163" t="s">
        <v>2192</v>
      </c>
      <c r="G2163" t="s">
        <v>17</v>
      </c>
      <c r="H2163" t="s">
        <v>18</v>
      </c>
      <c r="I2163" t="s">
        <v>375</v>
      </c>
    </row>
    <row r="2164" spans="1:9" x14ac:dyDescent="0.35">
      <c r="A2164" t="s">
        <v>2089</v>
      </c>
      <c r="E2164">
        <v>29901</v>
      </c>
      <c r="F2164" t="s">
        <v>2193</v>
      </c>
      <c r="G2164" t="s">
        <v>17</v>
      </c>
      <c r="H2164" t="s">
        <v>18</v>
      </c>
      <c r="I2164" t="s">
        <v>375</v>
      </c>
    </row>
    <row r="2165" spans="1:9" x14ac:dyDescent="0.35">
      <c r="A2165" t="s">
        <v>2089</v>
      </c>
      <c r="E2165">
        <v>31922</v>
      </c>
      <c r="F2165" t="s">
        <v>2194</v>
      </c>
      <c r="G2165" t="s">
        <v>17</v>
      </c>
      <c r="H2165" t="s">
        <v>18</v>
      </c>
      <c r="I2165" t="s">
        <v>375</v>
      </c>
    </row>
    <row r="2166" spans="1:9" x14ac:dyDescent="0.35">
      <c r="A2166" t="s">
        <v>2089</v>
      </c>
      <c r="E2166">
        <v>135275</v>
      </c>
      <c r="F2166" t="s">
        <v>2017</v>
      </c>
      <c r="G2166" t="s">
        <v>12</v>
      </c>
      <c r="H2166" t="s">
        <v>13</v>
      </c>
      <c r="I2166" t="s">
        <v>14</v>
      </c>
    </row>
    <row r="2167" spans="1:9" x14ac:dyDescent="0.35">
      <c r="A2167" t="s">
        <v>2089</v>
      </c>
      <c r="E2167">
        <v>314018</v>
      </c>
      <c r="F2167" t="s">
        <v>2195</v>
      </c>
      <c r="G2167" t="s">
        <v>12</v>
      </c>
      <c r="H2167" t="s">
        <v>13</v>
      </c>
      <c r="I2167" t="s">
        <v>14</v>
      </c>
    </row>
    <row r="2168" spans="1:9" x14ac:dyDescent="0.35">
      <c r="A2168" t="s">
        <v>2089</v>
      </c>
      <c r="E2168">
        <v>314018</v>
      </c>
      <c r="F2168" t="s">
        <v>2196</v>
      </c>
      <c r="G2168" t="s">
        <v>45</v>
      </c>
      <c r="H2168" t="s">
        <v>13</v>
      </c>
      <c r="I2168" t="s">
        <v>14</v>
      </c>
    </row>
    <row r="2169" spans="1:9" x14ac:dyDescent="0.35">
      <c r="A2169" t="s">
        <v>2089</v>
      </c>
      <c r="E2169">
        <v>314018</v>
      </c>
      <c r="F2169" t="s">
        <v>2197</v>
      </c>
      <c r="G2169" t="s">
        <v>45</v>
      </c>
      <c r="H2169" t="s">
        <v>13</v>
      </c>
      <c r="I2169" t="s">
        <v>14</v>
      </c>
    </row>
    <row r="2170" spans="1:9" x14ac:dyDescent="0.35">
      <c r="A2170" t="s">
        <v>2089</v>
      </c>
      <c r="E2170">
        <v>314018</v>
      </c>
      <c r="F2170" t="s">
        <v>2198</v>
      </c>
      <c r="G2170" t="s">
        <v>12</v>
      </c>
      <c r="H2170" t="s">
        <v>13</v>
      </c>
      <c r="I2170" t="s">
        <v>14</v>
      </c>
    </row>
    <row r="2171" spans="1:9" x14ac:dyDescent="0.35">
      <c r="A2171" t="s">
        <v>2089</v>
      </c>
      <c r="E2171">
        <v>314018</v>
      </c>
      <c r="F2171" t="s">
        <v>2199</v>
      </c>
      <c r="G2171" t="s">
        <v>12</v>
      </c>
      <c r="H2171" t="s">
        <v>13</v>
      </c>
      <c r="I2171" t="s">
        <v>14</v>
      </c>
    </row>
    <row r="2172" spans="1:9" x14ac:dyDescent="0.35">
      <c r="A2172" t="s">
        <v>2089</v>
      </c>
      <c r="E2172">
        <v>314018</v>
      </c>
      <c r="F2172" t="s">
        <v>2200</v>
      </c>
      <c r="G2172" t="s">
        <v>45</v>
      </c>
      <c r="H2172" t="s">
        <v>13</v>
      </c>
      <c r="I2172" t="s">
        <v>14</v>
      </c>
    </row>
    <row r="2173" spans="1:9" x14ac:dyDescent="0.35">
      <c r="A2173" t="s">
        <v>2089</v>
      </c>
      <c r="E2173">
        <v>314018</v>
      </c>
      <c r="F2173" t="s">
        <v>2201</v>
      </c>
      <c r="G2173" t="s">
        <v>12</v>
      </c>
      <c r="H2173" t="s">
        <v>13</v>
      </c>
      <c r="I2173" t="s">
        <v>14</v>
      </c>
    </row>
    <row r="2174" spans="1:9" x14ac:dyDescent="0.35">
      <c r="A2174" t="s">
        <v>2089</v>
      </c>
      <c r="E2174">
        <v>314018</v>
      </c>
      <c r="F2174" t="s">
        <v>2202</v>
      </c>
      <c r="G2174" t="s">
        <v>12</v>
      </c>
      <c r="H2174" t="s">
        <v>13</v>
      </c>
      <c r="I2174" t="s">
        <v>14</v>
      </c>
    </row>
    <row r="2175" spans="1:9" x14ac:dyDescent="0.35">
      <c r="A2175" t="s">
        <v>2089</v>
      </c>
      <c r="E2175">
        <v>135275</v>
      </c>
      <c r="F2175" t="s">
        <v>209</v>
      </c>
      <c r="G2175" t="s">
        <v>12</v>
      </c>
      <c r="H2175" t="s">
        <v>13</v>
      </c>
      <c r="I2175" t="s">
        <v>14</v>
      </c>
    </row>
    <row r="2176" spans="1:9" x14ac:dyDescent="0.35">
      <c r="A2176" t="s">
        <v>2089</v>
      </c>
      <c r="E2176">
        <v>182402</v>
      </c>
      <c r="F2176" t="s">
        <v>2203</v>
      </c>
      <c r="G2176" t="s">
        <v>76</v>
      </c>
      <c r="H2176" t="s">
        <v>76</v>
      </c>
      <c r="I2176" t="s">
        <v>111</v>
      </c>
    </row>
    <row r="2177" spans="1:9" x14ac:dyDescent="0.35">
      <c r="A2177" t="s">
        <v>2089</v>
      </c>
      <c r="E2177">
        <v>60632</v>
      </c>
      <c r="F2177" t="s">
        <v>678</v>
      </c>
      <c r="G2177" t="s">
        <v>122</v>
      </c>
      <c r="H2177" t="s">
        <v>122</v>
      </c>
      <c r="I2177" t="s">
        <v>122</v>
      </c>
    </row>
    <row r="2178" spans="1:9" x14ac:dyDescent="0.35">
      <c r="A2178" t="s">
        <v>2089</v>
      </c>
      <c r="E2178">
        <v>60632</v>
      </c>
      <c r="F2178" t="s">
        <v>647</v>
      </c>
      <c r="G2178" t="s">
        <v>122</v>
      </c>
      <c r="H2178" t="s">
        <v>122</v>
      </c>
      <c r="I2178" t="s">
        <v>122</v>
      </c>
    </row>
    <row r="2179" spans="1:9" x14ac:dyDescent="0.35">
      <c r="A2179" t="s">
        <v>2089</v>
      </c>
      <c r="E2179">
        <v>60632</v>
      </c>
      <c r="F2179" t="s">
        <v>602</v>
      </c>
      <c r="G2179" t="s">
        <v>122</v>
      </c>
      <c r="H2179" t="s">
        <v>122</v>
      </c>
      <c r="I2179" t="s">
        <v>122</v>
      </c>
    </row>
    <row r="2180" spans="1:9" x14ac:dyDescent="0.35">
      <c r="A2180" t="s">
        <v>2089</v>
      </c>
      <c r="E2180">
        <v>60632</v>
      </c>
      <c r="F2180" t="s">
        <v>632</v>
      </c>
      <c r="G2180" t="s">
        <v>122</v>
      </c>
      <c r="H2180" t="s">
        <v>122</v>
      </c>
      <c r="I2180" t="s">
        <v>122</v>
      </c>
    </row>
    <row r="2181" spans="1:9" x14ac:dyDescent="0.35">
      <c r="A2181" t="s">
        <v>2089</v>
      </c>
      <c r="E2181">
        <v>60632</v>
      </c>
      <c r="F2181" t="s">
        <v>1047</v>
      </c>
      <c r="G2181" t="s">
        <v>122</v>
      </c>
      <c r="H2181" t="s">
        <v>122</v>
      </c>
      <c r="I2181" t="s">
        <v>122</v>
      </c>
    </row>
    <row r="2182" spans="1:9" x14ac:dyDescent="0.35">
      <c r="A2182" t="s">
        <v>2089</v>
      </c>
      <c r="E2182">
        <v>60632</v>
      </c>
      <c r="F2182" t="s">
        <v>1092</v>
      </c>
      <c r="G2182" t="s">
        <v>122</v>
      </c>
      <c r="H2182" t="s">
        <v>122</v>
      </c>
      <c r="I2182" t="s">
        <v>122</v>
      </c>
    </row>
    <row r="2183" spans="1:9" x14ac:dyDescent="0.35">
      <c r="A2183" t="s">
        <v>2089</v>
      </c>
      <c r="E2183">
        <v>60632</v>
      </c>
      <c r="F2183" t="s">
        <v>569</v>
      </c>
      <c r="G2183" t="s">
        <v>122</v>
      </c>
      <c r="H2183" t="s">
        <v>122</v>
      </c>
      <c r="I2183" t="s">
        <v>122</v>
      </c>
    </row>
    <row r="2184" spans="1:9" x14ac:dyDescent="0.35">
      <c r="A2184" t="s">
        <v>2089</v>
      </c>
      <c r="E2184">
        <v>60632</v>
      </c>
      <c r="F2184" t="s">
        <v>566</v>
      </c>
      <c r="G2184" t="s">
        <v>122</v>
      </c>
      <c r="H2184" t="s">
        <v>122</v>
      </c>
      <c r="I2184" t="s">
        <v>122</v>
      </c>
    </row>
    <row r="2185" spans="1:9" x14ac:dyDescent="0.35">
      <c r="A2185" t="s">
        <v>2089</v>
      </c>
      <c r="E2185">
        <v>60632</v>
      </c>
      <c r="F2185" t="s">
        <v>587</v>
      </c>
      <c r="G2185" t="s">
        <v>122</v>
      </c>
      <c r="H2185" t="s">
        <v>122</v>
      </c>
      <c r="I2185" t="s">
        <v>122</v>
      </c>
    </row>
    <row r="2186" spans="1:9" x14ac:dyDescent="0.35">
      <c r="A2186" t="s">
        <v>2089</v>
      </c>
      <c r="E2186">
        <v>60632</v>
      </c>
      <c r="F2186" t="s">
        <v>1187</v>
      </c>
      <c r="G2186" t="s">
        <v>122</v>
      </c>
      <c r="H2186" t="s">
        <v>122</v>
      </c>
      <c r="I2186" t="s">
        <v>122</v>
      </c>
    </row>
    <row r="2187" spans="1:9" x14ac:dyDescent="0.35">
      <c r="A2187" t="s">
        <v>2089</v>
      </c>
      <c r="E2187">
        <v>60632</v>
      </c>
      <c r="F2187" t="s">
        <v>1217</v>
      </c>
      <c r="G2187" t="s">
        <v>122</v>
      </c>
      <c r="H2187" t="s">
        <v>122</v>
      </c>
      <c r="I2187" t="s">
        <v>122</v>
      </c>
    </row>
    <row r="2188" spans="1:9" x14ac:dyDescent="0.35">
      <c r="A2188" t="s">
        <v>2089</v>
      </c>
      <c r="E2188">
        <v>60632</v>
      </c>
      <c r="F2188" t="s">
        <v>939</v>
      </c>
      <c r="G2188" t="s">
        <v>122</v>
      </c>
      <c r="H2188" t="s">
        <v>122</v>
      </c>
      <c r="I2188" t="s">
        <v>122</v>
      </c>
    </row>
    <row r="2189" spans="1:9" x14ac:dyDescent="0.35">
      <c r="A2189" t="s">
        <v>2089</v>
      </c>
      <c r="E2189">
        <v>60632</v>
      </c>
      <c r="F2189" t="s">
        <v>942</v>
      </c>
      <c r="G2189" t="s">
        <v>122</v>
      </c>
      <c r="H2189" t="s">
        <v>122</v>
      </c>
      <c r="I2189" t="s">
        <v>122</v>
      </c>
    </row>
    <row r="2190" spans="1:9" x14ac:dyDescent="0.35">
      <c r="A2190" t="s">
        <v>2089</v>
      </c>
      <c r="E2190">
        <v>54402</v>
      </c>
      <c r="F2190" t="s">
        <v>2204</v>
      </c>
      <c r="G2190" t="s">
        <v>303</v>
      </c>
      <c r="H2190" t="s">
        <v>304</v>
      </c>
      <c r="I2190" t="s">
        <v>303</v>
      </c>
    </row>
    <row r="2191" spans="1:9" x14ac:dyDescent="0.35">
      <c r="A2191" t="s">
        <v>2089</v>
      </c>
      <c r="E2191">
        <v>54402</v>
      </c>
      <c r="F2191" t="s">
        <v>2205</v>
      </c>
      <c r="G2191" t="s">
        <v>303</v>
      </c>
      <c r="H2191" t="s">
        <v>304</v>
      </c>
      <c r="I2191" t="s">
        <v>303</v>
      </c>
    </row>
    <row r="2192" spans="1:9" x14ac:dyDescent="0.35">
      <c r="A2192" t="s">
        <v>2089</v>
      </c>
      <c r="E2192">
        <v>54402</v>
      </c>
      <c r="F2192" t="s">
        <v>2206</v>
      </c>
      <c r="G2192" t="s">
        <v>303</v>
      </c>
      <c r="H2192" t="s">
        <v>304</v>
      </c>
      <c r="I2192" t="s">
        <v>303</v>
      </c>
    </row>
    <row r="2193" spans="1:9" x14ac:dyDescent="0.35">
      <c r="A2193" t="s">
        <v>2089</v>
      </c>
      <c r="E2193">
        <v>54402</v>
      </c>
      <c r="F2193" t="s">
        <v>2207</v>
      </c>
      <c r="G2193" t="s">
        <v>303</v>
      </c>
      <c r="H2193" t="s">
        <v>304</v>
      </c>
      <c r="I2193" t="s">
        <v>303</v>
      </c>
    </row>
    <row r="2194" spans="1:9" x14ac:dyDescent="0.35">
      <c r="A2194" t="s">
        <v>2089</v>
      </c>
      <c r="E2194">
        <v>51806</v>
      </c>
      <c r="F2194" t="s">
        <v>2208</v>
      </c>
      <c r="G2194" t="s">
        <v>315</v>
      </c>
      <c r="H2194" t="s">
        <v>304</v>
      </c>
      <c r="I2194" t="s">
        <v>316</v>
      </c>
    </row>
    <row r="2195" spans="1:9" x14ac:dyDescent="0.35">
      <c r="A2195" t="s">
        <v>2089</v>
      </c>
      <c r="E2195">
        <v>51806</v>
      </c>
      <c r="F2195" t="s">
        <v>2209</v>
      </c>
      <c r="G2195" t="s">
        <v>315</v>
      </c>
      <c r="H2195" t="s">
        <v>304</v>
      </c>
      <c r="I2195" t="s">
        <v>316</v>
      </c>
    </row>
    <row r="2196" spans="1:9" x14ac:dyDescent="0.35">
      <c r="A2196" t="s">
        <v>2089</v>
      </c>
      <c r="E2196">
        <v>51806</v>
      </c>
      <c r="F2196" t="s">
        <v>2210</v>
      </c>
      <c r="G2196" t="s">
        <v>315</v>
      </c>
      <c r="H2196" t="s">
        <v>304</v>
      </c>
      <c r="I2196" t="s">
        <v>316</v>
      </c>
    </row>
    <row r="2197" spans="1:9" x14ac:dyDescent="0.35">
      <c r="A2197" t="s">
        <v>2089</v>
      </c>
      <c r="E2197">
        <v>51806</v>
      </c>
      <c r="F2197" t="s">
        <v>2211</v>
      </c>
      <c r="G2197" t="s">
        <v>315</v>
      </c>
      <c r="H2197" t="s">
        <v>304</v>
      </c>
      <c r="I2197" t="s">
        <v>316</v>
      </c>
    </row>
    <row r="2198" spans="1:9" x14ac:dyDescent="0.35">
      <c r="A2198" t="s">
        <v>2089</v>
      </c>
      <c r="E2198">
        <v>51806</v>
      </c>
      <c r="F2198" t="s">
        <v>2212</v>
      </c>
      <c r="G2198" t="s">
        <v>315</v>
      </c>
      <c r="H2198" t="s">
        <v>304</v>
      </c>
      <c r="I2198" t="s">
        <v>316</v>
      </c>
    </row>
    <row r="2199" spans="1:9" x14ac:dyDescent="0.35">
      <c r="A2199" t="s">
        <v>2089</v>
      </c>
      <c r="E2199">
        <v>53858</v>
      </c>
      <c r="F2199" t="s">
        <v>2213</v>
      </c>
      <c r="G2199" t="s">
        <v>48</v>
      </c>
      <c r="H2199" t="s">
        <v>42</v>
      </c>
      <c r="I2199" t="s">
        <v>324</v>
      </c>
    </row>
    <row r="2200" spans="1:9" x14ac:dyDescent="0.35">
      <c r="A2200" t="s">
        <v>2089</v>
      </c>
      <c r="E2200">
        <v>53858</v>
      </c>
      <c r="F2200" t="s">
        <v>2214</v>
      </c>
      <c r="G2200" t="s">
        <v>48</v>
      </c>
      <c r="H2200" t="s">
        <v>42</v>
      </c>
      <c r="I2200" t="s">
        <v>324</v>
      </c>
    </row>
    <row r="2201" spans="1:9" x14ac:dyDescent="0.35">
      <c r="A2201" t="s">
        <v>2089</v>
      </c>
      <c r="E2201">
        <v>53858</v>
      </c>
      <c r="F2201" t="s">
        <v>2215</v>
      </c>
      <c r="G2201" t="s">
        <v>48</v>
      </c>
      <c r="H2201" t="s">
        <v>42</v>
      </c>
      <c r="I2201" t="s">
        <v>324</v>
      </c>
    </row>
    <row r="2202" spans="1:9" x14ac:dyDescent="0.35">
      <c r="A2202" t="s">
        <v>2089</v>
      </c>
      <c r="E2202">
        <v>53858</v>
      </c>
      <c r="F2202" t="s">
        <v>2216</v>
      </c>
      <c r="G2202" t="s">
        <v>48</v>
      </c>
      <c r="H2202" t="s">
        <v>42</v>
      </c>
      <c r="I2202" t="s">
        <v>324</v>
      </c>
    </row>
    <row r="2203" spans="1:9" x14ac:dyDescent="0.35">
      <c r="A2203" t="s">
        <v>2089</v>
      </c>
      <c r="E2203">
        <v>53858</v>
      </c>
      <c r="F2203" t="s">
        <v>2217</v>
      </c>
      <c r="G2203" t="s">
        <v>48</v>
      </c>
      <c r="H2203" t="s">
        <v>42</v>
      </c>
      <c r="I2203" t="s">
        <v>324</v>
      </c>
    </row>
    <row r="2204" spans="1:9" x14ac:dyDescent="0.35">
      <c r="A2204" t="s">
        <v>2089</v>
      </c>
      <c r="E2204">
        <v>59640</v>
      </c>
      <c r="F2204" t="s">
        <v>2218</v>
      </c>
      <c r="G2204" t="s">
        <v>54</v>
      </c>
      <c r="H2204" t="s">
        <v>42</v>
      </c>
      <c r="I2204" t="s">
        <v>133</v>
      </c>
    </row>
    <row r="2205" spans="1:9" x14ac:dyDescent="0.35">
      <c r="A2205" t="s">
        <v>2089</v>
      </c>
      <c r="E2205">
        <v>59640</v>
      </c>
      <c r="F2205" t="s">
        <v>2219</v>
      </c>
      <c r="G2205" t="s">
        <v>54</v>
      </c>
      <c r="H2205" t="s">
        <v>42</v>
      </c>
      <c r="I2205" t="s">
        <v>133</v>
      </c>
    </row>
    <row r="2206" spans="1:9" x14ac:dyDescent="0.35">
      <c r="A2206" t="s">
        <v>2089</v>
      </c>
      <c r="E2206">
        <v>59640</v>
      </c>
      <c r="F2206" t="s">
        <v>2220</v>
      </c>
      <c r="G2206" t="s">
        <v>54</v>
      </c>
      <c r="H2206" t="s">
        <v>42</v>
      </c>
      <c r="I2206" t="s">
        <v>133</v>
      </c>
    </row>
    <row r="2207" spans="1:9" x14ac:dyDescent="0.35">
      <c r="A2207" t="s">
        <v>2089</v>
      </c>
      <c r="E2207">
        <v>59640</v>
      </c>
      <c r="F2207" t="s">
        <v>2221</v>
      </c>
      <c r="G2207" t="s">
        <v>54</v>
      </c>
      <c r="H2207" t="s">
        <v>42</v>
      </c>
      <c r="I2207" t="s">
        <v>133</v>
      </c>
    </row>
    <row r="2208" spans="1:9" x14ac:dyDescent="0.35">
      <c r="A2208" t="s">
        <v>2089</v>
      </c>
      <c r="E2208">
        <v>59640</v>
      </c>
      <c r="F2208" t="s">
        <v>2222</v>
      </c>
      <c r="G2208" t="s">
        <v>54</v>
      </c>
      <c r="H2208" t="s">
        <v>42</v>
      </c>
      <c r="I2208" t="s">
        <v>133</v>
      </c>
    </row>
    <row r="2209" spans="1:9" x14ac:dyDescent="0.35">
      <c r="A2209" t="s">
        <v>2089</v>
      </c>
      <c r="E2209">
        <v>59640</v>
      </c>
      <c r="F2209" t="s">
        <v>2223</v>
      </c>
      <c r="G2209" t="s">
        <v>54</v>
      </c>
      <c r="H2209" t="s">
        <v>42</v>
      </c>
      <c r="I2209" t="s">
        <v>133</v>
      </c>
    </row>
    <row r="2210" spans="1:9" x14ac:dyDescent="0.35">
      <c r="A2210" t="s">
        <v>2089</v>
      </c>
      <c r="E2210">
        <v>59640</v>
      </c>
      <c r="F2210" t="s">
        <v>2224</v>
      </c>
      <c r="G2210" t="s">
        <v>54</v>
      </c>
      <c r="H2210" t="s">
        <v>42</v>
      </c>
      <c r="I2210" t="s">
        <v>133</v>
      </c>
    </row>
    <row r="2211" spans="1:9" x14ac:dyDescent="0.35">
      <c r="A2211" t="s">
        <v>2089</v>
      </c>
      <c r="E2211">
        <v>59640</v>
      </c>
      <c r="F2211" t="s">
        <v>2225</v>
      </c>
      <c r="G2211" t="s">
        <v>54</v>
      </c>
      <c r="H2211" t="s">
        <v>42</v>
      </c>
      <c r="I2211" t="s">
        <v>133</v>
      </c>
    </row>
    <row r="2212" spans="1:9" x14ac:dyDescent="0.35">
      <c r="A2212" t="s">
        <v>2089</v>
      </c>
      <c r="E2212">
        <v>59640</v>
      </c>
      <c r="F2212" t="s">
        <v>2226</v>
      </c>
      <c r="G2212" t="s">
        <v>54</v>
      </c>
      <c r="H2212" t="s">
        <v>42</v>
      </c>
      <c r="I2212" t="s">
        <v>133</v>
      </c>
    </row>
    <row r="2213" spans="1:9" x14ac:dyDescent="0.35">
      <c r="A2213" t="s">
        <v>2089</v>
      </c>
      <c r="E2213">
        <v>59640</v>
      </c>
      <c r="F2213" t="s">
        <v>2227</v>
      </c>
      <c r="G2213" t="s">
        <v>54</v>
      </c>
      <c r="H2213" t="s">
        <v>42</v>
      </c>
      <c r="I2213" t="s">
        <v>133</v>
      </c>
    </row>
    <row r="2214" spans="1:9" x14ac:dyDescent="0.35">
      <c r="A2214" t="s">
        <v>2089</v>
      </c>
      <c r="E2214">
        <v>59640</v>
      </c>
      <c r="F2214" t="s">
        <v>2228</v>
      </c>
      <c r="G2214" t="s">
        <v>54</v>
      </c>
      <c r="H2214" t="s">
        <v>42</v>
      </c>
      <c r="I2214" t="s">
        <v>133</v>
      </c>
    </row>
    <row r="2215" spans="1:9" x14ac:dyDescent="0.35">
      <c r="A2215" t="s">
        <v>2089</v>
      </c>
      <c r="E2215">
        <v>59640</v>
      </c>
      <c r="F2215" t="s">
        <v>2229</v>
      </c>
      <c r="G2215" t="s">
        <v>54</v>
      </c>
      <c r="H2215" t="s">
        <v>42</v>
      </c>
      <c r="I2215" t="s">
        <v>133</v>
      </c>
    </row>
    <row r="2216" spans="1:9" x14ac:dyDescent="0.35">
      <c r="A2216" t="s">
        <v>2089</v>
      </c>
      <c r="E2216">
        <v>59640</v>
      </c>
      <c r="F2216" t="s">
        <v>2230</v>
      </c>
      <c r="G2216" t="s">
        <v>54</v>
      </c>
      <c r="H2216" t="s">
        <v>42</v>
      </c>
      <c r="I2216" t="s">
        <v>133</v>
      </c>
    </row>
    <row r="2217" spans="1:9" x14ac:dyDescent="0.35">
      <c r="A2217" t="s">
        <v>2089</v>
      </c>
      <c r="E2217">
        <v>59640</v>
      </c>
      <c r="F2217" t="s">
        <v>2231</v>
      </c>
      <c r="G2217" t="s">
        <v>54</v>
      </c>
      <c r="H2217" t="s">
        <v>42</v>
      </c>
      <c r="I2217" t="s">
        <v>133</v>
      </c>
    </row>
    <row r="2218" spans="1:9" x14ac:dyDescent="0.35">
      <c r="A2218" t="s">
        <v>2089</v>
      </c>
      <c r="E2218">
        <v>59640</v>
      </c>
      <c r="F2218" t="s">
        <v>2232</v>
      </c>
      <c r="G2218" t="s">
        <v>54</v>
      </c>
      <c r="H2218" t="s">
        <v>42</v>
      </c>
      <c r="I2218" t="s">
        <v>133</v>
      </c>
    </row>
    <row r="2219" spans="1:9" x14ac:dyDescent="0.35">
      <c r="A2219" t="s">
        <v>2089</v>
      </c>
      <c r="E2219">
        <v>59640</v>
      </c>
      <c r="F2219" t="s">
        <v>2233</v>
      </c>
      <c r="G2219" t="s">
        <v>54</v>
      </c>
      <c r="H2219" t="s">
        <v>42</v>
      </c>
      <c r="I2219" t="s">
        <v>133</v>
      </c>
    </row>
    <row r="2220" spans="1:9" x14ac:dyDescent="0.35">
      <c r="A2220" t="s">
        <v>2089</v>
      </c>
      <c r="E2220">
        <v>59640</v>
      </c>
      <c r="F2220" t="s">
        <v>2234</v>
      </c>
      <c r="G2220" t="s">
        <v>54</v>
      </c>
      <c r="H2220" t="s">
        <v>42</v>
      </c>
      <c r="I2220" t="s">
        <v>133</v>
      </c>
    </row>
    <row r="2221" spans="1:9" x14ac:dyDescent="0.35">
      <c r="A2221" t="s">
        <v>2089</v>
      </c>
      <c r="E2221">
        <v>59640</v>
      </c>
      <c r="F2221" t="s">
        <v>2235</v>
      </c>
      <c r="G2221" t="s">
        <v>54</v>
      </c>
      <c r="H2221" t="s">
        <v>42</v>
      </c>
      <c r="I2221" t="s">
        <v>133</v>
      </c>
    </row>
    <row r="2222" spans="1:9" x14ac:dyDescent="0.35">
      <c r="A2222" t="s">
        <v>2089</v>
      </c>
      <c r="E2222">
        <v>59640</v>
      </c>
      <c r="F2222" t="s">
        <v>2236</v>
      </c>
      <c r="G2222" t="s">
        <v>54</v>
      </c>
      <c r="H2222" t="s">
        <v>42</v>
      </c>
      <c r="I2222" t="s">
        <v>133</v>
      </c>
    </row>
    <row r="2223" spans="1:9" x14ac:dyDescent="0.35">
      <c r="A2223" t="s">
        <v>2089</v>
      </c>
      <c r="E2223">
        <v>59640</v>
      </c>
      <c r="F2223" t="s">
        <v>2237</v>
      </c>
      <c r="G2223" t="s">
        <v>54</v>
      </c>
      <c r="H2223" t="s">
        <v>42</v>
      </c>
      <c r="I2223" t="s">
        <v>133</v>
      </c>
    </row>
    <row r="2224" spans="1:9" x14ac:dyDescent="0.35">
      <c r="A2224" t="s">
        <v>2089</v>
      </c>
      <c r="E2224">
        <v>59640</v>
      </c>
      <c r="F2224" t="s">
        <v>2238</v>
      </c>
      <c r="G2224" t="s">
        <v>54</v>
      </c>
      <c r="H2224" t="s">
        <v>42</v>
      </c>
      <c r="I2224" t="s">
        <v>133</v>
      </c>
    </row>
    <row r="2225" spans="1:9" x14ac:dyDescent="0.35">
      <c r="A2225" t="s">
        <v>2089</v>
      </c>
      <c r="E2225">
        <v>59640</v>
      </c>
      <c r="F2225" t="s">
        <v>2239</v>
      </c>
      <c r="G2225" t="s">
        <v>54</v>
      </c>
      <c r="H2225" t="s">
        <v>42</v>
      </c>
      <c r="I2225" t="s">
        <v>133</v>
      </c>
    </row>
    <row r="2226" spans="1:9" x14ac:dyDescent="0.35">
      <c r="A2226" t="s">
        <v>2089</v>
      </c>
      <c r="E2226">
        <v>59640</v>
      </c>
      <c r="F2226" t="s">
        <v>2240</v>
      </c>
      <c r="G2226" t="s">
        <v>54</v>
      </c>
      <c r="H2226" t="s">
        <v>42</v>
      </c>
      <c r="I2226" t="s">
        <v>133</v>
      </c>
    </row>
    <row r="2227" spans="1:9" x14ac:dyDescent="0.35">
      <c r="A2227" t="s">
        <v>2089</v>
      </c>
      <c r="E2227">
        <v>54478</v>
      </c>
      <c r="F2227" t="s">
        <v>2241</v>
      </c>
      <c r="G2227" t="s">
        <v>48</v>
      </c>
      <c r="H2227" t="s">
        <v>42</v>
      </c>
      <c r="I2227" t="s">
        <v>49</v>
      </c>
    </row>
    <row r="2228" spans="1:9" x14ac:dyDescent="0.35">
      <c r="A2228" t="s">
        <v>2089</v>
      </c>
      <c r="E2228">
        <v>54478</v>
      </c>
      <c r="F2228" t="s">
        <v>2242</v>
      </c>
      <c r="G2228" t="s">
        <v>48</v>
      </c>
      <c r="H2228" t="s">
        <v>42</v>
      </c>
      <c r="I2228" t="s">
        <v>49</v>
      </c>
    </row>
    <row r="2229" spans="1:9" x14ac:dyDescent="0.35">
      <c r="A2229" t="s">
        <v>2089</v>
      </c>
      <c r="E2229">
        <v>54478</v>
      </c>
      <c r="F2229" t="s">
        <v>2243</v>
      </c>
      <c r="G2229" t="s">
        <v>48</v>
      </c>
      <c r="H2229" t="s">
        <v>42</v>
      </c>
      <c r="I2229" t="s">
        <v>49</v>
      </c>
    </row>
    <row r="2230" spans="1:9" x14ac:dyDescent="0.35">
      <c r="A2230" t="s">
        <v>2089</v>
      </c>
      <c r="E2230">
        <v>103919</v>
      </c>
      <c r="F2230" t="s">
        <v>2244</v>
      </c>
      <c r="G2230" t="s">
        <v>54</v>
      </c>
      <c r="H2230" t="s">
        <v>42</v>
      </c>
      <c r="I2230" t="s">
        <v>87</v>
      </c>
    </row>
    <row r="2231" spans="1:9" x14ac:dyDescent="0.35">
      <c r="A2231" t="s">
        <v>2089</v>
      </c>
      <c r="E2231">
        <v>103919</v>
      </c>
      <c r="F2231" t="s">
        <v>2245</v>
      </c>
      <c r="G2231" t="s">
        <v>54</v>
      </c>
      <c r="H2231" t="s">
        <v>42</v>
      </c>
      <c r="I2231" t="s">
        <v>87</v>
      </c>
    </row>
    <row r="2232" spans="1:9" x14ac:dyDescent="0.35">
      <c r="A2232" t="s">
        <v>2089</v>
      </c>
      <c r="E2232">
        <v>103919</v>
      </c>
      <c r="F2232" t="s">
        <v>2246</v>
      </c>
      <c r="G2232" t="s">
        <v>54</v>
      </c>
      <c r="H2232" t="s">
        <v>42</v>
      </c>
      <c r="I2232" t="s">
        <v>87</v>
      </c>
    </row>
    <row r="2233" spans="1:9" x14ac:dyDescent="0.35">
      <c r="A2233" t="s">
        <v>2089</v>
      </c>
      <c r="E2233">
        <v>103919</v>
      </c>
      <c r="F2233" t="s">
        <v>2247</v>
      </c>
      <c r="G2233" t="s">
        <v>54</v>
      </c>
      <c r="H2233" t="s">
        <v>42</v>
      </c>
      <c r="I2233" t="s">
        <v>87</v>
      </c>
    </row>
    <row r="2234" spans="1:9" x14ac:dyDescent="0.35">
      <c r="A2234" t="s">
        <v>2089</v>
      </c>
      <c r="E2234">
        <v>103919</v>
      </c>
      <c r="F2234" t="s">
        <v>2248</v>
      </c>
      <c r="G2234" t="s">
        <v>54</v>
      </c>
      <c r="H2234" t="s">
        <v>42</v>
      </c>
      <c r="I2234" t="s">
        <v>87</v>
      </c>
    </row>
    <row r="2235" spans="1:9" x14ac:dyDescent="0.35">
      <c r="A2235" t="s">
        <v>2089</v>
      </c>
      <c r="E2235">
        <v>103919</v>
      </c>
      <c r="F2235" t="s">
        <v>2249</v>
      </c>
      <c r="G2235" t="s">
        <v>54</v>
      </c>
      <c r="H2235" t="s">
        <v>42</v>
      </c>
      <c r="I2235" t="s">
        <v>87</v>
      </c>
    </row>
    <row r="2236" spans="1:9" x14ac:dyDescent="0.35">
      <c r="A2236" t="s">
        <v>2089</v>
      </c>
      <c r="E2236">
        <v>103919</v>
      </c>
      <c r="F2236" t="s">
        <v>2250</v>
      </c>
      <c r="G2236" t="s">
        <v>54</v>
      </c>
      <c r="H2236" t="s">
        <v>42</v>
      </c>
      <c r="I2236" t="s">
        <v>87</v>
      </c>
    </row>
    <row r="2237" spans="1:9" x14ac:dyDescent="0.35">
      <c r="A2237" t="s">
        <v>2089</v>
      </c>
      <c r="E2237">
        <v>103919</v>
      </c>
      <c r="F2237" t="s">
        <v>2251</v>
      </c>
      <c r="G2237" t="s">
        <v>54</v>
      </c>
      <c r="H2237" t="s">
        <v>42</v>
      </c>
      <c r="I2237" t="s">
        <v>87</v>
      </c>
    </row>
    <row r="2238" spans="1:9" x14ac:dyDescent="0.35">
      <c r="A2238" t="s">
        <v>2089</v>
      </c>
      <c r="E2238">
        <v>103919</v>
      </c>
      <c r="F2238" t="s">
        <v>2252</v>
      </c>
      <c r="G2238" t="s">
        <v>54</v>
      </c>
      <c r="H2238" t="s">
        <v>42</v>
      </c>
      <c r="I2238" t="s">
        <v>87</v>
      </c>
    </row>
    <row r="2239" spans="1:9" x14ac:dyDescent="0.35">
      <c r="A2239" t="s">
        <v>2089</v>
      </c>
      <c r="E2239">
        <v>78952</v>
      </c>
      <c r="F2239" t="s">
        <v>2253</v>
      </c>
      <c r="G2239" t="s">
        <v>54</v>
      </c>
      <c r="H2239" t="s">
        <v>42</v>
      </c>
      <c r="I2239" t="s">
        <v>55</v>
      </c>
    </row>
    <row r="2240" spans="1:9" x14ac:dyDescent="0.35">
      <c r="A2240" t="s">
        <v>2089</v>
      </c>
      <c r="E2240">
        <v>78952</v>
      </c>
      <c r="F2240" t="s">
        <v>2254</v>
      </c>
      <c r="G2240" t="s">
        <v>54</v>
      </c>
      <c r="H2240" t="s">
        <v>42</v>
      </c>
      <c r="I2240" t="s">
        <v>55</v>
      </c>
    </row>
    <row r="2241" spans="1:9" x14ac:dyDescent="0.35">
      <c r="A2241" t="s">
        <v>2089</v>
      </c>
      <c r="E2241">
        <v>78952</v>
      </c>
      <c r="F2241" t="s">
        <v>2255</v>
      </c>
      <c r="G2241" t="s">
        <v>54</v>
      </c>
      <c r="H2241" t="s">
        <v>42</v>
      </c>
      <c r="I2241" t="s">
        <v>55</v>
      </c>
    </row>
    <row r="2242" spans="1:9" x14ac:dyDescent="0.35">
      <c r="A2242" t="s">
        <v>2089</v>
      </c>
      <c r="E2242">
        <v>78952</v>
      </c>
      <c r="F2242" t="s">
        <v>2256</v>
      </c>
      <c r="G2242" t="s">
        <v>54</v>
      </c>
      <c r="H2242" t="s">
        <v>42</v>
      </c>
      <c r="I2242" t="s">
        <v>55</v>
      </c>
    </row>
    <row r="2243" spans="1:9" x14ac:dyDescent="0.35">
      <c r="A2243" t="s">
        <v>2089</v>
      </c>
      <c r="E2243">
        <v>78952</v>
      </c>
      <c r="F2243" t="s">
        <v>2257</v>
      </c>
      <c r="G2243" t="s">
        <v>54</v>
      </c>
      <c r="H2243" t="s">
        <v>42</v>
      </c>
      <c r="I2243" t="s">
        <v>55</v>
      </c>
    </row>
    <row r="2244" spans="1:9" x14ac:dyDescent="0.35">
      <c r="A2244" t="s">
        <v>2089</v>
      </c>
      <c r="E2244">
        <v>78952</v>
      </c>
      <c r="F2244" t="s">
        <v>2258</v>
      </c>
      <c r="G2244" t="s">
        <v>54</v>
      </c>
      <c r="H2244" t="s">
        <v>42</v>
      </c>
      <c r="I2244" t="s">
        <v>55</v>
      </c>
    </row>
    <row r="2245" spans="1:9" x14ac:dyDescent="0.35">
      <c r="A2245" t="s">
        <v>2089</v>
      </c>
      <c r="E2245">
        <v>78952</v>
      </c>
      <c r="F2245" t="s">
        <v>2259</v>
      </c>
      <c r="G2245" t="s">
        <v>54</v>
      </c>
      <c r="H2245" t="s">
        <v>42</v>
      </c>
      <c r="I2245" t="s">
        <v>55</v>
      </c>
    </row>
    <row r="2246" spans="1:9" x14ac:dyDescent="0.35">
      <c r="A2246" t="s">
        <v>2089</v>
      </c>
      <c r="E2246">
        <v>78952</v>
      </c>
      <c r="F2246" t="s">
        <v>2260</v>
      </c>
      <c r="G2246" t="s">
        <v>54</v>
      </c>
      <c r="H2246" t="s">
        <v>42</v>
      </c>
      <c r="I2246" t="s">
        <v>55</v>
      </c>
    </row>
    <row r="2247" spans="1:9" x14ac:dyDescent="0.35">
      <c r="A2247" t="s">
        <v>2089</v>
      </c>
      <c r="E2247">
        <v>78952</v>
      </c>
      <c r="F2247" t="s">
        <v>2261</v>
      </c>
      <c r="G2247" t="s">
        <v>54</v>
      </c>
      <c r="H2247" t="s">
        <v>42</v>
      </c>
      <c r="I2247" t="s">
        <v>55</v>
      </c>
    </row>
    <row r="2248" spans="1:9" x14ac:dyDescent="0.35">
      <c r="A2248" t="s">
        <v>2089</v>
      </c>
      <c r="E2248">
        <v>78952</v>
      </c>
      <c r="F2248" t="s">
        <v>2262</v>
      </c>
      <c r="G2248" t="s">
        <v>54</v>
      </c>
      <c r="H2248" t="s">
        <v>42</v>
      </c>
      <c r="I2248" t="s">
        <v>55</v>
      </c>
    </row>
    <row r="2249" spans="1:9" x14ac:dyDescent="0.35">
      <c r="A2249" t="s">
        <v>2089</v>
      </c>
      <c r="E2249">
        <v>78952</v>
      </c>
      <c r="F2249" t="s">
        <v>2263</v>
      </c>
      <c r="G2249" t="s">
        <v>54</v>
      </c>
      <c r="H2249" t="s">
        <v>42</v>
      </c>
      <c r="I2249" t="s">
        <v>55</v>
      </c>
    </row>
    <row r="2250" spans="1:9" x14ac:dyDescent="0.35">
      <c r="A2250" t="s">
        <v>2089</v>
      </c>
      <c r="E2250">
        <v>78952</v>
      </c>
      <c r="F2250" t="s">
        <v>2264</v>
      </c>
      <c r="G2250" t="s">
        <v>54</v>
      </c>
      <c r="H2250" t="s">
        <v>42</v>
      </c>
      <c r="I2250" t="s">
        <v>55</v>
      </c>
    </row>
    <row r="2251" spans="1:9" x14ac:dyDescent="0.35">
      <c r="A2251" t="s">
        <v>2089</v>
      </c>
      <c r="E2251">
        <v>78952</v>
      </c>
      <c r="F2251" t="s">
        <v>2265</v>
      </c>
      <c r="G2251" t="s">
        <v>54</v>
      </c>
      <c r="H2251" t="s">
        <v>42</v>
      </c>
      <c r="I2251" t="s">
        <v>55</v>
      </c>
    </row>
    <row r="2252" spans="1:9" x14ac:dyDescent="0.35">
      <c r="A2252" t="s">
        <v>2089</v>
      </c>
      <c r="E2252">
        <v>78952</v>
      </c>
      <c r="F2252" t="s">
        <v>2266</v>
      </c>
      <c r="G2252" t="s">
        <v>54</v>
      </c>
      <c r="H2252" t="s">
        <v>42</v>
      </c>
      <c r="I2252" t="s">
        <v>55</v>
      </c>
    </row>
    <row r="2253" spans="1:9" x14ac:dyDescent="0.35">
      <c r="A2253" t="s">
        <v>2089</v>
      </c>
      <c r="E2253">
        <v>78952</v>
      </c>
      <c r="F2253" t="s">
        <v>2267</v>
      </c>
      <c r="G2253" t="s">
        <v>54</v>
      </c>
      <c r="H2253" t="s">
        <v>42</v>
      </c>
      <c r="I2253" t="s">
        <v>55</v>
      </c>
    </row>
    <row r="2254" spans="1:9" x14ac:dyDescent="0.35">
      <c r="A2254" t="s">
        <v>2089</v>
      </c>
      <c r="E2254">
        <v>78952</v>
      </c>
      <c r="F2254" t="s">
        <v>2268</v>
      </c>
      <c r="G2254" t="s">
        <v>54</v>
      </c>
      <c r="H2254" t="s">
        <v>42</v>
      </c>
      <c r="I2254" t="s">
        <v>55</v>
      </c>
    </row>
    <row r="2255" spans="1:9" x14ac:dyDescent="0.35">
      <c r="A2255" t="s">
        <v>2089</v>
      </c>
      <c r="E2255">
        <v>78952</v>
      </c>
      <c r="F2255" t="s">
        <v>2269</v>
      </c>
      <c r="G2255" t="s">
        <v>54</v>
      </c>
      <c r="H2255" t="s">
        <v>42</v>
      </c>
      <c r="I2255" t="s">
        <v>55</v>
      </c>
    </row>
    <row r="2256" spans="1:9" x14ac:dyDescent="0.35">
      <c r="A2256" t="s">
        <v>2089</v>
      </c>
      <c r="E2256">
        <v>78952</v>
      </c>
      <c r="F2256" t="s">
        <v>2270</v>
      </c>
      <c r="G2256" t="s">
        <v>54</v>
      </c>
      <c r="H2256" t="s">
        <v>42</v>
      </c>
      <c r="I2256" t="s">
        <v>55</v>
      </c>
    </row>
    <row r="2257" spans="1:9" x14ac:dyDescent="0.35">
      <c r="A2257" t="s">
        <v>2089</v>
      </c>
      <c r="E2257">
        <v>78952</v>
      </c>
      <c r="F2257" t="s">
        <v>2271</v>
      </c>
      <c r="G2257" t="s">
        <v>54</v>
      </c>
      <c r="H2257" t="s">
        <v>42</v>
      </c>
      <c r="I2257" t="s">
        <v>55</v>
      </c>
    </row>
    <row r="2258" spans="1:9" x14ac:dyDescent="0.35">
      <c r="A2258" t="s">
        <v>2089</v>
      </c>
      <c r="E2258">
        <v>78952</v>
      </c>
      <c r="F2258" t="s">
        <v>2272</v>
      </c>
      <c r="G2258" t="s">
        <v>54</v>
      </c>
      <c r="H2258" t="s">
        <v>42</v>
      </c>
      <c r="I2258" t="s">
        <v>55</v>
      </c>
    </row>
    <row r="2259" spans="1:9" x14ac:dyDescent="0.35">
      <c r="A2259" t="s">
        <v>2089</v>
      </c>
      <c r="E2259">
        <v>78952</v>
      </c>
      <c r="F2259" t="s">
        <v>2273</v>
      </c>
      <c r="G2259" t="s">
        <v>54</v>
      </c>
      <c r="H2259" t="s">
        <v>42</v>
      </c>
      <c r="I2259" t="s">
        <v>55</v>
      </c>
    </row>
    <row r="2260" spans="1:9" x14ac:dyDescent="0.35">
      <c r="A2260" t="s">
        <v>2089</v>
      </c>
      <c r="E2260">
        <v>78952</v>
      </c>
      <c r="F2260" t="s">
        <v>174</v>
      </c>
      <c r="G2260" t="s">
        <v>54</v>
      </c>
      <c r="H2260" t="s">
        <v>42</v>
      </c>
      <c r="I2260" t="s">
        <v>55</v>
      </c>
    </row>
    <row r="2261" spans="1:9" x14ac:dyDescent="0.35">
      <c r="A2261" t="s">
        <v>2089</v>
      </c>
      <c r="E2261">
        <v>57097</v>
      </c>
      <c r="F2261" t="s">
        <v>2274</v>
      </c>
      <c r="G2261" t="s">
        <v>41</v>
      </c>
      <c r="H2261" t="s">
        <v>42</v>
      </c>
      <c r="I2261" t="s">
        <v>321</v>
      </c>
    </row>
    <row r="2262" spans="1:9" x14ac:dyDescent="0.35">
      <c r="A2262" t="s">
        <v>2089</v>
      </c>
      <c r="E2262">
        <v>57097</v>
      </c>
      <c r="F2262" t="s">
        <v>2275</v>
      </c>
      <c r="G2262" t="s">
        <v>41</v>
      </c>
      <c r="H2262" t="s">
        <v>42</v>
      </c>
      <c r="I2262" t="s">
        <v>321</v>
      </c>
    </row>
    <row r="2263" spans="1:9" x14ac:dyDescent="0.35">
      <c r="A2263" t="s">
        <v>2089</v>
      </c>
      <c r="E2263">
        <v>57097</v>
      </c>
      <c r="F2263" t="s">
        <v>2276</v>
      </c>
      <c r="G2263" t="s">
        <v>41</v>
      </c>
      <c r="H2263" t="s">
        <v>42</v>
      </c>
      <c r="I2263" t="s">
        <v>321</v>
      </c>
    </row>
    <row r="2264" spans="1:9" x14ac:dyDescent="0.35">
      <c r="A2264" t="s">
        <v>2089</v>
      </c>
      <c r="E2264">
        <v>57097</v>
      </c>
      <c r="F2264" t="s">
        <v>2277</v>
      </c>
      <c r="G2264" t="s">
        <v>41</v>
      </c>
      <c r="H2264" t="s">
        <v>42</v>
      </c>
      <c r="I2264" t="s">
        <v>321</v>
      </c>
    </row>
    <row r="2265" spans="1:9" x14ac:dyDescent="0.35">
      <c r="A2265" t="s">
        <v>2089</v>
      </c>
      <c r="E2265">
        <v>57097</v>
      </c>
      <c r="F2265" t="s">
        <v>2278</v>
      </c>
      <c r="G2265" t="s">
        <v>41</v>
      </c>
      <c r="H2265" t="s">
        <v>42</v>
      </c>
      <c r="I2265" t="s">
        <v>321</v>
      </c>
    </row>
    <row r="2266" spans="1:9" x14ac:dyDescent="0.35">
      <c r="A2266" t="s">
        <v>2089</v>
      </c>
      <c r="E2266">
        <v>57097</v>
      </c>
      <c r="F2266" t="s">
        <v>2279</v>
      </c>
      <c r="G2266" t="s">
        <v>41</v>
      </c>
      <c r="H2266" t="s">
        <v>42</v>
      </c>
      <c r="I2266" t="s">
        <v>321</v>
      </c>
    </row>
    <row r="2267" spans="1:9" x14ac:dyDescent="0.35">
      <c r="A2267" t="s">
        <v>2089</v>
      </c>
      <c r="E2267">
        <v>57097</v>
      </c>
      <c r="F2267" t="s">
        <v>2280</v>
      </c>
      <c r="G2267" t="s">
        <v>41</v>
      </c>
      <c r="H2267" t="s">
        <v>42</v>
      </c>
      <c r="I2267" t="s">
        <v>321</v>
      </c>
    </row>
    <row r="2268" spans="1:9" x14ac:dyDescent="0.35">
      <c r="A2268" t="s">
        <v>2089</v>
      </c>
      <c r="E2268">
        <v>57097</v>
      </c>
      <c r="F2268" t="s">
        <v>2281</v>
      </c>
      <c r="G2268" t="s">
        <v>41</v>
      </c>
      <c r="H2268" t="s">
        <v>42</v>
      </c>
      <c r="I2268" t="s">
        <v>321</v>
      </c>
    </row>
    <row r="2269" spans="1:9" x14ac:dyDescent="0.35">
      <c r="A2269" t="s">
        <v>2089</v>
      </c>
      <c r="E2269">
        <v>97566</v>
      </c>
      <c r="F2269" t="s">
        <v>2282</v>
      </c>
      <c r="G2269" t="s">
        <v>41</v>
      </c>
      <c r="H2269" t="s">
        <v>42</v>
      </c>
      <c r="I2269" t="s">
        <v>43</v>
      </c>
    </row>
    <row r="2270" spans="1:9" x14ac:dyDescent="0.35">
      <c r="A2270" t="s">
        <v>2089</v>
      </c>
      <c r="E2270">
        <v>97566</v>
      </c>
      <c r="F2270" t="s">
        <v>2283</v>
      </c>
      <c r="G2270" t="s">
        <v>41</v>
      </c>
      <c r="H2270" t="s">
        <v>42</v>
      </c>
      <c r="I2270" t="s">
        <v>43</v>
      </c>
    </row>
    <row r="2271" spans="1:9" x14ac:dyDescent="0.35">
      <c r="A2271" t="s">
        <v>2089</v>
      </c>
      <c r="E2271">
        <v>97566</v>
      </c>
      <c r="F2271" t="s">
        <v>2284</v>
      </c>
      <c r="G2271" t="s">
        <v>41</v>
      </c>
      <c r="H2271" t="s">
        <v>42</v>
      </c>
      <c r="I2271" t="s">
        <v>43</v>
      </c>
    </row>
    <row r="2272" spans="1:9" x14ac:dyDescent="0.35">
      <c r="A2272" t="s">
        <v>2089</v>
      </c>
      <c r="E2272">
        <v>97566</v>
      </c>
      <c r="F2272" t="s">
        <v>2285</v>
      </c>
      <c r="G2272" t="s">
        <v>41</v>
      </c>
      <c r="H2272" t="s">
        <v>42</v>
      </c>
      <c r="I2272" t="s">
        <v>43</v>
      </c>
    </row>
  </sheetData>
  <autoFilter ref="A1:I2272" xr:uid="{B532983E-1B70-4568-93E0-3F954045712F}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F9439-3A3E-495D-92A5-401C3E30768D}">
  <dimension ref="A1:J1381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2" max="2" width="13.26953125" bestFit="1" customWidth="1"/>
    <col min="3" max="3" width="34.81640625" bestFit="1" customWidth="1"/>
    <col min="4" max="4" width="41.453125" bestFit="1" customWidth="1"/>
    <col min="5" max="5" width="9" bestFit="1" customWidth="1"/>
    <col min="6" max="6" width="13.453125" bestFit="1" customWidth="1"/>
    <col min="7" max="7" width="23.453125" bestFit="1" customWidth="1"/>
    <col min="8" max="8" width="20.26953125" bestFit="1" customWidth="1"/>
    <col min="9" max="9" width="38.453125" bestFit="1" customWidth="1"/>
    <col min="10" max="10" width="14.453125" bestFit="1" customWidth="1"/>
    <col min="11" max="11" width="8.453125" bestFit="1" customWidth="1"/>
    <col min="12" max="12" width="10.1796875" bestFit="1" customWidth="1"/>
    <col min="13" max="13" width="8.54296875" bestFit="1" customWidth="1"/>
    <col min="14" max="14" width="8.453125" bestFit="1" customWidth="1"/>
    <col min="15" max="15" width="9.453125" bestFit="1" customWidth="1"/>
    <col min="16" max="16" width="8.26953125" bestFit="1" customWidth="1"/>
    <col min="17" max="17" width="10.81640625" bestFit="1" customWidth="1"/>
    <col min="18" max="18" width="15.26953125" bestFit="1" customWidth="1"/>
    <col min="19" max="19" width="6.54296875" bestFit="1" customWidth="1"/>
    <col min="20" max="21" width="8.26953125" bestFit="1" customWidth="1"/>
    <col min="22" max="22" width="8.81640625" bestFit="1" customWidth="1"/>
    <col min="23" max="23" width="11.453125" bestFit="1" customWidth="1"/>
    <col min="24" max="24" width="20.26953125" bestFit="1" customWidth="1"/>
    <col min="25" max="25" width="17.7265625" bestFit="1" customWidth="1"/>
  </cols>
  <sheetData>
    <row r="1" spans="1:10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2286</v>
      </c>
    </row>
    <row r="2" spans="1:10" x14ac:dyDescent="0.35">
      <c r="A2" t="s">
        <v>9</v>
      </c>
      <c r="E2" s="2">
        <f>SUMIFS('Data Cost'!E:E,'Data Cost'!A:A,'Data Quantities'!A2,'Data Cost'!F:F,'Data Quantities'!F2,'Data Cost'!G:G,'Data Quantities'!G2,'Data Cost'!H:H,'Data Quantities'!H2,'Data Cost'!I:I,'Data Quantities'!I2)</f>
        <v>-1258.07</v>
      </c>
      <c r="F2" t="s">
        <v>11</v>
      </c>
      <c r="G2" t="s">
        <v>12</v>
      </c>
      <c r="H2" t="s">
        <v>13</v>
      </c>
      <c r="I2" t="s">
        <v>14</v>
      </c>
    </row>
    <row r="3" spans="1:10" x14ac:dyDescent="0.35">
      <c r="A3" t="s">
        <v>9</v>
      </c>
      <c r="E3" s="2">
        <f>SUMIFS('Data Cost'!E:E,'Data Cost'!A:A,'Data Quantities'!A3,'Data Cost'!F:F,'Data Quantities'!F3,'Data Cost'!G:G,'Data Quantities'!G3,'Data Cost'!H:H,'Data Quantities'!H3,'Data Cost'!I:I,'Data Quantities'!I3)</f>
        <v>1831.45</v>
      </c>
      <c r="F3" t="s">
        <v>16</v>
      </c>
      <c r="G3" t="s">
        <v>17</v>
      </c>
      <c r="H3" t="s">
        <v>18</v>
      </c>
      <c r="I3" t="s">
        <v>19</v>
      </c>
    </row>
    <row r="4" spans="1:10" x14ac:dyDescent="0.35">
      <c r="A4" t="s">
        <v>9</v>
      </c>
      <c r="E4" s="2">
        <f>SUMIFS('Data Cost'!E:E,'Data Cost'!A:A,'Data Quantities'!A4,'Data Cost'!F:F,'Data Quantities'!F4,'Data Cost'!G:G,'Data Quantities'!G4,'Data Cost'!H:H,'Data Quantities'!H4,'Data Cost'!I:I,'Data Quantities'!I4)</f>
        <v>27077.8</v>
      </c>
      <c r="F4" t="s">
        <v>21</v>
      </c>
      <c r="G4" t="s">
        <v>22</v>
      </c>
      <c r="H4" t="s">
        <v>13</v>
      </c>
      <c r="I4" t="s">
        <v>23</v>
      </c>
    </row>
    <row r="5" spans="1:10" x14ac:dyDescent="0.35">
      <c r="A5" t="s">
        <v>9</v>
      </c>
      <c r="E5" s="2">
        <f>SUMIFS('Data Cost'!E:E,'Data Cost'!A:A,'Data Quantities'!A5,'Data Cost'!F:F,'Data Quantities'!F5,'Data Cost'!G:G,'Data Quantities'!G5,'Data Cost'!H:H,'Data Quantities'!H5,'Data Cost'!I:I,'Data Quantities'!I5)</f>
        <v>583.02</v>
      </c>
      <c r="F5" t="s">
        <v>26</v>
      </c>
      <c r="G5" t="s">
        <v>12</v>
      </c>
      <c r="H5" t="s">
        <v>13</v>
      </c>
      <c r="I5" t="s">
        <v>14</v>
      </c>
    </row>
    <row r="6" spans="1:10" x14ac:dyDescent="0.35">
      <c r="A6" t="s">
        <v>9</v>
      </c>
      <c r="E6" s="2">
        <f>SUMIFS('Data Cost'!E:E,'Data Cost'!A:A,'Data Quantities'!A6,'Data Cost'!F:F,'Data Quantities'!F6,'Data Cost'!G:G,'Data Quantities'!G6,'Data Cost'!H:H,'Data Quantities'!H6,'Data Cost'!I:I,'Data Quantities'!I6)</f>
        <v>76662.28</v>
      </c>
      <c r="F6" t="s">
        <v>29</v>
      </c>
      <c r="G6" t="s">
        <v>30</v>
      </c>
      <c r="H6" t="s">
        <v>30</v>
      </c>
      <c r="I6" t="s">
        <v>30</v>
      </c>
      <c r="J6" t="s">
        <v>2287</v>
      </c>
    </row>
    <row r="7" spans="1:10" x14ac:dyDescent="0.35">
      <c r="A7" t="s">
        <v>9</v>
      </c>
      <c r="E7" s="2">
        <f>SUMIFS('Data Cost'!E:E,'Data Cost'!A:A,'Data Quantities'!A7,'Data Cost'!F:F,'Data Quantities'!F7,'Data Cost'!G:G,'Data Quantities'!G7,'Data Cost'!H:H,'Data Quantities'!H7,'Data Cost'!I:I,'Data Quantities'!I7)</f>
        <v>631.82000000000005</v>
      </c>
      <c r="F7" t="s">
        <v>33</v>
      </c>
      <c r="G7" t="s">
        <v>12</v>
      </c>
      <c r="H7" t="s">
        <v>13</v>
      </c>
      <c r="I7" t="s">
        <v>14</v>
      </c>
    </row>
    <row r="8" spans="1:10" x14ac:dyDescent="0.35">
      <c r="A8" t="s">
        <v>9</v>
      </c>
      <c r="E8" s="2">
        <f>SUMIFS('Data Cost'!E:E,'Data Cost'!A:A,'Data Quantities'!A8,'Data Cost'!F:F,'Data Quantities'!F8,'Data Cost'!G:G,'Data Quantities'!G8,'Data Cost'!H:H,'Data Quantities'!H8,'Data Cost'!I:I,'Data Quantities'!I8)</f>
        <v>-2829</v>
      </c>
      <c r="F8" t="s">
        <v>35</v>
      </c>
      <c r="G8" t="s">
        <v>30</v>
      </c>
      <c r="H8" t="s">
        <v>30</v>
      </c>
      <c r="I8" t="s">
        <v>30</v>
      </c>
    </row>
    <row r="9" spans="1:10" x14ac:dyDescent="0.35">
      <c r="A9" t="s">
        <v>9</v>
      </c>
      <c r="E9" s="2">
        <f>SUMIFS('Data Cost'!E:E,'Data Cost'!A:A,'Data Quantities'!A9,'Data Cost'!F:F,'Data Quantities'!F9,'Data Cost'!G:G,'Data Quantities'!G9,'Data Cost'!H:H,'Data Quantities'!H9,'Data Cost'!I:I,'Data Quantities'!I9)</f>
        <v>1784.51</v>
      </c>
      <c r="F9" t="s">
        <v>38</v>
      </c>
      <c r="G9" t="s">
        <v>12</v>
      </c>
      <c r="H9" t="s">
        <v>13</v>
      </c>
      <c r="I9" t="s">
        <v>14</v>
      </c>
    </row>
    <row r="10" spans="1:10" x14ac:dyDescent="0.35">
      <c r="A10" t="s">
        <v>9</v>
      </c>
      <c r="E10" s="2">
        <f>SUMIFS('Data Cost'!E:E,'Data Cost'!A:A,'Data Quantities'!A10,'Data Cost'!F:F,'Data Quantities'!F10,'Data Cost'!G:G,'Data Quantities'!G10,'Data Cost'!H:H,'Data Quantities'!H10,'Data Cost'!I:I,'Data Quantities'!I10)</f>
        <v>36648.42</v>
      </c>
      <c r="F10" t="s">
        <v>40</v>
      </c>
      <c r="G10" t="s">
        <v>41</v>
      </c>
      <c r="H10" t="s">
        <v>42</v>
      </c>
      <c r="I10" t="s">
        <v>43</v>
      </c>
    </row>
    <row r="11" spans="1:10" x14ac:dyDescent="0.35">
      <c r="A11" t="s">
        <v>9</v>
      </c>
      <c r="E11" s="2">
        <f>SUMIFS('Data Cost'!E:E,'Data Cost'!A:A,'Data Quantities'!A11,'Data Cost'!F:F,'Data Quantities'!F11,'Data Cost'!G:G,'Data Quantities'!G11,'Data Cost'!H:H,'Data Quantities'!H11,'Data Cost'!I:I,'Data Quantities'!I11)</f>
        <v>2152</v>
      </c>
      <c r="F11" t="s">
        <v>26</v>
      </c>
      <c r="G11" t="s">
        <v>45</v>
      </c>
      <c r="H11" t="s">
        <v>13</v>
      </c>
      <c r="I11" t="s">
        <v>14</v>
      </c>
    </row>
    <row r="12" spans="1:10" x14ac:dyDescent="0.35">
      <c r="A12" t="s">
        <v>9</v>
      </c>
      <c r="E12" s="2">
        <f>SUMIFS('Data Cost'!E:E,'Data Cost'!A:A,'Data Quantities'!A12,'Data Cost'!F:F,'Data Quantities'!F12,'Data Cost'!G:G,'Data Quantities'!G12,'Data Cost'!H:H,'Data Quantities'!H12,'Data Cost'!I:I,'Data Quantities'!I12)</f>
        <v>57959.57</v>
      </c>
      <c r="F12" t="s">
        <v>47</v>
      </c>
      <c r="G12" t="s">
        <v>48</v>
      </c>
      <c r="H12" t="s">
        <v>42</v>
      </c>
      <c r="I12" t="s">
        <v>49</v>
      </c>
      <c r="J12" t="s">
        <v>2287</v>
      </c>
    </row>
    <row r="13" spans="1:10" x14ac:dyDescent="0.35">
      <c r="A13" t="s">
        <v>9</v>
      </c>
      <c r="E13" s="2">
        <f>SUMIFS('Data Cost'!E:E,'Data Cost'!A:A,'Data Quantities'!A13,'Data Cost'!F:F,'Data Quantities'!F13,'Data Cost'!G:G,'Data Quantities'!G13,'Data Cost'!H:H,'Data Quantities'!H13,'Data Cost'!I:I,'Data Quantities'!I13)</f>
        <v>41605.29</v>
      </c>
      <c r="F13" t="s">
        <v>51</v>
      </c>
      <c r="G13" t="s">
        <v>48</v>
      </c>
      <c r="H13" t="s">
        <v>42</v>
      </c>
      <c r="I13" t="s">
        <v>49</v>
      </c>
      <c r="J13" t="s">
        <v>2287</v>
      </c>
    </row>
    <row r="14" spans="1:10" x14ac:dyDescent="0.35">
      <c r="A14" t="s">
        <v>9</v>
      </c>
      <c r="E14" s="2">
        <f>SUMIFS('Data Cost'!E:E,'Data Cost'!A:A,'Data Quantities'!A14,'Data Cost'!F:F,'Data Quantities'!F14,'Data Cost'!G:G,'Data Quantities'!G14,'Data Cost'!H:H,'Data Quantities'!H14,'Data Cost'!I:I,'Data Quantities'!I14)</f>
        <v>61665.030000000006</v>
      </c>
      <c r="F14" t="s">
        <v>53</v>
      </c>
      <c r="G14" t="s">
        <v>54</v>
      </c>
      <c r="H14" t="s">
        <v>42</v>
      </c>
      <c r="I14" t="s">
        <v>55</v>
      </c>
      <c r="J14" t="s">
        <v>2287</v>
      </c>
    </row>
    <row r="15" spans="1:10" x14ac:dyDescent="0.35">
      <c r="A15" t="s">
        <v>9</v>
      </c>
      <c r="E15" s="2">
        <f>SUMIFS('Data Cost'!E:E,'Data Cost'!A:A,'Data Quantities'!A15,'Data Cost'!F:F,'Data Quantities'!F15,'Data Cost'!G:G,'Data Quantities'!G15,'Data Cost'!H:H,'Data Quantities'!H15,'Data Cost'!I:I,'Data Quantities'!I15)</f>
        <v>41828.400000000001</v>
      </c>
      <c r="F15" t="s">
        <v>58</v>
      </c>
      <c r="G15" t="s">
        <v>30</v>
      </c>
      <c r="H15" t="s">
        <v>30</v>
      </c>
      <c r="I15" t="s">
        <v>30</v>
      </c>
      <c r="J15" t="s">
        <v>2287</v>
      </c>
    </row>
    <row r="16" spans="1:10" x14ac:dyDescent="0.35">
      <c r="A16" t="s">
        <v>9</v>
      </c>
      <c r="E16" s="2">
        <f>SUMIFS('Data Cost'!E:E,'Data Cost'!A:A,'Data Quantities'!A16,'Data Cost'!F:F,'Data Quantities'!F16,'Data Cost'!G:G,'Data Quantities'!G16,'Data Cost'!H:H,'Data Quantities'!H16,'Data Cost'!I:I,'Data Quantities'!I16)</f>
        <v>14831.25</v>
      </c>
      <c r="F16" t="s">
        <v>60</v>
      </c>
      <c r="G16" t="s">
        <v>22</v>
      </c>
      <c r="H16" t="s">
        <v>13</v>
      </c>
      <c r="I16" t="s">
        <v>23</v>
      </c>
    </row>
    <row r="17" spans="1:10" x14ac:dyDescent="0.35">
      <c r="A17" t="s">
        <v>9</v>
      </c>
      <c r="E17" s="2">
        <f>SUMIFS('Data Cost'!E:E,'Data Cost'!A:A,'Data Quantities'!A17,'Data Cost'!F:F,'Data Quantities'!F17,'Data Cost'!G:G,'Data Quantities'!G17,'Data Cost'!H:H,'Data Quantities'!H17,'Data Cost'!I:I,'Data Quantities'!I17)</f>
        <v>304060</v>
      </c>
      <c r="F17" t="s">
        <v>62</v>
      </c>
      <c r="G17" t="s">
        <v>45</v>
      </c>
      <c r="H17" t="s">
        <v>13</v>
      </c>
      <c r="I17" t="s">
        <v>14</v>
      </c>
      <c r="J17" t="s">
        <v>2287</v>
      </c>
    </row>
    <row r="18" spans="1:10" x14ac:dyDescent="0.35">
      <c r="A18" t="s">
        <v>9</v>
      </c>
      <c r="E18" s="2">
        <f>SUMIFS('Data Cost'!E:E,'Data Cost'!A:A,'Data Quantities'!A18,'Data Cost'!F:F,'Data Quantities'!F18,'Data Cost'!G:G,'Data Quantities'!G18,'Data Cost'!H:H,'Data Quantities'!H18,'Data Cost'!I:I,'Data Quantities'!I18)</f>
        <v>16226.56</v>
      </c>
      <c r="F18" t="s">
        <v>65</v>
      </c>
      <c r="G18" t="s">
        <v>30</v>
      </c>
      <c r="H18" t="s">
        <v>30</v>
      </c>
      <c r="I18" t="s">
        <v>30</v>
      </c>
    </row>
    <row r="19" spans="1:10" x14ac:dyDescent="0.35">
      <c r="A19" t="s">
        <v>9</v>
      </c>
      <c r="E19" s="2">
        <f>SUMIFS('Data Cost'!E:E,'Data Cost'!A:A,'Data Quantities'!A19,'Data Cost'!F:F,'Data Quantities'!F19,'Data Cost'!G:G,'Data Quantities'!G19,'Data Cost'!H:H,'Data Quantities'!H19,'Data Cost'!I:I,'Data Quantities'!I19)</f>
        <v>28202.22</v>
      </c>
      <c r="F19" t="s">
        <v>67</v>
      </c>
      <c r="G19" t="s">
        <v>45</v>
      </c>
      <c r="H19" t="s">
        <v>13</v>
      </c>
      <c r="I19" t="s">
        <v>14</v>
      </c>
    </row>
    <row r="20" spans="1:10" x14ac:dyDescent="0.35">
      <c r="A20" t="s">
        <v>9</v>
      </c>
      <c r="E20" s="2">
        <f>SUMIFS('Data Cost'!E:E,'Data Cost'!A:A,'Data Quantities'!A20,'Data Cost'!F:F,'Data Quantities'!F20,'Data Cost'!G:G,'Data Quantities'!G20,'Data Cost'!H:H,'Data Quantities'!H20,'Data Cost'!I:I,'Data Quantities'!I20)</f>
        <v>4536.4399999999996</v>
      </c>
      <c r="F20" t="s">
        <v>11</v>
      </c>
      <c r="G20" t="s">
        <v>69</v>
      </c>
      <c r="H20" t="s">
        <v>70</v>
      </c>
      <c r="I20" t="s">
        <v>71</v>
      </c>
    </row>
    <row r="21" spans="1:10" x14ac:dyDescent="0.35">
      <c r="A21" t="s">
        <v>9</v>
      </c>
      <c r="E21" s="2">
        <f>SUMIFS('Data Cost'!E:E,'Data Cost'!A:A,'Data Quantities'!A21,'Data Cost'!F:F,'Data Quantities'!F21,'Data Cost'!G:G,'Data Quantities'!G21,'Data Cost'!H:H,'Data Quantities'!H21,'Data Cost'!I:I,'Data Quantities'!I21)</f>
        <v>13353.73</v>
      </c>
      <c r="F21" t="s">
        <v>73</v>
      </c>
      <c r="G21" t="s">
        <v>45</v>
      </c>
      <c r="H21" t="s">
        <v>13</v>
      </c>
      <c r="I21" t="s">
        <v>14</v>
      </c>
    </row>
    <row r="22" spans="1:10" x14ac:dyDescent="0.35">
      <c r="A22" t="s">
        <v>9</v>
      </c>
      <c r="E22" s="2">
        <f>SUMIFS('Data Cost'!E:E,'Data Cost'!A:A,'Data Quantities'!A22,'Data Cost'!F:F,'Data Quantities'!F22,'Data Cost'!G:G,'Data Quantities'!G22,'Data Cost'!H:H,'Data Quantities'!H22,'Data Cost'!I:I,'Data Quantities'!I22)</f>
        <v>84478.37</v>
      </c>
      <c r="F22" t="s">
        <v>75</v>
      </c>
      <c r="G22" t="s">
        <v>76</v>
      </c>
      <c r="H22" t="s">
        <v>76</v>
      </c>
      <c r="I22" t="s">
        <v>77</v>
      </c>
      <c r="J22" t="s">
        <v>2288</v>
      </c>
    </row>
    <row r="23" spans="1:10" x14ac:dyDescent="0.35">
      <c r="A23" t="s">
        <v>9</v>
      </c>
      <c r="E23" s="2">
        <f>SUMIFS('Data Cost'!E:E,'Data Cost'!A:A,'Data Quantities'!A23,'Data Cost'!F:F,'Data Quantities'!F23,'Data Cost'!G:G,'Data Quantities'!G23,'Data Cost'!H:H,'Data Quantities'!H23,'Data Cost'!I:I,'Data Quantities'!I23)</f>
        <v>100331.32</v>
      </c>
      <c r="F23" t="s">
        <v>79</v>
      </c>
      <c r="G23" t="s">
        <v>76</v>
      </c>
      <c r="H23" t="s">
        <v>76</v>
      </c>
      <c r="I23" t="s">
        <v>77</v>
      </c>
      <c r="J23" t="s">
        <v>2288</v>
      </c>
    </row>
    <row r="24" spans="1:10" x14ac:dyDescent="0.35">
      <c r="A24" t="s">
        <v>9</v>
      </c>
      <c r="E24" s="2">
        <f>SUMIFS('Data Cost'!E:E,'Data Cost'!A:A,'Data Quantities'!A24,'Data Cost'!F:F,'Data Quantities'!F24,'Data Cost'!G:G,'Data Quantities'!G24,'Data Cost'!H:H,'Data Quantities'!H24,'Data Cost'!I:I,'Data Quantities'!I24)</f>
        <v>83670.539999999994</v>
      </c>
      <c r="F24" t="s">
        <v>81</v>
      </c>
      <c r="G24" t="s">
        <v>76</v>
      </c>
      <c r="H24" t="s">
        <v>76</v>
      </c>
      <c r="I24" t="s">
        <v>77</v>
      </c>
      <c r="J24" t="s">
        <v>2288</v>
      </c>
    </row>
    <row r="25" spans="1:10" x14ac:dyDescent="0.35">
      <c r="A25" t="s">
        <v>9</v>
      </c>
      <c r="E25" s="2">
        <f>SUMIFS('Data Cost'!E:E,'Data Cost'!A:A,'Data Quantities'!A25,'Data Cost'!F:F,'Data Quantities'!F25,'Data Cost'!G:G,'Data Quantities'!G25,'Data Cost'!H:H,'Data Quantities'!H25,'Data Cost'!I:I,'Data Quantities'!I25)</f>
        <v>22746.78</v>
      </c>
      <c r="F25" t="s">
        <v>83</v>
      </c>
      <c r="G25" t="s">
        <v>17</v>
      </c>
      <c r="H25" t="s">
        <v>18</v>
      </c>
      <c r="I25" t="s">
        <v>84</v>
      </c>
      <c r="J25" t="s">
        <v>2287</v>
      </c>
    </row>
    <row r="26" spans="1:10" x14ac:dyDescent="0.35">
      <c r="A26" t="s">
        <v>9</v>
      </c>
      <c r="E26" s="2">
        <f>SUMIFS('Data Cost'!E:E,'Data Cost'!A:A,'Data Quantities'!A26,'Data Cost'!F:F,'Data Quantities'!F26,'Data Cost'!G:G,'Data Quantities'!G26,'Data Cost'!H:H,'Data Quantities'!H26,'Data Cost'!I:I,'Data Quantities'!I26)</f>
        <v>17710</v>
      </c>
      <c r="F26" t="s">
        <v>86</v>
      </c>
      <c r="G26" t="s">
        <v>54</v>
      </c>
      <c r="H26" t="s">
        <v>42</v>
      </c>
      <c r="I26" t="s">
        <v>87</v>
      </c>
    </row>
    <row r="27" spans="1:10" x14ac:dyDescent="0.35">
      <c r="A27" t="s">
        <v>9</v>
      </c>
      <c r="E27" s="2">
        <f>SUMIFS('Data Cost'!E:E,'Data Cost'!A:A,'Data Quantities'!A27,'Data Cost'!F:F,'Data Quantities'!F27,'Data Cost'!G:G,'Data Quantities'!G27,'Data Cost'!H:H,'Data Quantities'!H27,'Data Cost'!I:I,'Data Quantities'!I27)</f>
        <v>41645.410000000003</v>
      </c>
      <c r="F27" t="s">
        <v>89</v>
      </c>
      <c r="G27" t="s">
        <v>48</v>
      </c>
      <c r="H27" t="s">
        <v>42</v>
      </c>
      <c r="I27" t="s">
        <v>49</v>
      </c>
      <c r="J27" t="s">
        <v>2287</v>
      </c>
    </row>
    <row r="28" spans="1:10" x14ac:dyDescent="0.35">
      <c r="A28" t="s">
        <v>9</v>
      </c>
      <c r="E28" s="2">
        <f>SUMIFS('Data Cost'!E:E,'Data Cost'!A:A,'Data Quantities'!A28,'Data Cost'!F:F,'Data Quantities'!F28,'Data Cost'!G:G,'Data Quantities'!G28,'Data Cost'!H:H,'Data Quantities'!H28,'Data Cost'!I:I,'Data Quantities'!I28)</f>
        <v>13056.93</v>
      </c>
      <c r="F28" t="s">
        <v>91</v>
      </c>
      <c r="G28" t="s">
        <v>22</v>
      </c>
      <c r="H28" t="s">
        <v>13</v>
      </c>
      <c r="I28" t="s">
        <v>23</v>
      </c>
    </row>
    <row r="29" spans="1:10" x14ac:dyDescent="0.35">
      <c r="A29" t="s">
        <v>9</v>
      </c>
      <c r="E29" s="2">
        <f>SUMIFS('Data Cost'!E:E,'Data Cost'!A:A,'Data Quantities'!A29,'Data Cost'!F:F,'Data Quantities'!F29,'Data Cost'!G:G,'Data Quantities'!G29,'Data Cost'!H:H,'Data Quantities'!H29,'Data Cost'!I:I,'Data Quantities'!I29)</f>
        <v>304060</v>
      </c>
      <c r="F29" t="s">
        <v>93</v>
      </c>
      <c r="G29" t="s">
        <v>12</v>
      </c>
      <c r="H29" t="s">
        <v>13</v>
      </c>
      <c r="I29" t="s">
        <v>94</v>
      </c>
      <c r="J29" t="s">
        <v>2288</v>
      </c>
    </row>
    <row r="30" spans="1:10" x14ac:dyDescent="0.35">
      <c r="A30" t="s">
        <v>9</v>
      </c>
      <c r="E30" s="2">
        <f>SUMIFS('Data Cost'!E:E,'Data Cost'!A:A,'Data Quantities'!A30,'Data Cost'!F:F,'Data Quantities'!F30,'Data Cost'!G:G,'Data Quantities'!G30,'Data Cost'!H:H,'Data Quantities'!H30,'Data Cost'!I:I,'Data Quantities'!I30)</f>
        <v>213980.45</v>
      </c>
      <c r="F30" t="s">
        <v>96</v>
      </c>
      <c r="G30" t="s">
        <v>45</v>
      </c>
      <c r="H30" t="s">
        <v>13</v>
      </c>
      <c r="I30" t="s">
        <v>14</v>
      </c>
      <c r="J30" t="s">
        <v>2287</v>
      </c>
    </row>
    <row r="31" spans="1:10" x14ac:dyDescent="0.35">
      <c r="A31" t="s">
        <v>9</v>
      </c>
      <c r="E31" s="2">
        <f>SUMIFS('Data Cost'!E:E,'Data Cost'!A:A,'Data Quantities'!A31,'Data Cost'!F:F,'Data Quantities'!F31,'Data Cost'!G:G,'Data Quantities'!G31,'Data Cost'!H:H,'Data Quantities'!H31,'Data Cost'!I:I,'Data Quantities'!I31)</f>
        <v>259350</v>
      </c>
      <c r="F31" t="s">
        <v>98</v>
      </c>
      <c r="G31" t="s">
        <v>12</v>
      </c>
      <c r="H31" t="s">
        <v>13</v>
      </c>
      <c r="I31" t="s">
        <v>14</v>
      </c>
      <c r="J31" t="s">
        <v>2288</v>
      </c>
    </row>
    <row r="32" spans="1:10" x14ac:dyDescent="0.35">
      <c r="A32" t="s">
        <v>9</v>
      </c>
      <c r="E32" s="2">
        <f>SUMIFS('Data Cost'!E:E,'Data Cost'!A:A,'Data Quantities'!A32,'Data Cost'!F:F,'Data Quantities'!F32,'Data Cost'!G:G,'Data Quantities'!G32,'Data Cost'!H:H,'Data Quantities'!H32,'Data Cost'!I:I,'Data Quantities'!I32)</f>
        <v>214144.99</v>
      </c>
      <c r="F32" t="s">
        <v>100</v>
      </c>
      <c r="G32" t="s">
        <v>45</v>
      </c>
      <c r="H32" t="s">
        <v>13</v>
      </c>
      <c r="I32" t="s">
        <v>14</v>
      </c>
      <c r="J32" t="s">
        <v>2287</v>
      </c>
    </row>
    <row r="33" spans="1:10" x14ac:dyDescent="0.35">
      <c r="A33" t="s">
        <v>9</v>
      </c>
      <c r="E33" s="2">
        <f>SUMIFS('Data Cost'!E:E,'Data Cost'!A:A,'Data Quantities'!A33,'Data Cost'!F:F,'Data Quantities'!F33,'Data Cost'!G:G,'Data Quantities'!G33,'Data Cost'!H:H,'Data Quantities'!H33,'Data Cost'!I:I,'Data Quantities'!I33)</f>
        <v>202637.74</v>
      </c>
      <c r="F33" t="s">
        <v>102</v>
      </c>
      <c r="G33" t="s">
        <v>45</v>
      </c>
      <c r="H33" t="s">
        <v>13</v>
      </c>
      <c r="I33" t="s">
        <v>14</v>
      </c>
      <c r="J33" t="s">
        <v>2288</v>
      </c>
    </row>
    <row r="34" spans="1:10" x14ac:dyDescent="0.35">
      <c r="A34" t="s">
        <v>9</v>
      </c>
      <c r="E34" s="2">
        <f>SUMIFS('Data Cost'!E:E,'Data Cost'!A:A,'Data Quantities'!A34,'Data Cost'!F:F,'Data Quantities'!F34,'Data Cost'!G:G,'Data Quantities'!G34,'Data Cost'!H:H,'Data Quantities'!H34,'Data Cost'!I:I,'Data Quantities'!I34)</f>
        <v>214186.2</v>
      </c>
      <c r="F34" t="s">
        <v>104</v>
      </c>
      <c r="G34" t="s">
        <v>45</v>
      </c>
      <c r="H34" t="s">
        <v>13</v>
      </c>
      <c r="I34" t="s">
        <v>14</v>
      </c>
      <c r="J34" t="s">
        <v>2287</v>
      </c>
    </row>
    <row r="35" spans="1:10" x14ac:dyDescent="0.35">
      <c r="A35" t="s">
        <v>9</v>
      </c>
      <c r="E35" s="2">
        <f>SUMIFS('Data Cost'!E:E,'Data Cost'!A:A,'Data Quantities'!A35,'Data Cost'!F:F,'Data Quantities'!F35,'Data Cost'!G:G,'Data Quantities'!G35,'Data Cost'!H:H,'Data Quantities'!H35,'Data Cost'!I:I,'Data Quantities'!I35)</f>
        <v>216838.33</v>
      </c>
      <c r="F35" t="s">
        <v>106</v>
      </c>
      <c r="G35" t="s">
        <v>45</v>
      </c>
      <c r="H35" t="s">
        <v>13</v>
      </c>
      <c r="I35" t="s">
        <v>14</v>
      </c>
      <c r="J35" t="s">
        <v>2287</v>
      </c>
    </row>
    <row r="36" spans="1:10" x14ac:dyDescent="0.35">
      <c r="A36" t="s">
        <v>9</v>
      </c>
      <c r="E36" s="2">
        <f>SUMIFS('Data Cost'!E:E,'Data Cost'!A:A,'Data Quantities'!A36,'Data Cost'!F:F,'Data Quantities'!F36,'Data Cost'!G:G,'Data Quantities'!G36,'Data Cost'!H:H,'Data Quantities'!H36,'Data Cost'!I:I,'Data Quantities'!I36)</f>
        <v>214140.87</v>
      </c>
      <c r="F36" t="s">
        <v>108</v>
      </c>
      <c r="G36" t="s">
        <v>45</v>
      </c>
      <c r="H36" t="s">
        <v>13</v>
      </c>
      <c r="I36" t="s">
        <v>14</v>
      </c>
      <c r="J36" t="s">
        <v>2287</v>
      </c>
    </row>
    <row r="37" spans="1:10" x14ac:dyDescent="0.35">
      <c r="A37" t="s">
        <v>9</v>
      </c>
      <c r="E37" s="2">
        <f>SUMIFS('Data Cost'!E:E,'Data Cost'!A:A,'Data Quantities'!A37,'Data Cost'!F:F,'Data Quantities'!F37,'Data Cost'!G:G,'Data Quantities'!G37,'Data Cost'!H:H,'Data Quantities'!H37,'Data Cost'!I:I,'Data Quantities'!I37)</f>
        <v>75701.03</v>
      </c>
      <c r="F37" t="s">
        <v>110</v>
      </c>
      <c r="G37" t="s">
        <v>76</v>
      </c>
      <c r="H37" t="s">
        <v>76</v>
      </c>
      <c r="I37" t="s">
        <v>111</v>
      </c>
    </row>
    <row r="38" spans="1:10" x14ac:dyDescent="0.35">
      <c r="A38" t="s">
        <v>9</v>
      </c>
      <c r="E38" s="2">
        <f>SUMIFS('Data Cost'!E:E,'Data Cost'!A:A,'Data Quantities'!A38,'Data Cost'!F:F,'Data Quantities'!F38,'Data Cost'!G:G,'Data Quantities'!G38,'Data Cost'!H:H,'Data Quantities'!H38,'Data Cost'!I:I,'Data Quantities'!I38)</f>
        <v>5550.81</v>
      </c>
      <c r="F38" t="s">
        <v>113</v>
      </c>
      <c r="G38" t="s">
        <v>76</v>
      </c>
      <c r="H38" t="s">
        <v>76</v>
      </c>
      <c r="I38" t="s">
        <v>111</v>
      </c>
    </row>
    <row r="39" spans="1:10" x14ac:dyDescent="0.35">
      <c r="A39" t="s">
        <v>9</v>
      </c>
      <c r="E39" s="2">
        <f>SUMIFS('Data Cost'!E:E,'Data Cost'!A:A,'Data Quantities'!A39,'Data Cost'!F:F,'Data Quantities'!F39,'Data Cost'!G:G,'Data Quantities'!G39,'Data Cost'!H:H,'Data Quantities'!H39,'Data Cost'!I:I,'Data Quantities'!I39)</f>
        <v>18176.419999999998</v>
      </c>
      <c r="F39" t="s">
        <v>115</v>
      </c>
      <c r="G39" t="s">
        <v>76</v>
      </c>
      <c r="H39" t="s">
        <v>76</v>
      </c>
      <c r="I39" t="s">
        <v>111</v>
      </c>
    </row>
    <row r="40" spans="1:10" x14ac:dyDescent="0.35">
      <c r="A40" t="s">
        <v>9</v>
      </c>
      <c r="E40" s="2">
        <f>SUMIFS('Data Cost'!E:E,'Data Cost'!A:A,'Data Quantities'!A40,'Data Cost'!F:F,'Data Quantities'!F40,'Data Cost'!G:G,'Data Quantities'!G40,'Data Cost'!H:H,'Data Quantities'!H40,'Data Cost'!I:I,'Data Quantities'!I40)</f>
        <v>231915</v>
      </c>
      <c r="F40" t="s">
        <v>117</v>
      </c>
      <c r="G40" t="s">
        <v>76</v>
      </c>
      <c r="H40" t="s">
        <v>76</v>
      </c>
      <c r="I40" t="s">
        <v>111</v>
      </c>
      <c r="J40" t="s">
        <v>2288</v>
      </c>
    </row>
    <row r="41" spans="1:10" x14ac:dyDescent="0.35">
      <c r="A41" t="s">
        <v>9</v>
      </c>
      <c r="E41" s="2">
        <f>SUMIFS('Data Cost'!E:E,'Data Cost'!A:A,'Data Quantities'!A41,'Data Cost'!F:F,'Data Quantities'!F41,'Data Cost'!G:G,'Data Quantities'!G41,'Data Cost'!H:H,'Data Quantities'!H41,'Data Cost'!I:I,'Data Quantities'!I41)</f>
        <v>31499.41</v>
      </c>
      <c r="F41" t="s">
        <v>119</v>
      </c>
      <c r="G41" t="s">
        <v>54</v>
      </c>
      <c r="H41" t="s">
        <v>42</v>
      </c>
      <c r="I41" t="s">
        <v>55</v>
      </c>
      <c r="J41" t="s">
        <v>2287</v>
      </c>
    </row>
    <row r="42" spans="1:10" x14ac:dyDescent="0.35">
      <c r="A42" t="s">
        <v>9</v>
      </c>
      <c r="E42" s="2">
        <f>SUMIFS('Data Cost'!E:E,'Data Cost'!A:A,'Data Quantities'!A42,'Data Cost'!F:F,'Data Quantities'!F42,'Data Cost'!G:G,'Data Quantities'!G42,'Data Cost'!H:H,'Data Quantities'!H42,'Data Cost'!I:I,'Data Quantities'!I42)</f>
        <v>44589.56</v>
      </c>
      <c r="F42" t="s">
        <v>121</v>
      </c>
      <c r="G42" t="s">
        <v>122</v>
      </c>
      <c r="H42" t="s">
        <v>122</v>
      </c>
      <c r="I42" t="s">
        <v>122</v>
      </c>
      <c r="J42" t="s">
        <v>2287</v>
      </c>
    </row>
    <row r="43" spans="1:10" x14ac:dyDescent="0.35">
      <c r="A43" t="s">
        <v>9</v>
      </c>
      <c r="E43" s="2">
        <f>SUMIFS('Data Cost'!E:E,'Data Cost'!A:A,'Data Quantities'!A43,'Data Cost'!F:F,'Data Quantities'!F43,'Data Cost'!G:G,'Data Quantities'!G43,'Data Cost'!H:H,'Data Quantities'!H43,'Data Cost'!I:I,'Data Quantities'!I43)</f>
        <v>873.09</v>
      </c>
      <c r="F43" t="s">
        <v>124</v>
      </c>
      <c r="G43" t="s">
        <v>122</v>
      </c>
      <c r="H43" t="s">
        <v>122</v>
      </c>
      <c r="I43" t="s">
        <v>122</v>
      </c>
    </row>
    <row r="44" spans="1:10" x14ac:dyDescent="0.35">
      <c r="A44" t="s">
        <v>9</v>
      </c>
      <c r="E44" s="2">
        <f>SUMIFS('Data Cost'!E:E,'Data Cost'!A:A,'Data Quantities'!A44,'Data Cost'!F:F,'Data Quantities'!F44,'Data Cost'!G:G,'Data Quantities'!G44,'Data Cost'!H:H,'Data Quantities'!H44,'Data Cost'!I:I,'Data Quantities'!I44)</f>
        <v>15664.12</v>
      </c>
      <c r="F44" t="s">
        <v>126</v>
      </c>
      <c r="G44" t="s">
        <v>54</v>
      </c>
      <c r="H44" t="s">
        <v>42</v>
      </c>
      <c r="I44" t="s">
        <v>55</v>
      </c>
    </row>
    <row r="45" spans="1:10" x14ac:dyDescent="0.35">
      <c r="A45" t="s">
        <v>9</v>
      </c>
      <c r="E45" s="2">
        <f>SUMIFS('Data Cost'!E:E,'Data Cost'!A:A,'Data Quantities'!A45,'Data Cost'!F:F,'Data Quantities'!F45,'Data Cost'!G:G,'Data Quantities'!G45,'Data Cost'!H:H,'Data Quantities'!H45,'Data Cost'!I:I,'Data Quantities'!I45)</f>
        <v>53666.86</v>
      </c>
      <c r="F45" t="s">
        <v>128</v>
      </c>
      <c r="G45" t="s">
        <v>122</v>
      </c>
      <c r="H45" t="s">
        <v>122</v>
      </c>
      <c r="I45" t="s">
        <v>122</v>
      </c>
      <c r="J45" t="s">
        <v>2287</v>
      </c>
    </row>
    <row r="46" spans="1:10" x14ac:dyDescent="0.35">
      <c r="A46" t="s">
        <v>9</v>
      </c>
      <c r="E46" s="2">
        <f>SUMIFS('Data Cost'!E:E,'Data Cost'!A:A,'Data Quantities'!A46,'Data Cost'!F:F,'Data Quantities'!F46,'Data Cost'!G:G,'Data Quantities'!G46,'Data Cost'!H:H,'Data Quantities'!H46,'Data Cost'!I:I,'Data Quantities'!I46)</f>
        <v>61786.34</v>
      </c>
      <c r="F46" t="s">
        <v>130</v>
      </c>
      <c r="G46" t="s">
        <v>54</v>
      </c>
      <c r="H46" t="s">
        <v>42</v>
      </c>
      <c r="I46" t="s">
        <v>55</v>
      </c>
      <c r="J46" t="s">
        <v>2287</v>
      </c>
    </row>
    <row r="47" spans="1:10" x14ac:dyDescent="0.35">
      <c r="A47" t="s">
        <v>9</v>
      </c>
      <c r="E47" s="2">
        <f>SUMIFS('Data Cost'!E:E,'Data Cost'!A:A,'Data Quantities'!A47,'Data Cost'!F:F,'Data Quantities'!F47,'Data Cost'!G:G,'Data Quantities'!G47,'Data Cost'!H:H,'Data Quantities'!H47,'Data Cost'!I:I,'Data Quantities'!I47)</f>
        <v>2431.8000000000002</v>
      </c>
      <c r="F47" t="s">
        <v>132</v>
      </c>
      <c r="G47" t="s">
        <v>54</v>
      </c>
      <c r="H47" t="s">
        <v>42</v>
      </c>
      <c r="I47" t="s">
        <v>133</v>
      </c>
    </row>
    <row r="48" spans="1:10" x14ac:dyDescent="0.35">
      <c r="A48" t="s">
        <v>9</v>
      </c>
      <c r="E48" s="2">
        <f>SUMIFS('Data Cost'!E:E,'Data Cost'!A:A,'Data Quantities'!A48,'Data Cost'!F:F,'Data Quantities'!F48,'Data Cost'!G:G,'Data Quantities'!G48,'Data Cost'!H:H,'Data Quantities'!H48,'Data Cost'!I:I,'Data Quantities'!I48)</f>
        <v>34893.160000000003</v>
      </c>
      <c r="F48" t="s">
        <v>135</v>
      </c>
      <c r="G48" t="s">
        <v>54</v>
      </c>
      <c r="H48" t="s">
        <v>42</v>
      </c>
      <c r="I48" t="s">
        <v>55</v>
      </c>
      <c r="J48" t="s">
        <v>2287</v>
      </c>
    </row>
    <row r="49" spans="1:10" x14ac:dyDescent="0.35">
      <c r="A49" t="s">
        <v>9</v>
      </c>
      <c r="E49" s="2">
        <f>SUMIFS('Data Cost'!E:E,'Data Cost'!A:A,'Data Quantities'!A49,'Data Cost'!F:F,'Data Quantities'!F49,'Data Cost'!G:G,'Data Quantities'!G49,'Data Cost'!H:H,'Data Quantities'!H49,'Data Cost'!I:I,'Data Quantities'!I49)</f>
        <v>42308.83</v>
      </c>
      <c r="F49" t="s">
        <v>137</v>
      </c>
      <c r="G49" t="s">
        <v>122</v>
      </c>
      <c r="H49" t="s">
        <v>122</v>
      </c>
      <c r="I49" t="s">
        <v>122</v>
      </c>
      <c r="J49" t="s">
        <v>2287</v>
      </c>
    </row>
    <row r="50" spans="1:10" x14ac:dyDescent="0.35">
      <c r="A50" t="s">
        <v>9</v>
      </c>
      <c r="E50" s="2">
        <f>SUMIFS('Data Cost'!E:E,'Data Cost'!A:A,'Data Quantities'!A50,'Data Cost'!F:F,'Data Quantities'!F50,'Data Cost'!G:G,'Data Quantities'!G50,'Data Cost'!H:H,'Data Quantities'!H50,'Data Cost'!I:I,'Data Quantities'!I50)</f>
        <v>59639.3</v>
      </c>
      <c r="F50" t="s">
        <v>139</v>
      </c>
      <c r="G50" t="s">
        <v>76</v>
      </c>
      <c r="H50" t="s">
        <v>76</v>
      </c>
      <c r="I50" t="s">
        <v>77</v>
      </c>
    </row>
    <row r="51" spans="1:10" x14ac:dyDescent="0.35">
      <c r="A51" t="s">
        <v>9</v>
      </c>
      <c r="E51" s="2">
        <f>SUMIFS('Data Cost'!E:E,'Data Cost'!A:A,'Data Quantities'!A51,'Data Cost'!F:F,'Data Quantities'!F51,'Data Cost'!G:G,'Data Quantities'!G51,'Data Cost'!H:H,'Data Quantities'!H51,'Data Cost'!I:I,'Data Quantities'!I51)</f>
        <v>59139.5</v>
      </c>
      <c r="F51" t="s">
        <v>141</v>
      </c>
      <c r="G51" t="s">
        <v>76</v>
      </c>
      <c r="H51" t="s">
        <v>76</v>
      </c>
      <c r="I51" t="s">
        <v>77</v>
      </c>
    </row>
    <row r="52" spans="1:10" x14ac:dyDescent="0.35">
      <c r="A52" t="s">
        <v>9</v>
      </c>
      <c r="E52" s="2">
        <f>SUMIFS('Data Cost'!E:E,'Data Cost'!A:A,'Data Quantities'!A52,'Data Cost'!F:F,'Data Quantities'!F52,'Data Cost'!G:G,'Data Quantities'!G52,'Data Cost'!H:H,'Data Quantities'!H52,'Data Cost'!I:I,'Data Quantities'!I52)</f>
        <v>59326.3</v>
      </c>
      <c r="F52" t="s">
        <v>143</v>
      </c>
      <c r="G52" t="s">
        <v>76</v>
      </c>
      <c r="H52" t="s">
        <v>76</v>
      </c>
      <c r="I52" t="s">
        <v>77</v>
      </c>
    </row>
    <row r="53" spans="1:10" x14ac:dyDescent="0.35">
      <c r="A53" t="s">
        <v>9</v>
      </c>
      <c r="E53" s="2">
        <f>SUMIFS('Data Cost'!E:E,'Data Cost'!A:A,'Data Quantities'!A53,'Data Cost'!F:F,'Data Quantities'!F53,'Data Cost'!G:G,'Data Quantities'!G53,'Data Cost'!H:H,'Data Quantities'!H53,'Data Cost'!I:I,'Data Quantities'!I53)</f>
        <v>2022.02</v>
      </c>
      <c r="F53" t="s">
        <v>145</v>
      </c>
      <c r="G53" t="s">
        <v>17</v>
      </c>
      <c r="H53" t="s">
        <v>18</v>
      </c>
      <c r="I53" t="s">
        <v>146</v>
      </c>
    </row>
    <row r="54" spans="1:10" x14ac:dyDescent="0.35">
      <c r="A54" t="s">
        <v>9</v>
      </c>
      <c r="E54" s="2">
        <f>SUMIFS('Data Cost'!E:E,'Data Cost'!A:A,'Data Quantities'!A54,'Data Cost'!F:F,'Data Quantities'!F54,'Data Cost'!G:G,'Data Quantities'!G54,'Data Cost'!H:H,'Data Quantities'!H54,'Data Cost'!I:I,'Data Quantities'!I54)</f>
        <v>2022.02</v>
      </c>
      <c r="F54" t="s">
        <v>148</v>
      </c>
      <c r="G54" t="s">
        <v>17</v>
      </c>
      <c r="H54" t="s">
        <v>18</v>
      </c>
      <c r="I54" t="s">
        <v>146</v>
      </c>
    </row>
    <row r="55" spans="1:10" x14ac:dyDescent="0.35">
      <c r="A55" t="s">
        <v>9</v>
      </c>
      <c r="E55" s="2">
        <f>SUMIFS('Data Cost'!E:E,'Data Cost'!A:A,'Data Quantities'!A55,'Data Cost'!F:F,'Data Quantities'!F55,'Data Cost'!G:G,'Data Quantities'!G55,'Data Cost'!H:H,'Data Quantities'!H55,'Data Cost'!I:I,'Data Quantities'!I55)</f>
        <v>90606.63</v>
      </c>
      <c r="F55" t="s">
        <v>150</v>
      </c>
      <c r="G55" t="s">
        <v>41</v>
      </c>
      <c r="H55" t="s">
        <v>42</v>
      </c>
      <c r="I55" t="s">
        <v>43</v>
      </c>
      <c r="J55" t="s">
        <v>2287</v>
      </c>
    </row>
    <row r="56" spans="1:10" x14ac:dyDescent="0.35">
      <c r="A56" t="s">
        <v>9</v>
      </c>
      <c r="E56" s="2">
        <f>SUMIFS('Data Cost'!E:E,'Data Cost'!A:A,'Data Quantities'!A56,'Data Cost'!F:F,'Data Quantities'!F56,'Data Cost'!G:G,'Data Quantities'!G56,'Data Cost'!H:H,'Data Quantities'!H56,'Data Cost'!I:I,'Data Quantities'!I56)</f>
        <v>100240.4</v>
      </c>
      <c r="F56" t="s">
        <v>152</v>
      </c>
      <c r="G56" t="s">
        <v>41</v>
      </c>
      <c r="H56" t="s">
        <v>42</v>
      </c>
      <c r="I56" t="s">
        <v>43</v>
      </c>
      <c r="J56" t="s">
        <v>2287</v>
      </c>
    </row>
    <row r="57" spans="1:10" x14ac:dyDescent="0.35">
      <c r="A57" t="s">
        <v>9</v>
      </c>
      <c r="E57" s="2">
        <f>SUMIFS('Data Cost'!E:E,'Data Cost'!A:A,'Data Quantities'!A57,'Data Cost'!F:F,'Data Quantities'!F57,'Data Cost'!G:G,'Data Quantities'!G57,'Data Cost'!H:H,'Data Quantities'!H57,'Data Cost'!I:I,'Data Quantities'!I57)</f>
        <v>93223.679999999993</v>
      </c>
      <c r="F57" t="s">
        <v>154</v>
      </c>
      <c r="G57" t="s">
        <v>41</v>
      </c>
      <c r="H57" t="s">
        <v>42</v>
      </c>
      <c r="I57" t="s">
        <v>43</v>
      </c>
      <c r="J57" t="s">
        <v>2287</v>
      </c>
    </row>
    <row r="58" spans="1:10" x14ac:dyDescent="0.35">
      <c r="A58" t="s">
        <v>9</v>
      </c>
      <c r="E58" s="2">
        <f>SUMIFS('Data Cost'!E:E,'Data Cost'!A:A,'Data Quantities'!A58,'Data Cost'!F:F,'Data Quantities'!F58,'Data Cost'!G:G,'Data Quantities'!G58,'Data Cost'!H:H,'Data Quantities'!H58,'Data Cost'!I:I,'Data Quantities'!I58)</f>
        <v>74948</v>
      </c>
      <c r="F58" t="s">
        <v>156</v>
      </c>
      <c r="G58" t="s">
        <v>41</v>
      </c>
      <c r="H58" t="s">
        <v>42</v>
      </c>
      <c r="I58" t="s">
        <v>43</v>
      </c>
      <c r="J58" t="s">
        <v>2287</v>
      </c>
    </row>
    <row r="59" spans="1:10" x14ac:dyDescent="0.35">
      <c r="A59" t="s">
        <v>9</v>
      </c>
      <c r="E59" s="2">
        <f>SUMIFS('Data Cost'!E:E,'Data Cost'!A:A,'Data Quantities'!A59,'Data Cost'!F:F,'Data Quantities'!F59,'Data Cost'!G:G,'Data Quantities'!G59,'Data Cost'!H:H,'Data Quantities'!H59,'Data Cost'!I:I,'Data Quantities'!I59)</f>
        <v>1513.59</v>
      </c>
      <c r="F59" t="s">
        <v>158</v>
      </c>
      <c r="G59" t="s">
        <v>12</v>
      </c>
      <c r="H59" t="s">
        <v>13</v>
      </c>
      <c r="I59" t="s">
        <v>14</v>
      </c>
    </row>
    <row r="60" spans="1:10" x14ac:dyDescent="0.35">
      <c r="A60" t="s">
        <v>9</v>
      </c>
      <c r="E60" s="2">
        <f>SUMIFS('Data Cost'!E:E,'Data Cost'!A:A,'Data Quantities'!A60,'Data Cost'!F:F,'Data Quantities'!F60,'Data Cost'!G:G,'Data Quantities'!G60,'Data Cost'!H:H,'Data Quantities'!H60,'Data Cost'!I:I,'Data Quantities'!I60)</f>
        <v>13882.2</v>
      </c>
      <c r="F60" t="s">
        <v>160</v>
      </c>
      <c r="G60" t="s">
        <v>22</v>
      </c>
      <c r="H60" t="s">
        <v>13</v>
      </c>
      <c r="I60" t="s">
        <v>23</v>
      </c>
    </row>
    <row r="61" spans="1:10" x14ac:dyDescent="0.35">
      <c r="A61" t="s">
        <v>9</v>
      </c>
      <c r="E61" s="2">
        <f>SUMIFS('Data Cost'!E:E,'Data Cost'!A:A,'Data Quantities'!A61,'Data Cost'!F:F,'Data Quantities'!F61,'Data Cost'!G:G,'Data Quantities'!G61,'Data Cost'!H:H,'Data Quantities'!H61,'Data Cost'!I:I,'Data Quantities'!I61)</f>
        <v>263350</v>
      </c>
      <c r="F61" t="s">
        <v>162</v>
      </c>
      <c r="G61" t="s">
        <v>12</v>
      </c>
      <c r="H61" t="s">
        <v>13</v>
      </c>
      <c r="I61" t="s">
        <v>14</v>
      </c>
      <c r="J61" t="s">
        <v>2288</v>
      </c>
    </row>
    <row r="62" spans="1:10" x14ac:dyDescent="0.35">
      <c r="A62" t="s">
        <v>9</v>
      </c>
      <c r="E62" s="2">
        <f>SUMIFS('Data Cost'!E:E,'Data Cost'!A:A,'Data Quantities'!A62,'Data Cost'!F:F,'Data Quantities'!F62,'Data Cost'!G:G,'Data Quantities'!G62,'Data Cost'!H:H,'Data Quantities'!H62,'Data Cost'!I:I,'Data Quantities'!I62)</f>
        <v>308060</v>
      </c>
      <c r="F62" t="s">
        <v>164</v>
      </c>
      <c r="G62" t="s">
        <v>12</v>
      </c>
      <c r="H62" t="s">
        <v>13</v>
      </c>
      <c r="I62" t="s">
        <v>94</v>
      </c>
      <c r="J62" t="s">
        <v>2288</v>
      </c>
    </row>
    <row r="63" spans="1:10" x14ac:dyDescent="0.35">
      <c r="A63" t="s">
        <v>9</v>
      </c>
      <c r="E63" s="2">
        <f>SUMIFS('Data Cost'!E:E,'Data Cost'!A:A,'Data Quantities'!A63,'Data Cost'!F:F,'Data Quantities'!F63,'Data Cost'!G:G,'Data Quantities'!G63,'Data Cost'!H:H,'Data Quantities'!H63,'Data Cost'!I:I,'Data Quantities'!I63)</f>
        <v>13423.46</v>
      </c>
      <c r="F63" t="s">
        <v>166</v>
      </c>
      <c r="G63" t="s">
        <v>48</v>
      </c>
      <c r="H63" t="s">
        <v>42</v>
      </c>
      <c r="I63" t="s">
        <v>49</v>
      </c>
    </row>
    <row r="64" spans="1:10" x14ac:dyDescent="0.35">
      <c r="A64" t="s">
        <v>9</v>
      </c>
      <c r="E64" s="2">
        <f>SUMIFS('Data Cost'!E:E,'Data Cost'!A:A,'Data Quantities'!A64,'Data Cost'!F:F,'Data Quantities'!F64,'Data Cost'!G:G,'Data Quantities'!G64,'Data Cost'!H:H,'Data Quantities'!H64,'Data Cost'!I:I,'Data Quantities'!I64)</f>
        <v>39182.699999999997</v>
      </c>
      <c r="F64" t="s">
        <v>168</v>
      </c>
      <c r="G64" t="s">
        <v>17</v>
      </c>
      <c r="H64" t="s">
        <v>18</v>
      </c>
      <c r="I64" t="s">
        <v>146</v>
      </c>
      <c r="J64" t="s">
        <v>2287</v>
      </c>
    </row>
    <row r="65" spans="1:10" x14ac:dyDescent="0.35">
      <c r="A65" t="s">
        <v>9</v>
      </c>
      <c r="E65" s="2">
        <f>SUMIFS('Data Cost'!E:E,'Data Cost'!A:A,'Data Quantities'!A65,'Data Cost'!F:F,'Data Quantities'!F65,'Data Cost'!G:G,'Data Quantities'!G65,'Data Cost'!H:H,'Data Quantities'!H65,'Data Cost'!I:I,'Data Quantities'!I65)</f>
        <v>39182.699999999997</v>
      </c>
      <c r="F65" t="s">
        <v>170</v>
      </c>
      <c r="G65" t="s">
        <v>17</v>
      </c>
      <c r="H65" t="s">
        <v>18</v>
      </c>
      <c r="I65" t="s">
        <v>146</v>
      </c>
      <c r="J65" t="s">
        <v>2287</v>
      </c>
    </row>
    <row r="66" spans="1:10" x14ac:dyDescent="0.35">
      <c r="A66" t="s">
        <v>9</v>
      </c>
      <c r="E66" s="2">
        <f>SUMIFS('Data Cost'!E:E,'Data Cost'!A:A,'Data Quantities'!A66,'Data Cost'!F:F,'Data Quantities'!F66,'Data Cost'!G:G,'Data Quantities'!G66,'Data Cost'!H:H,'Data Quantities'!H66,'Data Cost'!I:I,'Data Quantities'!I66)</f>
        <v>38119.449999999997</v>
      </c>
      <c r="F66" t="s">
        <v>172</v>
      </c>
      <c r="G66" t="s">
        <v>54</v>
      </c>
      <c r="H66" t="s">
        <v>42</v>
      </c>
      <c r="I66" t="s">
        <v>55</v>
      </c>
      <c r="J66" t="s">
        <v>2287</v>
      </c>
    </row>
    <row r="67" spans="1:10" x14ac:dyDescent="0.35">
      <c r="A67" t="s">
        <v>9</v>
      </c>
      <c r="E67" s="2">
        <f>SUMIFS('Data Cost'!E:E,'Data Cost'!A:A,'Data Quantities'!A67,'Data Cost'!F:F,'Data Quantities'!F67,'Data Cost'!G:G,'Data Quantities'!G67,'Data Cost'!H:H,'Data Quantities'!H67,'Data Cost'!I:I,'Data Quantities'!I67)</f>
        <v>21411.52</v>
      </c>
      <c r="F67" t="s">
        <v>174</v>
      </c>
      <c r="G67" t="s">
        <v>54</v>
      </c>
      <c r="H67" t="s">
        <v>42</v>
      </c>
      <c r="I67" t="s">
        <v>55</v>
      </c>
      <c r="J67" t="s">
        <v>2287</v>
      </c>
    </row>
    <row r="68" spans="1:10" x14ac:dyDescent="0.35">
      <c r="A68" t="s">
        <v>9</v>
      </c>
      <c r="E68" s="2">
        <f>SUMIFS('Data Cost'!E:E,'Data Cost'!A:A,'Data Quantities'!A68,'Data Cost'!F:F,'Data Quantities'!F68,'Data Cost'!G:G,'Data Quantities'!G68,'Data Cost'!H:H,'Data Quantities'!H68,'Data Cost'!I:I,'Data Quantities'!I68)</f>
        <v>43479.73</v>
      </c>
      <c r="F68" t="s">
        <v>176</v>
      </c>
      <c r="G68" t="s">
        <v>48</v>
      </c>
      <c r="H68" t="s">
        <v>42</v>
      </c>
      <c r="I68" t="s">
        <v>49</v>
      </c>
      <c r="J68" t="s">
        <v>2287</v>
      </c>
    </row>
    <row r="69" spans="1:10" x14ac:dyDescent="0.35">
      <c r="A69" t="s">
        <v>9</v>
      </c>
      <c r="E69" s="2">
        <f>SUMIFS('Data Cost'!E:E,'Data Cost'!A:A,'Data Quantities'!A69,'Data Cost'!F:F,'Data Quantities'!F69,'Data Cost'!G:G,'Data Quantities'!G69,'Data Cost'!H:H,'Data Quantities'!H69,'Data Cost'!I:I,'Data Quantities'!I69)</f>
        <v>42055.89</v>
      </c>
      <c r="F69" t="s">
        <v>178</v>
      </c>
      <c r="G69" t="s">
        <v>48</v>
      </c>
      <c r="H69" t="s">
        <v>42</v>
      </c>
      <c r="I69" t="s">
        <v>49</v>
      </c>
      <c r="J69" t="s">
        <v>2287</v>
      </c>
    </row>
    <row r="70" spans="1:10" x14ac:dyDescent="0.35">
      <c r="A70" t="s">
        <v>9</v>
      </c>
      <c r="E70" s="2">
        <f>SUMIFS('Data Cost'!E:E,'Data Cost'!A:A,'Data Quantities'!A70,'Data Cost'!F:F,'Data Quantities'!F70,'Data Cost'!G:G,'Data Quantities'!G70,'Data Cost'!H:H,'Data Quantities'!H70,'Data Cost'!I:I,'Data Quantities'!I70)</f>
        <v>36429.300000000003</v>
      </c>
      <c r="F70" t="s">
        <v>180</v>
      </c>
      <c r="G70" t="s">
        <v>54</v>
      </c>
      <c r="H70" t="s">
        <v>42</v>
      </c>
      <c r="I70" t="s">
        <v>55</v>
      </c>
      <c r="J70" t="s">
        <v>2287</v>
      </c>
    </row>
    <row r="71" spans="1:10" x14ac:dyDescent="0.35">
      <c r="A71" t="s">
        <v>9</v>
      </c>
      <c r="E71" s="2">
        <f>SUMIFS('Data Cost'!E:E,'Data Cost'!A:A,'Data Quantities'!A71,'Data Cost'!F:F,'Data Quantities'!F71,'Data Cost'!G:G,'Data Quantities'!G71,'Data Cost'!H:H,'Data Quantities'!H71,'Data Cost'!I:I,'Data Quantities'!I71)</f>
        <v>21907.19</v>
      </c>
      <c r="F71" t="s">
        <v>182</v>
      </c>
      <c r="G71" t="s">
        <v>54</v>
      </c>
      <c r="H71" t="s">
        <v>42</v>
      </c>
      <c r="I71" t="s">
        <v>55</v>
      </c>
      <c r="J71" t="s">
        <v>2287</v>
      </c>
    </row>
    <row r="72" spans="1:10" x14ac:dyDescent="0.35">
      <c r="A72" t="s">
        <v>9</v>
      </c>
      <c r="E72" s="2">
        <f>SUMIFS('Data Cost'!E:E,'Data Cost'!A:A,'Data Quantities'!A72,'Data Cost'!F:F,'Data Quantities'!F72,'Data Cost'!G:G,'Data Quantities'!G72,'Data Cost'!H:H,'Data Quantities'!H72,'Data Cost'!I:I,'Data Quantities'!I72)</f>
        <v>39559.1</v>
      </c>
      <c r="F72" t="s">
        <v>184</v>
      </c>
      <c r="G72" t="s">
        <v>54</v>
      </c>
      <c r="H72" t="s">
        <v>42</v>
      </c>
      <c r="I72" t="s">
        <v>55</v>
      </c>
      <c r="J72" t="s">
        <v>2287</v>
      </c>
    </row>
    <row r="73" spans="1:10" x14ac:dyDescent="0.35">
      <c r="A73" t="s">
        <v>9</v>
      </c>
      <c r="E73" s="2">
        <f>SUMIFS('Data Cost'!E:E,'Data Cost'!A:A,'Data Quantities'!A73,'Data Cost'!F:F,'Data Quantities'!F73,'Data Cost'!G:G,'Data Quantities'!G73,'Data Cost'!H:H,'Data Quantities'!H73,'Data Cost'!I:I,'Data Quantities'!I73)</f>
        <v>2727.45</v>
      </c>
      <c r="F73" t="s">
        <v>186</v>
      </c>
      <c r="G73" t="s">
        <v>17</v>
      </c>
      <c r="H73" t="s">
        <v>18</v>
      </c>
      <c r="I73" t="s">
        <v>146</v>
      </c>
    </row>
    <row r="74" spans="1:10" x14ac:dyDescent="0.35">
      <c r="A74" t="s">
        <v>9</v>
      </c>
      <c r="E74" s="2">
        <f>SUMIFS('Data Cost'!E:E,'Data Cost'!A:A,'Data Quantities'!A74,'Data Cost'!F:F,'Data Quantities'!F74,'Data Cost'!G:G,'Data Quantities'!G74,'Data Cost'!H:H,'Data Quantities'!H74,'Data Cost'!I:I,'Data Quantities'!I74)</f>
        <v>21900</v>
      </c>
      <c r="F74" t="s">
        <v>188</v>
      </c>
      <c r="G74" t="s">
        <v>17</v>
      </c>
      <c r="H74" t="s">
        <v>18</v>
      </c>
      <c r="I74" t="s">
        <v>146</v>
      </c>
      <c r="J74" t="s">
        <v>2287</v>
      </c>
    </row>
    <row r="75" spans="1:10" x14ac:dyDescent="0.35">
      <c r="A75" t="s">
        <v>9</v>
      </c>
      <c r="E75" s="2">
        <f>SUMIFS('Data Cost'!E:E,'Data Cost'!A:A,'Data Quantities'!A75,'Data Cost'!F:F,'Data Quantities'!F75,'Data Cost'!G:G,'Data Quantities'!G75,'Data Cost'!H:H,'Data Quantities'!H75,'Data Cost'!I:I,'Data Quantities'!I75)</f>
        <v>59413.65</v>
      </c>
      <c r="F75" t="s">
        <v>190</v>
      </c>
      <c r="G75" t="s">
        <v>54</v>
      </c>
      <c r="H75" t="s">
        <v>42</v>
      </c>
      <c r="I75" t="s">
        <v>55</v>
      </c>
      <c r="J75" t="s">
        <v>2287</v>
      </c>
    </row>
    <row r="76" spans="1:10" x14ac:dyDescent="0.35">
      <c r="A76" t="s">
        <v>9</v>
      </c>
      <c r="E76" s="2">
        <f>SUMIFS('Data Cost'!E:E,'Data Cost'!A:A,'Data Quantities'!A76,'Data Cost'!F:F,'Data Quantities'!F76,'Data Cost'!G:G,'Data Quantities'!G76,'Data Cost'!H:H,'Data Quantities'!H76,'Data Cost'!I:I,'Data Quantities'!I76)</f>
        <v>53225.41</v>
      </c>
      <c r="F76" t="s">
        <v>192</v>
      </c>
      <c r="G76" t="s">
        <v>54</v>
      </c>
      <c r="H76" t="s">
        <v>42</v>
      </c>
      <c r="I76" t="s">
        <v>55</v>
      </c>
      <c r="J76" t="s">
        <v>2287</v>
      </c>
    </row>
    <row r="77" spans="1:10" x14ac:dyDescent="0.35">
      <c r="A77" t="s">
        <v>9</v>
      </c>
      <c r="E77" s="2">
        <f>SUMIFS('Data Cost'!E:E,'Data Cost'!A:A,'Data Quantities'!A77,'Data Cost'!F:F,'Data Quantities'!F77,'Data Cost'!G:G,'Data Quantities'!G77,'Data Cost'!H:H,'Data Quantities'!H77,'Data Cost'!I:I,'Data Quantities'!I77)</f>
        <v>56557.58</v>
      </c>
      <c r="F77" t="s">
        <v>194</v>
      </c>
      <c r="G77" t="s">
        <v>54</v>
      </c>
      <c r="H77" t="s">
        <v>42</v>
      </c>
      <c r="I77" t="s">
        <v>55</v>
      </c>
      <c r="J77" t="s">
        <v>2287</v>
      </c>
    </row>
    <row r="78" spans="1:10" x14ac:dyDescent="0.35">
      <c r="A78" t="s">
        <v>9</v>
      </c>
      <c r="E78" s="2">
        <f>SUMIFS('Data Cost'!E:E,'Data Cost'!A:A,'Data Quantities'!A78,'Data Cost'!F:F,'Data Quantities'!F78,'Data Cost'!G:G,'Data Quantities'!G78,'Data Cost'!H:H,'Data Quantities'!H78,'Data Cost'!I:I,'Data Quantities'!I78)</f>
        <v>35366.949999999997</v>
      </c>
      <c r="F78" t="s">
        <v>196</v>
      </c>
      <c r="G78" t="s">
        <v>54</v>
      </c>
      <c r="H78" t="s">
        <v>42</v>
      </c>
      <c r="I78" t="s">
        <v>55</v>
      </c>
      <c r="J78" t="s">
        <v>2287</v>
      </c>
    </row>
    <row r="79" spans="1:10" x14ac:dyDescent="0.35">
      <c r="A79" t="s">
        <v>9</v>
      </c>
      <c r="E79" s="2">
        <f>SUMIFS('Data Cost'!E:E,'Data Cost'!A:A,'Data Quantities'!A79,'Data Cost'!F:F,'Data Quantities'!F79,'Data Cost'!G:G,'Data Quantities'!G79,'Data Cost'!H:H,'Data Quantities'!H79,'Data Cost'!I:I,'Data Quantities'!I79)</f>
        <v>40956</v>
      </c>
      <c r="F79" t="s">
        <v>198</v>
      </c>
      <c r="G79" t="s">
        <v>199</v>
      </c>
      <c r="H79" t="s">
        <v>30</v>
      </c>
      <c r="I79" t="s">
        <v>200</v>
      </c>
      <c r="J79" t="s">
        <v>2287</v>
      </c>
    </row>
    <row r="80" spans="1:10" x14ac:dyDescent="0.35">
      <c r="A80" t="s">
        <v>9</v>
      </c>
      <c r="E80" s="2">
        <f>SUMIFS('Data Cost'!E:E,'Data Cost'!A:A,'Data Quantities'!A80,'Data Cost'!F:F,'Data Quantities'!F80,'Data Cost'!G:G,'Data Quantities'!G80,'Data Cost'!H:H,'Data Quantities'!H80,'Data Cost'!I:I,'Data Quantities'!I80)</f>
        <v>65844</v>
      </c>
      <c r="F80" t="s">
        <v>202</v>
      </c>
      <c r="G80" t="s">
        <v>199</v>
      </c>
      <c r="H80" t="s">
        <v>30</v>
      </c>
      <c r="I80" t="s">
        <v>203</v>
      </c>
      <c r="J80" t="s">
        <v>2287</v>
      </c>
    </row>
    <row r="81" spans="1:10" x14ac:dyDescent="0.35">
      <c r="A81" t="s">
        <v>9</v>
      </c>
      <c r="E81" s="2">
        <f>SUMIFS('Data Cost'!E:E,'Data Cost'!A:A,'Data Quantities'!A81,'Data Cost'!F:F,'Data Quantities'!F81,'Data Cost'!G:G,'Data Quantities'!G81,'Data Cost'!H:H,'Data Quantities'!H81,'Data Cost'!I:I,'Data Quantities'!I81)</f>
        <v>1947.58</v>
      </c>
      <c r="F81" t="s">
        <v>205</v>
      </c>
      <c r="G81" t="s">
        <v>122</v>
      </c>
      <c r="H81" t="s">
        <v>122</v>
      </c>
      <c r="I81" t="s">
        <v>122</v>
      </c>
    </row>
    <row r="82" spans="1:10" x14ac:dyDescent="0.35">
      <c r="A82" t="s">
        <v>9</v>
      </c>
      <c r="E82" s="2">
        <f>SUMIFS('Data Cost'!E:E,'Data Cost'!A:A,'Data Quantities'!A82,'Data Cost'!F:F,'Data Quantities'!F82,'Data Cost'!G:G,'Data Quantities'!G82,'Data Cost'!H:H,'Data Quantities'!H82,'Data Cost'!I:I,'Data Quantities'!I82)</f>
        <v>51064.07</v>
      </c>
      <c r="F82" t="s">
        <v>207</v>
      </c>
      <c r="G82" t="s">
        <v>54</v>
      </c>
      <c r="H82" t="s">
        <v>42</v>
      </c>
      <c r="I82" t="s">
        <v>133</v>
      </c>
      <c r="J82" t="s">
        <v>2287</v>
      </c>
    </row>
    <row r="83" spans="1:10" x14ac:dyDescent="0.35">
      <c r="A83" t="s">
        <v>9</v>
      </c>
      <c r="E83" s="2">
        <f>SUMIFS('Data Cost'!E:E,'Data Cost'!A:A,'Data Quantities'!A83,'Data Cost'!F:F,'Data Quantities'!F83,'Data Cost'!G:G,'Data Quantities'!G83,'Data Cost'!H:H,'Data Quantities'!H83,'Data Cost'!I:I,'Data Quantities'!I83)</f>
        <v>0</v>
      </c>
      <c r="F83" t="s">
        <v>209</v>
      </c>
      <c r="G83" t="s">
        <v>12</v>
      </c>
      <c r="H83" t="s">
        <v>13</v>
      </c>
      <c r="I83" t="s">
        <v>14</v>
      </c>
    </row>
    <row r="84" spans="1:10" x14ac:dyDescent="0.35">
      <c r="A84" t="s">
        <v>9</v>
      </c>
      <c r="E84" s="2">
        <f>SUMIFS('Data Cost'!E:E,'Data Cost'!A:A,'Data Quantities'!A84,'Data Cost'!F:F,'Data Quantities'!F84,'Data Cost'!G:G,'Data Quantities'!G84,'Data Cost'!H:H,'Data Quantities'!H84,'Data Cost'!I:I,'Data Quantities'!I84)</f>
        <v>75178.41</v>
      </c>
      <c r="F84" t="s">
        <v>211</v>
      </c>
      <c r="G84" t="s">
        <v>12</v>
      </c>
      <c r="H84" t="s">
        <v>13</v>
      </c>
      <c r="I84" t="s">
        <v>14</v>
      </c>
    </row>
    <row r="85" spans="1:10" x14ac:dyDescent="0.35">
      <c r="A85" t="s">
        <v>9</v>
      </c>
      <c r="E85" s="2">
        <f>SUMIFS('Data Cost'!E:E,'Data Cost'!A:A,'Data Quantities'!A85,'Data Cost'!F:F,'Data Quantities'!F85,'Data Cost'!G:G,'Data Quantities'!G85,'Data Cost'!H:H,'Data Quantities'!H85,'Data Cost'!I:I,'Data Quantities'!I85)</f>
        <v>48425.94</v>
      </c>
      <c r="F85" t="s">
        <v>213</v>
      </c>
      <c r="G85" t="s">
        <v>54</v>
      </c>
      <c r="H85" t="s">
        <v>42</v>
      </c>
      <c r="I85" t="s">
        <v>133</v>
      </c>
      <c r="J85" t="s">
        <v>2287</v>
      </c>
    </row>
    <row r="86" spans="1:10" x14ac:dyDescent="0.35">
      <c r="A86" t="s">
        <v>9</v>
      </c>
      <c r="E86" s="2">
        <f>SUMIFS('Data Cost'!E:E,'Data Cost'!A:A,'Data Quantities'!A86,'Data Cost'!F:F,'Data Quantities'!F86,'Data Cost'!G:G,'Data Quantities'!G86,'Data Cost'!H:H,'Data Quantities'!H86,'Data Cost'!I:I,'Data Quantities'!I86)</f>
        <v>-575.79999999999995</v>
      </c>
      <c r="F86" t="s">
        <v>215</v>
      </c>
      <c r="G86" t="s">
        <v>122</v>
      </c>
      <c r="H86" t="s">
        <v>122</v>
      </c>
      <c r="I86" t="s">
        <v>122</v>
      </c>
    </row>
    <row r="87" spans="1:10" x14ac:dyDescent="0.35">
      <c r="A87" t="s">
        <v>9</v>
      </c>
      <c r="E87" s="2">
        <f>SUMIFS('Data Cost'!E:E,'Data Cost'!A:A,'Data Quantities'!A87,'Data Cost'!F:F,'Data Quantities'!F87,'Data Cost'!G:G,'Data Quantities'!G87,'Data Cost'!H:H,'Data Quantities'!H87,'Data Cost'!I:I,'Data Quantities'!I87)</f>
        <v>56863.33</v>
      </c>
      <c r="F87" t="s">
        <v>217</v>
      </c>
      <c r="G87" t="s">
        <v>54</v>
      </c>
      <c r="H87" t="s">
        <v>42</v>
      </c>
      <c r="I87" t="s">
        <v>55</v>
      </c>
      <c r="J87" t="s">
        <v>2287</v>
      </c>
    </row>
    <row r="88" spans="1:10" x14ac:dyDescent="0.35">
      <c r="A88" t="s">
        <v>9</v>
      </c>
      <c r="E88" s="2">
        <f>SUMIFS('Data Cost'!E:E,'Data Cost'!A:A,'Data Quantities'!A88,'Data Cost'!F:F,'Data Quantities'!F88,'Data Cost'!G:G,'Data Quantities'!G88,'Data Cost'!H:H,'Data Quantities'!H88,'Data Cost'!I:I,'Data Quantities'!I88)</f>
        <v>103943.4</v>
      </c>
      <c r="F88" t="s">
        <v>219</v>
      </c>
      <c r="G88" t="s">
        <v>76</v>
      </c>
      <c r="H88" t="s">
        <v>76</v>
      </c>
      <c r="I88" t="s">
        <v>77</v>
      </c>
      <c r="J88" t="s">
        <v>2288</v>
      </c>
    </row>
    <row r="89" spans="1:10" x14ac:dyDescent="0.35">
      <c r="A89" t="s">
        <v>9</v>
      </c>
      <c r="E89" s="2">
        <f>SUMIFS('Data Cost'!E:E,'Data Cost'!A:A,'Data Quantities'!A89,'Data Cost'!F:F,'Data Quantities'!F89,'Data Cost'!G:G,'Data Quantities'!G89,'Data Cost'!H:H,'Data Quantities'!H89,'Data Cost'!I:I,'Data Quantities'!I89)</f>
        <v>204887.46</v>
      </c>
      <c r="F89" t="s">
        <v>221</v>
      </c>
      <c r="G89" t="s">
        <v>76</v>
      </c>
      <c r="H89" t="s">
        <v>76</v>
      </c>
      <c r="I89" t="s">
        <v>77</v>
      </c>
      <c r="J89" t="s">
        <v>2287</v>
      </c>
    </row>
    <row r="90" spans="1:10" x14ac:dyDescent="0.35">
      <c r="A90" t="s">
        <v>9</v>
      </c>
      <c r="E90" s="2">
        <f>SUMIFS('Data Cost'!E:E,'Data Cost'!A:A,'Data Quantities'!A90,'Data Cost'!F:F,'Data Quantities'!F90,'Data Cost'!G:G,'Data Quantities'!G90,'Data Cost'!H:H,'Data Quantities'!H90,'Data Cost'!I:I,'Data Quantities'!I90)</f>
        <v>44640.06</v>
      </c>
      <c r="F90" t="s">
        <v>223</v>
      </c>
      <c r="G90" t="s">
        <v>54</v>
      </c>
      <c r="H90" t="s">
        <v>42</v>
      </c>
      <c r="I90" t="s">
        <v>55</v>
      </c>
      <c r="J90" t="s">
        <v>2287</v>
      </c>
    </row>
    <row r="91" spans="1:10" x14ac:dyDescent="0.35">
      <c r="A91" t="s">
        <v>9</v>
      </c>
      <c r="E91" s="2">
        <f>SUMIFS('Data Cost'!E:E,'Data Cost'!A:A,'Data Quantities'!A91,'Data Cost'!F:F,'Data Quantities'!F91,'Data Cost'!G:G,'Data Quantities'!G91,'Data Cost'!H:H,'Data Quantities'!H91,'Data Cost'!I:I,'Data Quantities'!I91)</f>
        <v>206359.2</v>
      </c>
      <c r="F91" t="s">
        <v>225</v>
      </c>
      <c r="G91" t="s">
        <v>45</v>
      </c>
      <c r="H91" t="s">
        <v>13</v>
      </c>
      <c r="I91" t="s">
        <v>14</v>
      </c>
      <c r="J91" t="s">
        <v>2288</v>
      </c>
    </row>
    <row r="92" spans="1:10" x14ac:dyDescent="0.35">
      <c r="A92" t="s">
        <v>9</v>
      </c>
      <c r="E92" s="2">
        <f>SUMIFS('Data Cost'!E:E,'Data Cost'!A:A,'Data Quantities'!A92,'Data Cost'!F:F,'Data Quantities'!F92,'Data Cost'!G:G,'Data Quantities'!G92,'Data Cost'!H:H,'Data Quantities'!H92,'Data Cost'!I:I,'Data Quantities'!I92)</f>
        <v>206359.2</v>
      </c>
      <c r="F92" t="s">
        <v>227</v>
      </c>
      <c r="G92" t="s">
        <v>45</v>
      </c>
      <c r="H92" t="s">
        <v>13</v>
      </c>
      <c r="I92" t="s">
        <v>14</v>
      </c>
      <c r="J92" t="s">
        <v>2288</v>
      </c>
    </row>
    <row r="93" spans="1:10" x14ac:dyDescent="0.35">
      <c r="A93" t="s">
        <v>9</v>
      </c>
      <c r="E93" s="2">
        <f>SUMIFS('Data Cost'!E:E,'Data Cost'!A:A,'Data Quantities'!A93,'Data Cost'!F:F,'Data Quantities'!F93,'Data Cost'!G:G,'Data Quantities'!G93,'Data Cost'!H:H,'Data Quantities'!H93,'Data Cost'!I:I,'Data Quantities'!I93)</f>
        <v>1529.46</v>
      </c>
      <c r="F93" t="s">
        <v>229</v>
      </c>
      <c r="G93" t="s">
        <v>122</v>
      </c>
      <c r="H93" t="s">
        <v>122</v>
      </c>
      <c r="I93" t="s">
        <v>122</v>
      </c>
    </row>
    <row r="94" spans="1:10" x14ac:dyDescent="0.35">
      <c r="A94" t="s">
        <v>9</v>
      </c>
      <c r="E94" s="2">
        <f>SUMIFS('Data Cost'!E:E,'Data Cost'!A:A,'Data Quantities'!A94,'Data Cost'!F:F,'Data Quantities'!F94,'Data Cost'!G:G,'Data Quantities'!G94,'Data Cost'!H:H,'Data Quantities'!H94,'Data Cost'!I:I,'Data Quantities'!I94)</f>
        <v>72494</v>
      </c>
      <c r="F94" t="s">
        <v>231</v>
      </c>
      <c r="G94" t="s">
        <v>41</v>
      </c>
      <c r="H94" t="s">
        <v>42</v>
      </c>
      <c r="I94" t="s">
        <v>43</v>
      </c>
      <c r="J94" t="s">
        <v>2287</v>
      </c>
    </row>
    <row r="95" spans="1:10" x14ac:dyDescent="0.35">
      <c r="A95" t="s">
        <v>9</v>
      </c>
      <c r="E95" s="2">
        <f>SUMIFS('Data Cost'!E:E,'Data Cost'!A:A,'Data Quantities'!A95,'Data Cost'!F:F,'Data Quantities'!F95,'Data Cost'!G:G,'Data Quantities'!G95,'Data Cost'!H:H,'Data Quantities'!H95,'Data Cost'!I:I,'Data Quantities'!I95)</f>
        <v>45099.18</v>
      </c>
      <c r="F95" t="s">
        <v>233</v>
      </c>
      <c r="G95" t="s">
        <v>48</v>
      </c>
      <c r="H95" t="s">
        <v>42</v>
      </c>
      <c r="I95" t="s">
        <v>49</v>
      </c>
      <c r="J95" t="s">
        <v>2287</v>
      </c>
    </row>
    <row r="96" spans="1:10" x14ac:dyDescent="0.35">
      <c r="A96" t="s">
        <v>9</v>
      </c>
      <c r="E96" s="2">
        <f>SUMIFS('Data Cost'!E:E,'Data Cost'!A:A,'Data Quantities'!A96,'Data Cost'!F:F,'Data Quantities'!F96,'Data Cost'!G:G,'Data Quantities'!G96,'Data Cost'!H:H,'Data Quantities'!H96,'Data Cost'!I:I,'Data Quantities'!I96)</f>
        <v>83340</v>
      </c>
      <c r="F96" t="s">
        <v>235</v>
      </c>
      <c r="G96" t="s">
        <v>76</v>
      </c>
      <c r="H96" t="s">
        <v>76</v>
      </c>
      <c r="I96" t="s">
        <v>77</v>
      </c>
      <c r="J96" t="s">
        <v>2288</v>
      </c>
    </row>
    <row r="97" spans="1:10" x14ac:dyDescent="0.35">
      <c r="A97" t="s">
        <v>9</v>
      </c>
      <c r="E97" s="2">
        <f>SUMIFS('Data Cost'!E:E,'Data Cost'!A:A,'Data Quantities'!A97,'Data Cost'!F:F,'Data Quantities'!F97,'Data Cost'!G:G,'Data Quantities'!G97,'Data Cost'!H:H,'Data Quantities'!H97,'Data Cost'!I:I,'Data Quantities'!I97)</f>
        <v>50046.080000000002</v>
      </c>
      <c r="F97" t="s">
        <v>237</v>
      </c>
      <c r="G97" t="s">
        <v>122</v>
      </c>
      <c r="H97" t="s">
        <v>122</v>
      </c>
      <c r="I97" t="s">
        <v>122</v>
      </c>
      <c r="J97" t="s">
        <v>2287</v>
      </c>
    </row>
    <row r="98" spans="1:10" x14ac:dyDescent="0.35">
      <c r="A98" t="s">
        <v>9</v>
      </c>
      <c r="E98" s="2">
        <f>SUMIFS('Data Cost'!E:E,'Data Cost'!A:A,'Data Quantities'!A98,'Data Cost'!F:F,'Data Quantities'!F98,'Data Cost'!G:G,'Data Quantities'!G98,'Data Cost'!H:H,'Data Quantities'!H98,'Data Cost'!I:I,'Data Quantities'!I98)</f>
        <v>103943.4</v>
      </c>
      <c r="F98" t="s">
        <v>239</v>
      </c>
      <c r="G98" t="s">
        <v>76</v>
      </c>
      <c r="H98" t="s">
        <v>76</v>
      </c>
      <c r="I98" t="s">
        <v>77</v>
      </c>
      <c r="J98" t="s">
        <v>2288</v>
      </c>
    </row>
    <row r="99" spans="1:10" x14ac:dyDescent="0.35">
      <c r="A99" t="s">
        <v>9</v>
      </c>
      <c r="E99" s="2">
        <f>SUMIFS('Data Cost'!E:E,'Data Cost'!A:A,'Data Quantities'!A99,'Data Cost'!F:F,'Data Quantities'!F99,'Data Cost'!G:G,'Data Quantities'!G99,'Data Cost'!H:H,'Data Quantities'!H99,'Data Cost'!I:I,'Data Quantities'!I99)</f>
        <v>83340</v>
      </c>
      <c r="F99" t="s">
        <v>241</v>
      </c>
      <c r="G99" t="s">
        <v>76</v>
      </c>
      <c r="H99" t="s">
        <v>76</v>
      </c>
      <c r="I99" t="s">
        <v>77</v>
      </c>
      <c r="J99" t="s">
        <v>2288</v>
      </c>
    </row>
    <row r="100" spans="1:10" x14ac:dyDescent="0.35">
      <c r="A100" t="s">
        <v>9</v>
      </c>
      <c r="E100" s="2">
        <f>SUMIFS('Data Cost'!E:E,'Data Cost'!A:A,'Data Quantities'!A100,'Data Cost'!F:F,'Data Quantities'!F100,'Data Cost'!G:G,'Data Quantities'!G100,'Data Cost'!H:H,'Data Quantities'!H100,'Data Cost'!I:I,'Data Quantities'!I100)</f>
        <v>440</v>
      </c>
      <c r="F100" t="s">
        <v>243</v>
      </c>
      <c r="G100" t="s">
        <v>76</v>
      </c>
      <c r="H100" t="s">
        <v>76</v>
      </c>
      <c r="I100" t="s">
        <v>77</v>
      </c>
    </row>
    <row r="101" spans="1:10" x14ac:dyDescent="0.35">
      <c r="A101" t="s">
        <v>9</v>
      </c>
      <c r="E101" s="2">
        <f>SUMIFS('Data Cost'!E:E,'Data Cost'!A:A,'Data Quantities'!A101,'Data Cost'!F:F,'Data Quantities'!F101,'Data Cost'!G:G,'Data Quantities'!G101,'Data Cost'!H:H,'Data Quantities'!H101,'Data Cost'!I:I,'Data Quantities'!I101)</f>
        <v>201252.53</v>
      </c>
      <c r="F101" t="s">
        <v>245</v>
      </c>
      <c r="G101" t="s">
        <v>76</v>
      </c>
      <c r="H101" t="s">
        <v>76</v>
      </c>
      <c r="I101" t="s">
        <v>77</v>
      </c>
      <c r="J101" t="s">
        <v>2287</v>
      </c>
    </row>
    <row r="102" spans="1:10" x14ac:dyDescent="0.35">
      <c r="A102" t="s">
        <v>9</v>
      </c>
      <c r="E102" s="2">
        <f>SUMIFS('Data Cost'!E:E,'Data Cost'!A:A,'Data Quantities'!A102,'Data Cost'!F:F,'Data Quantities'!F102,'Data Cost'!G:G,'Data Quantities'!G102,'Data Cost'!H:H,'Data Quantities'!H102,'Data Cost'!I:I,'Data Quantities'!I102)</f>
        <v>153402.51</v>
      </c>
      <c r="F102" t="s">
        <v>247</v>
      </c>
      <c r="G102" t="s">
        <v>76</v>
      </c>
      <c r="H102" t="s">
        <v>76</v>
      </c>
      <c r="I102" t="s">
        <v>77</v>
      </c>
      <c r="J102" t="s">
        <v>2287</v>
      </c>
    </row>
    <row r="103" spans="1:10" x14ac:dyDescent="0.35">
      <c r="A103" t="s">
        <v>9</v>
      </c>
      <c r="E103" s="2">
        <f>SUMIFS('Data Cost'!E:E,'Data Cost'!A:A,'Data Quantities'!A103,'Data Cost'!F:F,'Data Quantities'!F103,'Data Cost'!G:G,'Data Quantities'!G103,'Data Cost'!H:H,'Data Quantities'!H103,'Data Cost'!I:I,'Data Quantities'!I103)</f>
        <v>158267.20000000001</v>
      </c>
      <c r="F103" t="s">
        <v>249</v>
      </c>
      <c r="G103" t="s">
        <v>76</v>
      </c>
      <c r="H103" t="s">
        <v>76</v>
      </c>
      <c r="I103" t="s">
        <v>77</v>
      </c>
      <c r="J103" t="s">
        <v>2287</v>
      </c>
    </row>
    <row r="104" spans="1:10" x14ac:dyDescent="0.35">
      <c r="A104" t="s">
        <v>9</v>
      </c>
      <c r="E104" s="2">
        <f>SUMIFS('Data Cost'!E:E,'Data Cost'!A:A,'Data Quantities'!A104,'Data Cost'!F:F,'Data Quantities'!F104,'Data Cost'!G:G,'Data Quantities'!G104,'Data Cost'!H:H,'Data Quantities'!H104,'Data Cost'!I:I,'Data Quantities'!I104)</f>
        <v>153246.76999999999</v>
      </c>
      <c r="F104" t="s">
        <v>251</v>
      </c>
      <c r="G104" t="s">
        <v>76</v>
      </c>
      <c r="H104" t="s">
        <v>76</v>
      </c>
      <c r="I104" t="s">
        <v>77</v>
      </c>
      <c r="J104" t="s">
        <v>2287</v>
      </c>
    </row>
    <row r="105" spans="1:10" x14ac:dyDescent="0.35">
      <c r="A105" t="s">
        <v>9</v>
      </c>
      <c r="E105" s="2">
        <f>SUMIFS('Data Cost'!E:E,'Data Cost'!A:A,'Data Quantities'!A105,'Data Cost'!F:F,'Data Quantities'!F105,'Data Cost'!G:G,'Data Quantities'!G105,'Data Cost'!H:H,'Data Quantities'!H105,'Data Cost'!I:I,'Data Quantities'!I105)</f>
        <v>83340</v>
      </c>
      <c r="F105" t="s">
        <v>253</v>
      </c>
      <c r="G105" t="s">
        <v>76</v>
      </c>
      <c r="H105" t="s">
        <v>76</v>
      </c>
      <c r="I105" t="s">
        <v>77</v>
      </c>
      <c r="J105" t="s">
        <v>2288</v>
      </c>
    </row>
    <row r="106" spans="1:10" x14ac:dyDescent="0.35">
      <c r="A106" t="s">
        <v>9</v>
      </c>
      <c r="E106" s="2">
        <f>SUMIFS('Data Cost'!E:E,'Data Cost'!A:A,'Data Quantities'!A106,'Data Cost'!F:F,'Data Quantities'!F106,'Data Cost'!G:G,'Data Quantities'!G106,'Data Cost'!H:H,'Data Quantities'!H106,'Data Cost'!I:I,'Data Quantities'!I106)</f>
        <v>440</v>
      </c>
      <c r="F106" t="s">
        <v>255</v>
      </c>
      <c r="G106" t="s">
        <v>76</v>
      </c>
      <c r="H106" t="s">
        <v>76</v>
      </c>
      <c r="I106" t="s">
        <v>77</v>
      </c>
    </row>
    <row r="107" spans="1:10" x14ac:dyDescent="0.35">
      <c r="A107" t="s">
        <v>9</v>
      </c>
      <c r="E107" s="2">
        <f>SUMIFS('Data Cost'!E:E,'Data Cost'!A:A,'Data Quantities'!A107,'Data Cost'!F:F,'Data Quantities'!F107,'Data Cost'!G:G,'Data Quantities'!G107,'Data Cost'!H:H,'Data Quantities'!H107,'Data Cost'!I:I,'Data Quantities'!I107)</f>
        <v>440</v>
      </c>
      <c r="F107" t="s">
        <v>257</v>
      </c>
      <c r="G107" t="s">
        <v>76</v>
      </c>
      <c r="H107" t="s">
        <v>76</v>
      </c>
      <c r="I107" t="s">
        <v>77</v>
      </c>
    </row>
    <row r="108" spans="1:10" x14ac:dyDescent="0.35">
      <c r="A108" t="s">
        <v>9</v>
      </c>
      <c r="E108" s="2">
        <f>SUMIFS('Data Cost'!E:E,'Data Cost'!A:A,'Data Quantities'!A108,'Data Cost'!F:F,'Data Quantities'!F108,'Data Cost'!G:G,'Data Quantities'!G108,'Data Cost'!H:H,'Data Quantities'!H108,'Data Cost'!I:I,'Data Quantities'!I108)</f>
        <v>440</v>
      </c>
      <c r="F108" t="s">
        <v>259</v>
      </c>
      <c r="G108" t="s">
        <v>76</v>
      </c>
      <c r="H108" t="s">
        <v>76</v>
      </c>
      <c r="I108" t="s">
        <v>77</v>
      </c>
    </row>
    <row r="109" spans="1:10" x14ac:dyDescent="0.35">
      <c r="A109" t="s">
        <v>9</v>
      </c>
      <c r="E109" s="2">
        <f>SUMIFS('Data Cost'!E:E,'Data Cost'!A:A,'Data Quantities'!A109,'Data Cost'!F:F,'Data Quantities'!F109,'Data Cost'!G:G,'Data Quantities'!G109,'Data Cost'!H:H,'Data Quantities'!H109,'Data Cost'!I:I,'Data Quantities'!I109)</f>
        <v>124301.04</v>
      </c>
      <c r="F109" t="s">
        <v>261</v>
      </c>
      <c r="G109" t="s">
        <v>76</v>
      </c>
      <c r="H109" t="s">
        <v>76</v>
      </c>
      <c r="I109" t="s">
        <v>77</v>
      </c>
      <c r="J109" t="s">
        <v>2287</v>
      </c>
    </row>
    <row r="110" spans="1:10" x14ac:dyDescent="0.35">
      <c r="A110" t="s">
        <v>9</v>
      </c>
      <c r="E110" s="2">
        <f>SUMIFS('Data Cost'!E:E,'Data Cost'!A:A,'Data Quantities'!A110,'Data Cost'!F:F,'Data Quantities'!F110,'Data Cost'!G:G,'Data Quantities'!G110,'Data Cost'!H:H,'Data Quantities'!H110,'Data Cost'!I:I,'Data Quantities'!I110)</f>
        <v>124301.04</v>
      </c>
      <c r="F110" t="s">
        <v>263</v>
      </c>
      <c r="G110" t="s">
        <v>76</v>
      </c>
      <c r="H110" t="s">
        <v>76</v>
      </c>
      <c r="I110" t="s">
        <v>77</v>
      </c>
      <c r="J110" t="s">
        <v>2287</v>
      </c>
    </row>
    <row r="111" spans="1:10" x14ac:dyDescent="0.35">
      <c r="A111" t="s">
        <v>9</v>
      </c>
      <c r="E111" s="2">
        <f>SUMIFS('Data Cost'!E:E,'Data Cost'!A:A,'Data Quantities'!A111,'Data Cost'!F:F,'Data Quantities'!F111,'Data Cost'!G:G,'Data Quantities'!G111,'Data Cost'!H:H,'Data Quantities'!H111,'Data Cost'!I:I,'Data Quantities'!I111)</f>
        <v>153246.76999999999</v>
      </c>
      <c r="F111" t="s">
        <v>265</v>
      </c>
      <c r="G111" t="s">
        <v>76</v>
      </c>
      <c r="H111" t="s">
        <v>76</v>
      </c>
      <c r="I111" t="s">
        <v>77</v>
      </c>
      <c r="J111" t="s">
        <v>2287</v>
      </c>
    </row>
    <row r="112" spans="1:10" x14ac:dyDescent="0.35">
      <c r="A112" t="s">
        <v>9</v>
      </c>
      <c r="E112" s="2">
        <f>SUMIFS('Data Cost'!E:E,'Data Cost'!A:A,'Data Quantities'!A112,'Data Cost'!F:F,'Data Quantities'!F112,'Data Cost'!G:G,'Data Quantities'!G112,'Data Cost'!H:H,'Data Quantities'!H112,'Data Cost'!I:I,'Data Quantities'!I112)</f>
        <v>158267.20000000001</v>
      </c>
      <c r="F112" t="s">
        <v>267</v>
      </c>
      <c r="G112" t="s">
        <v>76</v>
      </c>
      <c r="H112" t="s">
        <v>76</v>
      </c>
      <c r="I112" t="s">
        <v>111</v>
      </c>
      <c r="J112" t="s">
        <v>2287</v>
      </c>
    </row>
    <row r="113" spans="1:10" x14ac:dyDescent="0.35">
      <c r="A113" t="s">
        <v>9</v>
      </c>
      <c r="E113" s="2">
        <f>SUMIFS('Data Cost'!E:E,'Data Cost'!A:A,'Data Quantities'!A113,'Data Cost'!F:F,'Data Quantities'!F113,'Data Cost'!G:G,'Data Quantities'!G113,'Data Cost'!H:H,'Data Quantities'!H113,'Data Cost'!I:I,'Data Quantities'!I113)</f>
        <v>7259.51</v>
      </c>
      <c r="F113" t="s">
        <v>269</v>
      </c>
      <c r="G113" t="s">
        <v>199</v>
      </c>
      <c r="H113" t="s">
        <v>30</v>
      </c>
      <c r="I113" t="s">
        <v>203</v>
      </c>
    </row>
    <row r="114" spans="1:10" x14ac:dyDescent="0.35">
      <c r="A114" t="s">
        <v>9</v>
      </c>
      <c r="E114" s="2">
        <f>SUMIFS('Data Cost'!E:E,'Data Cost'!A:A,'Data Quantities'!A114,'Data Cost'!F:F,'Data Quantities'!F114,'Data Cost'!G:G,'Data Quantities'!G114,'Data Cost'!H:H,'Data Quantities'!H114,'Data Cost'!I:I,'Data Quantities'!I114)</f>
        <v>4704.41</v>
      </c>
      <c r="F114" t="s">
        <v>271</v>
      </c>
      <c r="G114" s="20" t="s">
        <v>272</v>
      </c>
      <c r="H114" t="s">
        <v>13</v>
      </c>
      <c r="I114" t="s">
        <v>23</v>
      </c>
    </row>
    <row r="115" spans="1:10" x14ac:dyDescent="0.35">
      <c r="A115" t="s">
        <v>9</v>
      </c>
      <c r="E115" s="2">
        <f>SUMIFS('Data Cost'!E:E,'Data Cost'!A:A,'Data Quantities'!A115,'Data Cost'!F:F,'Data Quantities'!F115,'Data Cost'!G:G,'Data Quantities'!G115,'Data Cost'!H:H,'Data Quantities'!H115,'Data Cost'!I:I,'Data Quantities'!I115)</f>
        <v>110171.49</v>
      </c>
      <c r="F115" t="s">
        <v>274</v>
      </c>
      <c r="G115" s="20" t="s">
        <v>272</v>
      </c>
      <c r="H115" t="s">
        <v>13</v>
      </c>
      <c r="I115" t="s">
        <v>23</v>
      </c>
      <c r="J115" t="s">
        <v>2288</v>
      </c>
    </row>
    <row r="116" spans="1:10" x14ac:dyDescent="0.35">
      <c r="A116" t="s">
        <v>9</v>
      </c>
      <c r="E116" s="2">
        <f>SUMIFS('Data Cost'!E:E,'Data Cost'!A:A,'Data Quantities'!A116,'Data Cost'!F:F,'Data Quantities'!F116,'Data Cost'!G:G,'Data Quantities'!G116,'Data Cost'!H:H,'Data Quantities'!H116,'Data Cost'!I:I,'Data Quantities'!I116)</f>
        <v>54237.84</v>
      </c>
      <c r="F116" t="s">
        <v>276</v>
      </c>
      <c r="G116" t="s">
        <v>122</v>
      </c>
      <c r="H116" t="s">
        <v>122</v>
      </c>
      <c r="I116" t="s">
        <v>122</v>
      </c>
      <c r="J116" t="s">
        <v>2287</v>
      </c>
    </row>
    <row r="117" spans="1:10" x14ac:dyDescent="0.35">
      <c r="A117" t="s">
        <v>9</v>
      </c>
      <c r="E117" s="2">
        <f>SUMIFS('Data Cost'!E:E,'Data Cost'!A:A,'Data Quantities'!A117,'Data Cost'!F:F,'Data Quantities'!F117,'Data Cost'!G:G,'Data Quantities'!G117,'Data Cost'!H:H,'Data Quantities'!H117,'Data Cost'!I:I,'Data Quantities'!I117)</f>
        <v>485239</v>
      </c>
      <c r="F117" t="s">
        <v>278</v>
      </c>
      <c r="G117" t="s">
        <v>30</v>
      </c>
      <c r="H117" t="s">
        <v>30</v>
      </c>
      <c r="I117" t="s">
        <v>30</v>
      </c>
      <c r="J117" t="s">
        <v>2287</v>
      </c>
    </row>
    <row r="118" spans="1:10" x14ac:dyDescent="0.35">
      <c r="A118" t="s">
        <v>9</v>
      </c>
      <c r="E118" s="2">
        <f>SUMIFS('Data Cost'!E:E,'Data Cost'!A:A,'Data Quantities'!A118,'Data Cost'!F:F,'Data Quantities'!F118,'Data Cost'!G:G,'Data Quantities'!G118,'Data Cost'!H:H,'Data Quantities'!H118,'Data Cost'!I:I,'Data Quantities'!I118)</f>
        <v>38303.29</v>
      </c>
      <c r="F118" t="s">
        <v>280</v>
      </c>
      <c r="G118" t="s">
        <v>122</v>
      </c>
      <c r="H118" t="s">
        <v>122</v>
      </c>
      <c r="I118" t="s">
        <v>122</v>
      </c>
      <c r="J118" t="s">
        <v>2287</v>
      </c>
    </row>
    <row r="119" spans="1:10" x14ac:dyDescent="0.35">
      <c r="A119" t="s">
        <v>9</v>
      </c>
      <c r="E119" s="2">
        <f>SUMIFS('Data Cost'!E:E,'Data Cost'!A:A,'Data Quantities'!A119,'Data Cost'!F:F,'Data Quantities'!F119,'Data Cost'!G:G,'Data Quantities'!G119,'Data Cost'!H:H,'Data Quantities'!H119,'Data Cost'!I:I,'Data Quantities'!I119)</f>
        <v>123750.62</v>
      </c>
      <c r="F119" t="s">
        <v>282</v>
      </c>
      <c r="G119" t="s">
        <v>12</v>
      </c>
      <c r="H119" t="s">
        <v>13</v>
      </c>
      <c r="I119" t="s">
        <v>94</v>
      </c>
      <c r="J119" t="s">
        <v>2287</v>
      </c>
    </row>
    <row r="120" spans="1:10" x14ac:dyDescent="0.35">
      <c r="A120" t="s">
        <v>9</v>
      </c>
      <c r="E120" s="2">
        <f>SUMIFS('Data Cost'!E:E,'Data Cost'!A:A,'Data Quantities'!A120,'Data Cost'!F:F,'Data Quantities'!F120,'Data Cost'!G:G,'Data Quantities'!G120,'Data Cost'!H:H,'Data Quantities'!H120,'Data Cost'!I:I,'Data Quantities'!I120)</f>
        <v>125075.52</v>
      </c>
      <c r="F120" t="s">
        <v>284</v>
      </c>
      <c r="G120" t="s">
        <v>12</v>
      </c>
      <c r="H120" t="s">
        <v>13</v>
      </c>
      <c r="I120" t="s">
        <v>94</v>
      </c>
      <c r="J120" t="s">
        <v>2287</v>
      </c>
    </row>
    <row r="121" spans="1:10" x14ac:dyDescent="0.35">
      <c r="A121" t="s">
        <v>9</v>
      </c>
      <c r="E121" s="2">
        <f>SUMIFS('Data Cost'!E:E,'Data Cost'!A:A,'Data Quantities'!A121,'Data Cost'!F:F,'Data Quantities'!F121,'Data Cost'!G:G,'Data Quantities'!G121,'Data Cost'!H:H,'Data Quantities'!H121,'Data Cost'!I:I,'Data Quantities'!I121)</f>
        <v>157903.71</v>
      </c>
      <c r="F121" t="s">
        <v>286</v>
      </c>
      <c r="G121" t="s">
        <v>22</v>
      </c>
      <c r="H121" t="s">
        <v>13</v>
      </c>
      <c r="I121" t="s">
        <v>287</v>
      </c>
      <c r="J121" t="s">
        <v>2287</v>
      </c>
    </row>
    <row r="122" spans="1:10" x14ac:dyDescent="0.35">
      <c r="A122" t="s">
        <v>9</v>
      </c>
      <c r="E122" s="2">
        <f>SUMIFS('Data Cost'!E:E,'Data Cost'!A:A,'Data Quantities'!A122,'Data Cost'!F:F,'Data Quantities'!F122,'Data Cost'!G:G,'Data Quantities'!G122,'Data Cost'!H:H,'Data Quantities'!H122,'Data Cost'!I:I,'Data Quantities'!I122)</f>
        <v>252009</v>
      </c>
      <c r="F122" t="s">
        <v>289</v>
      </c>
      <c r="G122" t="s">
        <v>45</v>
      </c>
      <c r="H122" t="s">
        <v>13</v>
      </c>
      <c r="I122" t="s">
        <v>14</v>
      </c>
      <c r="J122" t="s">
        <v>2288</v>
      </c>
    </row>
    <row r="123" spans="1:10" x14ac:dyDescent="0.35">
      <c r="A123" t="s">
        <v>9</v>
      </c>
      <c r="E123" s="2">
        <f>SUMIFS('Data Cost'!E:E,'Data Cost'!A:A,'Data Quantities'!A123,'Data Cost'!F:F,'Data Quantities'!F123,'Data Cost'!G:G,'Data Quantities'!G123,'Data Cost'!H:H,'Data Quantities'!H123,'Data Cost'!I:I,'Data Quantities'!I123)</f>
        <v>261587.1</v>
      </c>
      <c r="F123" t="s">
        <v>291</v>
      </c>
      <c r="G123" t="s">
        <v>45</v>
      </c>
      <c r="H123" t="s">
        <v>13</v>
      </c>
      <c r="I123" t="s">
        <v>14</v>
      </c>
      <c r="J123" t="s">
        <v>2288</v>
      </c>
    </row>
    <row r="124" spans="1:10" x14ac:dyDescent="0.35">
      <c r="A124" t="s">
        <v>9</v>
      </c>
      <c r="E124" s="2">
        <f>SUMIFS('Data Cost'!E:E,'Data Cost'!A:A,'Data Quantities'!A124,'Data Cost'!F:F,'Data Quantities'!F124,'Data Cost'!G:G,'Data Quantities'!G124,'Data Cost'!H:H,'Data Quantities'!H124,'Data Cost'!I:I,'Data Quantities'!I124)</f>
        <v>262828.90999999997</v>
      </c>
      <c r="F124" t="s">
        <v>293</v>
      </c>
      <c r="G124" t="s">
        <v>45</v>
      </c>
      <c r="H124" t="s">
        <v>13</v>
      </c>
      <c r="I124" t="s">
        <v>14</v>
      </c>
      <c r="J124" t="s">
        <v>2288</v>
      </c>
    </row>
    <row r="125" spans="1:10" x14ac:dyDescent="0.35">
      <c r="A125" t="s">
        <v>9</v>
      </c>
      <c r="E125" s="2">
        <f>SUMIFS('Data Cost'!E:E,'Data Cost'!A:A,'Data Quantities'!A125,'Data Cost'!F:F,'Data Quantities'!F125,'Data Cost'!G:G,'Data Quantities'!G125,'Data Cost'!H:H,'Data Quantities'!H125,'Data Cost'!I:I,'Data Quantities'!I125)</f>
        <v>312850</v>
      </c>
      <c r="F125" t="s">
        <v>295</v>
      </c>
      <c r="G125" s="22" t="s">
        <v>22</v>
      </c>
      <c r="H125" t="s">
        <v>13</v>
      </c>
      <c r="I125" t="s">
        <v>287</v>
      </c>
      <c r="J125" t="s">
        <v>2288</v>
      </c>
    </row>
    <row r="126" spans="1:10" x14ac:dyDescent="0.35">
      <c r="A126" t="s">
        <v>9</v>
      </c>
      <c r="E126" s="2">
        <f>SUMIFS('Data Cost'!E:E,'Data Cost'!A:A,'Data Quantities'!A126,'Data Cost'!F:F,'Data Quantities'!F126,'Data Cost'!G:G,'Data Quantities'!G126,'Data Cost'!H:H,'Data Quantities'!H126,'Data Cost'!I:I,'Data Quantities'!I126)</f>
        <v>36664.65</v>
      </c>
      <c r="F126" t="s">
        <v>298</v>
      </c>
      <c r="G126" s="22" t="s">
        <v>122</v>
      </c>
      <c r="H126" t="s">
        <v>122</v>
      </c>
      <c r="I126" t="s">
        <v>122</v>
      </c>
      <c r="J126" t="s">
        <v>2287</v>
      </c>
    </row>
    <row r="127" spans="1:10" x14ac:dyDescent="0.35">
      <c r="A127" t="s">
        <v>9</v>
      </c>
      <c r="E127" s="2">
        <f>SUMIFS('Data Cost'!E:E,'Data Cost'!A:A,'Data Quantities'!A127,'Data Cost'!F:F,'Data Quantities'!F127,'Data Cost'!G:G,'Data Quantities'!G127,'Data Cost'!H:H,'Data Quantities'!H127,'Data Cost'!I:I,'Data Quantities'!I127)</f>
        <v>54025.37</v>
      </c>
      <c r="F127" t="s">
        <v>300</v>
      </c>
      <c r="G127" t="s">
        <v>54</v>
      </c>
      <c r="H127" t="s">
        <v>42</v>
      </c>
      <c r="I127" t="s">
        <v>133</v>
      </c>
      <c r="J127" t="s">
        <v>2287</v>
      </c>
    </row>
    <row r="128" spans="1:10" x14ac:dyDescent="0.35">
      <c r="A128" t="s">
        <v>9</v>
      </c>
      <c r="E128" s="2">
        <f>SUMIFS('Data Cost'!E:E,'Data Cost'!A:A,'Data Quantities'!A128,'Data Cost'!F:F,'Data Quantities'!F128,'Data Cost'!G:G,'Data Quantities'!G128,'Data Cost'!H:H,'Data Quantities'!H128,'Data Cost'!I:I,'Data Quantities'!I128)</f>
        <v>26746.21</v>
      </c>
      <c r="F128" t="s">
        <v>302</v>
      </c>
      <c r="G128" t="s">
        <v>303</v>
      </c>
      <c r="H128" t="s">
        <v>304</v>
      </c>
      <c r="I128" t="s">
        <v>303</v>
      </c>
      <c r="J128" t="s">
        <v>2287</v>
      </c>
    </row>
    <row r="129" spans="1:10" x14ac:dyDescent="0.35">
      <c r="A129" t="s">
        <v>9</v>
      </c>
      <c r="E129" s="2">
        <f>SUMIFS('Data Cost'!E:E,'Data Cost'!A:A,'Data Quantities'!A129,'Data Cost'!F:F,'Data Quantities'!F129,'Data Cost'!G:G,'Data Quantities'!G129,'Data Cost'!H:H,'Data Quantities'!H129,'Data Cost'!I:I,'Data Quantities'!I129)</f>
        <v>9269</v>
      </c>
      <c r="F129" t="s">
        <v>306</v>
      </c>
      <c r="G129" t="s">
        <v>54</v>
      </c>
      <c r="H129" t="s">
        <v>42</v>
      </c>
      <c r="I129" t="s">
        <v>87</v>
      </c>
    </row>
    <row r="130" spans="1:10" x14ac:dyDescent="0.35">
      <c r="A130" t="s">
        <v>9</v>
      </c>
      <c r="E130" s="2">
        <f>SUMIFS('Data Cost'!E:E,'Data Cost'!A:A,'Data Quantities'!A130,'Data Cost'!F:F,'Data Quantities'!F130,'Data Cost'!G:G,'Data Quantities'!G130,'Data Cost'!H:H,'Data Quantities'!H130,'Data Cost'!I:I,'Data Quantities'!I130)</f>
        <v>9269</v>
      </c>
      <c r="F130" t="s">
        <v>308</v>
      </c>
      <c r="G130" t="s">
        <v>54</v>
      </c>
      <c r="H130" t="s">
        <v>42</v>
      </c>
      <c r="I130" t="s">
        <v>87</v>
      </c>
    </row>
    <row r="131" spans="1:10" x14ac:dyDescent="0.35">
      <c r="A131" t="s">
        <v>9</v>
      </c>
      <c r="E131" s="2">
        <f>SUMIFS('Data Cost'!E:E,'Data Cost'!A:A,'Data Quantities'!A131,'Data Cost'!F:F,'Data Quantities'!F131,'Data Cost'!G:G,'Data Quantities'!G131,'Data Cost'!H:H,'Data Quantities'!H131,'Data Cost'!I:I,'Data Quantities'!I131)</f>
        <v>9269</v>
      </c>
      <c r="F131" t="s">
        <v>310</v>
      </c>
      <c r="G131" t="s">
        <v>54</v>
      </c>
      <c r="H131" t="s">
        <v>42</v>
      </c>
      <c r="I131" t="s">
        <v>87</v>
      </c>
    </row>
    <row r="132" spans="1:10" x14ac:dyDescent="0.35">
      <c r="A132" t="s">
        <v>9</v>
      </c>
      <c r="E132" s="2">
        <f>SUMIFS('Data Cost'!E:E,'Data Cost'!A:A,'Data Quantities'!A132,'Data Cost'!F:F,'Data Quantities'!F132,'Data Cost'!G:G,'Data Quantities'!G132,'Data Cost'!H:H,'Data Quantities'!H132,'Data Cost'!I:I,'Data Quantities'!I132)</f>
        <v>43573.14</v>
      </c>
      <c r="F132" t="s">
        <v>312</v>
      </c>
      <c r="G132" t="s">
        <v>303</v>
      </c>
      <c r="H132" t="s">
        <v>304</v>
      </c>
      <c r="I132" t="s">
        <v>303</v>
      </c>
      <c r="J132" t="s">
        <v>2287</v>
      </c>
    </row>
    <row r="133" spans="1:10" x14ac:dyDescent="0.35">
      <c r="A133" t="s">
        <v>9</v>
      </c>
      <c r="E133" s="2">
        <f>SUMIFS('Data Cost'!E:E,'Data Cost'!A:A,'Data Quantities'!A133,'Data Cost'!F:F,'Data Quantities'!F133,'Data Cost'!G:G,'Data Quantities'!G133,'Data Cost'!H:H,'Data Quantities'!H133,'Data Cost'!I:I,'Data Quantities'!I133)</f>
        <v>42102.58</v>
      </c>
      <c r="F133" t="s">
        <v>314</v>
      </c>
      <c r="G133" t="s">
        <v>315</v>
      </c>
      <c r="H133" t="s">
        <v>304</v>
      </c>
      <c r="I133" t="s">
        <v>316</v>
      </c>
      <c r="J133" t="s">
        <v>2287</v>
      </c>
    </row>
    <row r="134" spans="1:10" x14ac:dyDescent="0.35">
      <c r="A134" t="s">
        <v>9</v>
      </c>
      <c r="E134" s="2">
        <f>SUMIFS('Data Cost'!E:E,'Data Cost'!A:A,'Data Quantities'!A134,'Data Cost'!F:F,'Data Quantities'!F134,'Data Cost'!G:G,'Data Quantities'!G134,'Data Cost'!H:H,'Data Quantities'!H134,'Data Cost'!I:I,'Data Quantities'!I134)</f>
        <v>42312.84</v>
      </c>
      <c r="F134" t="s">
        <v>318</v>
      </c>
      <c r="G134" t="s">
        <v>315</v>
      </c>
      <c r="H134" t="s">
        <v>304</v>
      </c>
      <c r="I134" t="s">
        <v>316</v>
      </c>
      <c r="J134" t="s">
        <v>2287</v>
      </c>
    </row>
    <row r="135" spans="1:10" x14ac:dyDescent="0.35">
      <c r="A135" t="s">
        <v>9</v>
      </c>
      <c r="E135" s="2">
        <f>SUMIFS('Data Cost'!E:E,'Data Cost'!A:A,'Data Quantities'!A135,'Data Cost'!F:F,'Data Quantities'!F135,'Data Cost'!G:G,'Data Quantities'!G135,'Data Cost'!H:H,'Data Quantities'!H135,'Data Cost'!I:I,'Data Quantities'!I135)</f>
        <v>33937.32</v>
      </c>
      <c r="F135" t="s">
        <v>320</v>
      </c>
      <c r="G135" t="s">
        <v>41</v>
      </c>
      <c r="H135" t="s">
        <v>42</v>
      </c>
      <c r="I135" t="s">
        <v>321</v>
      </c>
      <c r="J135" t="s">
        <v>2287</v>
      </c>
    </row>
    <row r="136" spans="1:10" x14ac:dyDescent="0.35">
      <c r="A136" t="s">
        <v>9</v>
      </c>
      <c r="E136" s="2">
        <f>SUMIFS('Data Cost'!E:E,'Data Cost'!A:A,'Data Quantities'!A136,'Data Cost'!F:F,'Data Quantities'!F136,'Data Cost'!G:G,'Data Quantities'!G136,'Data Cost'!H:H,'Data Quantities'!H136,'Data Cost'!I:I,'Data Quantities'!I136)</f>
        <v>54902.18</v>
      </c>
      <c r="F136" t="s">
        <v>323</v>
      </c>
      <c r="G136" t="s">
        <v>48</v>
      </c>
      <c r="H136" t="s">
        <v>42</v>
      </c>
      <c r="I136" t="s">
        <v>324</v>
      </c>
      <c r="J136" t="s">
        <v>2287</v>
      </c>
    </row>
    <row r="137" spans="1:10" x14ac:dyDescent="0.35">
      <c r="A137" t="s">
        <v>9</v>
      </c>
      <c r="E137" s="2">
        <f>SUMIFS('Data Cost'!E:E,'Data Cost'!A:A,'Data Quantities'!A137,'Data Cost'!F:F,'Data Quantities'!F137,'Data Cost'!G:G,'Data Quantities'!G137,'Data Cost'!H:H,'Data Quantities'!H137,'Data Cost'!I:I,'Data Quantities'!I137)</f>
        <v>44681.51</v>
      </c>
      <c r="F137" t="s">
        <v>326</v>
      </c>
      <c r="G137" t="s">
        <v>122</v>
      </c>
      <c r="H137" t="s">
        <v>122</v>
      </c>
      <c r="I137" t="s">
        <v>122</v>
      </c>
      <c r="J137" t="s">
        <v>2287</v>
      </c>
    </row>
    <row r="138" spans="1:10" x14ac:dyDescent="0.35">
      <c r="A138" t="s">
        <v>9</v>
      </c>
      <c r="E138" s="2">
        <f>SUMIFS('Data Cost'!E:E,'Data Cost'!A:A,'Data Quantities'!A138,'Data Cost'!F:F,'Data Quantities'!F138,'Data Cost'!G:G,'Data Quantities'!G138,'Data Cost'!H:H,'Data Quantities'!H138,'Data Cost'!I:I,'Data Quantities'!I138)</f>
        <v>91034.559999999998</v>
      </c>
      <c r="F138" t="s">
        <v>328</v>
      </c>
      <c r="G138" t="s">
        <v>54</v>
      </c>
      <c r="H138" t="s">
        <v>42</v>
      </c>
      <c r="I138" t="s">
        <v>55</v>
      </c>
      <c r="J138" t="s">
        <v>2287</v>
      </c>
    </row>
    <row r="139" spans="1:10" x14ac:dyDescent="0.35">
      <c r="A139" t="s">
        <v>9</v>
      </c>
      <c r="E139" s="2">
        <f>SUMIFS('Data Cost'!E:E,'Data Cost'!A:A,'Data Quantities'!A139,'Data Cost'!F:F,'Data Quantities'!F139,'Data Cost'!G:G,'Data Quantities'!G139,'Data Cost'!H:H,'Data Quantities'!H139,'Data Cost'!I:I,'Data Quantities'!I139)</f>
        <v>59003.96</v>
      </c>
      <c r="F139" t="s">
        <v>330</v>
      </c>
      <c r="G139" t="s">
        <v>54</v>
      </c>
      <c r="H139" t="s">
        <v>42</v>
      </c>
      <c r="I139" t="s">
        <v>55</v>
      </c>
      <c r="J139" t="s">
        <v>2287</v>
      </c>
    </row>
    <row r="140" spans="1:10" x14ac:dyDescent="0.35">
      <c r="A140" t="s">
        <v>9</v>
      </c>
      <c r="E140" s="2">
        <f>SUMIFS('Data Cost'!E:E,'Data Cost'!A:A,'Data Quantities'!A140,'Data Cost'!F:F,'Data Quantities'!F140,'Data Cost'!G:G,'Data Quantities'!G140,'Data Cost'!H:H,'Data Quantities'!H140,'Data Cost'!I:I,'Data Quantities'!I140)</f>
        <v>42765.58</v>
      </c>
      <c r="F140" t="s">
        <v>332</v>
      </c>
      <c r="G140" t="s">
        <v>41</v>
      </c>
      <c r="H140" t="s">
        <v>42</v>
      </c>
      <c r="I140" t="s">
        <v>321</v>
      </c>
      <c r="J140" t="s">
        <v>2287</v>
      </c>
    </row>
    <row r="141" spans="1:10" x14ac:dyDescent="0.35">
      <c r="A141" t="s">
        <v>9</v>
      </c>
      <c r="E141" s="2">
        <f>SUMIFS('Data Cost'!E:E,'Data Cost'!A:A,'Data Quantities'!A141,'Data Cost'!F:F,'Data Quantities'!F141,'Data Cost'!G:G,'Data Quantities'!G141,'Data Cost'!H:H,'Data Quantities'!H141,'Data Cost'!I:I,'Data Quantities'!I141)</f>
        <v>60879.6</v>
      </c>
      <c r="F141" t="s">
        <v>334</v>
      </c>
      <c r="G141" t="s">
        <v>54</v>
      </c>
      <c r="H141" t="s">
        <v>42</v>
      </c>
      <c r="I141" t="s">
        <v>133</v>
      </c>
      <c r="J141" t="s">
        <v>2287</v>
      </c>
    </row>
    <row r="142" spans="1:10" x14ac:dyDescent="0.35">
      <c r="A142" t="s">
        <v>9</v>
      </c>
      <c r="E142" s="2">
        <f>SUMIFS('Data Cost'!E:E,'Data Cost'!A:A,'Data Quantities'!A142,'Data Cost'!F:F,'Data Quantities'!F142,'Data Cost'!G:G,'Data Quantities'!G142,'Data Cost'!H:H,'Data Quantities'!H142,'Data Cost'!I:I,'Data Quantities'!I142)</f>
        <v>37257.22</v>
      </c>
      <c r="F142" t="s">
        <v>336</v>
      </c>
      <c r="G142" t="s">
        <v>54</v>
      </c>
      <c r="H142" t="s">
        <v>42</v>
      </c>
      <c r="I142" t="s">
        <v>133</v>
      </c>
    </row>
    <row r="143" spans="1:10" x14ac:dyDescent="0.35">
      <c r="A143" t="s">
        <v>9</v>
      </c>
      <c r="E143" s="2">
        <f>SUMIFS('Data Cost'!E:E,'Data Cost'!A:A,'Data Quantities'!A143,'Data Cost'!F:F,'Data Quantities'!F143,'Data Cost'!G:G,'Data Quantities'!G143,'Data Cost'!H:H,'Data Quantities'!H143,'Data Cost'!I:I,'Data Quantities'!I143)</f>
        <v>59181.11</v>
      </c>
      <c r="F143" t="s">
        <v>338</v>
      </c>
      <c r="G143" t="s">
        <v>54</v>
      </c>
      <c r="H143" t="s">
        <v>42</v>
      </c>
      <c r="I143" t="s">
        <v>133</v>
      </c>
      <c r="J143" t="s">
        <v>2287</v>
      </c>
    </row>
    <row r="144" spans="1:10" x14ac:dyDescent="0.35">
      <c r="A144" t="s">
        <v>9</v>
      </c>
      <c r="E144" s="2">
        <f>SUMIFS('Data Cost'!E:E,'Data Cost'!A:A,'Data Quantities'!A144,'Data Cost'!F:F,'Data Quantities'!F144,'Data Cost'!G:G,'Data Quantities'!G144,'Data Cost'!H:H,'Data Quantities'!H144,'Data Cost'!I:I,'Data Quantities'!I144)</f>
        <v>39241.39</v>
      </c>
      <c r="F144" t="s">
        <v>340</v>
      </c>
      <c r="G144" t="s">
        <v>315</v>
      </c>
      <c r="H144" t="s">
        <v>304</v>
      </c>
      <c r="I144" t="s">
        <v>316</v>
      </c>
      <c r="J144" t="s">
        <v>2287</v>
      </c>
    </row>
    <row r="145" spans="1:10" x14ac:dyDescent="0.35">
      <c r="A145" t="s">
        <v>9</v>
      </c>
      <c r="E145" s="2">
        <f>SUMIFS('Data Cost'!E:E,'Data Cost'!A:A,'Data Quantities'!A145,'Data Cost'!F:F,'Data Quantities'!F145,'Data Cost'!G:G,'Data Quantities'!G145,'Data Cost'!H:H,'Data Quantities'!H145,'Data Cost'!I:I,'Data Quantities'!I145)</f>
        <v>65371.05</v>
      </c>
      <c r="F145" t="s">
        <v>342</v>
      </c>
      <c r="G145" t="s">
        <v>54</v>
      </c>
      <c r="H145" t="s">
        <v>42</v>
      </c>
      <c r="I145" t="s">
        <v>133</v>
      </c>
      <c r="J145" t="s">
        <v>2287</v>
      </c>
    </row>
    <row r="146" spans="1:10" x14ac:dyDescent="0.35">
      <c r="A146" t="s">
        <v>9</v>
      </c>
      <c r="E146" s="2">
        <f>SUMIFS('Data Cost'!E:E,'Data Cost'!A:A,'Data Quantities'!A146,'Data Cost'!F:F,'Data Quantities'!F146,'Data Cost'!G:G,'Data Quantities'!G146,'Data Cost'!H:H,'Data Quantities'!H146,'Data Cost'!I:I,'Data Quantities'!I146)</f>
        <v>22700</v>
      </c>
      <c r="F146" t="s">
        <v>344</v>
      </c>
      <c r="G146" t="s">
        <v>17</v>
      </c>
      <c r="H146" t="s">
        <v>18</v>
      </c>
      <c r="I146" t="s">
        <v>146</v>
      </c>
      <c r="J146" t="s">
        <v>2287</v>
      </c>
    </row>
    <row r="147" spans="1:10" x14ac:dyDescent="0.35">
      <c r="A147" t="s">
        <v>9</v>
      </c>
      <c r="E147" s="2">
        <f>SUMIFS('Data Cost'!E:E,'Data Cost'!A:A,'Data Quantities'!A147,'Data Cost'!F:F,'Data Quantities'!F147,'Data Cost'!G:G,'Data Quantities'!G147,'Data Cost'!H:H,'Data Quantities'!H147,'Data Cost'!I:I,'Data Quantities'!I147)</f>
        <v>56218.53</v>
      </c>
      <c r="F147" t="s">
        <v>346</v>
      </c>
      <c r="G147" t="s">
        <v>54</v>
      </c>
      <c r="H147" t="s">
        <v>42</v>
      </c>
      <c r="I147" t="s">
        <v>55</v>
      </c>
      <c r="J147" t="s">
        <v>2287</v>
      </c>
    </row>
    <row r="148" spans="1:10" x14ac:dyDescent="0.35">
      <c r="A148" t="s">
        <v>9</v>
      </c>
      <c r="E148" s="2">
        <f>SUMIFS('Data Cost'!E:E,'Data Cost'!A:A,'Data Quantities'!A148,'Data Cost'!F:F,'Data Quantities'!F148,'Data Cost'!G:G,'Data Quantities'!G148,'Data Cost'!H:H,'Data Quantities'!H148,'Data Cost'!I:I,'Data Quantities'!I148)</f>
        <v>50208.43</v>
      </c>
      <c r="F148" t="s">
        <v>348</v>
      </c>
      <c r="G148" t="s">
        <v>54</v>
      </c>
      <c r="H148" t="s">
        <v>42</v>
      </c>
      <c r="I148" t="s">
        <v>55</v>
      </c>
      <c r="J148" t="s">
        <v>2287</v>
      </c>
    </row>
    <row r="149" spans="1:10" x14ac:dyDescent="0.35">
      <c r="A149" t="s">
        <v>9</v>
      </c>
      <c r="E149" s="2">
        <f>SUMIFS('Data Cost'!E:E,'Data Cost'!A:A,'Data Quantities'!A149,'Data Cost'!F:F,'Data Quantities'!F149,'Data Cost'!G:G,'Data Quantities'!G149,'Data Cost'!H:H,'Data Quantities'!H149,'Data Cost'!I:I,'Data Quantities'!I149)</f>
        <v>59326.09</v>
      </c>
      <c r="F149" t="s">
        <v>350</v>
      </c>
      <c r="G149" t="s">
        <v>54</v>
      </c>
      <c r="H149" t="s">
        <v>42</v>
      </c>
      <c r="I149" t="s">
        <v>55</v>
      </c>
      <c r="J149" t="s">
        <v>2287</v>
      </c>
    </row>
    <row r="150" spans="1:10" x14ac:dyDescent="0.35">
      <c r="A150" t="s">
        <v>9</v>
      </c>
      <c r="E150" s="2">
        <f>SUMIFS('Data Cost'!E:E,'Data Cost'!A:A,'Data Quantities'!A150,'Data Cost'!F:F,'Data Quantities'!F150,'Data Cost'!G:G,'Data Quantities'!G150,'Data Cost'!H:H,'Data Quantities'!H150,'Data Cost'!I:I,'Data Quantities'!I150)</f>
        <v>58899.02</v>
      </c>
      <c r="F150" t="s">
        <v>352</v>
      </c>
      <c r="G150" t="s">
        <v>122</v>
      </c>
      <c r="H150" t="s">
        <v>122</v>
      </c>
      <c r="I150" t="s">
        <v>122</v>
      </c>
      <c r="J150" t="s">
        <v>2287</v>
      </c>
    </row>
    <row r="151" spans="1:10" x14ac:dyDescent="0.35">
      <c r="A151" t="s">
        <v>9</v>
      </c>
      <c r="E151" s="2">
        <f>SUMIFS('Data Cost'!E:E,'Data Cost'!A:A,'Data Quantities'!A151,'Data Cost'!F:F,'Data Quantities'!F151,'Data Cost'!G:G,'Data Quantities'!G151,'Data Cost'!H:H,'Data Quantities'!H151,'Data Cost'!I:I,'Data Quantities'!I151)</f>
        <v>22336</v>
      </c>
      <c r="F151" t="s">
        <v>354</v>
      </c>
      <c r="G151" t="s">
        <v>17</v>
      </c>
      <c r="H151" t="s">
        <v>18</v>
      </c>
      <c r="I151" t="s">
        <v>146</v>
      </c>
      <c r="J151" t="s">
        <v>2287</v>
      </c>
    </row>
    <row r="152" spans="1:10" x14ac:dyDescent="0.35">
      <c r="A152" t="s">
        <v>9</v>
      </c>
      <c r="E152" s="2">
        <f>SUMIFS('Data Cost'!E:E,'Data Cost'!A:A,'Data Quantities'!A152,'Data Cost'!F:F,'Data Quantities'!F152,'Data Cost'!G:G,'Data Quantities'!G152,'Data Cost'!H:H,'Data Quantities'!H152,'Data Cost'!I:I,'Data Quantities'!I152)</f>
        <v>45824.61</v>
      </c>
      <c r="F152" t="s">
        <v>356</v>
      </c>
      <c r="G152" t="s">
        <v>122</v>
      </c>
      <c r="H152" t="s">
        <v>122</v>
      </c>
      <c r="I152" t="s">
        <v>122</v>
      </c>
      <c r="J152" t="s">
        <v>2287</v>
      </c>
    </row>
    <row r="153" spans="1:10" x14ac:dyDescent="0.35">
      <c r="A153" t="s">
        <v>9</v>
      </c>
      <c r="E153" s="2">
        <f>SUMIFS('Data Cost'!E:E,'Data Cost'!A:A,'Data Quantities'!A153,'Data Cost'!F:F,'Data Quantities'!F153,'Data Cost'!G:G,'Data Quantities'!G153,'Data Cost'!H:H,'Data Quantities'!H153,'Data Cost'!I:I,'Data Quantities'!I153)</f>
        <v>50879.7</v>
      </c>
      <c r="F153" t="s">
        <v>358</v>
      </c>
      <c r="G153" t="s">
        <v>54</v>
      </c>
      <c r="H153" t="s">
        <v>42</v>
      </c>
      <c r="I153" t="s">
        <v>133</v>
      </c>
      <c r="J153" t="s">
        <v>2287</v>
      </c>
    </row>
    <row r="154" spans="1:10" x14ac:dyDescent="0.35">
      <c r="A154" t="s">
        <v>9</v>
      </c>
      <c r="E154" s="2">
        <f>SUMIFS('Data Cost'!E:E,'Data Cost'!A:A,'Data Quantities'!A154,'Data Cost'!F:F,'Data Quantities'!F154,'Data Cost'!G:G,'Data Quantities'!G154,'Data Cost'!H:H,'Data Quantities'!H154,'Data Cost'!I:I,'Data Quantities'!I154)</f>
        <v>43971.18</v>
      </c>
      <c r="F154" t="s">
        <v>360</v>
      </c>
      <c r="G154" t="s">
        <v>54</v>
      </c>
      <c r="H154" t="s">
        <v>42</v>
      </c>
      <c r="I154" t="s">
        <v>133</v>
      </c>
      <c r="J154" t="s">
        <v>2287</v>
      </c>
    </row>
    <row r="155" spans="1:10" x14ac:dyDescent="0.35">
      <c r="A155" t="s">
        <v>9</v>
      </c>
      <c r="E155" s="2">
        <f>SUMIFS('Data Cost'!E:E,'Data Cost'!A:A,'Data Quantities'!A155,'Data Cost'!F:F,'Data Quantities'!F155,'Data Cost'!G:G,'Data Quantities'!G155,'Data Cost'!H:H,'Data Quantities'!H155,'Data Cost'!I:I,'Data Quantities'!I155)</f>
        <v>62537.95</v>
      </c>
      <c r="F155" t="s">
        <v>362</v>
      </c>
      <c r="G155" t="s">
        <v>54</v>
      </c>
      <c r="H155" t="s">
        <v>42</v>
      </c>
      <c r="I155" t="s">
        <v>55</v>
      </c>
      <c r="J155" t="s">
        <v>2287</v>
      </c>
    </row>
    <row r="156" spans="1:10" x14ac:dyDescent="0.35">
      <c r="A156" t="s">
        <v>9</v>
      </c>
      <c r="E156" s="2">
        <f>SUMIFS('Data Cost'!E:E,'Data Cost'!A:A,'Data Quantities'!A156,'Data Cost'!F:F,'Data Quantities'!F156,'Data Cost'!G:G,'Data Quantities'!G156,'Data Cost'!H:H,'Data Quantities'!H156,'Data Cost'!I:I,'Data Quantities'!I156)</f>
        <v>52767.8</v>
      </c>
      <c r="F156" t="s">
        <v>364</v>
      </c>
      <c r="G156" t="s">
        <v>54</v>
      </c>
      <c r="H156" t="s">
        <v>42</v>
      </c>
      <c r="I156" t="s">
        <v>133</v>
      </c>
      <c r="J156" t="s">
        <v>2287</v>
      </c>
    </row>
    <row r="157" spans="1:10" x14ac:dyDescent="0.35">
      <c r="A157" t="s">
        <v>9</v>
      </c>
      <c r="E157" s="2">
        <f>SUMIFS('Data Cost'!E:E,'Data Cost'!A:A,'Data Quantities'!A157,'Data Cost'!F:F,'Data Quantities'!F157,'Data Cost'!G:G,'Data Quantities'!G157,'Data Cost'!H:H,'Data Quantities'!H157,'Data Cost'!I:I,'Data Quantities'!I157)</f>
        <v>34477.879999999997</v>
      </c>
      <c r="F157" t="s">
        <v>366</v>
      </c>
      <c r="G157" t="s">
        <v>54</v>
      </c>
      <c r="H157" t="s">
        <v>42</v>
      </c>
      <c r="I157" t="s">
        <v>55</v>
      </c>
      <c r="J157" t="s">
        <v>2287</v>
      </c>
    </row>
    <row r="158" spans="1:10" x14ac:dyDescent="0.35">
      <c r="A158" t="s">
        <v>9</v>
      </c>
      <c r="E158" s="2">
        <f>SUMIFS('Data Cost'!E:E,'Data Cost'!A:A,'Data Quantities'!A158,'Data Cost'!F:F,'Data Quantities'!F158,'Data Cost'!G:G,'Data Quantities'!G158,'Data Cost'!H:H,'Data Quantities'!H158,'Data Cost'!I:I,'Data Quantities'!I158)</f>
        <v>66500.149999999994</v>
      </c>
      <c r="F158" t="s">
        <v>368</v>
      </c>
      <c r="G158" t="s">
        <v>54</v>
      </c>
      <c r="H158" t="s">
        <v>42</v>
      </c>
      <c r="I158" t="s">
        <v>55</v>
      </c>
      <c r="J158" t="s">
        <v>2287</v>
      </c>
    </row>
    <row r="159" spans="1:10" x14ac:dyDescent="0.35">
      <c r="A159" t="s">
        <v>9</v>
      </c>
      <c r="E159" s="2">
        <f>SUMIFS('Data Cost'!E:E,'Data Cost'!A:A,'Data Quantities'!A159,'Data Cost'!F:F,'Data Quantities'!F159,'Data Cost'!G:G,'Data Quantities'!G159,'Data Cost'!H:H,'Data Quantities'!H159,'Data Cost'!I:I,'Data Quantities'!I159)</f>
        <v>36260.35</v>
      </c>
      <c r="F159" t="s">
        <v>370</v>
      </c>
      <c r="G159" t="s">
        <v>48</v>
      </c>
      <c r="H159" t="s">
        <v>42</v>
      </c>
      <c r="I159" t="s">
        <v>324</v>
      </c>
      <c r="J159" t="s">
        <v>2287</v>
      </c>
    </row>
    <row r="160" spans="1:10" x14ac:dyDescent="0.35">
      <c r="A160" t="s">
        <v>9</v>
      </c>
      <c r="E160" s="2">
        <f>SUMIFS('Data Cost'!E:E,'Data Cost'!A:A,'Data Quantities'!A160,'Data Cost'!F:F,'Data Quantities'!F160,'Data Cost'!G:G,'Data Quantities'!G160,'Data Cost'!H:H,'Data Quantities'!H160,'Data Cost'!I:I,'Data Quantities'!I160)</f>
        <v>87086.76</v>
      </c>
      <c r="F160" t="s">
        <v>372</v>
      </c>
      <c r="G160" t="s">
        <v>54</v>
      </c>
      <c r="H160" t="s">
        <v>42</v>
      </c>
      <c r="I160" t="s">
        <v>55</v>
      </c>
      <c r="J160" t="s">
        <v>2287</v>
      </c>
    </row>
    <row r="161" spans="1:10" x14ac:dyDescent="0.35">
      <c r="A161" t="s">
        <v>9</v>
      </c>
      <c r="E161" s="2">
        <f>SUMIFS('Data Cost'!E:E,'Data Cost'!A:A,'Data Quantities'!A161,'Data Cost'!F:F,'Data Quantities'!F161,'Data Cost'!G:G,'Data Quantities'!G161,'Data Cost'!H:H,'Data Quantities'!H161,'Data Cost'!I:I,'Data Quantities'!I161)</f>
        <v>1246</v>
      </c>
      <c r="F161" t="s">
        <v>374</v>
      </c>
      <c r="G161" t="s">
        <v>17</v>
      </c>
      <c r="H161" t="s">
        <v>18</v>
      </c>
      <c r="I161" t="s">
        <v>375</v>
      </c>
    </row>
    <row r="162" spans="1:10" x14ac:dyDescent="0.35">
      <c r="A162" t="s">
        <v>9</v>
      </c>
      <c r="E162" s="2">
        <f>SUMIFS('Data Cost'!E:E,'Data Cost'!A:A,'Data Quantities'!A162,'Data Cost'!F:F,'Data Quantities'!F162,'Data Cost'!G:G,'Data Quantities'!G162,'Data Cost'!H:H,'Data Quantities'!H162,'Data Cost'!I:I,'Data Quantities'!I162)</f>
        <v>71026.27</v>
      </c>
      <c r="F162" t="s">
        <v>377</v>
      </c>
      <c r="G162" t="s">
        <v>122</v>
      </c>
      <c r="H162" t="s">
        <v>122</v>
      </c>
      <c r="I162" t="s">
        <v>122</v>
      </c>
      <c r="J162" t="s">
        <v>2287</v>
      </c>
    </row>
    <row r="163" spans="1:10" x14ac:dyDescent="0.35">
      <c r="A163" t="s">
        <v>9</v>
      </c>
      <c r="E163" s="2">
        <f>SUMIFS('Data Cost'!E:E,'Data Cost'!A:A,'Data Quantities'!A163,'Data Cost'!F:F,'Data Quantities'!F163,'Data Cost'!G:G,'Data Quantities'!G163,'Data Cost'!H:H,'Data Quantities'!H163,'Data Cost'!I:I,'Data Quantities'!I163)</f>
        <v>62516.42</v>
      </c>
      <c r="F163" t="s">
        <v>379</v>
      </c>
      <c r="G163" t="s">
        <v>54</v>
      </c>
      <c r="H163" t="s">
        <v>42</v>
      </c>
      <c r="I163" t="s">
        <v>55</v>
      </c>
      <c r="J163" t="s">
        <v>2287</v>
      </c>
    </row>
    <row r="164" spans="1:10" x14ac:dyDescent="0.35">
      <c r="A164" t="s">
        <v>9</v>
      </c>
      <c r="E164" s="2">
        <f>SUMIFS('Data Cost'!E:E,'Data Cost'!A:A,'Data Quantities'!A164,'Data Cost'!F:F,'Data Quantities'!F164,'Data Cost'!G:G,'Data Quantities'!G164,'Data Cost'!H:H,'Data Quantities'!H164,'Data Cost'!I:I,'Data Quantities'!I164)</f>
        <v>30049.45</v>
      </c>
      <c r="F164" t="s">
        <v>381</v>
      </c>
      <c r="G164" t="s">
        <v>122</v>
      </c>
      <c r="H164" t="s">
        <v>122</v>
      </c>
      <c r="I164" t="s">
        <v>122</v>
      </c>
      <c r="J164" t="s">
        <v>2287</v>
      </c>
    </row>
    <row r="165" spans="1:10" x14ac:dyDescent="0.35">
      <c r="A165" t="s">
        <v>9</v>
      </c>
      <c r="E165" s="2">
        <f>SUMIFS('Data Cost'!E:E,'Data Cost'!A:A,'Data Quantities'!A165,'Data Cost'!F:F,'Data Quantities'!F165,'Data Cost'!G:G,'Data Quantities'!G165,'Data Cost'!H:H,'Data Quantities'!H165,'Data Cost'!I:I,'Data Quantities'!I165)</f>
        <v>48904.9</v>
      </c>
      <c r="F165" t="s">
        <v>383</v>
      </c>
      <c r="G165" t="s">
        <v>122</v>
      </c>
      <c r="H165" t="s">
        <v>122</v>
      </c>
      <c r="I165" t="s">
        <v>122</v>
      </c>
      <c r="J165" t="s">
        <v>2287</v>
      </c>
    </row>
    <row r="166" spans="1:10" x14ac:dyDescent="0.35">
      <c r="A166" t="s">
        <v>9</v>
      </c>
      <c r="E166" s="2">
        <f>SUMIFS('Data Cost'!E:E,'Data Cost'!A:A,'Data Quantities'!A166,'Data Cost'!F:F,'Data Quantities'!F166,'Data Cost'!G:G,'Data Quantities'!G166,'Data Cost'!H:H,'Data Quantities'!H166,'Data Cost'!I:I,'Data Quantities'!I166)</f>
        <v>5962.37</v>
      </c>
      <c r="F166" t="s">
        <v>385</v>
      </c>
      <c r="G166" t="s">
        <v>386</v>
      </c>
      <c r="H166" t="s">
        <v>18</v>
      </c>
      <c r="I166" t="s">
        <v>387</v>
      </c>
    </row>
    <row r="167" spans="1:10" x14ac:dyDescent="0.35">
      <c r="A167" t="s">
        <v>9</v>
      </c>
      <c r="E167" s="2">
        <f>SUMIFS('Data Cost'!E:E,'Data Cost'!A:A,'Data Quantities'!A167,'Data Cost'!F:F,'Data Quantities'!F167,'Data Cost'!G:G,'Data Quantities'!G167,'Data Cost'!H:H,'Data Quantities'!H167,'Data Cost'!I:I,'Data Quantities'!I167)</f>
        <v>59724.1</v>
      </c>
      <c r="F167" t="s">
        <v>389</v>
      </c>
      <c r="G167" t="s">
        <v>122</v>
      </c>
      <c r="H167" t="s">
        <v>122</v>
      </c>
      <c r="I167" t="s">
        <v>122</v>
      </c>
      <c r="J167" t="s">
        <v>2287</v>
      </c>
    </row>
    <row r="168" spans="1:10" x14ac:dyDescent="0.35">
      <c r="A168" t="s">
        <v>9</v>
      </c>
      <c r="E168" s="2">
        <f>SUMIFS('Data Cost'!E:E,'Data Cost'!A:A,'Data Quantities'!A168,'Data Cost'!F:F,'Data Quantities'!F168,'Data Cost'!G:G,'Data Quantities'!G168,'Data Cost'!H:H,'Data Quantities'!H168,'Data Cost'!I:I,'Data Quantities'!I168)</f>
        <v>8323.02</v>
      </c>
      <c r="F168" t="s">
        <v>391</v>
      </c>
      <c r="G168" t="s">
        <v>76</v>
      </c>
      <c r="H168" t="s">
        <v>76</v>
      </c>
      <c r="I168" t="s">
        <v>392</v>
      </c>
      <c r="J168" t="s">
        <v>2287</v>
      </c>
    </row>
    <row r="169" spans="1:10" x14ac:dyDescent="0.35">
      <c r="A169" t="s">
        <v>9</v>
      </c>
      <c r="E169" s="2">
        <f>SUMIFS('Data Cost'!E:E,'Data Cost'!A:A,'Data Quantities'!A169,'Data Cost'!F:F,'Data Quantities'!F169,'Data Cost'!G:G,'Data Quantities'!G169,'Data Cost'!H:H,'Data Quantities'!H169,'Data Cost'!I:I,'Data Quantities'!I169)</f>
        <v>12634.52</v>
      </c>
      <c r="F169" t="s">
        <v>394</v>
      </c>
      <c r="G169" t="s">
        <v>76</v>
      </c>
      <c r="H169" t="s">
        <v>76</v>
      </c>
      <c r="I169" t="s">
        <v>392</v>
      </c>
      <c r="J169" t="s">
        <v>2287</v>
      </c>
    </row>
    <row r="170" spans="1:10" x14ac:dyDescent="0.35">
      <c r="A170" t="s">
        <v>9</v>
      </c>
      <c r="E170" s="2">
        <f>SUMIFS('Data Cost'!E:E,'Data Cost'!A:A,'Data Quantities'!A170,'Data Cost'!F:F,'Data Quantities'!F170,'Data Cost'!G:G,'Data Quantities'!G170,'Data Cost'!H:H,'Data Quantities'!H170,'Data Cost'!I:I,'Data Quantities'!I170)</f>
        <v>13029.09</v>
      </c>
      <c r="F170" t="s">
        <v>396</v>
      </c>
      <c r="G170" t="s">
        <v>76</v>
      </c>
      <c r="H170" t="s">
        <v>76</v>
      </c>
      <c r="I170" t="s">
        <v>392</v>
      </c>
      <c r="J170" t="s">
        <v>2287</v>
      </c>
    </row>
    <row r="171" spans="1:10" x14ac:dyDescent="0.35">
      <c r="A171" t="s">
        <v>9</v>
      </c>
      <c r="E171" s="2">
        <f>SUMIFS('Data Cost'!E:E,'Data Cost'!A:A,'Data Quantities'!A171,'Data Cost'!F:F,'Data Quantities'!F171,'Data Cost'!G:G,'Data Quantities'!G171,'Data Cost'!H:H,'Data Quantities'!H171,'Data Cost'!I:I,'Data Quantities'!I171)</f>
        <v>31343.46</v>
      </c>
      <c r="F171" t="s">
        <v>398</v>
      </c>
      <c r="G171" t="s">
        <v>45</v>
      </c>
      <c r="H171" t="s">
        <v>13</v>
      </c>
      <c r="I171" t="s">
        <v>14</v>
      </c>
    </row>
    <row r="172" spans="1:10" x14ac:dyDescent="0.35">
      <c r="A172" t="s">
        <v>9</v>
      </c>
      <c r="E172" s="2">
        <f>SUMIFS('Data Cost'!E:E,'Data Cost'!A:A,'Data Quantities'!A172,'Data Cost'!F:F,'Data Quantities'!F172,'Data Cost'!G:G,'Data Quantities'!G172,'Data Cost'!H:H,'Data Quantities'!H172,'Data Cost'!I:I,'Data Quantities'!I172)</f>
        <v>138361.1</v>
      </c>
      <c r="F172" t="s">
        <v>400</v>
      </c>
      <c r="G172" s="20" t="s">
        <v>401</v>
      </c>
      <c r="H172" t="s">
        <v>13</v>
      </c>
      <c r="I172" t="s">
        <v>14</v>
      </c>
      <c r="J172" t="s">
        <v>2288</v>
      </c>
    </row>
    <row r="173" spans="1:10" x14ac:dyDescent="0.35">
      <c r="A173" t="s">
        <v>9</v>
      </c>
      <c r="E173" s="2">
        <f>SUMIFS('Data Cost'!E:E,'Data Cost'!A:A,'Data Quantities'!A173,'Data Cost'!F:F,'Data Quantities'!F173,'Data Cost'!G:G,'Data Quantities'!G173,'Data Cost'!H:H,'Data Quantities'!H173,'Data Cost'!I:I,'Data Quantities'!I173)</f>
        <v>1614.9</v>
      </c>
      <c r="F173" t="s">
        <v>403</v>
      </c>
      <c r="G173" t="s">
        <v>17</v>
      </c>
      <c r="H173" t="s">
        <v>18</v>
      </c>
      <c r="I173" t="s">
        <v>146</v>
      </c>
    </row>
    <row r="174" spans="1:10" x14ac:dyDescent="0.35">
      <c r="A174" t="s">
        <v>9</v>
      </c>
      <c r="E174" s="2">
        <f>SUMIFS('Data Cost'!E:E,'Data Cost'!A:A,'Data Quantities'!A174,'Data Cost'!F:F,'Data Quantities'!F174,'Data Cost'!G:G,'Data Quantities'!G174,'Data Cost'!H:H,'Data Quantities'!H174,'Data Cost'!I:I,'Data Quantities'!I174)</f>
        <v>1614.9</v>
      </c>
      <c r="F174" t="s">
        <v>405</v>
      </c>
      <c r="G174" t="s">
        <v>17</v>
      </c>
      <c r="H174" t="s">
        <v>18</v>
      </c>
      <c r="I174" t="s">
        <v>146</v>
      </c>
    </row>
    <row r="175" spans="1:10" x14ac:dyDescent="0.35">
      <c r="A175" t="s">
        <v>9</v>
      </c>
      <c r="E175" s="2">
        <f>SUMIFS('Data Cost'!E:E,'Data Cost'!A:A,'Data Quantities'!A175,'Data Cost'!F:F,'Data Quantities'!F175,'Data Cost'!G:G,'Data Quantities'!G175,'Data Cost'!H:H,'Data Quantities'!H175,'Data Cost'!I:I,'Data Quantities'!I175)</f>
        <v>1614.9</v>
      </c>
      <c r="F175" t="s">
        <v>407</v>
      </c>
      <c r="G175" t="s">
        <v>17</v>
      </c>
      <c r="H175" t="s">
        <v>18</v>
      </c>
      <c r="I175" t="s">
        <v>146</v>
      </c>
    </row>
    <row r="176" spans="1:10" x14ac:dyDescent="0.35">
      <c r="A176" t="s">
        <v>9</v>
      </c>
      <c r="E176" s="2">
        <f>SUMIFS('Data Cost'!E:E,'Data Cost'!A:A,'Data Quantities'!A176,'Data Cost'!F:F,'Data Quantities'!F176,'Data Cost'!G:G,'Data Quantities'!G176,'Data Cost'!H:H,'Data Quantities'!H176,'Data Cost'!I:I,'Data Quantities'!I176)</f>
        <v>77297.34</v>
      </c>
      <c r="F176" t="s">
        <v>409</v>
      </c>
      <c r="G176" s="20" t="s">
        <v>401</v>
      </c>
      <c r="H176" t="s">
        <v>13</v>
      </c>
      <c r="I176" t="s">
        <v>14</v>
      </c>
    </row>
    <row r="177" spans="1:10" x14ac:dyDescent="0.35">
      <c r="A177" t="s">
        <v>9</v>
      </c>
      <c r="E177" s="2">
        <f>SUMIFS('Data Cost'!E:E,'Data Cost'!A:A,'Data Quantities'!A177,'Data Cost'!F:F,'Data Quantities'!F177,'Data Cost'!G:G,'Data Quantities'!G177,'Data Cost'!H:H,'Data Quantities'!H177,'Data Cost'!I:I,'Data Quantities'!I177)</f>
        <v>526.41</v>
      </c>
      <c r="F177" t="s">
        <v>411</v>
      </c>
      <c r="G177" s="20" t="s">
        <v>401</v>
      </c>
      <c r="H177" t="s">
        <v>13</v>
      </c>
      <c r="I177" t="s">
        <v>14</v>
      </c>
      <c r="J177" t="s">
        <v>2287</v>
      </c>
    </row>
    <row r="178" spans="1:10" x14ac:dyDescent="0.35">
      <c r="A178" t="s">
        <v>9</v>
      </c>
      <c r="E178" s="2">
        <f>SUMIFS('Data Cost'!E:E,'Data Cost'!A:A,'Data Quantities'!A178,'Data Cost'!F:F,'Data Quantities'!F178,'Data Cost'!G:G,'Data Quantities'!G178,'Data Cost'!H:H,'Data Quantities'!H178,'Data Cost'!I:I,'Data Quantities'!I178)</f>
        <v>14634.07</v>
      </c>
      <c r="F178" t="s">
        <v>413</v>
      </c>
      <c r="G178" s="20" t="s">
        <v>401</v>
      </c>
      <c r="H178" t="s">
        <v>13</v>
      </c>
      <c r="I178" t="s">
        <v>14</v>
      </c>
    </row>
    <row r="179" spans="1:10" x14ac:dyDescent="0.35">
      <c r="A179" t="s">
        <v>9</v>
      </c>
      <c r="E179" s="2">
        <f>SUMIFS('Data Cost'!E:E,'Data Cost'!A:A,'Data Quantities'!A179,'Data Cost'!F:F,'Data Quantities'!F179,'Data Cost'!G:G,'Data Quantities'!G179,'Data Cost'!H:H,'Data Quantities'!H179,'Data Cost'!I:I,'Data Quantities'!I179)</f>
        <v>125294.99</v>
      </c>
      <c r="F179" t="s">
        <v>415</v>
      </c>
      <c r="G179" s="20" t="s">
        <v>272</v>
      </c>
      <c r="H179" t="s">
        <v>13</v>
      </c>
      <c r="I179" t="s">
        <v>23</v>
      </c>
      <c r="J179" t="s">
        <v>2288</v>
      </c>
    </row>
    <row r="180" spans="1:10" x14ac:dyDescent="0.35">
      <c r="A180" t="s">
        <v>9</v>
      </c>
      <c r="E180" s="2">
        <f>SUMIFS('Data Cost'!E:E,'Data Cost'!A:A,'Data Quantities'!A180,'Data Cost'!F:F,'Data Quantities'!F180,'Data Cost'!G:G,'Data Quantities'!G180,'Data Cost'!H:H,'Data Quantities'!H180,'Data Cost'!I:I,'Data Quantities'!I180)</f>
        <v>2480.3000000000002</v>
      </c>
      <c r="F180" t="s">
        <v>417</v>
      </c>
      <c r="G180" s="20" t="s">
        <v>272</v>
      </c>
      <c r="H180" t="s">
        <v>13</v>
      </c>
      <c r="I180" t="s">
        <v>23</v>
      </c>
    </row>
    <row r="181" spans="1:10" x14ac:dyDescent="0.35">
      <c r="A181" t="s">
        <v>9</v>
      </c>
      <c r="E181" s="2">
        <f>SUMIFS('Data Cost'!E:E,'Data Cost'!A:A,'Data Quantities'!A181,'Data Cost'!F:F,'Data Quantities'!F181,'Data Cost'!G:G,'Data Quantities'!G181,'Data Cost'!H:H,'Data Quantities'!H181,'Data Cost'!I:I,'Data Quantities'!I181)</f>
        <v>8365.14</v>
      </c>
      <c r="F181" t="s">
        <v>419</v>
      </c>
      <c r="G181" s="20" t="s">
        <v>272</v>
      </c>
      <c r="H181" t="s">
        <v>13</v>
      </c>
      <c r="I181" t="s">
        <v>23</v>
      </c>
    </row>
    <row r="182" spans="1:10" x14ac:dyDescent="0.35">
      <c r="A182" t="s">
        <v>9</v>
      </c>
      <c r="E182" s="2">
        <f>SUMIFS('Data Cost'!E:E,'Data Cost'!A:A,'Data Quantities'!A182,'Data Cost'!F:F,'Data Quantities'!F182,'Data Cost'!G:G,'Data Quantities'!G182,'Data Cost'!H:H,'Data Quantities'!H182,'Data Cost'!I:I,'Data Quantities'!I182)</f>
        <v>58088.27</v>
      </c>
      <c r="F182" t="s">
        <v>421</v>
      </c>
      <c r="G182" t="s">
        <v>122</v>
      </c>
      <c r="H182" t="s">
        <v>122</v>
      </c>
      <c r="I182" t="s">
        <v>122</v>
      </c>
      <c r="J182" t="s">
        <v>2287</v>
      </c>
    </row>
    <row r="183" spans="1:10" x14ac:dyDescent="0.35">
      <c r="A183" t="s">
        <v>9</v>
      </c>
      <c r="E183" s="2">
        <f>SUMIFS('Data Cost'!E:E,'Data Cost'!A:A,'Data Quantities'!A183,'Data Cost'!F:F,'Data Quantities'!F183,'Data Cost'!G:G,'Data Quantities'!G183,'Data Cost'!H:H,'Data Quantities'!H183,'Data Cost'!I:I,'Data Quantities'!I183)</f>
        <v>41071.21</v>
      </c>
      <c r="F183" t="s">
        <v>423</v>
      </c>
      <c r="G183" t="s">
        <v>122</v>
      </c>
      <c r="H183" t="s">
        <v>122</v>
      </c>
      <c r="I183" t="s">
        <v>122</v>
      </c>
      <c r="J183" t="s">
        <v>2287</v>
      </c>
    </row>
    <row r="184" spans="1:10" x14ac:dyDescent="0.35">
      <c r="A184" t="s">
        <v>9</v>
      </c>
      <c r="E184" s="2">
        <f>SUMIFS('Data Cost'!E:E,'Data Cost'!A:A,'Data Quantities'!A184,'Data Cost'!F:F,'Data Quantities'!F184,'Data Cost'!G:G,'Data Quantities'!G184,'Data Cost'!H:H,'Data Quantities'!H184,'Data Cost'!I:I,'Data Quantities'!I184)</f>
        <v>108819.99</v>
      </c>
      <c r="F184" t="s">
        <v>425</v>
      </c>
      <c r="G184" s="21" t="s">
        <v>12</v>
      </c>
      <c r="H184" t="s">
        <v>13</v>
      </c>
      <c r="I184" t="s">
        <v>14</v>
      </c>
      <c r="J184" t="s">
        <v>2287</v>
      </c>
    </row>
    <row r="185" spans="1:10" x14ac:dyDescent="0.35">
      <c r="A185" t="s">
        <v>9</v>
      </c>
      <c r="E185" s="2">
        <f>SUMIFS('Data Cost'!E:E,'Data Cost'!A:A,'Data Quantities'!A185,'Data Cost'!F:F,'Data Quantities'!F185,'Data Cost'!G:G,'Data Quantities'!G185,'Data Cost'!H:H,'Data Quantities'!H185,'Data Cost'!I:I,'Data Quantities'!I185)</f>
        <v>108819.99</v>
      </c>
      <c r="F185" t="s">
        <v>427</v>
      </c>
      <c r="G185" t="s">
        <v>12</v>
      </c>
      <c r="H185" t="s">
        <v>13</v>
      </c>
      <c r="I185" t="s">
        <v>14</v>
      </c>
      <c r="J185" t="s">
        <v>2287</v>
      </c>
    </row>
    <row r="186" spans="1:10" x14ac:dyDescent="0.35">
      <c r="A186" t="s">
        <v>9</v>
      </c>
      <c r="E186" s="2">
        <f>SUMIFS('Data Cost'!E:E,'Data Cost'!A:A,'Data Quantities'!A186,'Data Cost'!F:F,'Data Quantities'!F186,'Data Cost'!G:G,'Data Quantities'!G186,'Data Cost'!H:H,'Data Quantities'!H186,'Data Cost'!I:I,'Data Quantities'!I186)</f>
        <v>47940</v>
      </c>
      <c r="F186" t="s">
        <v>429</v>
      </c>
      <c r="G186" t="s">
        <v>12</v>
      </c>
      <c r="H186" t="s">
        <v>13</v>
      </c>
      <c r="I186" t="s">
        <v>14</v>
      </c>
    </row>
    <row r="187" spans="1:10" x14ac:dyDescent="0.35">
      <c r="A187" t="s">
        <v>9</v>
      </c>
      <c r="E187" s="2">
        <f>SUMIFS('Data Cost'!E:E,'Data Cost'!A:A,'Data Quantities'!A187,'Data Cost'!F:F,'Data Quantities'!F187,'Data Cost'!G:G,'Data Quantities'!G187,'Data Cost'!H:H,'Data Quantities'!H187,'Data Cost'!I:I,'Data Quantities'!I187)</f>
        <v>47940</v>
      </c>
      <c r="F187" t="s">
        <v>431</v>
      </c>
      <c r="G187" t="s">
        <v>12</v>
      </c>
      <c r="H187" t="s">
        <v>13</v>
      </c>
      <c r="I187" t="s">
        <v>14</v>
      </c>
    </row>
    <row r="188" spans="1:10" x14ac:dyDescent="0.35">
      <c r="A188" t="s">
        <v>9</v>
      </c>
      <c r="E188" s="2">
        <f>SUMIFS('Data Cost'!E:E,'Data Cost'!A:A,'Data Quantities'!A188,'Data Cost'!F:F,'Data Quantities'!F188,'Data Cost'!G:G,'Data Quantities'!G188,'Data Cost'!H:H,'Data Quantities'!H188,'Data Cost'!I:I,'Data Quantities'!I188)</f>
        <v>26580.05</v>
      </c>
      <c r="F188" t="s">
        <v>433</v>
      </c>
      <c r="G188" s="21" t="s">
        <v>122</v>
      </c>
      <c r="H188" t="s">
        <v>122</v>
      </c>
      <c r="I188" t="s">
        <v>122</v>
      </c>
      <c r="J188" t="s">
        <v>2287</v>
      </c>
    </row>
    <row r="189" spans="1:10" x14ac:dyDescent="0.35">
      <c r="A189" t="s">
        <v>9</v>
      </c>
      <c r="E189" s="2">
        <f>SUMIFS('Data Cost'!E:E,'Data Cost'!A:A,'Data Quantities'!A189,'Data Cost'!F:F,'Data Quantities'!F189,'Data Cost'!G:G,'Data Quantities'!G189,'Data Cost'!H:H,'Data Quantities'!H189,'Data Cost'!I:I,'Data Quantities'!I189)</f>
        <v>15621.84</v>
      </c>
      <c r="F189" t="s">
        <v>435</v>
      </c>
      <c r="G189" s="21" t="s">
        <v>30</v>
      </c>
      <c r="H189" t="s">
        <v>30</v>
      </c>
      <c r="I189" t="s">
        <v>30</v>
      </c>
    </row>
    <row r="190" spans="1:10" x14ac:dyDescent="0.35">
      <c r="A190" t="s">
        <v>9</v>
      </c>
      <c r="E190" s="2">
        <f>SUMIFS('Data Cost'!E:E,'Data Cost'!A:A,'Data Quantities'!A190,'Data Cost'!F:F,'Data Quantities'!F190,'Data Cost'!G:G,'Data Quantities'!G190,'Data Cost'!H:H,'Data Quantities'!H190,'Data Cost'!I:I,'Data Quantities'!I190)</f>
        <v>60018.06</v>
      </c>
      <c r="F190" t="s">
        <v>437</v>
      </c>
      <c r="G190" s="21" t="s">
        <v>303</v>
      </c>
      <c r="H190" t="s">
        <v>304</v>
      </c>
      <c r="I190" t="s">
        <v>303</v>
      </c>
      <c r="J190" t="s">
        <v>2287</v>
      </c>
    </row>
    <row r="191" spans="1:10" x14ac:dyDescent="0.35">
      <c r="A191" t="s">
        <v>9</v>
      </c>
      <c r="E191" s="2">
        <f>SUMIFS('Data Cost'!E:E,'Data Cost'!A:A,'Data Quantities'!A191,'Data Cost'!F:F,'Data Quantities'!F191,'Data Cost'!G:G,'Data Quantities'!G191,'Data Cost'!H:H,'Data Quantities'!H191,'Data Cost'!I:I,'Data Quantities'!I191)</f>
        <v>59974.39</v>
      </c>
      <c r="F191" t="s">
        <v>439</v>
      </c>
      <c r="G191" s="22" t="s">
        <v>303</v>
      </c>
      <c r="H191" t="s">
        <v>304</v>
      </c>
      <c r="I191" t="s">
        <v>303</v>
      </c>
      <c r="J191" t="s">
        <v>2287</v>
      </c>
    </row>
    <row r="192" spans="1:10" x14ac:dyDescent="0.35">
      <c r="A192" t="s">
        <v>9</v>
      </c>
      <c r="E192" s="2">
        <f>SUMIFS('Data Cost'!E:E,'Data Cost'!A:A,'Data Quantities'!A192,'Data Cost'!F:F,'Data Quantities'!F192,'Data Cost'!G:G,'Data Quantities'!G192,'Data Cost'!H:H,'Data Quantities'!H192,'Data Cost'!I:I,'Data Quantities'!I192)</f>
        <v>1418.18</v>
      </c>
      <c r="F192" t="s">
        <v>441</v>
      </c>
      <c r="G192" s="22" t="s">
        <v>303</v>
      </c>
      <c r="H192" t="s">
        <v>304</v>
      </c>
      <c r="I192" t="s">
        <v>303</v>
      </c>
    </row>
    <row r="193" spans="1:10" x14ac:dyDescent="0.35">
      <c r="A193" t="s">
        <v>9</v>
      </c>
      <c r="E193" s="2">
        <f>SUMIFS('Data Cost'!E:E,'Data Cost'!A:A,'Data Quantities'!A193,'Data Cost'!F:F,'Data Quantities'!F193,'Data Cost'!G:G,'Data Quantities'!G193,'Data Cost'!H:H,'Data Quantities'!H193,'Data Cost'!I:I,'Data Quantities'!I193)</f>
        <v>1418.18</v>
      </c>
      <c r="F193" t="s">
        <v>443</v>
      </c>
      <c r="G193" s="22" t="s">
        <v>303</v>
      </c>
      <c r="H193" t="s">
        <v>304</v>
      </c>
      <c r="I193" t="s">
        <v>303</v>
      </c>
    </row>
    <row r="194" spans="1:10" x14ac:dyDescent="0.35">
      <c r="A194" t="s">
        <v>9</v>
      </c>
      <c r="E194" s="2">
        <f>SUMIFS('Data Cost'!E:E,'Data Cost'!A:A,'Data Quantities'!A194,'Data Cost'!F:F,'Data Quantities'!F194,'Data Cost'!G:G,'Data Quantities'!G194,'Data Cost'!H:H,'Data Quantities'!H194,'Data Cost'!I:I,'Data Quantities'!I194)</f>
        <v>58824.09</v>
      </c>
      <c r="F194" t="s">
        <v>445</v>
      </c>
      <c r="G194" t="s">
        <v>303</v>
      </c>
      <c r="H194" t="s">
        <v>304</v>
      </c>
      <c r="I194" t="s">
        <v>303</v>
      </c>
      <c r="J194" t="s">
        <v>2287</v>
      </c>
    </row>
    <row r="195" spans="1:10" x14ac:dyDescent="0.35">
      <c r="A195" t="s">
        <v>9</v>
      </c>
      <c r="E195" s="2">
        <f>SUMIFS('Data Cost'!E:E,'Data Cost'!A:A,'Data Quantities'!A195,'Data Cost'!F:F,'Data Quantities'!F195,'Data Cost'!G:G,'Data Quantities'!G195,'Data Cost'!H:H,'Data Quantities'!H195,'Data Cost'!I:I,'Data Quantities'!I195)</f>
        <v>2950</v>
      </c>
      <c r="F195" t="s">
        <v>447</v>
      </c>
      <c r="G195" t="s">
        <v>76</v>
      </c>
      <c r="H195" t="s">
        <v>76</v>
      </c>
      <c r="I195" t="s">
        <v>111</v>
      </c>
    </row>
    <row r="196" spans="1:10" x14ac:dyDescent="0.35">
      <c r="A196" t="s">
        <v>9</v>
      </c>
      <c r="E196" s="2">
        <f>SUMIFS('Data Cost'!E:E,'Data Cost'!A:A,'Data Quantities'!A196,'Data Cost'!F:F,'Data Quantities'!F196,'Data Cost'!G:G,'Data Quantities'!G196,'Data Cost'!H:H,'Data Quantities'!H196,'Data Cost'!I:I,'Data Quantities'!I196)</f>
        <v>53335.77</v>
      </c>
      <c r="F196" t="s">
        <v>449</v>
      </c>
      <c r="G196" t="s">
        <v>122</v>
      </c>
      <c r="H196" t="s">
        <v>122</v>
      </c>
      <c r="I196" t="s">
        <v>122</v>
      </c>
      <c r="J196" t="s">
        <v>2287</v>
      </c>
    </row>
    <row r="197" spans="1:10" x14ac:dyDescent="0.35">
      <c r="A197" t="s">
        <v>9</v>
      </c>
      <c r="E197" s="2">
        <f>SUMIFS('Data Cost'!E:E,'Data Cost'!A:A,'Data Quantities'!A197,'Data Cost'!F:F,'Data Quantities'!F197,'Data Cost'!G:G,'Data Quantities'!G197,'Data Cost'!H:H,'Data Quantities'!H197,'Data Cost'!I:I,'Data Quantities'!I197)</f>
        <v>12406.48</v>
      </c>
      <c r="F197" t="s">
        <v>451</v>
      </c>
      <c r="G197" t="s">
        <v>76</v>
      </c>
      <c r="H197" t="s">
        <v>76</v>
      </c>
      <c r="I197" t="s">
        <v>111</v>
      </c>
    </row>
    <row r="198" spans="1:10" x14ac:dyDescent="0.35">
      <c r="A198" t="s">
        <v>9</v>
      </c>
      <c r="E198" s="2">
        <f>SUMIFS('Data Cost'!E:E,'Data Cost'!A:A,'Data Quantities'!A198,'Data Cost'!F:F,'Data Quantities'!F198,'Data Cost'!G:G,'Data Quantities'!G198,'Data Cost'!H:H,'Data Quantities'!H198,'Data Cost'!I:I,'Data Quantities'!I198)</f>
        <v>1990</v>
      </c>
      <c r="F198" t="s">
        <v>453</v>
      </c>
      <c r="G198" t="s">
        <v>12</v>
      </c>
      <c r="H198" t="s">
        <v>13</v>
      </c>
      <c r="I198" t="s">
        <v>14</v>
      </c>
    </row>
    <row r="199" spans="1:10" x14ac:dyDescent="0.35">
      <c r="A199" t="s">
        <v>454</v>
      </c>
      <c r="E199" s="2">
        <f>SUMIFS('Data Cost'!E:E,'Data Cost'!A:A,'Data Quantities'!A199,'Data Cost'!F:F,'Data Quantities'!F199,'Data Cost'!G:G,'Data Quantities'!G199,'Data Cost'!H:H,'Data Quantities'!H199,'Data Cost'!I:I,'Data Quantities'!I199)</f>
        <v>169176.37</v>
      </c>
      <c r="F199" t="s">
        <v>458</v>
      </c>
      <c r="G199" t="s">
        <v>76</v>
      </c>
      <c r="H199" t="s">
        <v>76</v>
      </c>
      <c r="I199" t="s">
        <v>111</v>
      </c>
      <c r="J199" t="s">
        <v>2287</v>
      </c>
    </row>
    <row r="200" spans="1:10" x14ac:dyDescent="0.35">
      <c r="A200" t="s">
        <v>454</v>
      </c>
      <c r="E200" s="2">
        <f>SUMIFS('Data Cost'!E:E,'Data Cost'!A:A,'Data Quantities'!A200,'Data Cost'!F:F,'Data Quantities'!F200,'Data Cost'!G:G,'Data Quantities'!G200,'Data Cost'!H:H,'Data Quantities'!H200,'Data Cost'!I:I,'Data Quantities'!I200)</f>
        <v>66632.509999999995</v>
      </c>
      <c r="F200" t="s">
        <v>461</v>
      </c>
      <c r="G200" t="s">
        <v>76</v>
      </c>
      <c r="H200" t="s">
        <v>76</v>
      </c>
      <c r="I200" t="s">
        <v>111</v>
      </c>
      <c r="J200" t="s">
        <v>2288</v>
      </c>
    </row>
    <row r="201" spans="1:10" x14ac:dyDescent="0.35">
      <c r="A201" t="s">
        <v>454</v>
      </c>
      <c r="E201" s="2">
        <f>SUMIFS('Data Cost'!E:E,'Data Cost'!A:A,'Data Quantities'!A201,'Data Cost'!F:F,'Data Quantities'!F201,'Data Cost'!G:G,'Data Quantities'!G201,'Data Cost'!H:H,'Data Quantities'!H201,'Data Cost'!I:I,'Data Quantities'!I201)</f>
        <v>151667.28</v>
      </c>
      <c r="F201" t="s">
        <v>464</v>
      </c>
      <c r="G201" t="s">
        <v>69</v>
      </c>
      <c r="H201" t="s">
        <v>70</v>
      </c>
      <c r="I201" t="s">
        <v>71</v>
      </c>
      <c r="J201" t="s">
        <v>2287</v>
      </c>
    </row>
    <row r="202" spans="1:10" x14ac:dyDescent="0.35">
      <c r="A202" t="s">
        <v>454</v>
      </c>
      <c r="E202" s="2">
        <f>SUMIFS('Data Cost'!E:E,'Data Cost'!A:A,'Data Quantities'!A202,'Data Cost'!F:F,'Data Quantities'!F202,'Data Cost'!G:G,'Data Quantities'!G202,'Data Cost'!H:H,'Data Quantities'!H202,'Data Cost'!I:I,'Data Quantities'!I202)</f>
        <v>61212.01</v>
      </c>
      <c r="F202" t="s">
        <v>467</v>
      </c>
      <c r="G202" t="s">
        <v>122</v>
      </c>
      <c r="H202" t="s">
        <v>122</v>
      </c>
      <c r="I202" t="s">
        <v>122</v>
      </c>
      <c r="J202" t="s">
        <v>2287</v>
      </c>
    </row>
    <row r="203" spans="1:10" x14ac:dyDescent="0.35">
      <c r="A203" t="s">
        <v>454</v>
      </c>
      <c r="E203" s="2">
        <f>SUMIFS('Data Cost'!E:E,'Data Cost'!A:A,'Data Quantities'!A203,'Data Cost'!F:F,'Data Quantities'!F203,'Data Cost'!G:G,'Data Quantities'!G203,'Data Cost'!H:H,'Data Quantities'!H203,'Data Cost'!I:I,'Data Quantities'!I203)</f>
        <v>51940</v>
      </c>
      <c r="F203" t="s">
        <v>470</v>
      </c>
      <c r="G203" t="s">
        <v>12</v>
      </c>
      <c r="H203" t="s">
        <v>13</v>
      </c>
      <c r="I203" t="s">
        <v>14</v>
      </c>
    </row>
    <row r="204" spans="1:10" x14ac:dyDescent="0.35">
      <c r="A204" t="s">
        <v>454</v>
      </c>
      <c r="E204" s="2">
        <f>SUMIFS('Data Cost'!E:E,'Data Cost'!A:A,'Data Quantities'!A204,'Data Cost'!F:F,'Data Quantities'!F204,'Data Cost'!G:G,'Data Quantities'!G204,'Data Cost'!H:H,'Data Quantities'!H204,'Data Cost'!I:I,'Data Quantities'!I204)</f>
        <v>35654.199999999997</v>
      </c>
      <c r="F204" t="s">
        <v>473</v>
      </c>
      <c r="G204" t="s">
        <v>54</v>
      </c>
      <c r="H204" t="s">
        <v>42</v>
      </c>
      <c r="I204" t="s">
        <v>55</v>
      </c>
      <c r="J204" t="s">
        <v>2287</v>
      </c>
    </row>
    <row r="205" spans="1:10" x14ac:dyDescent="0.35">
      <c r="A205" t="s">
        <v>454</v>
      </c>
      <c r="E205" s="2">
        <f>SUMIFS('Data Cost'!E:E,'Data Cost'!A:A,'Data Quantities'!A205,'Data Cost'!F:F,'Data Quantities'!F205,'Data Cost'!G:G,'Data Quantities'!G205,'Data Cost'!H:H,'Data Quantities'!H205,'Data Cost'!I:I,'Data Quantities'!I205)</f>
        <v>35654.199999999997</v>
      </c>
      <c r="F205" t="s">
        <v>476</v>
      </c>
      <c r="G205" t="s">
        <v>54</v>
      </c>
      <c r="H205" t="s">
        <v>42</v>
      </c>
      <c r="I205" t="s">
        <v>55</v>
      </c>
      <c r="J205" t="s">
        <v>2287</v>
      </c>
    </row>
    <row r="206" spans="1:10" x14ac:dyDescent="0.35">
      <c r="A206" t="s">
        <v>454</v>
      </c>
      <c r="E206" s="2">
        <f>SUMIFS('Data Cost'!E:E,'Data Cost'!A:A,'Data Quantities'!A206,'Data Cost'!F:F,'Data Quantities'!F206,'Data Cost'!G:G,'Data Quantities'!G206,'Data Cost'!H:H,'Data Quantities'!H206,'Data Cost'!I:I,'Data Quantities'!I206)</f>
        <v>35654.199999999997</v>
      </c>
      <c r="F206" t="s">
        <v>479</v>
      </c>
      <c r="G206" t="s">
        <v>54</v>
      </c>
      <c r="H206" t="s">
        <v>42</v>
      </c>
      <c r="I206" t="s">
        <v>55</v>
      </c>
      <c r="J206" t="s">
        <v>2287</v>
      </c>
    </row>
    <row r="207" spans="1:10" x14ac:dyDescent="0.35">
      <c r="A207" t="s">
        <v>454</v>
      </c>
      <c r="E207" s="2">
        <f>SUMIFS('Data Cost'!E:E,'Data Cost'!A:A,'Data Quantities'!A207,'Data Cost'!F:F,'Data Quantities'!F207,'Data Cost'!G:G,'Data Quantities'!G207,'Data Cost'!H:H,'Data Quantities'!H207,'Data Cost'!I:I,'Data Quantities'!I207)</f>
        <v>68946.080000000002</v>
      </c>
      <c r="F207" t="s">
        <v>482</v>
      </c>
      <c r="G207" t="s">
        <v>54</v>
      </c>
      <c r="H207" t="s">
        <v>42</v>
      </c>
      <c r="I207" t="s">
        <v>55</v>
      </c>
      <c r="J207" t="s">
        <v>2287</v>
      </c>
    </row>
    <row r="208" spans="1:10" x14ac:dyDescent="0.35">
      <c r="A208" t="s">
        <v>454</v>
      </c>
      <c r="E208" s="2">
        <f>SUMIFS('Data Cost'!E:E,'Data Cost'!A:A,'Data Quantities'!A208,'Data Cost'!F:F,'Data Quantities'!F208,'Data Cost'!G:G,'Data Quantities'!G208,'Data Cost'!H:H,'Data Quantities'!H208,'Data Cost'!I:I,'Data Quantities'!I208)</f>
        <v>59603.43</v>
      </c>
      <c r="F208" t="s">
        <v>485</v>
      </c>
      <c r="G208" t="s">
        <v>54</v>
      </c>
      <c r="H208" t="s">
        <v>42</v>
      </c>
      <c r="I208" t="s">
        <v>55</v>
      </c>
      <c r="J208" t="s">
        <v>2287</v>
      </c>
    </row>
    <row r="209" spans="1:10" x14ac:dyDescent="0.35">
      <c r="A209" t="s">
        <v>454</v>
      </c>
      <c r="E209" s="2">
        <f>SUMIFS('Data Cost'!E:E,'Data Cost'!A:A,'Data Quantities'!A209,'Data Cost'!F:F,'Data Quantities'!F209,'Data Cost'!G:G,'Data Quantities'!G209,'Data Cost'!H:H,'Data Quantities'!H209,'Data Cost'!I:I,'Data Quantities'!I209)</f>
        <v>57017.279999999999</v>
      </c>
      <c r="F209" t="s">
        <v>488</v>
      </c>
      <c r="G209" t="s">
        <v>54</v>
      </c>
      <c r="H209" t="s">
        <v>42</v>
      </c>
      <c r="I209" t="s">
        <v>55</v>
      </c>
      <c r="J209" t="s">
        <v>2287</v>
      </c>
    </row>
    <row r="210" spans="1:10" x14ac:dyDescent="0.35">
      <c r="A210" t="s">
        <v>454</v>
      </c>
      <c r="E210" s="2">
        <f>SUMIFS('Data Cost'!E:E,'Data Cost'!A:A,'Data Quantities'!A210,'Data Cost'!F:F,'Data Quantities'!F210,'Data Cost'!G:G,'Data Quantities'!G210,'Data Cost'!H:H,'Data Quantities'!H210,'Data Cost'!I:I,'Data Quantities'!I210)</f>
        <v>35654.199999999997</v>
      </c>
      <c r="F210" t="s">
        <v>491</v>
      </c>
      <c r="G210" t="s">
        <v>54</v>
      </c>
      <c r="H210" t="s">
        <v>42</v>
      </c>
      <c r="I210" t="s">
        <v>55</v>
      </c>
      <c r="J210" t="s">
        <v>2287</v>
      </c>
    </row>
    <row r="211" spans="1:10" x14ac:dyDescent="0.35">
      <c r="A211" t="s">
        <v>454</v>
      </c>
      <c r="E211" s="2">
        <f>SUMIFS('Data Cost'!E:E,'Data Cost'!A:A,'Data Quantities'!A211,'Data Cost'!F:F,'Data Quantities'!F211,'Data Cost'!G:G,'Data Quantities'!G211,'Data Cost'!H:H,'Data Quantities'!H211,'Data Cost'!I:I,'Data Quantities'!I211)</f>
        <v>34477.879999999997</v>
      </c>
      <c r="F211" t="s">
        <v>494</v>
      </c>
      <c r="G211" t="s">
        <v>54</v>
      </c>
      <c r="H211" t="s">
        <v>42</v>
      </c>
      <c r="I211" t="s">
        <v>55</v>
      </c>
      <c r="J211" t="s">
        <v>2287</v>
      </c>
    </row>
    <row r="212" spans="1:10" x14ac:dyDescent="0.35">
      <c r="A212" t="s">
        <v>454</v>
      </c>
      <c r="E212" s="2">
        <f>SUMIFS('Data Cost'!E:E,'Data Cost'!A:A,'Data Quantities'!A212,'Data Cost'!F:F,'Data Quantities'!F212,'Data Cost'!G:G,'Data Quantities'!G212,'Data Cost'!H:H,'Data Quantities'!H212,'Data Cost'!I:I,'Data Quantities'!I212)</f>
        <v>58393.77</v>
      </c>
      <c r="F212" t="s">
        <v>497</v>
      </c>
      <c r="G212" t="s">
        <v>54</v>
      </c>
      <c r="H212" t="s">
        <v>42</v>
      </c>
      <c r="I212" t="s">
        <v>55</v>
      </c>
      <c r="J212" t="s">
        <v>2287</v>
      </c>
    </row>
    <row r="213" spans="1:10" x14ac:dyDescent="0.35">
      <c r="A213" t="s">
        <v>454</v>
      </c>
      <c r="E213" s="2">
        <f>SUMIFS('Data Cost'!E:E,'Data Cost'!A:A,'Data Quantities'!A213,'Data Cost'!F:F,'Data Quantities'!F213,'Data Cost'!G:G,'Data Quantities'!G213,'Data Cost'!H:H,'Data Quantities'!H213,'Data Cost'!I:I,'Data Quantities'!I213)</f>
        <v>51067.7</v>
      </c>
      <c r="F213" t="s">
        <v>500</v>
      </c>
      <c r="G213" t="s">
        <v>54</v>
      </c>
      <c r="H213" t="s">
        <v>42</v>
      </c>
      <c r="I213" t="s">
        <v>55</v>
      </c>
      <c r="J213" t="s">
        <v>2287</v>
      </c>
    </row>
    <row r="214" spans="1:10" x14ac:dyDescent="0.35">
      <c r="A214" t="s">
        <v>454</v>
      </c>
      <c r="E214" s="2">
        <f>SUMIFS('Data Cost'!E:E,'Data Cost'!A:A,'Data Quantities'!A214,'Data Cost'!F:F,'Data Quantities'!F214,'Data Cost'!G:G,'Data Quantities'!G214,'Data Cost'!H:H,'Data Quantities'!H214,'Data Cost'!I:I,'Data Quantities'!I214)</f>
        <v>34477.879999999997</v>
      </c>
      <c r="F214" t="s">
        <v>503</v>
      </c>
      <c r="G214" t="s">
        <v>54</v>
      </c>
      <c r="H214" t="s">
        <v>42</v>
      </c>
      <c r="I214" t="s">
        <v>55</v>
      </c>
      <c r="J214" t="s">
        <v>2287</v>
      </c>
    </row>
    <row r="215" spans="1:10" x14ac:dyDescent="0.35">
      <c r="A215" t="s">
        <v>454</v>
      </c>
      <c r="E215" s="2">
        <f>SUMIFS('Data Cost'!E:E,'Data Cost'!A:A,'Data Quantities'!A215,'Data Cost'!F:F,'Data Quantities'!F215,'Data Cost'!G:G,'Data Quantities'!G215,'Data Cost'!H:H,'Data Quantities'!H215,'Data Cost'!I:I,'Data Quantities'!I215)</f>
        <v>35654.199999999997</v>
      </c>
      <c r="F215" t="s">
        <v>506</v>
      </c>
      <c r="G215" t="s">
        <v>54</v>
      </c>
      <c r="H215" t="s">
        <v>42</v>
      </c>
      <c r="I215" t="s">
        <v>55</v>
      </c>
      <c r="J215" t="s">
        <v>2287</v>
      </c>
    </row>
    <row r="216" spans="1:10" x14ac:dyDescent="0.35">
      <c r="A216" t="s">
        <v>454</v>
      </c>
      <c r="E216" s="2">
        <f>SUMIFS('Data Cost'!E:E,'Data Cost'!A:A,'Data Quantities'!A216,'Data Cost'!F:F,'Data Quantities'!F216,'Data Cost'!G:G,'Data Quantities'!G216,'Data Cost'!H:H,'Data Quantities'!H216,'Data Cost'!I:I,'Data Quantities'!I216)</f>
        <v>34477.879999999997</v>
      </c>
      <c r="F216" t="s">
        <v>509</v>
      </c>
      <c r="G216" t="s">
        <v>54</v>
      </c>
      <c r="H216" t="s">
        <v>42</v>
      </c>
      <c r="I216" t="s">
        <v>55</v>
      </c>
      <c r="J216" t="s">
        <v>2287</v>
      </c>
    </row>
    <row r="217" spans="1:10" x14ac:dyDescent="0.35">
      <c r="A217" t="s">
        <v>454</v>
      </c>
      <c r="E217" s="2">
        <f>SUMIFS('Data Cost'!E:E,'Data Cost'!A:A,'Data Quantities'!A217,'Data Cost'!F:F,'Data Quantities'!F217,'Data Cost'!G:G,'Data Quantities'!G217,'Data Cost'!H:H,'Data Quantities'!H217,'Data Cost'!I:I,'Data Quantities'!I217)</f>
        <v>71339.199999999997</v>
      </c>
      <c r="F217" t="s">
        <v>512</v>
      </c>
      <c r="G217" t="s">
        <v>54</v>
      </c>
      <c r="H217" t="s">
        <v>42</v>
      </c>
      <c r="I217" t="s">
        <v>55</v>
      </c>
      <c r="J217" t="s">
        <v>2287</v>
      </c>
    </row>
    <row r="218" spans="1:10" x14ac:dyDescent="0.35">
      <c r="A218" t="s">
        <v>454</v>
      </c>
      <c r="E218" s="2">
        <f>SUMIFS('Data Cost'!E:E,'Data Cost'!A:A,'Data Quantities'!A218,'Data Cost'!F:F,'Data Quantities'!F218,'Data Cost'!G:G,'Data Quantities'!G218,'Data Cost'!H:H,'Data Quantities'!H218,'Data Cost'!I:I,'Data Quantities'!I218)</f>
        <v>75000.88</v>
      </c>
      <c r="F218" t="s">
        <v>515</v>
      </c>
      <c r="G218" t="s">
        <v>54</v>
      </c>
      <c r="H218" t="s">
        <v>42</v>
      </c>
      <c r="I218" t="s">
        <v>55</v>
      </c>
      <c r="J218" t="s">
        <v>2287</v>
      </c>
    </row>
    <row r="219" spans="1:10" x14ac:dyDescent="0.35">
      <c r="A219" t="s">
        <v>454</v>
      </c>
      <c r="E219" s="2">
        <f>SUMIFS('Data Cost'!E:E,'Data Cost'!A:A,'Data Quantities'!A219,'Data Cost'!F:F,'Data Quantities'!F219,'Data Cost'!G:G,'Data Quantities'!G219,'Data Cost'!H:H,'Data Quantities'!H219,'Data Cost'!I:I,'Data Quantities'!I219)</f>
        <v>147050.13</v>
      </c>
      <c r="F219" t="s">
        <v>518</v>
      </c>
      <c r="G219" t="s">
        <v>22</v>
      </c>
      <c r="H219" t="s">
        <v>13</v>
      </c>
      <c r="I219" t="s">
        <v>23</v>
      </c>
      <c r="J219" t="s">
        <v>2287</v>
      </c>
    </row>
    <row r="220" spans="1:10" x14ac:dyDescent="0.35">
      <c r="A220" t="s">
        <v>454</v>
      </c>
      <c r="E220" s="2">
        <f>SUMIFS('Data Cost'!E:E,'Data Cost'!A:A,'Data Quantities'!A220,'Data Cost'!F:F,'Data Quantities'!F220,'Data Cost'!G:G,'Data Quantities'!G220,'Data Cost'!H:H,'Data Quantities'!H220,'Data Cost'!I:I,'Data Quantities'!I220)</f>
        <v>365400</v>
      </c>
      <c r="F220" t="s">
        <v>521</v>
      </c>
      <c r="G220" t="s">
        <v>22</v>
      </c>
      <c r="H220" t="s">
        <v>13</v>
      </c>
      <c r="I220" t="s">
        <v>23</v>
      </c>
      <c r="J220" t="s">
        <v>2288</v>
      </c>
    </row>
    <row r="221" spans="1:10" x14ac:dyDescent="0.35">
      <c r="A221" t="s">
        <v>454</v>
      </c>
      <c r="E221" s="2">
        <f>SUMIFS('Data Cost'!E:E,'Data Cost'!A:A,'Data Quantities'!A221,'Data Cost'!F:F,'Data Quantities'!F221,'Data Cost'!G:G,'Data Quantities'!G221,'Data Cost'!H:H,'Data Quantities'!H221,'Data Cost'!I:I,'Data Quantities'!I221)</f>
        <v>118334.62</v>
      </c>
      <c r="F221" t="s">
        <v>524</v>
      </c>
      <c r="G221" t="s">
        <v>12</v>
      </c>
      <c r="H221" t="s">
        <v>13</v>
      </c>
      <c r="I221" t="s">
        <v>94</v>
      </c>
      <c r="J221" t="s">
        <v>2287</v>
      </c>
    </row>
    <row r="222" spans="1:10" x14ac:dyDescent="0.35">
      <c r="A222" t="s">
        <v>454</v>
      </c>
      <c r="E222" s="2">
        <f>SUMIFS('Data Cost'!E:E,'Data Cost'!A:A,'Data Quantities'!A222,'Data Cost'!F:F,'Data Quantities'!F222,'Data Cost'!G:G,'Data Quantities'!G222,'Data Cost'!H:H,'Data Quantities'!H222,'Data Cost'!I:I,'Data Quantities'!I222)</f>
        <v>62620</v>
      </c>
      <c r="F222" t="s">
        <v>527</v>
      </c>
      <c r="G222" t="s">
        <v>45</v>
      </c>
      <c r="H222" t="s">
        <v>13</v>
      </c>
      <c r="I222" t="s">
        <v>14</v>
      </c>
    </row>
    <row r="223" spans="1:10" x14ac:dyDescent="0.35">
      <c r="A223" t="s">
        <v>454</v>
      </c>
      <c r="E223" s="2">
        <f>SUMIFS('Data Cost'!E:E,'Data Cost'!A:A,'Data Quantities'!A223,'Data Cost'!F:F,'Data Quantities'!F223,'Data Cost'!G:G,'Data Quantities'!G223,'Data Cost'!H:H,'Data Quantities'!H223,'Data Cost'!I:I,'Data Quantities'!I223)</f>
        <v>119934.62</v>
      </c>
      <c r="F223" t="s">
        <v>530</v>
      </c>
      <c r="G223" t="s">
        <v>12</v>
      </c>
      <c r="H223" t="s">
        <v>13</v>
      </c>
      <c r="I223" t="s">
        <v>94</v>
      </c>
      <c r="J223" t="s">
        <v>2287</v>
      </c>
    </row>
    <row r="224" spans="1:10" x14ac:dyDescent="0.35">
      <c r="A224" t="s">
        <v>454</v>
      </c>
      <c r="E224" s="2">
        <f>SUMIFS('Data Cost'!E:E,'Data Cost'!A:A,'Data Quantities'!A224,'Data Cost'!F:F,'Data Quantities'!F224,'Data Cost'!G:G,'Data Quantities'!G224,'Data Cost'!H:H,'Data Quantities'!H224,'Data Cost'!I:I,'Data Quantities'!I224)</f>
        <v>119934.62</v>
      </c>
      <c r="F224" t="s">
        <v>533</v>
      </c>
      <c r="G224" t="s">
        <v>12</v>
      </c>
      <c r="H224" t="s">
        <v>13</v>
      </c>
      <c r="I224" t="s">
        <v>14</v>
      </c>
      <c r="J224" t="s">
        <v>2287</v>
      </c>
    </row>
    <row r="225" spans="1:10" x14ac:dyDescent="0.35">
      <c r="A225" t="s">
        <v>454</v>
      </c>
      <c r="E225" s="2">
        <f>SUMIFS('Data Cost'!E:E,'Data Cost'!A:A,'Data Quantities'!A225,'Data Cost'!F:F,'Data Quantities'!F225,'Data Cost'!G:G,'Data Quantities'!G225,'Data Cost'!H:H,'Data Quantities'!H225,'Data Cost'!I:I,'Data Quantities'!I225)</f>
        <v>317421.32</v>
      </c>
      <c r="F225" t="s">
        <v>536</v>
      </c>
      <c r="G225" t="s">
        <v>22</v>
      </c>
      <c r="H225" t="s">
        <v>13</v>
      </c>
      <c r="I225" t="s">
        <v>23</v>
      </c>
      <c r="J225" t="s">
        <v>2287</v>
      </c>
    </row>
    <row r="226" spans="1:10" x14ac:dyDescent="0.35">
      <c r="A226" t="s">
        <v>454</v>
      </c>
      <c r="E226" s="2">
        <f>SUMIFS('Data Cost'!E:E,'Data Cost'!A:A,'Data Quantities'!A226,'Data Cost'!F:F,'Data Quantities'!F226,'Data Cost'!G:G,'Data Quantities'!G226,'Data Cost'!H:H,'Data Quantities'!H226,'Data Cost'!I:I,'Data Quantities'!I226)</f>
        <v>23579.8</v>
      </c>
      <c r="F226" t="s">
        <v>539</v>
      </c>
      <c r="G226" t="s">
        <v>303</v>
      </c>
      <c r="H226" t="s">
        <v>304</v>
      </c>
      <c r="I226" t="s">
        <v>303</v>
      </c>
      <c r="J226" t="s">
        <v>2287</v>
      </c>
    </row>
    <row r="227" spans="1:10" x14ac:dyDescent="0.35">
      <c r="A227" t="s">
        <v>454</v>
      </c>
      <c r="E227" s="2">
        <f>SUMIFS('Data Cost'!E:E,'Data Cost'!A:A,'Data Quantities'!A227,'Data Cost'!F:F,'Data Quantities'!F227,'Data Cost'!G:G,'Data Quantities'!G227,'Data Cost'!H:H,'Data Quantities'!H227,'Data Cost'!I:I,'Data Quantities'!I227)</f>
        <v>23579.8</v>
      </c>
      <c r="F227" t="s">
        <v>542</v>
      </c>
      <c r="G227" t="s">
        <v>303</v>
      </c>
      <c r="H227" t="s">
        <v>304</v>
      </c>
      <c r="I227" t="s">
        <v>303</v>
      </c>
      <c r="J227" t="s">
        <v>2287</v>
      </c>
    </row>
    <row r="228" spans="1:10" x14ac:dyDescent="0.35">
      <c r="A228" t="s">
        <v>454</v>
      </c>
      <c r="E228" s="2">
        <f>SUMIFS('Data Cost'!E:E,'Data Cost'!A:A,'Data Quantities'!A228,'Data Cost'!F:F,'Data Quantities'!F228,'Data Cost'!G:G,'Data Quantities'!G228,'Data Cost'!H:H,'Data Quantities'!H228,'Data Cost'!I:I,'Data Quantities'!I228)</f>
        <v>22191.15</v>
      </c>
      <c r="F228" t="s">
        <v>545</v>
      </c>
      <c r="G228" t="s">
        <v>303</v>
      </c>
      <c r="H228" t="s">
        <v>304</v>
      </c>
      <c r="I228" t="s">
        <v>303</v>
      </c>
      <c r="J228" t="s">
        <v>2287</v>
      </c>
    </row>
    <row r="229" spans="1:10" x14ac:dyDescent="0.35">
      <c r="A229" t="s">
        <v>454</v>
      </c>
      <c r="E229" s="2">
        <f>SUMIFS('Data Cost'!E:E,'Data Cost'!A:A,'Data Quantities'!A229,'Data Cost'!F:F,'Data Quantities'!F229,'Data Cost'!G:G,'Data Quantities'!G229,'Data Cost'!H:H,'Data Quantities'!H229,'Data Cost'!I:I,'Data Quantities'!I229)</f>
        <v>22191.15</v>
      </c>
      <c r="F229" t="s">
        <v>548</v>
      </c>
      <c r="G229" t="s">
        <v>303</v>
      </c>
      <c r="H229" t="s">
        <v>304</v>
      </c>
      <c r="I229" t="s">
        <v>303</v>
      </c>
      <c r="J229" t="s">
        <v>2287</v>
      </c>
    </row>
    <row r="230" spans="1:10" x14ac:dyDescent="0.35">
      <c r="A230" t="s">
        <v>454</v>
      </c>
      <c r="E230" s="2">
        <f>SUMIFS('Data Cost'!E:E,'Data Cost'!A:A,'Data Quantities'!A230,'Data Cost'!F:F,'Data Quantities'!F230,'Data Cost'!G:G,'Data Quantities'!G230,'Data Cost'!H:H,'Data Quantities'!H230,'Data Cost'!I:I,'Data Quantities'!I230)</f>
        <v>22191.15</v>
      </c>
      <c r="F230" t="s">
        <v>551</v>
      </c>
      <c r="G230" t="s">
        <v>303</v>
      </c>
      <c r="H230" t="s">
        <v>304</v>
      </c>
      <c r="I230" t="s">
        <v>303</v>
      </c>
      <c r="J230" t="s">
        <v>2287</v>
      </c>
    </row>
    <row r="231" spans="1:10" x14ac:dyDescent="0.35">
      <c r="A231" t="s">
        <v>454</v>
      </c>
      <c r="E231" s="2">
        <f>SUMIFS('Data Cost'!E:E,'Data Cost'!A:A,'Data Quantities'!A231,'Data Cost'!F:F,'Data Quantities'!F231,'Data Cost'!G:G,'Data Quantities'!G231,'Data Cost'!H:H,'Data Quantities'!H231,'Data Cost'!I:I,'Data Quantities'!I231)</f>
        <v>21411.31</v>
      </c>
      <c r="F231" t="s">
        <v>554</v>
      </c>
      <c r="G231" t="s">
        <v>303</v>
      </c>
      <c r="H231" t="s">
        <v>304</v>
      </c>
      <c r="I231" t="s">
        <v>303</v>
      </c>
      <c r="J231" t="s">
        <v>2287</v>
      </c>
    </row>
    <row r="232" spans="1:10" x14ac:dyDescent="0.35">
      <c r="A232" t="s">
        <v>454</v>
      </c>
      <c r="E232" s="2">
        <f>SUMIFS('Data Cost'!E:E,'Data Cost'!A:A,'Data Quantities'!A232,'Data Cost'!F:F,'Data Quantities'!F232,'Data Cost'!G:G,'Data Quantities'!G232,'Data Cost'!H:H,'Data Quantities'!H232,'Data Cost'!I:I,'Data Quantities'!I232)</f>
        <v>21411.31</v>
      </c>
      <c r="F232" t="s">
        <v>557</v>
      </c>
      <c r="G232" t="s">
        <v>303</v>
      </c>
      <c r="H232" t="s">
        <v>304</v>
      </c>
      <c r="I232" t="s">
        <v>303</v>
      </c>
      <c r="J232" t="s">
        <v>2287</v>
      </c>
    </row>
    <row r="233" spans="1:10" x14ac:dyDescent="0.35">
      <c r="A233" t="s">
        <v>454</v>
      </c>
      <c r="E233" s="2">
        <f>SUMIFS('Data Cost'!E:E,'Data Cost'!A:A,'Data Quantities'!A233,'Data Cost'!F:F,'Data Quantities'!F233,'Data Cost'!G:G,'Data Quantities'!G233,'Data Cost'!H:H,'Data Quantities'!H233,'Data Cost'!I:I,'Data Quantities'!I233)</f>
        <v>21411.31</v>
      </c>
      <c r="F233" t="s">
        <v>560</v>
      </c>
      <c r="G233" t="s">
        <v>303</v>
      </c>
      <c r="H233" t="s">
        <v>304</v>
      </c>
      <c r="I233" t="s">
        <v>303</v>
      </c>
      <c r="J233" t="s">
        <v>2287</v>
      </c>
    </row>
    <row r="234" spans="1:10" x14ac:dyDescent="0.35">
      <c r="A234" t="s">
        <v>454</v>
      </c>
      <c r="E234" s="2">
        <f>SUMIFS('Data Cost'!E:E,'Data Cost'!A:A,'Data Quantities'!A234,'Data Cost'!F:F,'Data Quantities'!F234,'Data Cost'!G:G,'Data Quantities'!G234,'Data Cost'!H:H,'Data Quantities'!H234,'Data Cost'!I:I,'Data Quantities'!I234)</f>
        <v>119934.62</v>
      </c>
      <c r="F234" t="s">
        <v>563</v>
      </c>
      <c r="G234" t="s">
        <v>12</v>
      </c>
      <c r="H234" t="s">
        <v>13</v>
      </c>
      <c r="I234" t="s">
        <v>14</v>
      </c>
      <c r="J234" t="s">
        <v>2287</v>
      </c>
    </row>
    <row r="235" spans="1:10" x14ac:dyDescent="0.35">
      <c r="A235" t="s">
        <v>454</v>
      </c>
      <c r="E235" s="2">
        <f>SUMIFS('Data Cost'!E:E,'Data Cost'!A:A,'Data Quantities'!A235,'Data Cost'!F:F,'Data Quantities'!F235,'Data Cost'!G:G,'Data Quantities'!G235,'Data Cost'!H:H,'Data Quantities'!H235,'Data Cost'!I:I,'Data Quantities'!I235)</f>
        <v>56216.4</v>
      </c>
      <c r="F235" t="s">
        <v>566</v>
      </c>
      <c r="G235" t="s">
        <v>122</v>
      </c>
      <c r="H235" t="s">
        <v>122</v>
      </c>
      <c r="I235" t="s">
        <v>122</v>
      </c>
      <c r="J235" t="s">
        <v>2287</v>
      </c>
    </row>
    <row r="236" spans="1:10" x14ac:dyDescent="0.35">
      <c r="A236" t="s">
        <v>454</v>
      </c>
      <c r="E236" s="2">
        <f>SUMIFS('Data Cost'!E:E,'Data Cost'!A:A,'Data Quantities'!A236,'Data Cost'!F:F,'Data Quantities'!F236,'Data Cost'!G:G,'Data Quantities'!G236,'Data Cost'!H:H,'Data Quantities'!H236,'Data Cost'!I:I,'Data Quantities'!I236)</f>
        <v>55776.650000000009</v>
      </c>
      <c r="F236" t="s">
        <v>569</v>
      </c>
      <c r="G236" t="s">
        <v>122</v>
      </c>
      <c r="H236" t="s">
        <v>122</v>
      </c>
      <c r="I236" t="s">
        <v>122</v>
      </c>
      <c r="J236" t="s">
        <v>2287</v>
      </c>
    </row>
    <row r="237" spans="1:10" x14ac:dyDescent="0.35">
      <c r="A237" t="s">
        <v>454</v>
      </c>
      <c r="E237" s="2">
        <f>SUMIFS('Data Cost'!E:E,'Data Cost'!A:A,'Data Quantities'!A237,'Data Cost'!F:F,'Data Quantities'!F237,'Data Cost'!G:G,'Data Quantities'!G237,'Data Cost'!H:H,'Data Quantities'!H237,'Data Cost'!I:I,'Data Quantities'!I237)</f>
        <v>119934.62</v>
      </c>
      <c r="F237" t="s">
        <v>572</v>
      </c>
      <c r="G237" t="s">
        <v>12</v>
      </c>
      <c r="H237" t="s">
        <v>13</v>
      </c>
      <c r="I237" t="s">
        <v>14</v>
      </c>
      <c r="J237" t="s">
        <v>2287</v>
      </c>
    </row>
    <row r="238" spans="1:10" x14ac:dyDescent="0.35">
      <c r="A238" t="s">
        <v>454</v>
      </c>
      <c r="E238" s="2">
        <f>SUMIFS('Data Cost'!E:E,'Data Cost'!A:A,'Data Quantities'!A238,'Data Cost'!F:F,'Data Quantities'!F238,'Data Cost'!G:G,'Data Quantities'!G238,'Data Cost'!H:H,'Data Quantities'!H238,'Data Cost'!I:I,'Data Quantities'!I238)</f>
        <v>119934.62</v>
      </c>
      <c r="F238" t="s">
        <v>575</v>
      </c>
      <c r="G238" t="s">
        <v>12</v>
      </c>
      <c r="H238" t="s">
        <v>13</v>
      </c>
      <c r="I238" t="s">
        <v>14</v>
      </c>
      <c r="J238" t="s">
        <v>2287</v>
      </c>
    </row>
    <row r="239" spans="1:10" x14ac:dyDescent="0.35">
      <c r="A239" t="s">
        <v>454</v>
      </c>
      <c r="E239" s="2">
        <f>SUMIFS('Data Cost'!E:E,'Data Cost'!A:A,'Data Quantities'!A239,'Data Cost'!F:F,'Data Quantities'!F239,'Data Cost'!G:G,'Data Quantities'!G239,'Data Cost'!H:H,'Data Quantities'!H239,'Data Cost'!I:I,'Data Quantities'!I239)</f>
        <v>58940</v>
      </c>
      <c r="F239" t="s">
        <v>578</v>
      </c>
      <c r="G239" t="s">
        <v>45</v>
      </c>
      <c r="H239" t="s">
        <v>13</v>
      </c>
      <c r="I239" t="s">
        <v>14</v>
      </c>
    </row>
    <row r="240" spans="1:10" x14ac:dyDescent="0.35">
      <c r="A240" t="s">
        <v>454</v>
      </c>
      <c r="E240" s="2">
        <f>SUMIFS('Data Cost'!E:E,'Data Cost'!A:A,'Data Quantities'!A240,'Data Cost'!F:F,'Data Quantities'!F240,'Data Cost'!G:G,'Data Quantities'!G240,'Data Cost'!H:H,'Data Quantities'!H240,'Data Cost'!I:I,'Data Quantities'!I240)</f>
        <v>58940</v>
      </c>
      <c r="F240" t="s">
        <v>581</v>
      </c>
      <c r="G240" t="s">
        <v>45</v>
      </c>
      <c r="H240" t="s">
        <v>13</v>
      </c>
      <c r="I240" t="s">
        <v>14</v>
      </c>
    </row>
    <row r="241" spans="1:10" x14ac:dyDescent="0.35">
      <c r="A241" t="s">
        <v>454</v>
      </c>
      <c r="E241" s="2">
        <f>SUMIFS('Data Cost'!E:E,'Data Cost'!A:A,'Data Quantities'!A241,'Data Cost'!F:F,'Data Quantities'!F241,'Data Cost'!G:G,'Data Quantities'!G241,'Data Cost'!H:H,'Data Quantities'!H241,'Data Cost'!I:I,'Data Quantities'!I241)</f>
        <v>62300</v>
      </c>
      <c r="F241" t="s">
        <v>584</v>
      </c>
      <c r="G241" t="s">
        <v>45</v>
      </c>
      <c r="H241" t="s">
        <v>13</v>
      </c>
      <c r="I241" t="s">
        <v>14</v>
      </c>
    </row>
    <row r="242" spans="1:10" x14ac:dyDescent="0.35">
      <c r="A242" t="s">
        <v>454</v>
      </c>
      <c r="E242" s="2">
        <f>SUMIFS('Data Cost'!E:E,'Data Cost'!A:A,'Data Quantities'!A242,'Data Cost'!F:F,'Data Quantities'!F242,'Data Cost'!G:G,'Data Quantities'!G242,'Data Cost'!H:H,'Data Quantities'!H242,'Data Cost'!I:I,'Data Quantities'!I242)</f>
        <v>30078.89</v>
      </c>
      <c r="F242" t="s">
        <v>587</v>
      </c>
      <c r="G242" t="s">
        <v>122</v>
      </c>
      <c r="H242" t="s">
        <v>122</v>
      </c>
      <c r="I242" t="s">
        <v>122</v>
      </c>
      <c r="J242" t="s">
        <v>2287</v>
      </c>
    </row>
    <row r="243" spans="1:10" x14ac:dyDescent="0.35">
      <c r="A243" t="s">
        <v>454</v>
      </c>
      <c r="E243" s="2">
        <f>SUMIFS('Data Cost'!E:E,'Data Cost'!A:A,'Data Quantities'!A243,'Data Cost'!F:F,'Data Quantities'!F243,'Data Cost'!G:G,'Data Quantities'!G243,'Data Cost'!H:H,'Data Quantities'!H243,'Data Cost'!I:I,'Data Quantities'!I243)</f>
        <v>156866.66</v>
      </c>
      <c r="F243" t="s">
        <v>590</v>
      </c>
      <c r="G243" t="s">
        <v>45</v>
      </c>
      <c r="H243" t="s">
        <v>13</v>
      </c>
      <c r="I243" t="s">
        <v>14</v>
      </c>
      <c r="J243" t="s">
        <v>2287</v>
      </c>
    </row>
    <row r="244" spans="1:10" x14ac:dyDescent="0.35">
      <c r="A244" t="s">
        <v>454</v>
      </c>
      <c r="E244" s="2">
        <f>SUMIFS('Data Cost'!E:E,'Data Cost'!A:A,'Data Quantities'!A244,'Data Cost'!F:F,'Data Quantities'!F244,'Data Cost'!G:G,'Data Quantities'!G244,'Data Cost'!H:H,'Data Quantities'!H244,'Data Cost'!I:I,'Data Quantities'!I244)</f>
        <v>137697.74</v>
      </c>
      <c r="F244" t="s">
        <v>593</v>
      </c>
      <c r="G244" t="s">
        <v>12</v>
      </c>
      <c r="H244" t="s">
        <v>13</v>
      </c>
      <c r="I244" t="s">
        <v>14</v>
      </c>
      <c r="J244" t="s">
        <v>2287</v>
      </c>
    </row>
    <row r="245" spans="1:10" x14ac:dyDescent="0.35">
      <c r="A245" t="s">
        <v>454</v>
      </c>
      <c r="E245" s="2">
        <f>SUMIFS('Data Cost'!E:E,'Data Cost'!A:A,'Data Quantities'!A245,'Data Cost'!F:F,'Data Quantities'!F245,'Data Cost'!G:G,'Data Quantities'!G245,'Data Cost'!H:H,'Data Quantities'!H245,'Data Cost'!I:I,'Data Quantities'!I245)</f>
        <v>58940</v>
      </c>
      <c r="F245" t="s">
        <v>596</v>
      </c>
      <c r="G245" t="s">
        <v>45</v>
      </c>
      <c r="H245" t="s">
        <v>13</v>
      </c>
      <c r="I245" t="s">
        <v>14</v>
      </c>
    </row>
    <row r="246" spans="1:10" x14ac:dyDescent="0.35">
      <c r="A246" t="s">
        <v>454</v>
      </c>
      <c r="E246" s="2">
        <f>SUMIFS('Data Cost'!E:E,'Data Cost'!A:A,'Data Quantities'!A246,'Data Cost'!F:F,'Data Quantities'!F246,'Data Cost'!G:G,'Data Quantities'!G246,'Data Cost'!H:H,'Data Quantities'!H246,'Data Cost'!I:I,'Data Quantities'!I246)</f>
        <v>486.6</v>
      </c>
      <c r="F246" t="s">
        <v>599</v>
      </c>
      <c r="G246" t="s">
        <v>76</v>
      </c>
      <c r="H246" t="s">
        <v>76</v>
      </c>
      <c r="I246" t="s">
        <v>111</v>
      </c>
    </row>
    <row r="247" spans="1:10" x14ac:dyDescent="0.35">
      <c r="A247" t="s">
        <v>454</v>
      </c>
      <c r="E247" s="2">
        <f>SUMIFS('Data Cost'!E:E,'Data Cost'!A:A,'Data Quantities'!A247,'Data Cost'!F:F,'Data Quantities'!F247,'Data Cost'!G:G,'Data Quantities'!G247,'Data Cost'!H:H,'Data Quantities'!H247,'Data Cost'!I:I,'Data Quantities'!I247)</f>
        <v>59343.13</v>
      </c>
      <c r="F247" t="s">
        <v>602</v>
      </c>
      <c r="G247" t="s">
        <v>122</v>
      </c>
      <c r="H247" t="s">
        <v>122</v>
      </c>
      <c r="I247" t="s">
        <v>122</v>
      </c>
      <c r="J247" t="s">
        <v>2287</v>
      </c>
    </row>
    <row r="248" spans="1:10" x14ac:dyDescent="0.35">
      <c r="A248" t="s">
        <v>454</v>
      </c>
      <c r="E248" s="2">
        <f>SUMIFS('Data Cost'!E:E,'Data Cost'!A:A,'Data Quantities'!A248,'Data Cost'!F:F,'Data Quantities'!F248,'Data Cost'!G:G,'Data Quantities'!G248,'Data Cost'!H:H,'Data Quantities'!H248,'Data Cost'!I:I,'Data Quantities'!I248)</f>
        <v>36122.57</v>
      </c>
      <c r="F248" t="s">
        <v>605</v>
      </c>
      <c r="G248" t="s">
        <v>54</v>
      </c>
      <c r="H248" t="s">
        <v>42</v>
      </c>
      <c r="I248" t="s">
        <v>55</v>
      </c>
      <c r="J248" t="s">
        <v>2287</v>
      </c>
    </row>
    <row r="249" spans="1:10" x14ac:dyDescent="0.35">
      <c r="A249" t="s">
        <v>454</v>
      </c>
      <c r="E249" s="2">
        <f>SUMIFS('Data Cost'!E:E,'Data Cost'!A:A,'Data Quantities'!A249,'Data Cost'!F:F,'Data Quantities'!F249,'Data Cost'!G:G,'Data Quantities'!G249,'Data Cost'!H:H,'Data Quantities'!H249,'Data Cost'!I:I,'Data Quantities'!I249)</f>
        <v>36122.57</v>
      </c>
      <c r="F249" t="s">
        <v>608</v>
      </c>
      <c r="G249" t="s">
        <v>54</v>
      </c>
      <c r="H249" t="s">
        <v>42</v>
      </c>
      <c r="I249" t="s">
        <v>55</v>
      </c>
      <c r="J249" t="s">
        <v>2287</v>
      </c>
    </row>
    <row r="250" spans="1:10" x14ac:dyDescent="0.35">
      <c r="A250" t="s">
        <v>454</v>
      </c>
      <c r="E250" s="2">
        <f>SUMIFS('Data Cost'!E:E,'Data Cost'!A:A,'Data Quantities'!A250,'Data Cost'!F:F,'Data Quantities'!F250,'Data Cost'!G:G,'Data Quantities'!G250,'Data Cost'!H:H,'Data Quantities'!H250,'Data Cost'!I:I,'Data Quantities'!I250)</f>
        <v>37257.21</v>
      </c>
      <c r="F250" t="s">
        <v>611</v>
      </c>
      <c r="G250" t="s">
        <v>54</v>
      </c>
      <c r="H250" t="s">
        <v>42</v>
      </c>
      <c r="I250" t="s">
        <v>55</v>
      </c>
      <c r="J250" t="s">
        <v>2287</v>
      </c>
    </row>
    <row r="251" spans="1:10" x14ac:dyDescent="0.35">
      <c r="A251" t="s">
        <v>454</v>
      </c>
      <c r="E251" s="2">
        <f>SUMIFS('Data Cost'!E:E,'Data Cost'!A:A,'Data Quantities'!A251,'Data Cost'!F:F,'Data Quantities'!F251,'Data Cost'!G:G,'Data Quantities'!G251,'Data Cost'!H:H,'Data Quantities'!H251,'Data Cost'!I:I,'Data Quantities'!I251)</f>
        <v>52125.39</v>
      </c>
      <c r="F251" t="s">
        <v>614</v>
      </c>
      <c r="G251" t="s">
        <v>54</v>
      </c>
      <c r="H251" t="s">
        <v>42</v>
      </c>
      <c r="I251" t="s">
        <v>55</v>
      </c>
      <c r="J251" t="s">
        <v>2287</v>
      </c>
    </row>
    <row r="252" spans="1:10" x14ac:dyDescent="0.35">
      <c r="A252" t="s">
        <v>454</v>
      </c>
      <c r="E252" s="2">
        <f>SUMIFS('Data Cost'!E:E,'Data Cost'!A:A,'Data Quantities'!A252,'Data Cost'!F:F,'Data Quantities'!F252,'Data Cost'!G:G,'Data Quantities'!G252,'Data Cost'!H:H,'Data Quantities'!H252,'Data Cost'!I:I,'Data Quantities'!I252)</f>
        <v>37257.21</v>
      </c>
      <c r="F252" t="s">
        <v>617</v>
      </c>
      <c r="G252" t="s">
        <v>54</v>
      </c>
      <c r="H252" t="s">
        <v>42</v>
      </c>
      <c r="I252" t="s">
        <v>55</v>
      </c>
      <c r="J252" t="s">
        <v>2287</v>
      </c>
    </row>
    <row r="253" spans="1:10" x14ac:dyDescent="0.35">
      <c r="A253" t="s">
        <v>454</v>
      </c>
      <c r="E253" s="2">
        <f>SUMIFS('Data Cost'!E:E,'Data Cost'!A:A,'Data Quantities'!A253,'Data Cost'!F:F,'Data Quantities'!F253,'Data Cost'!G:G,'Data Quantities'!G253,'Data Cost'!H:H,'Data Quantities'!H253,'Data Cost'!I:I,'Data Quantities'!I253)</f>
        <v>36122.57</v>
      </c>
      <c r="F253" t="s">
        <v>620</v>
      </c>
      <c r="G253" t="s">
        <v>54</v>
      </c>
      <c r="H253" t="s">
        <v>42</v>
      </c>
      <c r="I253" t="s">
        <v>55</v>
      </c>
      <c r="J253" t="s">
        <v>2287</v>
      </c>
    </row>
    <row r="254" spans="1:10" x14ac:dyDescent="0.35">
      <c r="A254" t="s">
        <v>454</v>
      </c>
      <c r="E254" s="2">
        <f>SUMIFS('Data Cost'!E:E,'Data Cost'!A:A,'Data Quantities'!A254,'Data Cost'!F:F,'Data Quantities'!F254,'Data Cost'!G:G,'Data Quantities'!G254,'Data Cost'!H:H,'Data Quantities'!H254,'Data Cost'!I:I,'Data Quantities'!I254)</f>
        <v>37257.21</v>
      </c>
      <c r="F254" t="s">
        <v>623</v>
      </c>
      <c r="G254" t="s">
        <v>54</v>
      </c>
      <c r="H254" t="s">
        <v>42</v>
      </c>
      <c r="I254" t="s">
        <v>55</v>
      </c>
      <c r="J254" t="s">
        <v>2287</v>
      </c>
    </row>
    <row r="255" spans="1:10" x14ac:dyDescent="0.35">
      <c r="A255" t="s">
        <v>454</v>
      </c>
      <c r="E255" s="2">
        <f>SUMIFS('Data Cost'!E:E,'Data Cost'!A:A,'Data Quantities'!A255,'Data Cost'!F:F,'Data Quantities'!F255,'Data Cost'!G:G,'Data Quantities'!G255,'Data Cost'!H:H,'Data Quantities'!H255,'Data Cost'!I:I,'Data Quantities'!I255)</f>
        <v>68382.570000000007</v>
      </c>
      <c r="F255" t="s">
        <v>626</v>
      </c>
      <c r="G255" t="s">
        <v>54</v>
      </c>
      <c r="H255" t="s">
        <v>42</v>
      </c>
      <c r="I255" t="s">
        <v>55</v>
      </c>
      <c r="J255" t="s">
        <v>2287</v>
      </c>
    </row>
    <row r="256" spans="1:10" x14ac:dyDescent="0.35">
      <c r="A256" t="s">
        <v>454</v>
      </c>
      <c r="E256" s="2">
        <f>SUMIFS('Data Cost'!E:E,'Data Cost'!A:A,'Data Quantities'!A256,'Data Cost'!F:F,'Data Quantities'!F256,'Data Cost'!G:G,'Data Quantities'!G256,'Data Cost'!H:H,'Data Quantities'!H256,'Data Cost'!I:I,'Data Quantities'!I256)</f>
        <v>44190.97</v>
      </c>
      <c r="F256" t="s">
        <v>629</v>
      </c>
      <c r="G256" t="s">
        <v>303</v>
      </c>
      <c r="H256" t="s">
        <v>304</v>
      </c>
      <c r="I256" t="s">
        <v>303</v>
      </c>
      <c r="J256" t="s">
        <v>2287</v>
      </c>
    </row>
    <row r="257" spans="1:10" x14ac:dyDescent="0.35">
      <c r="A257" t="s">
        <v>454</v>
      </c>
      <c r="E257" s="2">
        <f>SUMIFS('Data Cost'!E:E,'Data Cost'!A:A,'Data Quantities'!A257,'Data Cost'!F:F,'Data Quantities'!F257,'Data Cost'!G:G,'Data Quantities'!G257,'Data Cost'!H:H,'Data Quantities'!H257,'Data Cost'!I:I,'Data Quantities'!I257)</f>
        <v>60674.969999999994</v>
      </c>
      <c r="F257" t="s">
        <v>632</v>
      </c>
      <c r="G257" t="s">
        <v>122</v>
      </c>
      <c r="H257" t="s">
        <v>122</v>
      </c>
      <c r="I257" t="s">
        <v>122</v>
      </c>
      <c r="J257" t="s">
        <v>2287</v>
      </c>
    </row>
    <row r="258" spans="1:10" x14ac:dyDescent="0.35">
      <c r="A258" t="s">
        <v>454</v>
      </c>
      <c r="E258" s="2">
        <f>SUMIFS('Data Cost'!E:E,'Data Cost'!A:A,'Data Quantities'!A258,'Data Cost'!F:F,'Data Quantities'!F258,'Data Cost'!G:G,'Data Quantities'!G258,'Data Cost'!H:H,'Data Quantities'!H258,'Data Cost'!I:I,'Data Quantities'!I258)</f>
        <v>141436.18</v>
      </c>
      <c r="F258" t="s">
        <v>635</v>
      </c>
      <c r="G258" t="s">
        <v>69</v>
      </c>
      <c r="H258" t="s">
        <v>70</v>
      </c>
      <c r="I258" t="s">
        <v>71</v>
      </c>
      <c r="J258" t="s">
        <v>2287</v>
      </c>
    </row>
    <row r="259" spans="1:10" x14ac:dyDescent="0.35">
      <c r="A259" t="s">
        <v>454</v>
      </c>
      <c r="E259" s="2">
        <f>SUMIFS('Data Cost'!E:E,'Data Cost'!A:A,'Data Quantities'!A259,'Data Cost'!F:F,'Data Quantities'!F259,'Data Cost'!G:G,'Data Quantities'!G259,'Data Cost'!H:H,'Data Quantities'!H259,'Data Cost'!I:I,'Data Quantities'!I259)</f>
        <v>152894.5</v>
      </c>
      <c r="F259" t="s">
        <v>638</v>
      </c>
      <c r="G259" t="s">
        <v>69</v>
      </c>
      <c r="H259" t="s">
        <v>70</v>
      </c>
      <c r="I259" t="s">
        <v>71</v>
      </c>
      <c r="J259" t="s">
        <v>2287</v>
      </c>
    </row>
    <row r="260" spans="1:10" x14ac:dyDescent="0.35">
      <c r="A260" t="s">
        <v>454</v>
      </c>
      <c r="E260" s="2">
        <f>SUMIFS('Data Cost'!E:E,'Data Cost'!A:A,'Data Quantities'!A260,'Data Cost'!F:F,'Data Quantities'!F260,'Data Cost'!G:G,'Data Quantities'!G260,'Data Cost'!H:H,'Data Quantities'!H260,'Data Cost'!I:I,'Data Quantities'!I260)</f>
        <v>141956.09</v>
      </c>
      <c r="F260" t="s">
        <v>641</v>
      </c>
      <c r="G260" t="s">
        <v>76</v>
      </c>
      <c r="H260" t="s">
        <v>76</v>
      </c>
      <c r="I260" t="s">
        <v>111</v>
      </c>
      <c r="J260" t="s">
        <v>2287</v>
      </c>
    </row>
    <row r="261" spans="1:10" x14ac:dyDescent="0.35">
      <c r="A261" t="s">
        <v>454</v>
      </c>
      <c r="E261" s="2">
        <f>SUMIFS('Data Cost'!E:E,'Data Cost'!A:A,'Data Quantities'!A261,'Data Cost'!F:F,'Data Quantities'!F261,'Data Cost'!G:G,'Data Quantities'!G261,'Data Cost'!H:H,'Data Quantities'!H261,'Data Cost'!I:I,'Data Quantities'!I261)</f>
        <v>152894.5</v>
      </c>
      <c r="F261" t="s">
        <v>644</v>
      </c>
      <c r="G261" t="s">
        <v>69</v>
      </c>
      <c r="H261" t="s">
        <v>70</v>
      </c>
      <c r="I261" t="s">
        <v>71</v>
      </c>
      <c r="J261" t="s">
        <v>2287</v>
      </c>
    </row>
    <row r="262" spans="1:10" x14ac:dyDescent="0.35">
      <c r="A262" t="s">
        <v>454</v>
      </c>
      <c r="E262" s="2">
        <f>SUMIFS('Data Cost'!E:E,'Data Cost'!A:A,'Data Quantities'!A262,'Data Cost'!F:F,'Data Quantities'!F262,'Data Cost'!G:G,'Data Quantities'!G262,'Data Cost'!H:H,'Data Quantities'!H262,'Data Cost'!I:I,'Data Quantities'!I262)</f>
        <v>68198.299999999988</v>
      </c>
      <c r="F262" t="s">
        <v>647</v>
      </c>
      <c r="G262" t="s">
        <v>122</v>
      </c>
      <c r="H262" t="s">
        <v>122</v>
      </c>
      <c r="I262" t="s">
        <v>122</v>
      </c>
      <c r="J262" t="s">
        <v>2287</v>
      </c>
    </row>
    <row r="263" spans="1:10" x14ac:dyDescent="0.35">
      <c r="A263" t="s">
        <v>454</v>
      </c>
      <c r="E263" s="2">
        <f>SUMIFS('Data Cost'!E:E,'Data Cost'!A:A,'Data Quantities'!A263,'Data Cost'!F:F,'Data Quantities'!F263,'Data Cost'!G:G,'Data Quantities'!G263,'Data Cost'!H:H,'Data Quantities'!H263,'Data Cost'!I:I,'Data Quantities'!I263)</f>
        <v>14853.34</v>
      </c>
      <c r="F263" t="s">
        <v>650</v>
      </c>
      <c r="G263" t="s">
        <v>651</v>
      </c>
      <c r="H263" t="s">
        <v>30</v>
      </c>
      <c r="I263" t="s">
        <v>651</v>
      </c>
    </row>
    <row r="264" spans="1:10" x14ac:dyDescent="0.35">
      <c r="A264" t="s">
        <v>454</v>
      </c>
      <c r="E264" s="2">
        <f>SUMIFS('Data Cost'!E:E,'Data Cost'!A:A,'Data Quantities'!A264,'Data Cost'!F:F,'Data Quantities'!F264,'Data Cost'!G:G,'Data Quantities'!G264,'Data Cost'!H:H,'Data Quantities'!H264,'Data Cost'!I:I,'Data Quantities'!I264)</f>
        <v>31544.39</v>
      </c>
      <c r="F264" t="s">
        <v>654</v>
      </c>
      <c r="G264" t="s">
        <v>303</v>
      </c>
      <c r="H264" t="s">
        <v>304</v>
      </c>
      <c r="I264" t="s">
        <v>303</v>
      </c>
      <c r="J264" t="s">
        <v>2287</v>
      </c>
    </row>
    <row r="265" spans="1:10" x14ac:dyDescent="0.35">
      <c r="A265" t="s">
        <v>454</v>
      </c>
      <c r="E265" s="2">
        <f>SUMIFS('Data Cost'!E:E,'Data Cost'!A:A,'Data Quantities'!A265,'Data Cost'!F:F,'Data Quantities'!F265,'Data Cost'!G:G,'Data Quantities'!G265,'Data Cost'!H:H,'Data Quantities'!H265,'Data Cost'!I:I,'Data Quantities'!I265)</f>
        <v>56980</v>
      </c>
      <c r="F265" t="s">
        <v>657</v>
      </c>
      <c r="G265" t="s">
        <v>12</v>
      </c>
      <c r="H265" t="s">
        <v>13</v>
      </c>
      <c r="I265" t="s">
        <v>14</v>
      </c>
    </row>
    <row r="266" spans="1:10" x14ac:dyDescent="0.35">
      <c r="A266" t="s">
        <v>454</v>
      </c>
      <c r="E266" s="2">
        <f>SUMIFS('Data Cost'!E:E,'Data Cost'!A:A,'Data Quantities'!A266,'Data Cost'!F:F,'Data Quantities'!F266,'Data Cost'!G:G,'Data Quantities'!G266,'Data Cost'!H:H,'Data Quantities'!H266,'Data Cost'!I:I,'Data Quantities'!I266)</f>
        <v>60153.9</v>
      </c>
      <c r="F266" t="s">
        <v>660</v>
      </c>
      <c r="G266" t="s">
        <v>76</v>
      </c>
      <c r="H266" t="s">
        <v>76</v>
      </c>
      <c r="I266" t="s">
        <v>77</v>
      </c>
      <c r="J266" t="s">
        <v>2288</v>
      </c>
    </row>
    <row r="267" spans="1:10" x14ac:dyDescent="0.35">
      <c r="A267" t="s">
        <v>454</v>
      </c>
      <c r="E267" s="2">
        <f>SUMIFS('Data Cost'!E:E,'Data Cost'!A:A,'Data Quantities'!A267,'Data Cost'!F:F,'Data Quantities'!F267,'Data Cost'!G:G,'Data Quantities'!G267,'Data Cost'!H:H,'Data Quantities'!H267,'Data Cost'!I:I,'Data Quantities'!I267)</f>
        <v>161770.71</v>
      </c>
      <c r="F267" t="s">
        <v>663</v>
      </c>
      <c r="G267" t="s">
        <v>45</v>
      </c>
      <c r="H267" t="s">
        <v>13</v>
      </c>
      <c r="I267" t="s">
        <v>14</v>
      </c>
      <c r="J267" t="s">
        <v>2287</v>
      </c>
    </row>
    <row r="268" spans="1:10" x14ac:dyDescent="0.35">
      <c r="A268" t="s">
        <v>454</v>
      </c>
      <c r="E268" s="2">
        <f>SUMIFS('Data Cost'!E:E,'Data Cost'!A:A,'Data Quantities'!A268,'Data Cost'!F:F,'Data Quantities'!F268,'Data Cost'!G:G,'Data Quantities'!G268,'Data Cost'!H:H,'Data Quantities'!H268,'Data Cost'!I:I,'Data Quantities'!I268)</f>
        <v>161770.71</v>
      </c>
      <c r="F268" t="s">
        <v>666</v>
      </c>
      <c r="G268" t="s">
        <v>45</v>
      </c>
      <c r="H268" t="s">
        <v>13</v>
      </c>
      <c r="I268" t="s">
        <v>14</v>
      </c>
      <c r="J268" t="s">
        <v>2287</v>
      </c>
    </row>
    <row r="269" spans="1:10" x14ac:dyDescent="0.35">
      <c r="A269" t="s">
        <v>454</v>
      </c>
      <c r="E269" s="2">
        <f>SUMIFS('Data Cost'!E:E,'Data Cost'!A:A,'Data Quantities'!A269,'Data Cost'!F:F,'Data Quantities'!F269,'Data Cost'!G:G,'Data Quantities'!G269,'Data Cost'!H:H,'Data Quantities'!H269,'Data Cost'!I:I,'Data Quantities'!I269)</f>
        <v>161770.71</v>
      </c>
      <c r="F269" t="s">
        <v>669</v>
      </c>
      <c r="G269" t="s">
        <v>45</v>
      </c>
      <c r="H269" t="s">
        <v>13</v>
      </c>
      <c r="I269" t="s">
        <v>14</v>
      </c>
      <c r="J269" t="s">
        <v>2287</v>
      </c>
    </row>
    <row r="270" spans="1:10" x14ac:dyDescent="0.35">
      <c r="A270" t="s">
        <v>454</v>
      </c>
      <c r="E270" s="2">
        <f>SUMIFS('Data Cost'!E:E,'Data Cost'!A:A,'Data Quantities'!A270,'Data Cost'!F:F,'Data Quantities'!F270,'Data Cost'!G:G,'Data Quantities'!G270,'Data Cost'!H:H,'Data Quantities'!H270,'Data Cost'!I:I,'Data Quantities'!I270)</f>
        <v>147001.71</v>
      </c>
      <c r="F270" t="s">
        <v>672</v>
      </c>
      <c r="G270" t="s">
        <v>45</v>
      </c>
      <c r="H270" t="s">
        <v>13</v>
      </c>
      <c r="I270" t="s">
        <v>14</v>
      </c>
      <c r="J270" t="s">
        <v>2287</v>
      </c>
    </row>
    <row r="271" spans="1:10" x14ac:dyDescent="0.35">
      <c r="A271" t="s">
        <v>454</v>
      </c>
      <c r="E271" s="2">
        <f>SUMIFS('Data Cost'!E:E,'Data Cost'!A:A,'Data Quantities'!A271,'Data Cost'!F:F,'Data Quantities'!F271,'Data Cost'!G:G,'Data Quantities'!G271,'Data Cost'!H:H,'Data Quantities'!H271,'Data Cost'!I:I,'Data Quantities'!I271)</f>
        <v>60608</v>
      </c>
      <c r="F271" t="s">
        <v>675</v>
      </c>
      <c r="G271" t="s">
        <v>45</v>
      </c>
      <c r="H271" t="s">
        <v>13</v>
      </c>
      <c r="I271" t="s">
        <v>14</v>
      </c>
    </row>
    <row r="272" spans="1:10" x14ac:dyDescent="0.35">
      <c r="A272" t="s">
        <v>454</v>
      </c>
      <c r="E272" s="2">
        <f>SUMIFS('Data Cost'!E:E,'Data Cost'!A:A,'Data Quantities'!A272,'Data Cost'!F:F,'Data Quantities'!F272,'Data Cost'!G:G,'Data Quantities'!G272,'Data Cost'!H:H,'Data Quantities'!H272,'Data Cost'!I:I,'Data Quantities'!I272)</f>
        <v>68819.050000000017</v>
      </c>
      <c r="F272" t="s">
        <v>678</v>
      </c>
      <c r="G272" t="s">
        <v>122</v>
      </c>
      <c r="H272" t="s">
        <v>122</v>
      </c>
      <c r="I272" t="s">
        <v>122</v>
      </c>
      <c r="J272" t="s">
        <v>2287</v>
      </c>
    </row>
    <row r="273" spans="1:10" x14ac:dyDescent="0.35">
      <c r="A273" t="s">
        <v>454</v>
      </c>
      <c r="E273" s="2">
        <f>SUMIFS('Data Cost'!E:E,'Data Cost'!A:A,'Data Quantities'!A273,'Data Cost'!F:F,'Data Quantities'!F273,'Data Cost'!G:G,'Data Quantities'!G273,'Data Cost'!H:H,'Data Quantities'!H273,'Data Cost'!I:I,'Data Quantities'!I273)</f>
        <v>11555.28</v>
      </c>
      <c r="F273" t="s">
        <v>681</v>
      </c>
      <c r="G273" t="s">
        <v>76</v>
      </c>
      <c r="H273" t="s">
        <v>76</v>
      </c>
      <c r="I273" t="s">
        <v>392</v>
      </c>
      <c r="J273" t="s">
        <v>2287</v>
      </c>
    </row>
    <row r="274" spans="1:10" x14ac:dyDescent="0.35">
      <c r="A274" t="s">
        <v>454</v>
      </c>
      <c r="E274" s="2">
        <f>SUMIFS('Data Cost'!E:E,'Data Cost'!A:A,'Data Quantities'!A274,'Data Cost'!F:F,'Data Quantities'!F274,'Data Cost'!G:G,'Data Quantities'!G274,'Data Cost'!H:H,'Data Quantities'!H274,'Data Cost'!I:I,'Data Quantities'!I274)</f>
        <v>11555.28</v>
      </c>
      <c r="F274" t="s">
        <v>684</v>
      </c>
      <c r="G274" t="s">
        <v>76</v>
      </c>
      <c r="H274" t="s">
        <v>76</v>
      </c>
      <c r="I274" t="s">
        <v>392</v>
      </c>
      <c r="J274" t="s">
        <v>2287</v>
      </c>
    </row>
    <row r="275" spans="1:10" x14ac:dyDescent="0.35">
      <c r="A275" t="s">
        <v>454</v>
      </c>
      <c r="E275" s="2">
        <f>SUMIFS('Data Cost'!E:E,'Data Cost'!A:A,'Data Quantities'!A275,'Data Cost'!F:F,'Data Quantities'!F275,'Data Cost'!G:G,'Data Quantities'!G275,'Data Cost'!H:H,'Data Quantities'!H275,'Data Cost'!I:I,'Data Quantities'!I275)</f>
        <v>35625.410000000003</v>
      </c>
      <c r="F275" t="s">
        <v>687</v>
      </c>
      <c r="G275" t="s">
        <v>54</v>
      </c>
      <c r="H275" t="s">
        <v>42</v>
      </c>
      <c r="I275" t="s">
        <v>55</v>
      </c>
      <c r="J275" t="s">
        <v>2287</v>
      </c>
    </row>
    <row r="276" spans="1:10" x14ac:dyDescent="0.35">
      <c r="A276" t="s">
        <v>454</v>
      </c>
      <c r="E276" s="2">
        <f>SUMIFS('Data Cost'!E:E,'Data Cost'!A:A,'Data Quantities'!A276,'Data Cost'!F:F,'Data Quantities'!F276,'Data Cost'!G:G,'Data Quantities'!G276,'Data Cost'!H:H,'Data Quantities'!H276,'Data Cost'!I:I,'Data Quantities'!I276)</f>
        <v>37257.21</v>
      </c>
      <c r="F276" t="s">
        <v>690</v>
      </c>
      <c r="G276" t="s">
        <v>54</v>
      </c>
      <c r="H276" t="s">
        <v>42</v>
      </c>
      <c r="I276" t="s">
        <v>133</v>
      </c>
    </row>
    <row r="277" spans="1:10" x14ac:dyDescent="0.35">
      <c r="A277" t="s">
        <v>454</v>
      </c>
      <c r="E277" s="2">
        <f>SUMIFS('Data Cost'!E:E,'Data Cost'!A:A,'Data Quantities'!A277,'Data Cost'!F:F,'Data Quantities'!F277,'Data Cost'!G:G,'Data Quantities'!G277,'Data Cost'!H:H,'Data Quantities'!H277,'Data Cost'!I:I,'Data Quantities'!I277)</f>
        <v>1254.71</v>
      </c>
      <c r="F277" t="s">
        <v>26</v>
      </c>
      <c r="G277" t="s">
        <v>45</v>
      </c>
      <c r="H277" t="s">
        <v>13</v>
      </c>
      <c r="I277" t="s">
        <v>14</v>
      </c>
    </row>
    <row r="278" spans="1:10" x14ac:dyDescent="0.35">
      <c r="A278" t="s">
        <v>454</v>
      </c>
      <c r="E278" s="2">
        <f>SUMIFS('Data Cost'!E:E,'Data Cost'!A:A,'Data Quantities'!A278,'Data Cost'!F:F,'Data Quantities'!F278,'Data Cost'!G:G,'Data Quantities'!G278,'Data Cost'!H:H,'Data Quantities'!H278,'Data Cost'!I:I,'Data Quantities'!I278)</f>
        <v>17634.41</v>
      </c>
      <c r="F278" t="s">
        <v>40</v>
      </c>
      <c r="G278" t="s">
        <v>41</v>
      </c>
      <c r="H278" t="s">
        <v>42</v>
      </c>
      <c r="I278" t="s">
        <v>43</v>
      </c>
    </row>
    <row r="279" spans="1:10" x14ac:dyDescent="0.35">
      <c r="A279" t="s">
        <v>454</v>
      </c>
      <c r="E279" s="2">
        <f>SUMIFS('Data Cost'!E:E,'Data Cost'!A:A,'Data Quantities'!A279,'Data Cost'!F:F,'Data Quantities'!F279,'Data Cost'!G:G,'Data Quantities'!G279,'Data Cost'!H:H,'Data Quantities'!H279,'Data Cost'!I:I,'Data Quantities'!I279)</f>
        <v>384.78</v>
      </c>
      <c r="F279" t="s">
        <v>96</v>
      </c>
      <c r="G279" t="s">
        <v>45</v>
      </c>
      <c r="H279" t="s">
        <v>13</v>
      </c>
      <c r="I279" t="s">
        <v>14</v>
      </c>
    </row>
    <row r="280" spans="1:10" x14ac:dyDescent="0.35">
      <c r="A280" t="s">
        <v>454</v>
      </c>
      <c r="E280" s="2">
        <f>SUMIFS('Data Cost'!E:E,'Data Cost'!A:A,'Data Quantities'!A280,'Data Cost'!F:F,'Data Quantities'!F280,'Data Cost'!G:G,'Data Quantities'!G280,'Data Cost'!H:H,'Data Quantities'!H280,'Data Cost'!I:I,'Data Quantities'!I280)</f>
        <v>22963.5</v>
      </c>
      <c r="F280" t="s">
        <v>110</v>
      </c>
      <c r="G280" t="s">
        <v>76</v>
      </c>
      <c r="H280" t="s">
        <v>76</v>
      </c>
      <c r="I280" t="s">
        <v>111</v>
      </c>
    </row>
    <row r="281" spans="1:10" x14ac:dyDescent="0.35">
      <c r="A281" t="s">
        <v>454</v>
      </c>
      <c r="E281" s="2">
        <f>SUMIFS('Data Cost'!E:E,'Data Cost'!A:A,'Data Quantities'!A281,'Data Cost'!F:F,'Data Quantities'!F281,'Data Cost'!G:G,'Data Quantities'!G281,'Data Cost'!H:H,'Data Quantities'!H281,'Data Cost'!I:I,'Data Quantities'!I281)</f>
        <v>31222.489999999998</v>
      </c>
      <c r="F281" t="s">
        <v>115</v>
      </c>
      <c r="G281" t="s">
        <v>76</v>
      </c>
      <c r="H281" t="s">
        <v>76</v>
      </c>
      <c r="I281" t="s">
        <v>111</v>
      </c>
    </row>
    <row r="282" spans="1:10" x14ac:dyDescent="0.35">
      <c r="A282" t="s">
        <v>454</v>
      </c>
      <c r="E282" s="2">
        <f>SUMIFS('Data Cost'!E:E,'Data Cost'!A:A,'Data Quantities'!A282,'Data Cost'!F:F,'Data Quantities'!F282,'Data Cost'!G:G,'Data Quantities'!G282,'Data Cost'!H:H,'Data Quantities'!H282,'Data Cost'!I:I,'Data Quantities'!I282)</f>
        <v>300</v>
      </c>
      <c r="F282" t="s">
        <v>117</v>
      </c>
      <c r="G282" t="s">
        <v>76</v>
      </c>
      <c r="H282" t="s">
        <v>76</v>
      </c>
      <c r="I282" t="s">
        <v>111</v>
      </c>
    </row>
    <row r="283" spans="1:10" x14ac:dyDescent="0.35">
      <c r="A283" t="s">
        <v>454</v>
      </c>
      <c r="E283" s="2">
        <f>SUMIFS('Data Cost'!E:E,'Data Cost'!A:A,'Data Quantities'!A283,'Data Cost'!F:F,'Data Quantities'!F283,'Data Cost'!G:G,'Data Quantities'!G283,'Data Cost'!H:H,'Data Quantities'!H283,'Data Cost'!I:I,'Data Quantities'!I283)</f>
        <v>1927.83</v>
      </c>
      <c r="F283" t="s">
        <v>139</v>
      </c>
      <c r="G283" t="s">
        <v>76</v>
      </c>
      <c r="H283" t="s">
        <v>76</v>
      </c>
      <c r="I283" t="s">
        <v>111</v>
      </c>
    </row>
    <row r="284" spans="1:10" x14ac:dyDescent="0.35">
      <c r="A284" t="s">
        <v>454</v>
      </c>
      <c r="E284" s="2">
        <f>SUMIFS('Data Cost'!E:E,'Data Cost'!A:A,'Data Quantities'!A284,'Data Cost'!F:F,'Data Quantities'!F284,'Data Cost'!G:G,'Data Quantities'!G284,'Data Cost'!H:H,'Data Quantities'!H284,'Data Cost'!I:I,'Data Quantities'!I284)</f>
        <v>4723.2700000000004</v>
      </c>
      <c r="F284" t="s">
        <v>141</v>
      </c>
      <c r="G284" t="s">
        <v>76</v>
      </c>
      <c r="H284" t="s">
        <v>76</v>
      </c>
      <c r="I284" t="s">
        <v>111</v>
      </c>
    </row>
    <row r="285" spans="1:10" x14ac:dyDescent="0.35">
      <c r="A285" t="s">
        <v>454</v>
      </c>
      <c r="E285" s="2">
        <f>SUMIFS('Data Cost'!E:E,'Data Cost'!A:A,'Data Quantities'!A285,'Data Cost'!F:F,'Data Quantities'!F285,'Data Cost'!G:G,'Data Quantities'!G285,'Data Cost'!H:H,'Data Quantities'!H285,'Data Cost'!I:I,'Data Quantities'!I285)</f>
        <v>7041.76</v>
      </c>
      <c r="F285" t="s">
        <v>143</v>
      </c>
      <c r="G285" t="s">
        <v>76</v>
      </c>
      <c r="H285" t="s">
        <v>76</v>
      </c>
      <c r="I285" t="s">
        <v>111</v>
      </c>
    </row>
    <row r="286" spans="1:10" x14ac:dyDescent="0.35">
      <c r="A286" t="s">
        <v>454</v>
      </c>
      <c r="E286" s="2">
        <f>SUMIFS('Data Cost'!E:E,'Data Cost'!A:A,'Data Quantities'!A286,'Data Cost'!F:F,'Data Quantities'!F286,'Data Cost'!G:G,'Data Quantities'!G286,'Data Cost'!H:H,'Data Quantities'!H286,'Data Cost'!I:I,'Data Quantities'!I286)</f>
        <v>25443.43</v>
      </c>
      <c r="F286" t="s">
        <v>156</v>
      </c>
      <c r="G286" t="s">
        <v>41</v>
      </c>
      <c r="H286" t="s">
        <v>42</v>
      </c>
      <c r="I286" t="s">
        <v>43</v>
      </c>
    </row>
    <row r="287" spans="1:10" x14ac:dyDescent="0.35">
      <c r="A287" t="s">
        <v>454</v>
      </c>
      <c r="E287" s="2">
        <f>SUMIFS('Data Cost'!E:E,'Data Cost'!A:A,'Data Quantities'!A287,'Data Cost'!F:F,'Data Quantities'!F287,'Data Cost'!G:G,'Data Quantities'!G287,'Data Cost'!H:H,'Data Quantities'!H287,'Data Cost'!I:I,'Data Quantities'!I287)</f>
        <v>1187</v>
      </c>
      <c r="F287" t="s">
        <v>158</v>
      </c>
      <c r="G287" t="s">
        <v>12</v>
      </c>
      <c r="H287" t="s">
        <v>13</v>
      </c>
      <c r="I287" t="s">
        <v>14</v>
      </c>
    </row>
    <row r="288" spans="1:10" x14ac:dyDescent="0.35">
      <c r="A288" t="s">
        <v>454</v>
      </c>
      <c r="E288" s="2">
        <f>SUMIFS('Data Cost'!E:E,'Data Cost'!A:A,'Data Quantities'!A288,'Data Cost'!F:F,'Data Quantities'!F288,'Data Cost'!G:G,'Data Quantities'!G288,'Data Cost'!H:H,'Data Quantities'!H288,'Data Cost'!I:I,'Data Quantities'!I288)</f>
        <v>173.06</v>
      </c>
      <c r="F288" t="s">
        <v>211</v>
      </c>
      <c r="G288" t="s">
        <v>12</v>
      </c>
      <c r="H288" t="s">
        <v>13</v>
      </c>
      <c r="I288" t="s">
        <v>14</v>
      </c>
    </row>
    <row r="289" spans="1:10" x14ac:dyDescent="0.35">
      <c r="A289" t="s">
        <v>454</v>
      </c>
      <c r="E289" s="2">
        <f>SUMIFS('Data Cost'!E:E,'Data Cost'!A:A,'Data Quantities'!A289,'Data Cost'!F:F,'Data Quantities'!F289,'Data Cost'!G:G,'Data Quantities'!G289,'Data Cost'!H:H,'Data Quantities'!H289,'Data Cost'!I:I,'Data Quantities'!I289)</f>
        <v>10331.75</v>
      </c>
      <c r="F289" t="s">
        <v>221</v>
      </c>
      <c r="G289" t="s">
        <v>76</v>
      </c>
      <c r="H289" t="s">
        <v>76</v>
      </c>
      <c r="I289" t="s">
        <v>111</v>
      </c>
    </row>
    <row r="290" spans="1:10" x14ac:dyDescent="0.35">
      <c r="A290" t="s">
        <v>454</v>
      </c>
      <c r="E290" s="2">
        <f>SUMIFS('Data Cost'!E:E,'Data Cost'!A:A,'Data Quantities'!A290,'Data Cost'!F:F,'Data Quantities'!F290,'Data Cost'!G:G,'Data Quantities'!G290,'Data Cost'!H:H,'Data Quantities'!H290,'Data Cost'!I:I,'Data Quantities'!I290)</f>
        <v>7004.6</v>
      </c>
      <c r="F290" t="s">
        <v>231</v>
      </c>
      <c r="G290" t="s">
        <v>41</v>
      </c>
      <c r="H290" t="s">
        <v>42</v>
      </c>
      <c r="I290" t="s">
        <v>43</v>
      </c>
    </row>
    <row r="291" spans="1:10" x14ac:dyDescent="0.35">
      <c r="A291" t="s">
        <v>454</v>
      </c>
      <c r="E291" s="2">
        <f>SUMIFS('Data Cost'!E:E,'Data Cost'!A:A,'Data Quantities'!A291,'Data Cost'!F:F,'Data Quantities'!F291,'Data Cost'!G:G,'Data Quantities'!G291,'Data Cost'!H:H,'Data Quantities'!H291,'Data Cost'!I:I,'Data Quantities'!I291)</f>
        <v>236.25</v>
      </c>
      <c r="F291" t="s">
        <v>235</v>
      </c>
      <c r="G291" t="s">
        <v>76</v>
      </c>
      <c r="H291" t="s">
        <v>76</v>
      </c>
      <c r="I291" t="s">
        <v>77</v>
      </c>
    </row>
    <row r="292" spans="1:10" x14ac:dyDescent="0.35">
      <c r="A292" t="s">
        <v>454</v>
      </c>
      <c r="E292" s="2">
        <f>SUMIFS('Data Cost'!E:E,'Data Cost'!A:A,'Data Quantities'!A292,'Data Cost'!F:F,'Data Quantities'!F292,'Data Cost'!G:G,'Data Quantities'!G292,'Data Cost'!H:H,'Data Quantities'!H292,'Data Cost'!I:I,'Data Quantities'!I292)</f>
        <v>150</v>
      </c>
      <c r="F292" t="s">
        <v>241</v>
      </c>
      <c r="G292" t="s">
        <v>76</v>
      </c>
      <c r="H292" t="s">
        <v>76</v>
      </c>
      <c r="I292" t="s">
        <v>77</v>
      </c>
    </row>
    <row r="293" spans="1:10" x14ac:dyDescent="0.35">
      <c r="A293" t="s">
        <v>454</v>
      </c>
      <c r="E293" s="2">
        <f>SUMIFS('Data Cost'!E:E,'Data Cost'!A:A,'Data Quantities'!A293,'Data Cost'!F:F,'Data Quantities'!F293,'Data Cost'!G:G,'Data Quantities'!G293,'Data Cost'!H:H,'Data Quantities'!H293,'Data Cost'!I:I,'Data Quantities'!I293)</f>
        <v>82261.55</v>
      </c>
      <c r="F293" t="s">
        <v>243</v>
      </c>
      <c r="G293" t="s">
        <v>76</v>
      </c>
      <c r="H293" t="s">
        <v>76</v>
      </c>
      <c r="I293" t="s">
        <v>77</v>
      </c>
      <c r="J293" t="s">
        <v>2288</v>
      </c>
    </row>
    <row r="294" spans="1:10" x14ac:dyDescent="0.35">
      <c r="A294" t="s">
        <v>454</v>
      </c>
      <c r="E294" s="2">
        <f>SUMIFS('Data Cost'!E:E,'Data Cost'!A:A,'Data Quantities'!A294,'Data Cost'!F:F,'Data Quantities'!F294,'Data Cost'!G:G,'Data Quantities'!G294,'Data Cost'!H:H,'Data Quantities'!H294,'Data Cost'!I:I,'Data Quantities'!I294)</f>
        <v>14151.539999999999</v>
      </c>
      <c r="F294" t="s">
        <v>245</v>
      </c>
      <c r="G294" t="s">
        <v>76</v>
      </c>
      <c r="H294" t="s">
        <v>76</v>
      </c>
      <c r="I294" t="s">
        <v>111</v>
      </c>
    </row>
    <row r="295" spans="1:10" x14ac:dyDescent="0.35">
      <c r="A295" t="s">
        <v>454</v>
      </c>
      <c r="E295" s="2">
        <f>SUMIFS('Data Cost'!E:E,'Data Cost'!A:A,'Data Quantities'!A295,'Data Cost'!F:F,'Data Quantities'!F295,'Data Cost'!G:G,'Data Quantities'!G295,'Data Cost'!H:H,'Data Quantities'!H295,'Data Cost'!I:I,'Data Quantities'!I295)</f>
        <v>66122.48</v>
      </c>
      <c r="F295" t="s">
        <v>247</v>
      </c>
      <c r="G295" t="s">
        <v>76</v>
      </c>
      <c r="H295" t="s">
        <v>76</v>
      </c>
      <c r="I295" t="s">
        <v>111</v>
      </c>
    </row>
    <row r="296" spans="1:10" x14ac:dyDescent="0.35">
      <c r="A296" t="s">
        <v>454</v>
      </c>
      <c r="E296" s="2">
        <f>SUMIFS('Data Cost'!E:E,'Data Cost'!A:A,'Data Quantities'!A296,'Data Cost'!F:F,'Data Quantities'!F296,'Data Cost'!G:G,'Data Quantities'!G296,'Data Cost'!H:H,'Data Quantities'!H296,'Data Cost'!I:I,'Data Quantities'!I296)</f>
        <v>69223.009999999995</v>
      </c>
      <c r="F296" t="s">
        <v>249</v>
      </c>
      <c r="G296" t="s">
        <v>76</v>
      </c>
      <c r="H296" t="s">
        <v>76</v>
      </c>
      <c r="I296" t="s">
        <v>111</v>
      </c>
    </row>
    <row r="297" spans="1:10" x14ac:dyDescent="0.35">
      <c r="A297" t="s">
        <v>454</v>
      </c>
      <c r="E297" s="2">
        <f>SUMIFS('Data Cost'!E:E,'Data Cost'!A:A,'Data Quantities'!A297,'Data Cost'!F:F,'Data Quantities'!F297,'Data Cost'!G:G,'Data Quantities'!G297,'Data Cost'!H:H,'Data Quantities'!H297,'Data Cost'!I:I,'Data Quantities'!I297)</f>
        <v>64123.990000000005</v>
      </c>
      <c r="F297" t="s">
        <v>251</v>
      </c>
      <c r="G297" t="s">
        <v>76</v>
      </c>
      <c r="H297" t="s">
        <v>76</v>
      </c>
      <c r="I297" t="s">
        <v>111</v>
      </c>
    </row>
    <row r="298" spans="1:10" x14ac:dyDescent="0.35">
      <c r="A298" t="s">
        <v>454</v>
      </c>
      <c r="E298" s="2">
        <f>SUMIFS('Data Cost'!E:E,'Data Cost'!A:A,'Data Quantities'!A298,'Data Cost'!F:F,'Data Quantities'!F298,'Data Cost'!G:G,'Data Quantities'!G298,'Data Cost'!H:H,'Data Quantities'!H298,'Data Cost'!I:I,'Data Quantities'!I298)</f>
        <v>210</v>
      </c>
      <c r="F298" t="s">
        <v>253</v>
      </c>
      <c r="G298" t="s">
        <v>76</v>
      </c>
      <c r="H298" t="s">
        <v>76</v>
      </c>
      <c r="I298" t="s">
        <v>77</v>
      </c>
    </row>
    <row r="299" spans="1:10" x14ac:dyDescent="0.35">
      <c r="A299" t="s">
        <v>454</v>
      </c>
      <c r="E299" s="2">
        <f>SUMIFS('Data Cost'!E:E,'Data Cost'!A:A,'Data Quantities'!A299,'Data Cost'!F:F,'Data Quantities'!F299,'Data Cost'!G:G,'Data Quantities'!G299,'Data Cost'!H:H,'Data Quantities'!H299,'Data Cost'!I:I,'Data Quantities'!I299)</f>
        <v>82200.649999999994</v>
      </c>
      <c r="F299" t="s">
        <v>255</v>
      </c>
      <c r="G299" t="s">
        <v>76</v>
      </c>
      <c r="H299" t="s">
        <v>76</v>
      </c>
      <c r="I299" t="s">
        <v>77</v>
      </c>
      <c r="J299" t="s">
        <v>2288</v>
      </c>
    </row>
    <row r="300" spans="1:10" x14ac:dyDescent="0.35">
      <c r="A300" t="s">
        <v>454</v>
      </c>
      <c r="E300" s="2">
        <f>SUMIFS('Data Cost'!E:E,'Data Cost'!A:A,'Data Quantities'!A300,'Data Cost'!F:F,'Data Quantities'!F300,'Data Cost'!G:G,'Data Quantities'!G300,'Data Cost'!H:H,'Data Quantities'!H300,'Data Cost'!I:I,'Data Quantities'!I300)</f>
        <v>80222.5</v>
      </c>
      <c r="F300" t="s">
        <v>257</v>
      </c>
      <c r="G300" t="s">
        <v>76</v>
      </c>
      <c r="H300" t="s">
        <v>76</v>
      </c>
      <c r="I300" t="s">
        <v>77</v>
      </c>
      <c r="J300" t="s">
        <v>2288</v>
      </c>
    </row>
    <row r="301" spans="1:10" x14ac:dyDescent="0.35">
      <c r="A301" t="s">
        <v>454</v>
      </c>
      <c r="E301" s="2">
        <f>SUMIFS('Data Cost'!E:E,'Data Cost'!A:A,'Data Quantities'!A301,'Data Cost'!F:F,'Data Quantities'!F301,'Data Cost'!G:G,'Data Quantities'!G301,'Data Cost'!H:H,'Data Quantities'!H301,'Data Cost'!I:I,'Data Quantities'!I301)</f>
        <v>80117.5</v>
      </c>
      <c r="F301" t="s">
        <v>259</v>
      </c>
      <c r="G301" t="s">
        <v>76</v>
      </c>
      <c r="H301" t="s">
        <v>76</v>
      </c>
      <c r="I301" t="s">
        <v>77</v>
      </c>
      <c r="J301" t="s">
        <v>2288</v>
      </c>
    </row>
    <row r="302" spans="1:10" x14ac:dyDescent="0.35">
      <c r="A302" t="s">
        <v>454</v>
      </c>
      <c r="E302" s="2">
        <f>SUMIFS('Data Cost'!E:E,'Data Cost'!A:A,'Data Quantities'!A302,'Data Cost'!F:F,'Data Quantities'!F302,'Data Cost'!G:G,'Data Quantities'!G302,'Data Cost'!H:H,'Data Quantities'!H302,'Data Cost'!I:I,'Data Quantities'!I302)</f>
        <v>45490.51</v>
      </c>
      <c r="F302" t="s">
        <v>261</v>
      </c>
      <c r="G302" t="s">
        <v>76</v>
      </c>
      <c r="H302" t="s">
        <v>76</v>
      </c>
      <c r="I302" t="s">
        <v>111</v>
      </c>
    </row>
    <row r="303" spans="1:10" x14ac:dyDescent="0.35">
      <c r="A303" t="s">
        <v>454</v>
      </c>
      <c r="E303" s="2">
        <f>SUMIFS('Data Cost'!E:E,'Data Cost'!A:A,'Data Quantities'!A303,'Data Cost'!F:F,'Data Quantities'!F303,'Data Cost'!G:G,'Data Quantities'!G303,'Data Cost'!H:H,'Data Quantities'!H303,'Data Cost'!I:I,'Data Quantities'!I303)</f>
        <v>50406.5</v>
      </c>
      <c r="F303" t="s">
        <v>263</v>
      </c>
      <c r="G303" t="s">
        <v>76</v>
      </c>
      <c r="H303" t="s">
        <v>76</v>
      </c>
      <c r="I303" t="s">
        <v>111</v>
      </c>
    </row>
    <row r="304" spans="1:10" x14ac:dyDescent="0.35">
      <c r="A304" t="s">
        <v>454</v>
      </c>
      <c r="E304" s="2">
        <f>SUMIFS('Data Cost'!E:E,'Data Cost'!A:A,'Data Quantities'!A304,'Data Cost'!F:F,'Data Quantities'!F304,'Data Cost'!G:G,'Data Quantities'!G304,'Data Cost'!H:H,'Data Quantities'!H304,'Data Cost'!I:I,'Data Quantities'!I304)</f>
        <v>65897.289999999994</v>
      </c>
      <c r="F304" t="s">
        <v>265</v>
      </c>
      <c r="G304" t="s">
        <v>76</v>
      </c>
      <c r="H304" t="s">
        <v>76</v>
      </c>
      <c r="I304" t="s">
        <v>111</v>
      </c>
    </row>
    <row r="305" spans="1:10" x14ac:dyDescent="0.35">
      <c r="A305" t="s">
        <v>454</v>
      </c>
      <c r="E305" s="2">
        <f>SUMIFS('Data Cost'!E:E,'Data Cost'!A:A,'Data Quantities'!A305,'Data Cost'!F:F,'Data Quantities'!F305,'Data Cost'!G:G,'Data Quantities'!G305,'Data Cost'!H:H,'Data Quantities'!H305,'Data Cost'!I:I,'Data Quantities'!I305)</f>
        <v>70326.12999999999</v>
      </c>
      <c r="F305" t="s">
        <v>267</v>
      </c>
      <c r="G305" t="s">
        <v>76</v>
      </c>
      <c r="H305" t="s">
        <v>76</v>
      </c>
      <c r="I305" t="s">
        <v>111</v>
      </c>
    </row>
    <row r="306" spans="1:10" x14ac:dyDescent="0.35">
      <c r="A306" t="s">
        <v>454</v>
      </c>
      <c r="E306" s="2">
        <f>SUMIFS('Data Cost'!E:E,'Data Cost'!A:A,'Data Quantities'!A306,'Data Cost'!F:F,'Data Quantities'!F306,'Data Cost'!G:G,'Data Quantities'!G306,'Data Cost'!H:H,'Data Quantities'!H306,'Data Cost'!I:I,'Data Quantities'!I306)</f>
        <v>46983.7</v>
      </c>
      <c r="F306" t="s">
        <v>278</v>
      </c>
      <c r="G306" t="s">
        <v>30</v>
      </c>
      <c r="H306" t="s">
        <v>30</v>
      </c>
      <c r="I306" t="s">
        <v>30</v>
      </c>
      <c r="J306" t="s">
        <v>2287</v>
      </c>
    </row>
    <row r="307" spans="1:10" x14ac:dyDescent="0.35">
      <c r="A307" t="s">
        <v>454</v>
      </c>
      <c r="E307" s="2">
        <f>SUMIFS('Data Cost'!E:E,'Data Cost'!A:A,'Data Quantities'!A307,'Data Cost'!F:F,'Data Quantities'!F307,'Data Cost'!G:G,'Data Quantities'!G307,'Data Cost'!H:H,'Data Quantities'!H307,'Data Cost'!I:I,'Data Quantities'!I307)</f>
        <v>1152.1300000000001</v>
      </c>
      <c r="F307" t="s">
        <v>282</v>
      </c>
      <c r="G307" t="s">
        <v>12</v>
      </c>
      <c r="H307" t="s">
        <v>13</v>
      </c>
      <c r="I307" t="s">
        <v>14</v>
      </c>
    </row>
    <row r="308" spans="1:10" x14ac:dyDescent="0.35">
      <c r="A308" t="s">
        <v>454</v>
      </c>
      <c r="E308" s="2">
        <f>SUMIFS('Data Cost'!E:E,'Data Cost'!A:A,'Data Quantities'!A308,'Data Cost'!F:F,'Data Quantities'!F308,'Data Cost'!G:G,'Data Quantities'!G308,'Data Cost'!H:H,'Data Quantities'!H308,'Data Cost'!I:I,'Data Quantities'!I308)</f>
        <v>2771.62</v>
      </c>
      <c r="F308" t="s">
        <v>286</v>
      </c>
      <c r="G308" t="s">
        <v>22</v>
      </c>
      <c r="H308" t="s">
        <v>13</v>
      </c>
      <c r="I308" t="s">
        <v>287</v>
      </c>
    </row>
    <row r="309" spans="1:10" x14ac:dyDescent="0.35">
      <c r="A309" t="s">
        <v>454</v>
      </c>
      <c r="E309" s="2">
        <f>SUMIFS('Data Cost'!E:E,'Data Cost'!A:A,'Data Quantities'!A309,'Data Cost'!F:F,'Data Quantities'!F309,'Data Cost'!G:G,'Data Quantities'!G309,'Data Cost'!H:H,'Data Quantities'!H309,'Data Cost'!I:I,'Data Quantities'!I309)</f>
        <v>-4790</v>
      </c>
      <c r="F309" t="s">
        <v>295</v>
      </c>
      <c r="G309" t="s">
        <v>22</v>
      </c>
      <c r="H309" t="s">
        <v>13</v>
      </c>
      <c r="I309" t="s">
        <v>287</v>
      </c>
    </row>
    <row r="310" spans="1:10" x14ac:dyDescent="0.35">
      <c r="A310" t="s">
        <v>454</v>
      </c>
      <c r="E310" s="2">
        <f>SUMIFS('Data Cost'!E:E,'Data Cost'!A:A,'Data Quantities'!A310,'Data Cost'!F:F,'Data Quantities'!F310,'Data Cost'!G:G,'Data Quantities'!G310,'Data Cost'!H:H,'Data Quantities'!H310,'Data Cost'!I:I,'Data Quantities'!I310)</f>
        <v>100603.78</v>
      </c>
      <c r="F310" t="s">
        <v>694</v>
      </c>
      <c r="G310" t="s">
        <v>54</v>
      </c>
      <c r="H310" t="s">
        <v>42</v>
      </c>
      <c r="I310" t="s">
        <v>87</v>
      </c>
      <c r="J310" t="s">
        <v>2287</v>
      </c>
    </row>
    <row r="311" spans="1:10" x14ac:dyDescent="0.35">
      <c r="A311" t="s">
        <v>454</v>
      </c>
      <c r="E311" s="2">
        <f>SUMIFS('Data Cost'!E:E,'Data Cost'!A:A,'Data Quantities'!A311,'Data Cost'!F:F,'Data Quantities'!F311,'Data Cost'!G:G,'Data Quantities'!G311,'Data Cost'!H:H,'Data Quantities'!H311,'Data Cost'!I:I,'Data Quantities'!I311)</f>
        <v>38400.659999999996</v>
      </c>
      <c r="F311" t="s">
        <v>696</v>
      </c>
      <c r="G311" t="s">
        <v>303</v>
      </c>
      <c r="H311" t="s">
        <v>304</v>
      </c>
      <c r="I311" t="s">
        <v>303</v>
      </c>
      <c r="J311" t="s">
        <v>2287</v>
      </c>
    </row>
    <row r="312" spans="1:10" x14ac:dyDescent="0.35">
      <c r="A312" t="s">
        <v>454</v>
      </c>
      <c r="E312" s="2">
        <f>SUMIFS('Data Cost'!E:E,'Data Cost'!A:A,'Data Quantities'!A312,'Data Cost'!F:F,'Data Quantities'!F312,'Data Cost'!G:G,'Data Quantities'!G312,'Data Cost'!H:H,'Data Quantities'!H312,'Data Cost'!I:I,'Data Quantities'!I312)</f>
        <v>97185.89</v>
      </c>
      <c r="F312" t="s">
        <v>698</v>
      </c>
      <c r="G312" t="s">
        <v>54</v>
      </c>
      <c r="H312" t="s">
        <v>42</v>
      </c>
      <c r="I312" t="s">
        <v>87</v>
      </c>
      <c r="J312" t="s">
        <v>2287</v>
      </c>
    </row>
    <row r="313" spans="1:10" x14ac:dyDescent="0.35">
      <c r="A313" t="s">
        <v>454</v>
      </c>
      <c r="E313" s="2">
        <f>SUMIFS('Data Cost'!E:E,'Data Cost'!A:A,'Data Quantities'!A313,'Data Cost'!F:F,'Data Quantities'!F313,'Data Cost'!G:G,'Data Quantities'!G313,'Data Cost'!H:H,'Data Quantities'!H313,'Data Cost'!I:I,'Data Quantities'!I313)</f>
        <v>99649.65</v>
      </c>
      <c r="F313" t="s">
        <v>700</v>
      </c>
      <c r="G313" t="s">
        <v>54</v>
      </c>
      <c r="H313" t="s">
        <v>42</v>
      </c>
      <c r="I313" t="s">
        <v>87</v>
      </c>
      <c r="J313" t="s">
        <v>2287</v>
      </c>
    </row>
    <row r="314" spans="1:10" x14ac:dyDescent="0.35">
      <c r="A314" t="s">
        <v>454</v>
      </c>
      <c r="E314" s="2">
        <f>SUMIFS('Data Cost'!E:E,'Data Cost'!A:A,'Data Quantities'!A314,'Data Cost'!F:F,'Data Quantities'!F314,'Data Cost'!G:G,'Data Quantities'!G314,'Data Cost'!H:H,'Data Quantities'!H314,'Data Cost'!I:I,'Data Quantities'!I314)</f>
        <v>-38000</v>
      </c>
      <c r="F314" t="s">
        <v>328</v>
      </c>
      <c r="G314" t="s">
        <v>54</v>
      </c>
      <c r="H314" t="s">
        <v>42</v>
      </c>
      <c r="I314" t="s">
        <v>55</v>
      </c>
    </row>
    <row r="315" spans="1:10" x14ac:dyDescent="0.35">
      <c r="A315" t="s">
        <v>454</v>
      </c>
      <c r="E315" s="2">
        <f>SUMIFS('Data Cost'!E:E,'Data Cost'!A:A,'Data Quantities'!A315,'Data Cost'!F:F,'Data Quantities'!F315,'Data Cost'!G:G,'Data Quantities'!G315,'Data Cost'!H:H,'Data Quantities'!H315,'Data Cost'!I:I,'Data Quantities'!I315)</f>
        <v>70247.649999999994</v>
      </c>
      <c r="F315" t="s">
        <v>702</v>
      </c>
      <c r="G315" t="s">
        <v>54</v>
      </c>
      <c r="H315" t="s">
        <v>42</v>
      </c>
      <c r="I315" t="s">
        <v>55</v>
      </c>
      <c r="J315" t="s">
        <v>2287</v>
      </c>
    </row>
    <row r="316" spans="1:10" x14ac:dyDescent="0.35">
      <c r="A316" t="s">
        <v>454</v>
      </c>
      <c r="E316" s="2">
        <f>SUMIFS('Data Cost'!E:E,'Data Cost'!A:A,'Data Quantities'!A316,'Data Cost'!F:F,'Data Quantities'!F316,'Data Cost'!G:G,'Data Quantities'!G316,'Data Cost'!H:H,'Data Quantities'!H316,'Data Cost'!I:I,'Data Quantities'!I316)</f>
        <v>71555.58</v>
      </c>
      <c r="F316" t="s">
        <v>704</v>
      </c>
      <c r="G316" t="s">
        <v>54</v>
      </c>
      <c r="H316" t="s">
        <v>42</v>
      </c>
      <c r="I316" t="s">
        <v>55</v>
      </c>
      <c r="J316" t="s">
        <v>2287</v>
      </c>
    </row>
    <row r="317" spans="1:10" x14ac:dyDescent="0.35">
      <c r="A317" t="s">
        <v>454</v>
      </c>
      <c r="E317" s="2">
        <f>SUMIFS('Data Cost'!E:E,'Data Cost'!A:A,'Data Quantities'!A317,'Data Cost'!F:F,'Data Quantities'!F317,'Data Cost'!G:G,'Data Quantities'!G317,'Data Cost'!H:H,'Data Quantities'!H317,'Data Cost'!I:I,'Data Quantities'!I317)</f>
        <v>45910.630000000005</v>
      </c>
      <c r="F317" t="s">
        <v>706</v>
      </c>
      <c r="G317" t="s">
        <v>48</v>
      </c>
      <c r="H317" t="s">
        <v>42</v>
      </c>
      <c r="I317" t="s">
        <v>49</v>
      </c>
      <c r="J317" t="s">
        <v>2287</v>
      </c>
    </row>
    <row r="318" spans="1:10" x14ac:dyDescent="0.35">
      <c r="A318" t="s">
        <v>454</v>
      </c>
      <c r="E318" s="2">
        <f>SUMIFS('Data Cost'!E:E,'Data Cost'!A:A,'Data Quantities'!A318,'Data Cost'!F:F,'Data Quantities'!F318,'Data Cost'!G:G,'Data Quantities'!G318,'Data Cost'!H:H,'Data Quantities'!H318,'Data Cost'!I:I,'Data Quantities'!I318)</f>
        <v>-915.45</v>
      </c>
      <c r="F318" t="s">
        <v>334</v>
      </c>
      <c r="G318" t="s">
        <v>54</v>
      </c>
      <c r="H318" t="s">
        <v>42</v>
      </c>
      <c r="I318" t="s">
        <v>133</v>
      </c>
    </row>
    <row r="319" spans="1:10" x14ac:dyDescent="0.35">
      <c r="A319" t="s">
        <v>454</v>
      </c>
      <c r="E319" s="2">
        <f>SUMIFS('Data Cost'!E:E,'Data Cost'!A:A,'Data Quantities'!A319,'Data Cost'!F:F,'Data Quantities'!F319,'Data Cost'!G:G,'Data Quantities'!G319,'Data Cost'!H:H,'Data Quantities'!H319,'Data Cost'!I:I,'Data Quantities'!I319)</f>
        <v>23101.01</v>
      </c>
      <c r="F319" t="s">
        <v>336</v>
      </c>
      <c r="G319" t="s">
        <v>54</v>
      </c>
      <c r="H319" t="s">
        <v>42</v>
      </c>
      <c r="I319" t="s">
        <v>133</v>
      </c>
    </row>
    <row r="320" spans="1:10" x14ac:dyDescent="0.35">
      <c r="A320" t="s">
        <v>454</v>
      </c>
      <c r="E320" s="2">
        <f>SUMIFS('Data Cost'!E:E,'Data Cost'!A:A,'Data Quantities'!A320,'Data Cost'!F:F,'Data Quantities'!F320,'Data Cost'!G:G,'Data Quantities'!G320,'Data Cost'!H:H,'Data Quantities'!H320,'Data Cost'!I:I,'Data Quantities'!I320)</f>
        <v>57650.239999999998</v>
      </c>
      <c r="F320" t="s">
        <v>708</v>
      </c>
      <c r="G320" t="s">
        <v>48</v>
      </c>
      <c r="H320" t="s">
        <v>42</v>
      </c>
      <c r="I320" t="s">
        <v>49</v>
      </c>
      <c r="J320" t="s">
        <v>2287</v>
      </c>
    </row>
    <row r="321" spans="1:10" x14ac:dyDescent="0.35">
      <c r="A321" t="s">
        <v>454</v>
      </c>
      <c r="E321" s="2">
        <f>SUMIFS('Data Cost'!E:E,'Data Cost'!A:A,'Data Quantities'!A321,'Data Cost'!F:F,'Data Quantities'!F321,'Data Cost'!G:G,'Data Quantities'!G321,'Data Cost'!H:H,'Data Quantities'!H321,'Data Cost'!I:I,'Data Quantities'!I321)</f>
        <v>-571.36</v>
      </c>
      <c r="F321" t="s">
        <v>342</v>
      </c>
      <c r="G321" t="s">
        <v>54</v>
      </c>
      <c r="H321" t="s">
        <v>42</v>
      </c>
      <c r="I321" t="s">
        <v>133</v>
      </c>
    </row>
    <row r="322" spans="1:10" x14ac:dyDescent="0.35">
      <c r="A322" t="s">
        <v>454</v>
      </c>
      <c r="E322" s="2">
        <f>SUMIFS('Data Cost'!E:E,'Data Cost'!A:A,'Data Quantities'!A322,'Data Cost'!F:F,'Data Quantities'!F322,'Data Cost'!G:G,'Data Quantities'!G322,'Data Cost'!H:H,'Data Quantities'!H322,'Data Cost'!I:I,'Data Quantities'!I322)</f>
        <v>55653.67</v>
      </c>
      <c r="F322" t="s">
        <v>710</v>
      </c>
      <c r="G322" t="s">
        <v>54</v>
      </c>
      <c r="H322" t="s">
        <v>42</v>
      </c>
      <c r="I322" t="s">
        <v>55</v>
      </c>
      <c r="J322" t="s">
        <v>2287</v>
      </c>
    </row>
    <row r="323" spans="1:10" x14ac:dyDescent="0.35">
      <c r="A323" t="s">
        <v>454</v>
      </c>
      <c r="E323" s="2">
        <f>SUMIFS('Data Cost'!E:E,'Data Cost'!A:A,'Data Quantities'!A323,'Data Cost'!F:F,'Data Quantities'!F323,'Data Cost'!G:G,'Data Quantities'!G323,'Data Cost'!H:H,'Data Quantities'!H323,'Data Cost'!I:I,'Data Quantities'!I323)</f>
        <v>1956.85</v>
      </c>
      <c r="F323" t="s">
        <v>348</v>
      </c>
      <c r="G323" t="s">
        <v>54</v>
      </c>
      <c r="H323" t="s">
        <v>42</v>
      </c>
      <c r="I323" t="s">
        <v>55</v>
      </c>
    </row>
    <row r="324" spans="1:10" x14ac:dyDescent="0.35">
      <c r="A324" t="s">
        <v>454</v>
      </c>
      <c r="E324" s="2">
        <f>SUMIFS('Data Cost'!E:E,'Data Cost'!A:A,'Data Quantities'!A324,'Data Cost'!F:F,'Data Quantities'!F324,'Data Cost'!G:G,'Data Quantities'!G324,'Data Cost'!H:H,'Data Quantities'!H324,'Data Cost'!I:I,'Data Quantities'!I324)</f>
        <v>69897.340000000011</v>
      </c>
      <c r="F324" t="s">
        <v>712</v>
      </c>
      <c r="G324" t="s">
        <v>54</v>
      </c>
      <c r="H324" t="s">
        <v>42</v>
      </c>
      <c r="I324" t="s">
        <v>55</v>
      </c>
      <c r="J324" t="s">
        <v>2287</v>
      </c>
    </row>
    <row r="325" spans="1:10" x14ac:dyDescent="0.35">
      <c r="A325" t="s">
        <v>454</v>
      </c>
      <c r="E325" s="2">
        <f>SUMIFS('Data Cost'!E:E,'Data Cost'!A:A,'Data Quantities'!A325,'Data Cost'!F:F,'Data Quantities'!F325,'Data Cost'!G:G,'Data Quantities'!G325,'Data Cost'!H:H,'Data Quantities'!H325,'Data Cost'!I:I,'Data Quantities'!I325)</f>
        <v>-1012.93</v>
      </c>
      <c r="F325" t="s">
        <v>360</v>
      </c>
      <c r="G325" t="s">
        <v>315</v>
      </c>
      <c r="H325" t="s">
        <v>304</v>
      </c>
      <c r="I325" t="s">
        <v>316</v>
      </c>
    </row>
    <row r="326" spans="1:10" x14ac:dyDescent="0.35">
      <c r="A326" t="s">
        <v>454</v>
      </c>
      <c r="E326" s="2">
        <f>SUMIFS('Data Cost'!E:E,'Data Cost'!A:A,'Data Quantities'!A326,'Data Cost'!F:F,'Data Quantities'!F326,'Data Cost'!G:G,'Data Quantities'!G326,'Data Cost'!H:H,'Data Quantities'!H326,'Data Cost'!I:I,'Data Quantities'!I326)</f>
        <v>65886.17</v>
      </c>
      <c r="F326" t="s">
        <v>714</v>
      </c>
      <c r="G326" t="s">
        <v>54</v>
      </c>
      <c r="H326" t="s">
        <v>42</v>
      </c>
      <c r="I326" t="s">
        <v>55</v>
      </c>
      <c r="J326" t="s">
        <v>2287</v>
      </c>
    </row>
    <row r="327" spans="1:10" x14ac:dyDescent="0.35">
      <c r="A327" t="s">
        <v>454</v>
      </c>
      <c r="E327" s="2">
        <f>SUMIFS('Data Cost'!E:E,'Data Cost'!A:A,'Data Quantities'!A327,'Data Cost'!F:F,'Data Quantities'!F327,'Data Cost'!G:G,'Data Quantities'!G327,'Data Cost'!H:H,'Data Quantities'!H327,'Data Cost'!I:I,'Data Quantities'!I327)</f>
        <v>66096.83</v>
      </c>
      <c r="F327" t="s">
        <v>716</v>
      </c>
      <c r="G327" t="s">
        <v>54</v>
      </c>
      <c r="H327" t="s">
        <v>42</v>
      </c>
      <c r="I327" t="s">
        <v>55</v>
      </c>
      <c r="J327" t="s">
        <v>2287</v>
      </c>
    </row>
    <row r="328" spans="1:10" x14ac:dyDescent="0.35">
      <c r="A328" t="s">
        <v>454</v>
      </c>
      <c r="E328" s="2">
        <f>SUMIFS('Data Cost'!E:E,'Data Cost'!A:A,'Data Quantities'!A328,'Data Cost'!F:F,'Data Quantities'!F328,'Data Cost'!G:G,'Data Quantities'!G328,'Data Cost'!H:H,'Data Quantities'!H328,'Data Cost'!I:I,'Data Quantities'!I328)</f>
        <v>38592.480000000003</v>
      </c>
      <c r="F328" t="s">
        <v>366</v>
      </c>
      <c r="G328" t="s">
        <v>54</v>
      </c>
      <c r="H328" t="s">
        <v>42</v>
      </c>
      <c r="I328" t="s">
        <v>55</v>
      </c>
      <c r="J328" t="s">
        <v>2287</v>
      </c>
    </row>
    <row r="329" spans="1:10" x14ac:dyDescent="0.35">
      <c r="A329" t="s">
        <v>454</v>
      </c>
      <c r="E329" s="2">
        <f>SUMIFS('Data Cost'!E:E,'Data Cost'!A:A,'Data Quantities'!A329,'Data Cost'!F:F,'Data Quantities'!F329,'Data Cost'!G:G,'Data Quantities'!G329,'Data Cost'!H:H,'Data Quantities'!H329,'Data Cost'!I:I,'Data Quantities'!I329)</f>
        <v>-749.07</v>
      </c>
      <c r="F329" t="s">
        <v>368</v>
      </c>
      <c r="G329" t="s">
        <v>54</v>
      </c>
      <c r="H329" t="s">
        <v>42</v>
      </c>
      <c r="I329" t="s">
        <v>55</v>
      </c>
    </row>
    <row r="330" spans="1:10" x14ac:dyDescent="0.35">
      <c r="A330" t="s">
        <v>454</v>
      </c>
      <c r="E330" s="2">
        <f>SUMIFS('Data Cost'!E:E,'Data Cost'!A:A,'Data Quantities'!A330,'Data Cost'!F:F,'Data Quantities'!F330,'Data Cost'!G:G,'Data Quantities'!G330,'Data Cost'!H:H,'Data Quantities'!H330,'Data Cost'!I:I,'Data Quantities'!I330)</f>
        <v>42813.09</v>
      </c>
      <c r="F330" t="s">
        <v>718</v>
      </c>
      <c r="G330" t="s">
        <v>48</v>
      </c>
      <c r="H330" t="s">
        <v>42</v>
      </c>
      <c r="I330" t="s">
        <v>49</v>
      </c>
      <c r="J330" t="s">
        <v>2287</v>
      </c>
    </row>
    <row r="331" spans="1:10" x14ac:dyDescent="0.35">
      <c r="A331" t="s">
        <v>454</v>
      </c>
      <c r="E331" s="2">
        <f>SUMIFS('Data Cost'!E:E,'Data Cost'!A:A,'Data Quantities'!A331,'Data Cost'!F:F,'Data Quantities'!F331,'Data Cost'!G:G,'Data Quantities'!G331,'Data Cost'!H:H,'Data Quantities'!H331,'Data Cost'!I:I,'Data Quantities'!I331)</f>
        <v>63485.64</v>
      </c>
      <c r="F331" t="s">
        <v>720</v>
      </c>
      <c r="G331" t="s">
        <v>48</v>
      </c>
      <c r="H331" t="s">
        <v>42</v>
      </c>
      <c r="I331" t="s">
        <v>49</v>
      </c>
      <c r="J331" t="s">
        <v>2287</v>
      </c>
    </row>
    <row r="332" spans="1:10" x14ac:dyDescent="0.35">
      <c r="A332" t="s">
        <v>454</v>
      </c>
      <c r="E332" s="2">
        <f>SUMIFS('Data Cost'!E:E,'Data Cost'!A:A,'Data Quantities'!A332,'Data Cost'!F:F,'Data Quantities'!F332,'Data Cost'!G:G,'Data Quantities'!G332,'Data Cost'!H:H,'Data Quantities'!H332,'Data Cost'!I:I,'Data Quantities'!I332)</f>
        <v>58166.37</v>
      </c>
      <c r="F332" t="s">
        <v>722</v>
      </c>
      <c r="G332" t="s">
        <v>54</v>
      </c>
      <c r="H332" t="s">
        <v>42</v>
      </c>
      <c r="I332" t="s">
        <v>133</v>
      </c>
      <c r="J332" t="s">
        <v>2287</v>
      </c>
    </row>
    <row r="333" spans="1:10" x14ac:dyDescent="0.35">
      <c r="A333" t="s">
        <v>454</v>
      </c>
      <c r="E333" s="2">
        <f>SUMIFS('Data Cost'!E:E,'Data Cost'!A:A,'Data Quantities'!A333,'Data Cost'!F:F,'Data Quantities'!F333,'Data Cost'!G:G,'Data Quantities'!G333,'Data Cost'!H:H,'Data Quantities'!H333,'Data Cost'!I:I,'Data Quantities'!I333)</f>
        <v>-616.36</v>
      </c>
      <c r="F333" t="s">
        <v>372</v>
      </c>
      <c r="G333" t="s">
        <v>54</v>
      </c>
      <c r="H333" t="s">
        <v>42</v>
      </c>
      <c r="I333" t="s">
        <v>55</v>
      </c>
    </row>
    <row r="334" spans="1:10" x14ac:dyDescent="0.35">
      <c r="A334" t="s">
        <v>454</v>
      </c>
      <c r="E334" s="2">
        <f>SUMIFS('Data Cost'!E:E,'Data Cost'!A:A,'Data Quantities'!A334,'Data Cost'!F:F,'Data Quantities'!F334,'Data Cost'!G:G,'Data Quantities'!G334,'Data Cost'!H:H,'Data Quantities'!H334,'Data Cost'!I:I,'Data Quantities'!I334)</f>
        <v>75190.11</v>
      </c>
      <c r="F334" t="s">
        <v>724</v>
      </c>
      <c r="G334" t="s">
        <v>54</v>
      </c>
      <c r="H334" t="s">
        <v>42</v>
      </c>
      <c r="I334" t="s">
        <v>55</v>
      </c>
      <c r="J334" t="s">
        <v>2287</v>
      </c>
    </row>
    <row r="335" spans="1:10" x14ac:dyDescent="0.35">
      <c r="A335" t="s">
        <v>454</v>
      </c>
      <c r="E335" s="2">
        <f>SUMIFS('Data Cost'!E:E,'Data Cost'!A:A,'Data Quantities'!A335,'Data Cost'!F:F,'Data Quantities'!F335,'Data Cost'!G:G,'Data Quantities'!G335,'Data Cost'!H:H,'Data Quantities'!H335,'Data Cost'!I:I,'Data Quantities'!I335)</f>
        <v>64190.91</v>
      </c>
      <c r="F335" t="s">
        <v>726</v>
      </c>
      <c r="G335" t="s">
        <v>54</v>
      </c>
      <c r="H335" t="s">
        <v>42</v>
      </c>
      <c r="I335" t="s">
        <v>55</v>
      </c>
      <c r="J335" t="s">
        <v>2287</v>
      </c>
    </row>
    <row r="336" spans="1:10" x14ac:dyDescent="0.35">
      <c r="A336" t="s">
        <v>454</v>
      </c>
      <c r="E336" s="2">
        <f>SUMIFS('Data Cost'!E:E,'Data Cost'!A:A,'Data Quantities'!A336,'Data Cost'!F:F,'Data Quantities'!F336,'Data Cost'!G:G,'Data Quantities'!G336,'Data Cost'!H:H,'Data Quantities'!H336,'Data Cost'!I:I,'Data Quantities'!I336)</f>
        <v>79971.289999999994</v>
      </c>
      <c r="F336" t="s">
        <v>728</v>
      </c>
      <c r="G336" t="s">
        <v>54</v>
      </c>
      <c r="H336" t="s">
        <v>42</v>
      </c>
      <c r="I336" t="s">
        <v>55</v>
      </c>
      <c r="J336" t="s">
        <v>2287</v>
      </c>
    </row>
    <row r="337" spans="1:10" x14ac:dyDescent="0.35">
      <c r="A337" t="s">
        <v>454</v>
      </c>
      <c r="E337" s="2">
        <f>SUMIFS('Data Cost'!E:E,'Data Cost'!A:A,'Data Quantities'!A337,'Data Cost'!F:F,'Data Quantities'!F337,'Data Cost'!G:G,'Data Quantities'!G337,'Data Cost'!H:H,'Data Quantities'!H337,'Data Cost'!I:I,'Data Quantities'!I337)</f>
        <v>82309.710000000006</v>
      </c>
      <c r="F337" t="s">
        <v>730</v>
      </c>
      <c r="G337" t="s">
        <v>54</v>
      </c>
      <c r="H337" t="s">
        <v>42</v>
      </c>
      <c r="I337" t="s">
        <v>55</v>
      </c>
      <c r="J337" t="s">
        <v>2287</v>
      </c>
    </row>
    <row r="338" spans="1:10" x14ac:dyDescent="0.35">
      <c r="A338" t="s">
        <v>454</v>
      </c>
      <c r="E338" s="2">
        <f>SUMIFS('Data Cost'!E:E,'Data Cost'!A:A,'Data Quantities'!A338,'Data Cost'!F:F,'Data Quantities'!F338,'Data Cost'!G:G,'Data Quantities'!G338,'Data Cost'!H:H,'Data Quantities'!H338,'Data Cost'!I:I,'Data Quantities'!I338)</f>
        <v>55295.549999999996</v>
      </c>
      <c r="F338" t="s">
        <v>732</v>
      </c>
      <c r="G338" t="s">
        <v>54</v>
      </c>
      <c r="H338" t="s">
        <v>42</v>
      </c>
      <c r="I338" t="s">
        <v>55</v>
      </c>
      <c r="J338" t="s">
        <v>2287</v>
      </c>
    </row>
    <row r="339" spans="1:10" x14ac:dyDescent="0.35">
      <c r="A339" t="s">
        <v>454</v>
      </c>
      <c r="E339" s="2">
        <f>SUMIFS('Data Cost'!E:E,'Data Cost'!A:A,'Data Quantities'!A339,'Data Cost'!F:F,'Data Quantities'!F339,'Data Cost'!G:G,'Data Quantities'!G339,'Data Cost'!H:H,'Data Quantities'!H339,'Data Cost'!I:I,'Data Quantities'!I339)</f>
        <v>79637.070000000007</v>
      </c>
      <c r="F339" t="s">
        <v>734</v>
      </c>
      <c r="G339" t="s">
        <v>54</v>
      </c>
      <c r="H339" t="s">
        <v>42</v>
      </c>
      <c r="I339" t="s">
        <v>55</v>
      </c>
      <c r="J339" t="s">
        <v>2287</v>
      </c>
    </row>
    <row r="340" spans="1:10" x14ac:dyDescent="0.35">
      <c r="A340" t="s">
        <v>454</v>
      </c>
      <c r="E340" s="2">
        <f>SUMIFS('Data Cost'!E:E,'Data Cost'!A:A,'Data Quantities'!A340,'Data Cost'!F:F,'Data Quantities'!F340,'Data Cost'!G:G,'Data Quantities'!G340,'Data Cost'!H:H,'Data Quantities'!H340,'Data Cost'!I:I,'Data Quantities'!I340)</f>
        <v>73141.87</v>
      </c>
      <c r="F340" t="s">
        <v>736</v>
      </c>
      <c r="G340" t="s">
        <v>54</v>
      </c>
      <c r="H340" t="s">
        <v>42</v>
      </c>
      <c r="I340" t="s">
        <v>55</v>
      </c>
      <c r="J340" t="s">
        <v>2287</v>
      </c>
    </row>
    <row r="341" spans="1:10" x14ac:dyDescent="0.35">
      <c r="A341" t="s">
        <v>454</v>
      </c>
      <c r="E341" s="2">
        <f>SUMIFS('Data Cost'!E:E,'Data Cost'!A:A,'Data Quantities'!A341,'Data Cost'!F:F,'Data Quantities'!F341,'Data Cost'!G:G,'Data Quantities'!G341,'Data Cost'!H:H,'Data Quantities'!H341,'Data Cost'!I:I,'Data Quantities'!I341)</f>
        <v>58158.79</v>
      </c>
      <c r="F341" t="s">
        <v>738</v>
      </c>
      <c r="G341" t="s">
        <v>54</v>
      </c>
      <c r="H341" t="s">
        <v>42</v>
      </c>
      <c r="I341" t="s">
        <v>55</v>
      </c>
      <c r="J341" t="s">
        <v>2287</v>
      </c>
    </row>
    <row r="342" spans="1:10" x14ac:dyDescent="0.35">
      <c r="A342" t="s">
        <v>454</v>
      </c>
      <c r="E342" s="2">
        <f>SUMIFS('Data Cost'!E:E,'Data Cost'!A:A,'Data Quantities'!A342,'Data Cost'!F:F,'Data Quantities'!F342,'Data Cost'!G:G,'Data Quantities'!G342,'Data Cost'!H:H,'Data Quantities'!H342,'Data Cost'!I:I,'Data Quantities'!I342)</f>
        <v>41943.59</v>
      </c>
      <c r="F342" t="s">
        <v>740</v>
      </c>
      <c r="G342" t="s">
        <v>315</v>
      </c>
      <c r="H342" t="s">
        <v>304</v>
      </c>
      <c r="I342" t="s">
        <v>316</v>
      </c>
      <c r="J342" t="s">
        <v>2287</v>
      </c>
    </row>
    <row r="343" spans="1:10" x14ac:dyDescent="0.35">
      <c r="A343" t="s">
        <v>454</v>
      </c>
      <c r="E343" s="2">
        <f>SUMIFS('Data Cost'!E:E,'Data Cost'!A:A,'Data Quantities'!A343,'Data Cost'!F:F,'Data Quantities'!F343,'Data Cost'!G:G,'Data Quantities'!G343,'Data Cost'!H:H,'Data Quantities'!H343,'Data Cost'!I:I,'Data Quantities'!I343)</f>
        <v>55323.19</v>
      </c>
      <c r="F343" t="s">
        <v>742</v>
      </c>
      <c r="G343" t="s">
        <v>48</v>
      </c>
      <c r="H343" t="s">
        <v>42</v>
      </c>
      <c r="I343" t="s">
        <v>49</v>
      </c>
      <c r="J343" t="s">
        <v>2287</v>
      </c>
    </row>
    <row r="344" spans="1:10" x14ac:dyDescent="0.35">
      <c r="A344" t="s">
        <v>454</v>
      </c>
      <c r="E344" s="2">
        <f>SUMIFS('Data Cost'!E:E,'Data Cost'!A:A,'Data Quantities'!A344,'Data Cost'!F:F,'Data Quantities'!F344,'Data Cost'!G:G,'Data Quantities'!G344,'Data Cost'!H:H,'Data Quantities'!H344,'Data Cost'!I:I,'Data Quantities'!I344)</f>
        <v>67721.63</v>
      </c>
      <c r="F344" t="s">
        <v>744</v>
      </c>
      <c r="G344" t="s">
        <v>54</v>
      </c>
      <c r="H344" t="s">
        <v>42</v>
      </c>
      <c r="I344" t="s">
        <v>55</v>
      </c>
      <c r="J344" t="s">
        <v>2287</v>
      </c>
    </row>
    <row r="345" spans="1:10" x14ac:dyDescent="0.35">
      <c r="A345" t="s">
        <v>454</v>
      </c>
      <c r="E345" s="2">
        <f>SUMIFS('Data Cost'!E:E,'Data Cost'!A:A,'Data Quantities'!A345,'Data Cost'!F:F,'Data Quantities'!F345,'Data Cost'!G:G,'Data Quantities'!G345,'Data Cost'!H:H,'Data Quantities'!H345,'Data Cost'!I:I,'Data Quantities'!I345)</f>
        <v>57409.8</v>
      </c>
      <c r="F345" t="s">
        <v>746</v>
      </c>
      <c r="G345" t="s">
        <v>54</v>
      </c>
      <c r="H345" t="s">
        <v>42</v>
      </c>
      <c r="I345" t="s">
        <v>133</v>
      </c>
      <c r="J345" t="s">
        <v>2287</v>
      </c>
    </row>
    <row r="346" spans="1:10" x14ac:dyDescent="0.35">
      <c r="A346" t="s">
        <v>454</v>
      </c>
      <c r="E346" s="2">
        <f>SUMIFS('Data Cost'!E:E,'Data Cost'!A:A,'Data Quantities'!A346,'Data Cost'!F:F,'Data Quantities'!F346,'Data Cost'!G:G,'Data Quantities'!G346,'Data Cost'!H:H,'Data Quantities'!H346,'Data Cost'!I:I,'Data Quantities'!I346)</f>
        <v>63901.59</v>
      </c>
      <c r="F346" t="s">
        <v>748</v>
      </c>
      <c r="G346" t="s">
        <v>54</v>
      </c>
      <c r="H346" t="s">
        <v>42</v>
      </c>
      <c r="I346" t="s">
        <v>55</v>
      </c>
      <c r="J346" t="s">
        <v>2287</v>
      </c>
    </row>
    <row r="347" spans="1:10" x14ac:dyDescent="0.35">
      <c r="A347" t="s">
        <v>454</v>
      </c>
      <c r="E347" s="2">
        <f>SUMIFS('Data Cost'!E:E,'Data Cost'!A:A,'Data Quantities'!A347,'Data Cost'!F:F,'Data Quantities'!F347,'Data Cost'!G:G,'Data Quantities'!G347,'Data Cost'!H:H,'Data Quantities'!H347,'Data Cost'!I:I,'Data Quantities'!I347)</f>
        <v>62129.03</v>
      </c>
      <c r="F347" t="s">
        <v>750</v>
      </c>
      <c r="G347" t="s">
        <v>54</v>
      </c>
      <c r="H347" t="s">
        <v>42</v>
      </c>
      <c r="I347" t="s">
        <v>55</v>
      </c>
      <c r="J347" t="s">
        <v>2287</v>
      </c>
    </row>
    <row r="348" spans="1:10" x14ac:dyDescent="0.35">
      <c r="A348" t="s">
        <v>454</v>
      </c>
      <c r="E348" s="2">
        <f>SUMIFS('Data Cost'!E:E,'Data Cost'!A:A,'Data Quantities'!A348,'Data Cost'!F:F,'Data Quantities'!F348,'Data Cost'!G:G,'Data Quantities'!G348,'Data Cost'!H:H,'Data Quantities'!H348,'Data Cost'!I:I,'Data Quantities'!I348)</f>
        <v>71741.100000000006</v>
      </c>
      <c r="F348" t="s">
        <v>752</v>
      </c>
      <c r="G348" t="s">
        <v>54</v>
      </c>
      <c r="H348" t="s">
        <v>42</v>
      </c>
      <c r="I348" t="s">
        <v>55</v>
      </c>
      <c r="J348" t="s">
        <v>2287</v>
      </c>
    </row>
    <row r="349" spans="1:10" x14ac:dyDescent="0.35">
      <c r="A349" t="s">
        <v>454</v>
      </c>
      <c r="E349" s="2">
        <f>SUMIFS('Data Cost'!E:E,'Data Cost'!A:A,'Data Quantities'!A349,'Data Cost'!F:F,'Data Quantities'!F349,'Data Cost'!G:G,'Data Quantities'!G349,'Data Cost'!H:H,'Data Quantities'!H349,'Data Cost'!I:I,'Data Quantities'!I349)</f>
        <v>20150.360000000004</v>
      </c>
      <c r="F349" t="s">
        <v>754</v>
      </c>
      <c r="G349" t="s">
        <v>17</v>
      </c>
      <c r="H349" t="s">
        <v>18</v>
      </c>
      <c r="I349" t="s">
        <v>146</v>
      </c>
      <c r="J349" t="s">
        <v>2287</v>
      </c>
    </row>
    <row r="350" spans="1:10" x14ac:dyDescent="0.35">
      <c r="A350" t="s">
        <v>454</v>
      </c>
      <c r="E350" s="2">
        <f>SUMIFS('Data Cost'!E:E,'Data Cost'!A:A,'Data Quantities'!A350,'Data Cost'!F:F,'Data Quantities'!F350,'Data Cost'!G:G,'Data Quantities'!G350,'Data Cost'!H:H,'Data Quantities'!H350,'Data Cost'!I:I,'Data Quantities'!I350)</f>
        <v>19100</v>
      </c>
      <c r="F350" t="s">
        <v>756</v>
      </c>
      <c r="G350" t="s">
        <v>17</v>
      </c>
      <c r="H350" t="s">
        <v>18</v>
      </c>
      <c r="I350" t="s">
        <v>146</v>
      </c>
    </row>
    <row r="351" spans="1:10" x14ac:dyDescent="0.35">
      <c r="A351" t="s">
        <v>454</v>
      </c>
      <c r="E351" s="2">
        <f>SUMIFS('Data Cost'!E:E,'Data Cost'!A:A,'Data Quantities'!A351,'Data Cost'!F:F,'Data Quantities'!F351,'Data Cost'!G:G,'Data Quantities'!G351,'Data Cost'!H:H,'Data Quantities'!H351,'Data Cost'!I:I,'Data Quantities'!I351)</f>
        <v>59530.33</v>
      </c>
      <c r="F351" t="s">
        <v>758</v>
      </c>
      <c r="G351" t="s">
        <v>122</v>
      </c>
      <c r="H351" t="s">
        <v>122</v>
      </c>
      <c r="I351" t="s">
        <v>122</v>
      </c>
      <c r="J351" t="s">
        <v>2287</v>
      </c>
    </row>
    <row r="352" spans="1:10" x14ac:dyDescent="0.35">
      <c r="A352" t="s">
        <v>454</v>
      </c>
      <c r="E352" s="2">
        <f>SUMIFS('Data Cost'!E:E,'Data Cost'!A:A,'Data Quantities'!A352,'Data Cost'!F:F,'Data Quantities'!F352,'Data Cost'!G:G,'Data Quantities'!G352,'Data Cost'!H:H,'Data Quantities'!H352,'Data Cost'!I:I,'Data Quantities'!I352)</f>
        <v>59601.54</v>
      </c>
      <c r="F352" t="s">
        <v>760</v>
      </c>
      <c r="G352" t="s">
        <v>54</v>
      </c>
      <c r="H352" t="s">
        <v>42</v>
      </c>
      <c r="I352" t="s">
        <v>133</v>
      </c>
      <c r="J352" t="s">
        <v>2287</v>
      </c>
    </row>
    <row r="353" spans="1:10" x14ac:dyDescent="0.35">
      <c r="A353" t="s">
        <v>454</v>
      </c>
      <c r="E353" s="2">
        <f>SUMIFS('Data Cost'!E:E,'Data Cost'!A:A,'Data Quantities'!A353,'Data Cost'!F:F,'Data Quantities'!F353,'Data Cost'!G:G,'Data Quantities'!G353,'Data Cost'!H:H,'Data Quantities'!H353,'Data Cost'!I:I,'Data Quantities'!I353)</f>
        <v>100512.15</v>
      </c>
      <c r="F353" t="s">
        <v>762</v>
      </c>
      <c r="G353" t="s">
        <v>386</v>
      </c>
      <c r="H353" t="s">
        <v>18</v>
      </c>
      <c r="I353" t="s">
        <v>763</v>
      </c>
      <c r="J353" t="s">
        <v>2287</v>
      </c>
    </row>
    <row r="354" spans="1:10" x14ac:dyDescent="0.35">
      <c r="A354" t="s">
        <v>454</v>
      </c>
      <c r="E354" s="2">
        <f>SUMIFS('Data Cost'!E:E,'Data Cost'!A:A,'Data Quantities'!A354,'Data Cost'!F:F,'Data Quantities'!F354,'Data Cost'!G:G,'Data Quantities'!G354,'Data Cost'!H:H,'Data Quantities'!H354,'Data Cost'!I:I,'Data Quantities'!I354)</f>
        <v>91392.15</v>
      </c>
      <c r="F354" t="s">
        <v>765</v>
      </c>
      <c r="G354" t="s">
        <v>386</v>
      </c>
      <c r="H354" t="s">
        <v>18</v>
      </c>
      <c r="I354" t="s">
        <v>763</v>
      </c>
      <c r="J354" t="s">
        <v>2287</v>
      </c>
    </row>
    <row r="355" spans="1:10" x14ac:dyDescent="0.35">
      <c r="A355" t="s">
        <v>454</v>
      </c>
      <c r="E355" s="2">
        <f>SUMIFS('Data Cost'!E:E,'Data Cost'!A:A,'Data Quantities'!A355,'Data Cost'!F:F,'Data Quantities'!F355,'Data Cost'!G:G,'Data Quantities'!G355,'Data Cost'!H:H,'Data Quantities'!H355,'Data Cost'!I:I,'Data Quantities'!I355)</f>
        <v>52762.720000000001</v>
      </c>
      <c r="F355" t="s">
        <v>767</v>
      </c>
      <c r="G355" t="s">
        <v>54</v>
      </c>
      <c r="H355" t="s">
        <v>42</v>
      </c>
      <c r="I355" t="s">
        <v>55</v>
      </c>
      <c r="J355" t="s">
        <v>2287</v>
      </c>
    </row>
    <row r="356" spans="1:10" x14ac:dyDescent="0.35">
      <c r="A356" t="s">
        <v>454</v>
      </c>
      <c r="E356" s="2">
        <f>SUMIFS('Data Cost'!E:E,'Data Cost'!A:A,'Data Quantities'!A356,'Data Cost'!F:F,'Data Quantities'!F356,'Data Cost'!G:G,'Data Quantities'!G356,'Data Cost'!H:H,'Data Quantities'!H356,'Data Cost'!I:I,'Data Quantities'!I356)</f>
        <v>6641.88</v>
      </c>
      <c r="F356" t="s">
        <v>400</v>
      </c>
      <c r="G356" s="20" t="s">
        <v>401</v>
      </c>
      <c r="H356" t="s">
        <v>13</v>
      </c>
      <c r="I356" t="s">
        <v>14</v>
      </c>
    </row>
    <row r="357" spans="1:10" x14ac:dyDescent="0.35">
      <c r="A357" t="s">
        <v>454</v>
      </c>
      <c r="E357" s="2">
        <f>SUMIFS('Data Cost'!E:E,'Data Cost'!A:A,'Data Quantities'!A357,'Data Cost'!F:F,'Data Quantities'!F357,'Data Cost'!G:G,'Data Quantities'!G357,'Data Cost'!H:H,'Data Quantities'!H357,'Data Cost'!I:I,'Data Quantities'!I357)</f>
        <v>41425.43</v>
      </c>
      <c r="F357" t="s">
        <v>403</v>
      </c>
      <c r="G357" t="s">
        <v>17</v>
      </c>
      <c r="H357" t="s">
        <v>18</v>
      </c>
      <c r="I357" t="s">
        <v>146</v>
      </c>
      <c r="J357" t="s">
        <v>2287</v>
      </c>
    </row>
    <row r="358" spans="1:10" x14ac:dyDescent="0.35">
      <c r="A358" t="s">
        <v>454</v>
      </c>
      <c r="E358" s="2">
        <f>SUMIFS('Data Cost'!E:E,'Data Cost'!A:A,'Data Quantities'!A358,'Data Cost'!F:F,'Data Quantities'!F358,'Data Cost'!G:G,'Data Quantities'!G358,'Data Cost'!H:H,'Data Quantities'!H358,'Data Cost'!I:I,'Data Quantities'!I358)</f>
        <v>41425.480000000003</v>
      </c>
      <c r="F358" t="s">
        <v>405</v>
      </c>
      <c r="G358" t="s">
        <v>17</v>
      </c>
      <c r="H358" t="s">
        <v>18</v>
      </c>
      <c r="I358" t="s">
        <v>146</v>
      </c>
      <c r="J358" t="s">
        <v>2287</v>
      </c>
    </row>
    <row r="359" spans="1:10" x14ac:dyDescent="0.35">
      <c r="A359" t="s">
        <v>454</v>
      </c>
      <c r="E359" s="2">
        <f>SUMIFS('Data Cost'!E:E,'Data Cost'!A:A,'Data Quantities'!A359,'Data Cost'!F:F,'Data Quantities'!F359,'Data Cost'!G:G,'Data Quantities'!G359,'Data Cost'!H:H,'Data Quantities'!H359,'Data Cost'!I:I,'Data Quantities'!I359)</f>
        <v>41425.480000000003</v>
      </c>
      <c r="F359" t="s">
        <v>407</v>
      </c>
      <c r="G359" t="s">
        <v>17</v>
      </c>
      <c r="H359" t="s">
        <v>18</v>
      </c>
      <c r="I359" t="s">
        <v>146</v>
      </c>
      <c r="J359" t="s">
        <v>2287</v>
      </c>
    </row>
    <row r="360" spans="1:10" x14ac:dyDescent="0.35">
      <c r="A360" t="s">
        <v>454</v>
      </c>
      <c r="E360" s="2">
        <f>SUMIFS('Data Cost'!E:E,'Data Cost'!A:A,'Data Quantities'!A360,'Data Cost'!F:F,'Data Quantities'!F360,'Data Cost'!G:G,'Data Quantities'!G360,'Data Cost'!H:H,'Data Quantities'!H360,'Data Cost'!I:I,'Data Quantities'!I360)</f>
        <v>119940.25</v>
      </c>
      <c r="F360" t="s">
        <v>409</v>
      </c>
      <c r="G360" s="20" t="s">
        <v>401</v>
      </c>
      <c r="H360" t="s">
        <v>13</v>
      </c>
      <c r="I360" t="s">
        <v>14</v>
      </c>
      <c r="J360" t="s">
        <v>2288</v>
      </c>
    </row>
    <row r="361" spans="1:10" x14ac:dyDescent="0.35">
      <c r="A361" t="s">
        <v>454</v>
      </c>
      <c r="E361" s="2">
        <f>SUMIFS('Data Cost'!E:E,'Data Cost'!A:A,'Data Quantities'!A361,'Data Cost'!F:F,'Data Quantities'!F361,'Data Cost'!G:G,'Data Quantities'!G361,'Data Cost'!H:H,'Data Quantities'!H361,'Data Cost'!I:I,'Data Quantities'!I361)</f>
        <v>9519.0399999999991</v>
      </c>
      <c r="F361" t="s">
        <v>411</v>
      </c>
      <c r="G361" s="20" t="s">
        <v>401</v>
      </c>
      <c r="H361" t="s">
        <v>13</v>
      </c>
      <c r="I361" t="s">
        <v>14</v>
      </c>
      <c r="J361" t="s">
        <v>2287</v>
      </c>
    </row>
    <row r="362" spans="1:10" x14ac:dyDescent="0.35">
      <c r="A362" t="s">
        <v>454</v>
      </c>
      <c r="E362" s="2">
        <f>SUMIFS('Data Cost'!E:E,'Data Cost'!A:A,'Data Quantities'!A362,'Data Cost'!F:F,'Data Quantities'!F362,'Data Cost'!G:G,'Data Quantities'!G362,'Data Cost'!H:H,'Data Quantities'!H362,'Data Cost'!I:I,'Data Quantities'!I362)</f>
        <v>123485.51999999999</v>
      </c>
      <c r="F362" t="s">
        <v>413</v>
      </c>
      <c r="G362" s="20" t="s">
        <v>401</v>
      </c>
      <c r="H362" t="s">
        <v>13</v>
      </c>
      <c r="I362" t="s">
        <v>14</v>
      </c>
      <c r="J362" t="s">
        <v>2288</v>
      </c>
    </row>
    <row r="363" spans="1:10" x14ac:dyDescent="0.35">
      <c r="A363" t="s">
        <v>454</v>
      </c>
      <c r="E363" s="2">
        <f>SUMIFS('Data Cost'!E:E,'Data Cost'!A:A,'Data Quantities'!A363,'Data Cost'!F:F,'Data Quantities'!F363,'Data Cost'!G:G,'Data Quantities'!G363,'Data Cost'!H:H,'Data Quantities'!H363,'Data Cost'!I:I,'Data Quantities'!I363)</f>
        <v>37808.78</v>
      </c>
      <c r="F363" t="s">
        <v>769</v>
      </c>
      <c r="G363" s="20" t="s">
        <v>401</v>
      </c>
      <c r="H363" t="s">
        <v>13</v>
      </c>
      <c r="I363" t="s">
        <v>14</v>
      </c>
    </row>
    <row r="364" spans="1:10" x14ac:dyDescent="0.35">
      <c r="A364" t="s">
        <v>454</v>
      </c>
      <c r="E364" s="2">
        <f>SUMIFS('Data Cost'!E:E,'Data Cost'!A:A,'Data Quantities'!A364,'Data Cost'!F:F,'Data Quantities'!F364,'Data Cost'!G:G,'Data Quantities'!G364,'Data Cost'!H:H,'Data Quantities'!H364,'Data Cost'!I:I,'Data Quantities'!I364)</f>
        <v>16253.07</v>
      </c>
      <c r="F364" t="s">
        <v>415</v>
      </c>
      <c r="G364" s="20" t="s">
        <v>272</v>
      </c>
      <c r="H364" t="s">
        <v>13</v>
      </c>
      <c r="I364" t="s">
        <v>23</v>
      </c>
    </row>
    <row r="365" spans="1:10" x14ac:dyDescent="0.35">
      <c r="A365" t="s">
        <v>454</v>
      </c>
      <c r="E365" s="2">
        <f>SUMIFS('Data Cost'!E:E,'Data Cost'!A:A,'Data Quantities'!A365,'Data Cost'!F:F,'Data Quantities'!F365,'Data Cost'!G:G,'Data Quantities'!G365,'Data Cost'!H:H,'Data Quantities'!H365,'Data Cost'!I:I,'Data Quantities'!I365)</f>
        <v>25256.22</v>
      </c>
      <c r="F365" t="s">
        <v>417</v>
      </c>
      <c r="G365" s="20" t="s">
        <v>272</v>
      </c>
      <c r="H365" t="s">
        <v>13</v>
      </c>
      <c r="I365" t="s">
        <v>23</v>
      </c>
    </row>
    <row r="366" spans="1:10" x14ac:dyDescent="0.35">
      <c r="A366" t="s">
        <v>454</v>
      </c>
      <c r="E366" s="2">
        <f>SUMIFS('Data Cost'!E:E,'Data Cost'!A:A,'Data Quantities'!A366,'Data Cost'!F:F,'Data Quantities'!F366,'Data Cost'!G:G,'Data Quantities'!G366,'Data Cost'!H:H,'Data Quantities'!H366,'Data Cost'!I:I,'Data Quantities'!I366)</f>
        <v>119197.03</v>
      </c>
      <c r="F366" t="s">
        <v>419</v>
      </c>
      <c r="G366" s="20" t="s">
        <v>272</v>
      </c>
      <c r="H366" t="s">
        <v>13</v>
      </c>
      <c r="I366" t="s">
        <v>23</v>
      </c>
      <c r="J366" t="s">
        <v>2288</v>
      </c>
    </row>
    <row r="367" spans="1:10" x14ac:dyDescent="0.35">
      <c r="A367" t="s">
        <v>454</v>
      </c>
      <c r="E367" s="2">
        <f>SUMIFS('Data Cost'!E:E,'Data Cost'!A:A,'Data Quantities'!A367,'Data Cost'!F:F,'Data Quantities'!F367,'Data Cost'!G:G,'Data Quantities'!G367,'Data Cost'!H:H,'Data Quantities'!H367,'Data Cost'!I:I,'Data Quantities'!I367)</f>
        <v>31013.49</v>
      </c>
      <c r="F367" t="s">
        <v>771</v>
      </c>
      <c r="G367" s="20" t="s">
        <v>272</v>
      </c>
      <c r="H367" t="s">
        <v>13</v>
      </c>
      <c r="I367" t="s">
        <v>23</v>
      </c>
    </row>
    <row r="368" spans="1:10" x14ac:dyDescent="0.35">
      <c r="A368" t="s">
        <v>454</v>
      </c>
      <c r="E368" s="2">
        <f>SUMIFS('Data Cost'!E:E,'Data Cost'!A:A,'Data Quantities'!A368,'Data Cost'!F:F,'Data Quantities'!F368,'Data Cost'!G:G,'Data Quantities'!G368,'Data Cost'!H:H,'Data Quantities'!H368,'Data Cost'!I:I,'Data Quantities'!I368)</f>
        <v>302.58</v>
      </c>
      <c r="F368" t="s">
        <v>425</v>
      </c>
      <c r="G368" t="s">
        <v>12</v>
      </c>
      <c r="H368" t="s">
        <v>13</v>
      </c>
      <c r="I368" t="s">
        <v>14</v>
      </c>
    </row>
    <row r="369" spans="1:10" x14ac:dyDescent="0.35">
      <c r="A369" t="s">
        <v>454</v>
      </c>
      <c r="E369" s="2">
        <f>SUMIFS('Data Cost'!E:E,'Data Cost'!A:A,'Data Quantities'!A369,'Data Cost'!F:F,'Data Quantities'!F369,'Data Cost'!G:G,'Data Quantities'!G369,'Data Cost'!H:H,'Data Quantities'!H369,'Data Cost'!I:I,'Data Quantities'!I369)</f>
        <v>790.97</v>
      </c>
      <c r="F369" t="s">
        <v>427</v>
      </c>
      <c r="G369" t="s">
        <v>12</v>
      </c>
      <c r="H369" t="s">
        <v>13</v>
      </c>
      <c r="I369" t="s">
        <v>14</v>
      </c>
    </row>
    <row r="370" spans="1:10" x14ac:dyDescent="0.35">
      <c r="A370" t="s">
        <v>454</v>
      </c>
      <c r="E370" s="2">
        <f>SUMIFS('Data Cost'!E:E,'Data Cost'!A:A,'Data Quantities'!A370,'Data Cost'!F:F,'Data Quantities'!F370,'Data Cost'!G:G,'Data Quantities'!G370,'Data Cost'!H:H,'Data Quantities'!H370,'Data Cost'!I:I,'Data Quantities'!I370)</f>
        <v>191760</v>
      </c>
      <c r="F370" t="s">
        <v>429</v>
      </c>
      <c r="G370" t="s">
        <v>12</v>
      </c>
      <c r="H370" t="s">
        <v>13</v>
      </c>
      <c r="I370" t="s">
        <v>14</v>
      </c>
      <c r="J370" t="s">
        <v>2288</v>
      </c>
    </row>
    <row r="371" spans="1:10" x14ac:dyDescent="0.35">
      <c r="A371" t="s">
        <v>454</v>
      </c>
      <c r="E371" s="2">
        <f>SUMIFS('Data Cost'!E:E,'Data Cost'!A:A,'Data Quantities'!A371,'Data Cost'!F:F,'Data Quantities'!F371,'Data Cost'!G:G,'Data Quantities'!G371,'Data Cost'!H:H,'Data Quantities'!H371,'Data Cost'!I:I,'Data Quantities'!I371)</f>
        <v>191760</v>
      </c>
      <c r="F371" t="s">
        <v>431</v>
      </c>
      <c r="G371" t="s">
        <v>12</v>
      </c>
      <c r="H371" t="s">
        <v>13</v>
      </c>
      <c r="I371" t="s">
        <v>14</v>
      </c>
      <c r="J371" t="s">
        <v>2288</v>
      </c>
    </row>
    <row r="372" spans="1:10" x14ac:dyDescent="0.35">
      <c r="A372" t="s">
        <v>454</v>
      </c>
      <c r="E372" s="2">
        <f>SUMIFS('Data Cost'!E:E,'Data Cost'!A:A,'Data Quantities'!A372,'Data Cost'!F:F,'Data Quantities'!F372,'Data Cost'!G:G,'Data Quantities'!G372,'Data Cost'!H:H,'Data Quantities'!H372,'Data Cost'!I:I,'Data Quantities'!I372)</f>
        <v>68307.290000000008</v>
      </c>
      <c r="F372" t="s">
        <v>773</v>
      </c>
      <c r="G372" t="s">
        <v>122</v>
      </c>
      <c r="H372" t="s">
        <v>122</v>
      </c>
      <c r="I372" t="s">
        <v>122</v>
      </c>
      <c r="J372" t="s">
        <v>2287</v>
      </c>
    </row>
    <row r="373" spans="1:10" x14ac:dyDescent="0.35">
      <c r="A373" t="s">
        <v>454</v>
      </c>
      <c r="E373" s="2">
        <f>SUMIFS('Data Cost'!E:E,'Data Cost'!A:A,'Data Quantities'!A373,'Data Cost'!F:F,'Data Quantities'!F373,'Data Cost'!G:G,'Data Quantities'!G373,'Data Cost'!H:H,'Data Quantities'!H373,'Data Cost'!I:I,'Data Quantities'!I373)</f>
        <v>74722.599999999991</v>
      </c>
      <c r="F373" t="s">
        <v>775</v>
      </c>
      <c r="G373" t="s">
        <v>54</v>
      </c>
      <c r="H373" t="s">
        <v>42</v>
      </c>
      <c r="I373" t="s">
        <v>55</v>
      </c>
      <c r="J373" t="s">
        <v>2287</v>
      </c>
    </row>
    <row r="374" spans="1:10" x14ac:dyDescent="0.35">
      <c r="A374" t="s">
        <v>454</v>
      </c>
      <c r="E374" s="2">
        <f>SUMIFS('Data Cost'!E:E,'Data Cost'!A:A,'Data Quantities'!A374,'Data Cost'!F:F,'Data Quantities'!F374,'Data Cost'!G:G,'Data Quantities'!G374,'Data Cost'!H:H,'Data Quantities'!H374,'Data Cost'!I:I,'Data Quantities'!I374)</f>
        <v>56465.07</v>
      </c>
      <c r="F374" t="s">
        <v>777</v>
      </c>
      <c r="G374" t="s">
        <v>76</v>
      </c>
      <c r="H374" t="s">
        <v>76</v>
      </c>
      <c r="I374" t="s">
        <v>111</v>
      </c>
      <c r="J374" t="s">
        <v>2288</v>
      </c>
    </row>
    <row r="375" spans="1:10" x14ac:dyDescent="0.35">
      <c r="A375" t="s">
        <v>454</v>
      </c>
      <c r="E375" s="2">
        <f>SUMIFS('Data Cost'!E:E,'Data Cost'!A:A,'Data Quantities'!A375,'Data Cost'!F:F,'Data Quantities'!F375,'Data Cost'!G:G,'Data Quantities'!G375,'Data Cost'!H:H,'Data Quantities'!H375,'Data Cost'!I:I,'Data Quantities'!I375)</f>
        <v>47140.659999999996</v>
      </c>
      <c r="F375" t="s">
        <v>435</v>
      </c>
      <c r="G375" t="s">
        <v>54</v>
      </c>
      <c r="H375" t="s">
        <v>42</v>
      </c>
      <c r="I375" t="s">
        <v>55</v>
      </c>
      <c r="J375" t="s">
        <v>2287</v>
      </c>
    </row>
    <row r="376" spans="1:10" x14ac:dyDescent="0.35">
      <c r="A376" t="s">
        <v>454</v>
      </c>
      <c r="E376" s="2">
        <f>SUMIFS('Data Cost'!E:E,'Data Cost'!A:A,'Data Quantities'!A376,'Data Cost'!F:F,'Data Quantities'!F376,'Data Cost'!G:G,'Data Quantities'!G376,'Data Cost'!H:H,'Data Quantities'!H376,'Data Cost'!I:I,'Data Quantities'!I376)</f>
        <v>139427.37</v>
      </c>
      <c r="F376" t="s">
        <v>779</v>
      </c>
      <c r="G376" t="s">
        <v>69</v>
      </c>
      <c r="H376" t="s">
        <v>70</v>
      </c>
      <c r="I376" t="s">
        <v>71</v>
      </c>
      <c r="J376" t="s">
        <v>2287</v>
      </c>
    </row>
    <row r="377" spans="1:10" x14ac:dyDescent="0.35">
      <c r="A377" t="s">
        <v>454</v>
      </c>
      <c r="E377" s="2">
        <f>SUMIFS('Data Cost'!E:E,'Data Cost'!A:A,'Data Quantities'!A377,'Data Cost'!F:F,'Data Quantities'!F377,'Data Cost'!G:G,'Data Quantities'!G377,'Data Cost'!H:H,'Data Quantities'!H377,'Data Cost'!I:I,'Data Quantities'!I377)</f>
        <v>342.18</v>
      </c>
      <c r="F377" t="s">
        <v>437</v>
      </c>
      <c r="G377" t="s">
        <v>303</v>
      </c>
      <c r="H377" t="s">
        <v>304</v>
      </c>
      <c r="I377" t="s">
        <v>303</v>
      </c>
    </row>
    <row r="378" spans="1:10" x14ac:dyDescent="0.35">
      <c r="A378" t="s">
        <v>454</v>
      </c>
      <c r="E378" s="2">
        <f>SUMIFS('Data Cost'!E:E,'Data Cost'!A:A,'Data Quantities'!A378,'Data Cost'!F:F,'Data Quantities'!F378,'Data Cost'!G:G,'Data Quantities'!G378,'Data Cost'!H:H,'Data Quantities'!H378,'Data Cost'!I:I,'Data Quantities'!I378)</f>
        <v>342.18</v>
      </c>
      <c r="F378" t="s">
        <v>439</v>
      </c>
      <c r="G378" t="s">
        <v>303</v>
      </c>
      <c r="H378" t="s">
        <v>304</v>
      </c>
      <c r="I378" t="s">
        <v>303</v>
      </c>
    </row>
    <row r="379" spans="1:10" x14ac:dyDescent="0.35">
      <c r="A379" t="s">
        <v>454</v>
      </c>
      <c r="E379" s="2">
        <f>SUMIFS('Data Cost'!E:E,'Data Cost'!A:A,'Data Quantities'!A379,'Data Cost'!F:F,'Data Quantities'!F379,'Data Cost'!G:G,'Data Quantities'!G379,'Data Cost'!H:H,'Data Quantities'!H379,'Data Cost'!I:I,'Data Quantities'!I379)</f>
        <v>202720.59</v>
      </c>
      <c r="F379" t="s">
        <v>781</v>
      </c>
      <c r="G379" t="s">
        <v>69</v>
      </c>
      <c r="H379" t="s">
        <v>70</v>
      </c>
      <c r="I379" t="s">
        <v>71</v>
      </c>
      <c r="J379" t="s">
        <v>2287</v>
      </c>
    </row>
    <row r="380" spans="1:10" x14ac:dyDescent="0.35">
      <c r="A380" t="s">
        <v>454</v>
      </c>
      <c r="E380" s="2">
        <f>SUMIFS('Data Cost'!E:E,'Data Cost'!A:A,'Data Quantities'!A380,'Data Cost'!F:F,'Data Quantities'!F380,'Data Cost'!G:G,'Data Quantities'!G380,'Data Cost'!H:H,'Data Quantities'!H380,'Data Cost'!I:I,'Data Quantities'!I380)</f>
        <v>70031.27</v>
      </c>
      <c r="F380" t="s">
        <v>783</v>
      </c>
      <c r="G380" t="s">
        <v>69</v>
      </c>
      <c r="H380" t="s">
        <v>70</v>
      </c>
      <c r="I380" t="s">
        <v>71</v>
      </c>
    </row>
    <row r="381" spans="1:10" x14ac:dyDescent="0.35">
      <c r="A381" t="s">
        <v>454</v>
      </c>
      <c r="E381" s="2">
        <f>SUMIFS('Data Cost'!E:E,'Data Cost'!A:A,'Data Quantities'!A381,'Data Cost'!F:F,'Data Quantities'!F381,'Data Cost'!G:G,'Data Quantities'!G381,'Data Cost'!H:H,'Data Quantities'!H381,'Data Cost'!I:I,'Data Quantities'!I381)</f>
        <v>57963.15</v>
      </c>
      <c r="F381" t="s">
        <v>441</v>
      </c>
      <c r="G381" t="s">
        <v>303</v>
      </c>
      <c r="H381" t="s">
        <v>304</v>
      </c>
      <c r="I381" t="s">
        <v>303</v>
      </c>
      <c r="J381" t="s">
        <v>2287</v>
      </c>
    </row>
    <row r="382" spans="1:10" x14ac:dyDescent="0.35">
      <c r="A382" t="s">
        <v>454</v>
      </c>
      <c r="E382" s="2">
        <f>SUMIFS('Data Cost'!E:E,'Data Cost'!A:A,'Data Quantities'!A382,'Data Cost'!F:F,'Data Quantities'!F382,'Data Cost'!G:G,'Data Quantities'!G382,'Data Cost'!H:H,'Data Quantities'!H382,'Data Cost'!I:I,'Data Quantities'!I382)</f>
        <v>58361.33</v>
      </c>
      <c r="F382" t="s">
        <v>443</v>
      </c>
      <c r="G382" t="s">
        <v>303</v>
      </c>
      <c r="H382" t="s">
        <v>304</v>
      </c>
      <c r="I382" t="s">
        <v>303</v>
      </c>
      <c r="J382" t="s">
        <v>2287</v>
      </c>
    </row>
    <row r="383" spans="1:10" x14ac:dyDescent="0.35">
      <c r="A383" t="s">
        <v>454</v>
      </c>
      <c r="E383" s="2">
        <f>SUMIFS('Data Cost'!E:E,'Data Cost'!A:A,'Data Quantities'!A383,'Data Cost'!F:F,'Data Quantities'!F383,'Data Cost'!G:G,'Data Quantities'!G383,'Data Cost'!H:H,'Data Quantities'!H383,'Data Cost'!I:I,'Data Quantities'!I383)</f>
        <v>425</v>
      </c>
      <c r="F383" t="s">
        <v>445</v>
      </c>
      <c r="G383" t="s">
        <v>303</v>
      </c>
      <c r="H383" t="s">
        <v>304</v>
      </c>
      <c r="I383" t="s">
        <v>303</v>
      </c>
    </row>
    <row r="384" spans="1:10" x14ac:dyDescent="0.35">
      <c r="A384" t="s">
        <v>454</v>
      </c>
      <c r="E384" s="2">
        <f>SUMIFS('Data Cost'!E:E,'Data Cost'!A:A,'Data Quantities'!A384,'Data Cost'!F:F,'Data Quantities'!F384,'Data Cost'!G:G,'Data Quantities'!G384,'Data Cost'!H:H,'Data Quantities'!H384,'Data Cost'!I:I,'Data Quantities'!I384)</f>
        <v>68306.259999999995</v>
      </c>
      <c r="F384" t="s">
        <v>785</v>
      </c>
      <c r="G384" t="s">
        <v>122</v>
      </c>
      <c r="H384" t="s">
        <v>122</v>
      </c>
      <c r="I384" t="s">
        <v>122</v>
      </c>
      <c r="J384" t="s">
        <v>2287</v>
      </c>
    </row>
    <row r="385" spans="1:10" x14ac:dyDescent="0.35">
      <c r="A385" t="s">
        <v>454</v>
      </c>
      <c r="E385" s="2">
        <f>SUMIFS('Data Cost'!E:E,'Data Cost'!A:A,'Data Quantities'!A385,'Data Cost'!F:F,'Data Quantities'!F385,'Data Cost'!G:G,'Data Quantities'!G385,'Data Cost'!H:H,'Data Quantities'!H385,'Data Cost'!I:I,'Data Quantities'!I385)</f>
        <v>139427.37</v>
      </c>
      <c r="F385" t="s">
        <v>787</v>
      </c>
      <c r="G385" t="s">
        <v>76</v>
      </c>
      <c r="H385" t="s">
        <v>76</v>
      </c>
      <c r="I385" t="s">
        <v>111</v>
      </c>
      <c r="J385" t="s">
        <v>2287</v>
      </c>
    </row>
    <row r="386" spans="1:10" x14ac:dyDescent="0.35">
      <c r="A386" t="s">
        <v>454</v>
      </c>
      <c r="E386" s="2">
        <f>SUMIFS('Data Cost'!E:E,'Data Cost'!A:A,'Data Quantities'!A386,'Data Cost'!F:F,'Data Quantities'!F386,'Data Cost'!G:G,'Data Quantities'!G386,'Data Cost'!H:H,'Data Quantities'!H386,'Data Cost'!I:I,'Data Quantities'!I386)</f>
        <v>84900</v>
      </c>
      <c r="F386" t="s">
        <v>789</v>
      </c>
      <c r="G386" t="s">
        <v>76</v>
      </c>
      <c r="H386" t="s">
        <v>76</v>
      </c>
      <c r="I386" t="s">
        <v>77</v>
      </c>
      <c r="J386" t="s">
        <v>2288</v>
      </c>
    </row>
    <row r="387" spans="1:10" x14ac:dyDescent="0.35">
      <c r="A387" t="s">
        <v>454</v>
      </c>
      <c r="E387" s="2">
        <f>SUMIFS('Data Cost'!E:E,'Data Cost'!A:A,'Data Quantities'!A387,'Data Cost'!F:F,'Data Quantities'!F387,'Data Cost'!G:G,'Data Quantities'!G387,'Data Cost'!H:H,'Data Quantities'!H387,'Data Cost'!I:I,'Data Quantities'!I387)</f>
        <v>32113.64</v>
      </c>
      <c r="F387" t="s">
        <v>791</v>
      </c>
      <c r="G387" t="s">
        <v>122</v>
      </c>
      <c r="H387" t="s">
        <v>122</v>
      </c>
      <c r="I387" t="s">
        <v>122</v>
      </c>
      <c r="J387" t="s">
        <v>2287</v>
      </c>
    </row>
    <row r="388" spans="1:10" x14ac:dyDescent="0.35">
      <c r="A388" t="s">
        <v>454</v>
      </c>
      <c r="E388" s="2">
        <f>SUMIFS('Data Cost'!E:E,'Data Cost'!A:A,'Data Quantities'!A388,'Data Cost'!F:F,'Data Quantities'!F388,'Data Cost'!G:G,'Data Quantities'!G388,'Data Cost'!H:H,'Data Quantities'!H388,'Data Cost'!I:I,'Data Quantities'!I388)</f>
        <v>58695.039999999994</v>
      </c>
      <c r="F388" t="s">
        <v>793</v>
      </c>
      <c r="G388" t="s">
        <v>54</v>
      </c>
      <c r="H388" t="s">
        <v>42</v>
      </c>
      <c r="I388" t="s">
        <v>55</v>
      </c>
      <c r="J388" t="s">
        <v>2287</v>
      </c>
    </row>
    <row r="389" spans="1:10" x14ac:dyDescent="0.35">
      <c r="A389" t="s">
        <v>454</v>
      </c>
      <c r="E389" s="2">
        <f>SUMIFS('Data Cost'!E:E,'Data Cost'!A:A,'Data Quantities'!A389,'Data Cost'!F:F,'Data Quantities'!F389,'Data Cost'!G:G,'Data Quantities'!G389,'Data Cost'!H:H,'Data Quantities'!H389,'Data Cost'!I:I,'Data Quantities'!I389)</f>
        <v>65899</v>
      </c>
      <c r="F389" t="s">
        <v>795</v>
      </c>
      <c r="G389" t="s">
        <v>41</v>
      </c>
      <c r="H389" t="s">
        <v>42</v>
      </c>
      <c r="I389" t="s">
        <v>43</v>
      </c>
      <c r="J389" t="s">
        <v>2287</v>
      </c>
    </row>
    <row r="390" spans="1:10" x14ac:dyDescent="0.35">
      <c r="A390" t="s">
        <v>454</v>
      </c>
      <c r="E390" s="2">
        <f>SUMIFS('Data Cost'!E:E,'Data Cost'!A:A,'Data Quantities'!A390,'Data Cost'!F:F,'Data Quantities'!F390,'Data Cost'!G:G,'Data Quantities'!G390,'Data Cost'!H:H,'Data Quantities'!H390,'Data Cost'!I:I,'Data Quantities'!I390)</f>
        <v>85400</v>
      </c>
      <c r="F390" t="s">
        <v>797</v>
      </c>
      <c r="G390" t="s">
        <v>76</v>
      </c>
      <c r="H390" t="s">
        <v>76</v>
      </c>
      <c r="I390" t="s">
        <v>77</v>
      </c>
      <c r="J390" t="s">
        <v>2288</v>
      </c>
    </row>
    <row r="391" spans="1:10" x14ac:dyDescent="0.35">
      <c r="A391" t="s">
        <v>454</v>
      </c>
      <c r="E391" s="2">
        <f>SUMIFS('Data Cost'!E:E,'Data Cost'!A:A,'Data Quantities'!A391,'Data Cost'!F:F,'Data Quantities'!F391,'Data Cost'!G:G,'Data Quantities'!G391,'Data Cost'!H:H,'Data Quantities'!H391,'Data Cost'!I:I,'Data Quantities'!I391)</f>
        <v>151683.09999999998</v>
      </c>
      <c r="F391" t="s">
        <v>799</v>
      </c>
      <c r="G391" t="s">
        <v>76</v>
      </c>
      <c r="H391" t="s">
        <v>76</v>
      </c>
      <c r="I391" t="s">
        <v>111</v>
      </c>
      <c r="J391" t="s">
        <v>2287</v>
      </c>
    </row>
    <row r="392" spans="1:10" x14ac:dyDescent="0.35">
      <c r="A392" t="s">
        <v>454</v>
      </c>
      <c r="E392" s="2">
        <f>SUMIFS('Data Cost'!E:E,'Data Cost'!A:A,'Data Quantities'!A392,'Data Cost'!F:F,'Data Quantities'!F392,'Data Cost'!G:G,'Data Quantities'!G392,'Data Cost'!H:H,'Data Quantities'!H392,'Data Cost'!I:I,'Data Quantities'!I392)</f>
        <v>60563</v>
      </c>
      <c r="F392" t="s">
        <v>801</v>
      </c>
      <c r="G392" t="s">
        <v>54</v>
      </c>
      <c r="H392" t="s">
        <v>42</v>
      </c>
      <c r="I392" t="s">
        <v>55</v>
      </c>
      <c r="J392" t="s">
        <v>2287</v>
      </c>
    </row>
    <row r="393" spans="1:10" x14ac:dyDescent="0.35">
      <c r="A393" t="s">
        <v>454</v>
      </c>
      <c r="E393" s="2">
        <f>SUMIFS('Data Cost'!E:E,'Data Cost'!A:A,'Data Quantities'!A393,'Data Cost'!F:F,'Data Quantities'!F393,'Data Cost'!G:G,'Data Quantities'!G393,'Data Cost'!H:H,'Data Quantities'!H393,'Data Cost'!I:I,'Data Quantities'!I393)</f>
        <v>67616.88</v>
      </c>
      <c r="F393" t="s">
        <v>803</v>
      </c>
      <c r="G393" t="s">
        <v>54</v>
      </c>
      <c r="H393" t="s">
        <v>42</v>
      </c>
      <c r="I393" t="s">
        <v>55</v>
      </c>
      <c r="J393" t="s">
        <v>2287</v>
      </c>
    </row>
    <row r="394" spans="1:10" x14ac:dyDescent="0.35">
      <c r="A394" t="s">
        <v>454</v>
      </c>
      <c r="E394" s="2">
        <f>SUMIFS('Data Cost'!E:E,'Data Cost'!A:A,'Data Quantities'!A394,'Data Cost'!F:F,'Data Quantities'!F394,'Data Cost'!G:G,'Data Quantities'!G394,'Data Cost'!H:H,'Data Quantities'!H394,'Data Cost'!I:I,'Data Quantities'!I394)</f>
        <v>60054.82</v>
      </c>
      <c r="F394" t="s">
        <v>805</v>
      </c>
      <c r="G394" t="s">
        <v>54</v>
      </c>
      <c r="H394" t="s">
        <v>42</v>
      </c>
      <c r="I394" t="s">
        <v>87</v>
      </c>
    </row>
    <row r="395" spans="1:10" x14ac:dyDescent="0.35">
      <c r="A395" t="s">
        <v>454</v>
      </c>
      <c r="E395" s="2">
        <f>SUMIFS('Data Cost'!E:E,'Data Cost'!A:A,'Data Quantities'!A395,'Data Cost'!F:F,'Data Quantities'!F395,'Data Cost'!G:G,'Data Quantities'!G395,'Data Cost'!H:H,'Data Quantities'!H395,'Data Cost'!I:I,'Data Quantities'!I395)</f>
        <v>60267.28</v>
      </c>
      <c r="F395" t="s">
        <v>807</v>
      </c>
      <c r="G395" t="s">
        <v>54</v>
      </c>
      <c r="H395" t="s">
        <v>42</v>
      </c>
      <c r="I395" t="s">
        <v>87</v>
      </c>
    </row>
    <row r="396" spans="1:10" x14ac:dyDescent="0.35">
      <c r="A396" t="s">
        <v>454</v>
      </c>
      <c r="E396" s="2">
        <f>SUMIFS('Data Cost'!E:E,'Data Cost'!A:A,'Data Quantities'!A396,'Data Cost'!F:F,'Data Quantities'!F396,'Data Cost'!G:G,'Data Quantities'!G396,'Data Cost'!H:H,'Data Quantities'!H396,'Data Cost'!I:I,'Data Quantities'!I396)</f>
        <v>61659.8</v>
      </c>
      <c r="F396" t="s">
        <v>809</v>
      </c>
      <c r="G396" t="s">
        <v>54</v>
      </c>
      <c r="H396" t="s">
        <v>42</v>
      </c>
      <c r="I396" t="s">
        <v>55</v>
      </c>
      <c r="J396" t="s">
        <v>2287</v>
      </c>
    </row>
    <row r="397" spans="1:10" x14ac:dyDescent="0.35">
      <c r="A397" t="s">
        <v>454</v>
      </c>
      <c r="E397" s="2">
        <f>SUMIFS('Data Cost'!E:E,'Data Cost'!A:A,'Data Quantities'!A397,'Data Cost'!F:F,'Data Quantities'!F397,'Data Cost'!G:G,'Data Quantities'!G397,'Data Cost'!H:H,'Data Quantities'!H397,'Data Cost'!I:I,'Data Quantities'!I397)</f>
        <v>104072.42</v>
      </c>
      <c r="F397" t="s">
        <v>811</v>
      </c>
      <c r="G397" t="s">
        <v>54</v>
      </c>
      <c r="H397" t="s">
        <v>42</v>
      </c>
      <c r="I397" t="s">
        <v>87</v>
      </c>
      <c r="J397" t="s">
        <v>2287</v>
      </c>
    </row>
    <row r="398" spans="1:10" x14ac:dyDescent="0.35">
      <c r="A398" t="s">
        <v>454</v>
      </c>
      <c r="E398" s="2">
        <f>SUMIFS('Data Cost'!E:E,'Data Cost'!A:A,'Data Quantities'!A398,'Data Cost'!F:F,'Data Quantities'!F398,'Data Cost'!G:G,'Data Quantities'!G398,'Data Cost'!H:H,'Data Quantities'!H398,'Data Cost'!I:I,'Data Quantities'!I398)</f>
        <v>103254.53</v>
      </c>
      <c r="F398" t="s">
        <v>813</v>
      </c>
      <c r="G398" t="s">
        <v>54</v>
      </c>
      <c r="H398" t="s">
        <v>42</v>
      </c>
      <c r="I398" t="s">
        <v>87</v>
      </c>
      <c r="J398" t="s">
        <v>2287</v>
      </c>
    </row>
    <row r="399" spans="1:10" x14ac:dyDescent="0.35">
      <c r="A399" t="s">
        <v>454</v>
      </c>
      <c r="E399" s="2">
        <f>SUMIFS('Data Cost'!E:E,'Data Cost'!A:A,'Data Quantities'!A399,'Data Cost'!F:F,'Data Quantities'!F399,'Data Cost'!G:G,'Data Quantities'!G399,'Data Cost'!H:H,'Data Quantities'!H399,'Data Cost'!I:I,'Data Quantities'!I399)</f>
        <v>570</v>
      </c>
      <c r="F399" t="s">
        <v>453</v>
      </c>
      <c r="G399" t="s">
        <v>12</v>
      </c>
      <c r="H399" t="s">
        <v>13</v>
      </c>
      <c r="I399" t="s">
        <v>14</v>
      </c>
    </row>
    <row r="400" spans="1:10" x14ac:dyDescent="0.35">
      <c r="A400" t="s">
        <v>454</v>
      </c>
      <c r="E400" s="2">
        <f>SUMIFS('Data Cost'!E:E,'Data Cost'!A:A,'Data Quantities'!A400,'Data Cost'!F:F,'Data Quantities'!F400,'Data Cost'!G:G,'Data Quantities'!G400,'Data Cost'!H:H,'Data Quantities'!H400,'Data Cost'!I:I,'Data Quantities'!I400)</f>
        <v>47631.79</v>
      </c>
      <c r="F400" t="s">
        <v>815</v>
      </c>
      <c r="G400" t="s">
        <v>54</v>
      </c>
      <c r="H400" t="s">
        <v>42</v>
      </c>
      <c r="I400" t="s">
        <v>133</v>
      </c>
      <c r="J400" t="s">
        <v>2287</v>
      </c>
    </row>
    <row r="401" spans="1:10" x14ac:dyDescent="0.35">
      <c r="A401" t="s">
        <v>454</v>
      </c>
      <c r="E401" s="2">
        <f>SUMIFS('Data Cost'!E:E,'Data Cost'!A:A,'Data Quantities'!A401,'Data Cost'!F:F,'Data Quantities'!F401,'Data Cost'!G:G,'Data Quantities'!G401,'Data Cost'!H:H,'Data Quantities'!H401,'Data Cost'!I:I,'Data Quantities'!I401)</f>
        <v>155753.26</v>
      </c>
      <c r="F401" t="s">
        <v>817</v>
      </c>
      <c r="G401" t="s">
        <v>76</v>
      </c>
      <c r="H401" t="s">
        <v>76</v>
      </c>
      <c r="I401" t="s">
        <v>111</v>
      </c>
      <c r="J401" t="s">
        <v>2287</v>
      </c>
    </row>
    <row r="402" spans="1:10" x14ac:dyDescent="0.35">
      <c r="A402" t="s">
        <v>454</v>
      </c>
      <c r="E402" s="2">
        <f>SUMIFS('Data Cost'!E:E,'Data Cost'!A:A,'Data Quantities'!A402,'Data Cost'!F:F,'Data Quantities'!F402,'Data Cost'!G:G,'Data Quantities'!G402,'Data Cost'!H:H,'Data Quantities'!H402,'Data Cost'!I:I,'Data Quantities'!I402)</f>
        <v>177214.82</v>
      </c>
      <c r="F402" t="s">
        <v>819</v>
      </c>
      <c r="G402" t="s">
        <v>76</v>
      </c>
      <c r="H402" t="s">
        <v>76</v>
      </c>
      <c r="I402" t="s">
        <v>111</v>
      </c>
      <c r="J402" t="s">
        <v>2287</v>
      </c>
    </row>
    <row r="403" spans="1:10" x14ac:dyDescent="0.35">
      <c r="A403" t="s">
        <v>454</v>
      </c>
      <c r="E403" s="2">
        <f>SUMIFS('Data Cost'!E:E,'Data Cost'!A:A,'Data Quantities'!A403,'Data Cost'!F:F,'Data Quantities'!F403,'Data Cost'!G:G,'Data Quantities'!G403,'Data Cost'!H:H,'Data Quantities'!H403,'Data Cost'!I:I,'Data Quantities'!I403)</f>
        <v>166484.04</v>
      </c>
      <c r="F403" t="s">
        <v>821</v>
      </c>
      <c r="G403" t="s">
        <v>76</v>
      </c>
      <c r="H403" t="s">
        <v>76</v>
      </c>
      <c r="I403" t="s">
        <v>111</v>
      </c>
      <c r="J403" t="s">
        <v>2287</v>
      </c>
    </row>
    <row r="404" spans="1:10" x14ac:dyDescent="0.35">
      <c r="A404" t="s">
        <v>454</v>
      </c>
      <c r="E404" s="2">
        <f>SUMIFS('Data Cost'!E:E,'Data Cost'!A:A,'Data Quantities'!A404,'Data Cost'!F:F,'Data Quantities'!F404,'Data Cost'!G:G,'Data Quantities'!G404,'Data Cost'!H:H,'Data Quantities'!H404,'Data Cost'!I:I,'Data Quantities'!I404)</f>
        <v>124807.59</v>
      </c>
      <c r="F404" t="s">
        <v>823</v>
      </c>
      <c r="G404" t="s">
        <v>76</v>
      </c>
      <c r="H404" t="s">
        <v>76</v>
      </c>
      <c r="I404" t="s">
        <v>111</v>
      </c>
      <c r="J404" t="s">
        <v>2287</v>
      </c>
    </row>
    <row r="405" spans="1:10" x14ac:dyDescent="0.35">
      <c r="A405" t="s">
        <v>454</v>
      </c>
      <c r="E405" s="2">
        <f>SUMIFS('Data Cost'!E:E,'Data Cost'!A:A,'Data Quantities'!A405,'Data Cost'!F:F,'Data Quantities'!F405,'Data Cost'!G:G,'Data Quantities'!G405,'Data Cost'!H:H,'Data Quantities'!H405,'Data Cost'!I:I,'Data Quantities'!I405)</f>
        <v>470350</v>
      </c>
      <c r="F405" t="s">
        <v>825</v>
      </c>
      <c r="G405" t="s">
        <v>76</v>
      </c>
      <c r="H405" t="s">
        <v>76</v>
      </c>
      <c r="I405" t="s">
        <v>111</v>
      </c>
      <c r="J405" t="s">
        <v>2288</v>
      </c>
    </row>
    <row r="406" spans="1:10" x14ac:dyDescent="0.35">
      <c r="A406" t="s">
        <v>454</v>
      </c>
      <c r="E406" s="2">
        <f>SUMIFS('Data Cost'!E:E,'Data Cost'!A:A,'Data Quantities'!A406,'Data Cost'!F:F,'Data Quantities'!F406,'Data Cost'!G:G,'Data Quantities'!G406,'Data Cost'!H:H,'Data Quantities'!H406,'Data Cost'!I:I,'Data Quantities'!I406)</f>
        <v>491325</v>
      </c>
      <c r="F406" t="s">
        <v>827</v>
      </c>
      <c r="G406" t="s">
        <v>76</v>
      </c>
      <c r="H406" t="s">
        <v>76</v>
      </c>
      <c r="I406" t="s">
        <v>111</v>
      </c>
      <c r="J406" t="s">
        <v>2288</v>
      </c>
    </row>
    <row r="407" spans="1:10" x14ac:dyDescent="0.35">
      <c r="A407" t="s">
        <v>454</v>
      </c>
      <c r="E407" s="2">
        <f>SUMIFS('Data Cost'!E:E,'Data Cost'!A:A,'Data Quantities'!A407,'Data Cost'!F:F,'Data Quantities'!F407,'Data Cost'!G:G,'Data Quantities'!G407,'Data Cost'!H:H,'Data Quantities'!H407,'Data Cost'!I:I,'Data Quantities'!I407)</f>
        <v>470350</v>
      </c>
      <c r="F407" t="s">
        <v>829</v>
      </c>
      <c r="G407" t="s">
        <v>76</v>
      </c>
      <c r="H407" t="s">
        <v>76</v>
      </c>
      <c r="I407" t="s">
        <v>111</v>
      </c>
      <c r="J407" t="s">
        <v>2288</v>
      </c>
    </row>
    <row r="408" spans="1:10" x14ac:dyDescent="0.35">
      <c r="A408" t="s">
        <v>454</v>
      </c>
      <c r="E408" s="2">
        <f>SUMIFS('Data Cost'!E:E,'Data Cost'!A:A,'Data Quantities'!A408,'Data Cost'!F:F,'Data Quantities'!F408,'Data Cost'!G:G,'Data Quantities'!G408,'Data Cost'!H:H,'Data Quantities'!H408,'Data Cost'!I:I,'Data Quantities'!I408)</f>
        <v>85935</v>
      </c>
      <c r="F408" t="s">
        <v>831</v>
      </c>
      <c r="G408" t="s">
        <v>76</v>
      </c>
      <c r="H408" t="s">
        <v>76</v>
      </c>
      <c r="I408" t="s">
        <v>77</v>
      </c>
      <c r="J408" t="s">
        <v>2288</v>
      </c>
    </row>
    <row r="409" spans="1:10" x14ac:dyDescent="0.35">
      <c r="A409" t="s">
        <v>454</v>
      </c>
      <c r="E409" s="2">
        <f>SUMIFS('Data Cost'!E:E,'Data Cost'!A:A,'Data Quantities'!A409,'Data Cost'!F:F,'Data Quantities'!F409,'Data Cost'!G:G,'Data Quantities'!G409,'Data Cost'!H:H,'Data Quantities'!H409,'Data Cost'!I:I,'Data Quantities'!I409)</f>
        <v>60869</v>
      </c>
      <c r="F409" t="s">
        <v>833</v>
      </c>
      <c r="G409" t="s">
        <v>54</v>
      </c>
      <c r="H409" t="s">
        <v>42</v>
      </c>
      <c r="I409" t="s">
        <v>55</v>
      </c>
      <c r="J409" t="s">
        <v>2287</v>
      </c>
    </row>
    <row r="410" spans="1:10" x14ac:dyDescent="0.35">
      <c r="A410" t="s">
        <v>454</v>
      </c>
      <c r="E410" s="2">
        <f>SUMIFS('Data Cost'!E:E,'Data Cost'!A:A,'Data Quantities'!A410,'Data Cost'!F:F,'Data Quantities'!F410,'Data Cost'!G:G,'Data Quantities'!G410,'Data Cost'!H:H,'Data Quantities'!H410,'Data Cost'!I:I,'Data Quantities'!I410)</f>
        <v>60546.770000000004</v>
      </c>
      <c r="F410" t="s">
        <v>835</v>
      </c>
      <c r="G410" t="s">
        <v>54</v>
      </c>
      <c r="H410" t="s">
        <v>42</v>
      </c>
      <c r="I410" t="s">
        <v>55</v>
      </c>
      <c r="J410" t="s">
        <v>2287</v>
      </c>
    </row>
    <row r="411" spans="1:10" x14ac:dyDescent="0.35">
      <c r="A411" t="s">
        <v>454</v>
      </c>
      <c r="E411" s="2">
        <f>SUMIFS('Data Cost'!E:E,'Data Cost'!A:A,'Data Quantities'!A411,'Data Cost'!F:F,'Data Quantities'!F411,'Data Cost'!G:G,'Data Quantities'!G411,'Data Cost'!H:H,'Data Quantities'!H411,'Data Cost'!I:I,'Data Quantities'!I411)</f>
        <v>69550.959999999992</v>
      </c>
      <c r="F411" t="s">
        <v>837</v>
      </c>
      <c r="G411" t="s">
        <v>54</v>
      </c>
      <c r="H411" t="s">
        <v>42</v>
      </c>
      <c r="I411" t="s">
        <v>55</v>
      </c>
      <c r="J411" t="s">
        <v>2287</v>
      </c>
    </row>
    <row r="412" spans="1:10" x14ac:dyDescent="0.35">
      <c r="A412" t="s">
        <v>454</v>
      </c>
      <c r="E412" s="2">
        <f>SUMIFS('Data Cost'!E:E,'Data Cost'!A:A,'Data Quantities'!A412,'Data Cost'!F:F,'Data Quantities'!F412,'Data Cost'!G:G,'Data Quantities'!G412,'Data Cost'!H:H,'Data Quantities'!H412,'Data Cost'!I:I,'Data Quantities'!I412)</f>
        <v>53355.41</v>
      </c>
      <c r="F412" t="s">
        <v>839</v>
      </c>
      <c r="G412" t="s">
        <v>41</v>
      </c>
      <c r="H412" t="s">
        <v>42</v>
      </c>
      <c r="I412" t="s">
        <v>321</v>
      </c>
      <c r="J412" t="s">
        <v>2287</v>
      </c>
    </row>
    <row r="413" spans="1:10" x14ac:dyDescent="0.35">
      <c r="A413" t="s">
        <v>454</v>
      </c>
      <c r="E413" s="2">
        <f>SUMIFS('Data Cost'!E:E,'Data Cost'!A:A,'Data Quantities'!A413,'Data Cost'!F:F,'Data Quantities'!F413,'Data Cost'!G:G,'Data Quantities'!G413,'Data Cost'!H:H,'Data Quantities'!H413,'Data Cost'!I:I,'Data Quantities'!I413)</f>
        <v>55345.46</v>
      </c>
      <c r="F413" t="s">
        <v>841</v>
      </c>
      <c r="G413" t="s">
        <v>54</v>
      </c>
      <c r="H413" t="s">
        <v>42</v>
      </c>
      <c r="I413" t="s">
        <v>87</v>
      </c>
    </row>
    <row r="414" spans="1:10" x14ac:dyDescent="0.35">
      <c r="A414" t="s">
        <v>454</v>
      </c>
      <c r="E414" s="2">
        <f>SUMIFS('Data Cost'!E:E,'Data Cost'!A:A,'Data Quantities'!A414,'Data Cost'!F:F,'Data Quantities'!F414,'Data Cost'!G:G,'Data Quantities'!G414,'Data Cost'!H:H,'Data Quantities'!H414,'Data Cost'!I:I,'Data Quantities'!I414)</f>
        <v>53950.159999999996</v>
      </c>
      <c r="F414" t="s">
        <v>843</v>
      </c>
      <c r="G414" t="s">
        <v>122</v>
      </c>
      <c r="H414" t="s">
        <v>122</v>
      </c>
      <c r="I414" t="s">
        <v>122</v>
      </c>
      <c r="J414" t="s">
        <v>2287</v>
      </c>
    </row>
    <row r="415" spans="1:10" x14ac:dyDescent="0.35">
      <c r="A415" t="s">
        <v>454</v>
      </c>
      <c r="E415" s="2">
        <f>SUMIFS('Data Cost'!E:E,'Data Cost'!A:A,'Data Quantities'!A415,'Data Cost'!F:F,'Data Quantities'!F415,'Data Cost'!G:G,'Data Quantities'!G415,'Data Cost'!H:H,'Data Quantities'!H415,'Data Cost'!I:I,'Data Quantities'!I415)</f>
        <v>27337.300000000003</v>
      </c>
      <c r="F415" t="s">
        <v>845</v>
      </c>
      <c r="G415" t="s">
        <v>17</v>
      </c>
      <c r="H415" t="s">
        <v>18</v>
      </c>
      <c r="I415" t="s">
        <v>146</v>
      </c>
      <c r="J415" t="s">
        <v>2287</v>
      </c>
    </row>
    <row r="416" spans="1:10" x14ac:dyDescent="0.35">
      <c r="A416" t="s">
        <v>454</v>
      </c>
      <c r="E416" s="2">
        <f>SUMIFS('Data Cost'!E:E,'Data Cost'!A:A,'Data Quantities'!A416,'Data Cost'!F:F,'Data Quantities'!F416,'Data Cost'!G:G,'Data Quantities'!G416,'Data Cost'!H:H,'Data Quantities'!H416,'Data Cost'!I:I,'Data Quantities'!I416)</f>
        <v>58536.55</v>
      </c>
      <c r="F416" t="s">
        <v>847</v>
      </c>
      <c r="G416" t="s">
        <v>54</v>
      </c>
      <c r="H416" t="s">
        <v>42</v>
      </c>
      <c r="I416" t="s">
        <v>55</v>
      </c>
      <c r="J416" t="s">
        <v>2287</v>
      </c>
    </row>
    <row r="417" spans="1:10" x14ac:dyDescent="0.35">
      <c r="A417" t="s">
        <v>454</v>
      </c>
      <c r="E417" s="2">
        <f>SUMIFS('Data Cost'!E:E,'Data Cost'!A:A,'Data Quantities'!A417,'Data Cost'!F:F,'Data Quantities'!F417,'Data Cost'!G:G,'Data Quantities'!G417,'Data Cost'!H:H,'Data Quantities'!H417,'Data Cost'!I:I,'Data Quantities'!I417)</f>
        <v>45915.56</v>
      </c>
      <c r="F417" t="s">
        <v>849</v>
      </c>
      <c r="G417" t="s">
        <v>54</v>
      </c>
      <c r="H417" t="s">
        <v>42</v>
      </c>
      <c r="I417" t="s">
        <v>133</v>
      </c>
      <c r="J417" t="s">
        <v>2287</v>
      </c>
    </row>
    <row r="418" spans="1:10" x14ac:dyDescent="0.35">
      <c r="A418" t="s">
        <v>454</v>
      </c>
      <c r="E418" s="2">
        <f>SUMIFS('Data Cost'!E:E,'Data Cost'!A:A,'Data Quantities'!A418,'Data Cost'!F:F,'Data Quantities'!F418,'Data Cost'!G:G,'Data Quantities'!G418,'Data Cost'!H:H,'Data Quantities'!H418,'Data Cost'!I:I,'Data Quantities'!I418)</f>
        <v>50475.469999999994</v>
      </c>
      <c r="F418" t="s">
        <v>851</v>
      </c>
      <c r="G418" t="s">
        <v>54</v>
      </c>
      <c r="H418" t="s">
        <v>42</v>
      </c>
      <c r="I418" t="s">
        <v>55</v>
      </c>
      <c r="J418" t="s">
        <v>2287</v>
      </c>
    </row>
    <row r="419" spans="1:10" x14ac:dyDescent="0.35">
      <c r="A419" t="s">
        <v>454</v>
      </c>
      <c r="E419" s="2">
        <f>SUMIFS('Data Cost'!E:E,'Data Cost'!A:A,'Data Quantities'!A419,'Data Cost'!F:F,'Data Quantities'!F419,'Data Cost'!G:G,'Data Quantities'!G419,'Data Cost'!H:H,'Data Quantities'!H419,'Data Cost'!I:I,'Data Quantities'!I419)</f>
        <v>53201.25</v>
      </c>
      <c r="F419" t="s">
        <v>853</v>
      </c>
      <c r="G419" t="s">
        <v>54</v>
      </c>
      <c r="H419" t="s">
        <v>42</v>
      </c>
      <c r="I419" t="s">
        <v>133</v>
      </c>
      <c r="J419" t="s">
        <v>2287</v>
      </c>
    </row>
    <row r="420" spans="1:10" x14ac:dyDescent="0.35">
      <c r="A420" t="s">
        <v>454</v>
      </c>
      <c r="E420" s="2">
        <f>SUMIFS('Data Cost'!E:E,'Data Cost'!A:A,'Data Quantities'!A420,'Data Cost'!F:F,'Data Quantities'!F420,'Data Cost'!G:G,'Data Quantities'!G420,'Data Cost'!H:H,'Data Quantities'!H420,'Data Cost'!I:I,'Data Quantities'!I420)</f>
        <v>51229.41</v>
      </c>
      <c r="F420" t="s">
        <v>855</v>
      </c>
      <c r="G420" t="s">
        <v>54</v>
      </c>
      <c r="H420" t="s">
        <v>42</v>
      </c>
      <c r="I420" t="s">
        <v>133</v>
      </c>
      <c r="J420" t="s">
        <v>2287</v>
      </c>
    </row>
    <row r="421" spans="1:10" x14ac:dyDescent="0.35">
      <c r="A421" t="s">
        <v>454</v>
      </c>
      <c r="E421" s="2">
        <f>SUMIFS('Data Cost'!E:E,'Data Cost'!A:A,'Data Quantities'!A421,'Data Cost'!F:F,'Data Quantities'!F421,'Data Cost'!G:G,'Data Quantities'!G421,'Data Cost'!H:H,'Data Quantities'!H421,'Data Cost'!I:I,'Data Quantities'!I421)</f>
        <v>54359.41</v>
      </c>
      <c r="F421" t="s">
        <v>857</v>
      </c>
      <c r="G421" t="s">
        <v>54</v>
      </c>
      <c r="H421" t="s">
        <v>42</v>
      </c>
      <c r="I421" t="s">
        <v>133</v>
      </c>
      <c r="J421" t="s">
        <v>2287</v>
      </c>
    </row>
    <row r="422" spans="1:10" x14ac:dyDescent="0.35">
      <c r="A422" t="s">
        <v>454</v>
      </c>
      <c r="E422" s="2">
        <f>SUMIFS('Data Cost'!E:E,'Data Cost'!A:A,'Data Quantities'!A422,'Data Cost'!F:F,'Data Quantities'!F422,'Data Cost'!G:G,'Data Quantities'!G422,'Data Cost'!H:H,'Data Quantities'!H422,'Data Cost'!I:I,'Data Quantities'!I422)</f>
        <v>80416.639999999999</v>
      </c>
      <c r="F422" t="s">
        <v>859</v>
      </c>
      <c r="G422" t="s">
        <v>54</v>
      </c>
      <c r="H422" t="s">
        <v>42</v>
      </c>
      <c r="I422" t="s">
        <v>55</v>
      </c>
      <c r="J422" t="s">
        <v>2287</v>
      </c>
    </row>
    <row r="423" spans="1:10" x14ac:dyDescent="0.35">
      <c r="A423" t="s">
        <v>454</v>
      </c>
      <c r="E423" s="2">
        <f>SUMIFS('Data Cost'!E:E,'Data Cost'!A:A,'Data Quantities'!A423,'Data Cost'!F:F,'Data Quantities'!F423,'Data Cost'!G:G,'Data Quantities'!G423,'Data Cost'!H:H,'Data Quantities'!H423,'Data Cost'!I:I,'Data Quantities'!I423)</f>
        <v>52675.66</v>
      </c>
      <c r="F423" t="s">
        <v>861</v>
      </c>
      <c r="G423" t="s">
        <v>41</v>
      </c>
      <c r="H423" t="s">
        <v>42</v>
      </c>
      <c r="I423" t="s">
        <v>321</v>
      </c>
      <c r="J423" t="s">
        <v>2287</v>
      </c>
    </row>
    <row r="424" spans="1:10" x14ac:dyDescent="0.35">
      <c r="A424" t="s">
        <v>454</v>
      </c>
      <c r="E424" s="2">
        <f>SUMIFS('Data Cost'!E:E,'Data Cost'!A:A,'Data Quantities'!A424,'Data Cost'!F:F,'Data Quantities'!F424,'Data Cost'!G:G,'Data Quantities'!G424,'Data Cost'!H:H,'Data Quantities'!H424,'Data Cost'!I:I,'Data Quantities'!I424)</f>
        <v>45098.720000000001</v>
      </c>
      <c r="F424" t="s">
        <v>863</v>
      </c>
      <c r="G424" t="s">
        <v>122</v>
      </c>
      <c r="H424" t="s">
        <v>122</v>
      </c>
      <c r="I424" t="s">
        <v>122</v>
      </c>
      <c r="J424" t="s">
        <v>2287</v>
      </c>
    </row>
    <row r="425" spans="1:10" x14ac:dyDescent="0.35">
      <c r="A425" t="s">
        <v>454</v>
      </c>
      <c r="E425" s="2">
        <f>SUMIFS('Data Cost'!E:E,'Data Cost'!A:A,'Data Quantities'!A425,'Data Cost'!F:F,'Data Quantities'!F425,'Data Cost'!G:G,'Data Quantities'!G425,'Data Cost'!H:H,'Data Quantities'!H425,'Data Cost'!I:I,'Data Quantities'!I425)</f>
        <v>69868.5</v>
      </c>
      <c r="F425" t="s">
        <v>865</v>
      </c>
      <c r="G425" t="s">
        <v>122</v>
      </c>
      <c r="H425" t="s">
        <v>122</v>
      </c>
      <c r="I425" t="s">
        <v>122</v>
      </c>
      <c r="J425" t="s">
        <v>2287</v>
      </c>
    </row>
    <row r="426" spans="1:10" x14ac:dyDescent="0.35">
      <c r="A426" t="s">
        <v>454</v>
      </c>
      <c r="E426" s="2">
        <f>SUMIFS('Data Cost'!E:E,'Data Cost'!A:A,'Data Quantities'!A426,'Data Cost'!F:F,'Data Quantities'!F426,'Data Cost'!G:G,'Data Quantities'!G426,'Data Cost'!H:H,'Data Quantities'!H426,'Data Cost'!I:I,'Data Quantities'!I426)</f>
        <v>51097.64</v>
      </c>
      <c r="F426" t="s">
        <v>867</v>
      </c>
      <c r="G426" t="s">
        <v>54</v>
      </c>
      <c r="H426" t="s">
        <v>42</v>
      </c>
      <c r="I426" t="s">
        <v>133</v>
      </c>
      <c r="J426" t="s">
        <v>2287</v>
      </c>
    </row>
    <row r="427" spans="1:10" x14ac:dyDescent="0.35">
      <c r="A427" t="s">
        <v>454</v>
      </c>
      <c r="E427" s="2">
        <f>SUMIFS('Data Cost'!E:E,'Data Cost'!A:A,'Data Quantities'!A427,'Data Cost'!F:F,'Data Quantities'!F427,'Data Cost'!G:G,'Data Quantities'!G427,'Data Cost'!H:H,'Data Quantities'!H427,'Data Cost'!I:I,'Data Quantities'!I427)</f>
        <v>51142.36</v>
      </c>
      <c r="F427" t="s">
        <v>869</v>
      </c>
      <c r="G427" t="s">
        <v>54</v>
      </c>
      <c r="H427" t="s">
        <v>42</v>
      </c>
      <c r="I427" t="s">
        <v>133</v>
      </c>
      <c r="J427" t="s">
        <v>2287</v>
      </c>
    </row>
    <row r="428" spans="1:10" x14ac:dyDescent="0.35">
      <c r="A428" t="s">
        <v>454</v>
      </c>
      <c r="E428" s="2">
        <f>SUMIFS('Data Cost'!E:E,'Data Cost'!A:A,'Data Quantities'!A428,'Data Cost'!F:F,'Data Quantities'!F428,'Data Cost'!G:G,'Data Quantities'!G428,'Data Cost'!H:H,'Data Quantities'!H428,'Data Cost'!I:I,'Data Quantities'!I428)</f>
        <v>51142.36</v>
      </c>
      <c r="F428" t="s">
        <v>871</v>
      </c>
      <c r="G428" t="s">
        <v>54</v>
      </c>
      <c r="H428" t="s">
        <v>42</v>
      </c>
      <c r="I428" t="s">
        <v>133</v>
      </c>
      <c r="J428" t="s">
        <v>2287</v>
      </c>
    </row>
    <row r="429" spans="1:10" x14ac:dyDescent="0.35">
      <c r="A429" t="s">
        <v>454</v>
      </c>
      <c r="E429" s="2">
        <f>SUMIFS('Data Cost'!E:E,'Data Cost'!A:A,'Data Quantities'!A429,'Data Cost'!F:F,'Data Quantities'!F429,'Data Cost'!G:G,'Data Quantities'!G429,'Data Cost'!H:H,'Data Quantities'!H429,'Data Cost'!I:I,'Data Quantities'!I429)</f>
        <v>51142.36</v>
      </c>
      <c r="F429" t="s">
        <v>873</v>
      </c>
      <c r="G429" t="s">
        <v>54</v>
      </c>
      <c r="H429" t="s">
        <v>42</v>
      </c>
      <c r="I429" t="s">
        <v>133</v>
      </c>
      <c r="J429" t="s">
        <v>2287</v>
      </c>
    </row>
    <row r="430" spans="1:10" x14ac:dyDescent="0.35">
      <c r="A430" t="s">
        <v>454</v>
      </c>
      <c r="E430" s="2">
        <f>SUMIFS('Data Cost'!E:E,'Data Cost'!A:A,'Data Quantities'!A430,'Data Cost'!F:F,'Data Quantities'!F430,'Data Cost'!G:G,'Data Quantities'!G430,'Data Cost'!H:H,'Data Quantities'!H430,'Data Cost'!I:I,'Data Quantities'!I430)</f>
        <v>51097.64</v>
      </c>
      <c r="F430" t="s">
        <v>875</v>
      </c>
      <c r="G430" t="s">
        <v>54</v>
      </c>
      <c r="H430" t="s">
        <v>42</v>
      </c>
      <c r="I430" t="s">
        <v>133</v>
      </c>
      <c r="J430" t="s">
        <v>2287</v>
      </c>
    </row>
    <row r="431" spans="1:10" x14ac:dyDescent="0.35">
      <c r="A431" t="s">
        <v>454</v>
      </c>
      <c r="E431" s="2">
        <f>SUMIFS('Data Cost'!E:E,'Data Cost'!A:A,'Data Quantities'!A431,'Data Cost'!F:F,'Data Quantities'!F431,'Data Cost'!G:G,'Data Quantities'!G431,'Data Cost'!H:H,'Data Quantities'!H431,'Data Cost'!I:I,'Data Quantities'!I431)</f>
        <v>47899.73</v>
      </c>
      <c r="F431" t="s">
        <v>877</v>
      </c>
      <c r="G431" t="s">
        <v>122</v>
      </c>
      <c r="H431" t="s">
        <v>122</v>
      </c>
      <c r="I431" t="s">
        <v>122</v>
      </c>
      <c r="J431" t="s">
        <v>2287</v>
      </c>
    </row>
    <row r="432" spans="1:10" x14ac:dyDescent="0.35">
      <c r="A432" t="s">
        <v>454</v>
      </c>
      <c r="E432" s="2">
        <f>SUMIFS('Data Cost'!E:E,'Data Cost'!A:A,'Data Quantities'!A432,'Data Cost'!F:F,'Data Quantities'!F432,'Data Cost'!G:G,'Data Quantities'!G432,'Data Cost'!H:H,'Data Quantities'!H432,'Data Cost'!I:I,'Data Quantities'!I432)</f>
        <v>227850</v>
      </c>
      <c r="F432" t="s">
        <v>879</v>
      </c>
      <c r="G432" t="s">
        <v>76</v>
      </c>
      <c r="H432" t="s">
        <v>76</v>
      </c>
      <c r="I432" t="s">
        <v>111</v>
      </c>
      <c r="J432" t="s">
        <v>2288</v>
      </c>
    </row>
    <row r="433" spans="1:10" x14ac:dyDescent="0.35">
      <c r="A433" t="s">
        <v>454</v>
      </c>
      <c r="E433" s="2">
        <f>SUMIFS('Data Cost'!E:E,'Data Cost'!A:A,'Data Quantities'!A433,'Data Cost'!F:F,'Data Quantities'!F433,'Data Cost'!G:G,'Data Quantities'!G433,'Data Cost'!H:H,'Data Quantities'!H433,'Data Cost'!I:I,'Data Quantities'!I433)</f>
        <v>227850</v>
      </c>
      <c r="F433" t="s">
        <v>881</v>
      </c>
      <c r="G433" t="s">
        <v>76</v>
      </c>
      <c r="H433" t="s">
        <v>76</v>
      </c>
      <c r="I433" t="s">
        <v>111</v>
      </c>
      <c r="J433" t="s">
        <v>2288</v>
      </c>
    </row>
    <row r="434" spans="1:10" x14ac:dyDescent="0.35">
      <c r="A434" t="s">
        <v>454</v>
      </c>
      <c r="E434" s="2">
        <f>SUMIFS('Data Cost'!E:E,'Data Cost'!A:A,'Data Quantities'!A434,'Data Cost'!F:F,'Data Quantities'!F434,'Data Cost'!G:G,'Data Quantities'!G434,'Data Cost'!H:H,'Data Quantities'!H434,'Data Cost'!I:I,'Data Quantities'!I434)</f>
        <v>166484.04</v>
      </c>
      <c r="F434" t="s">
        <v>883</v>
      </c>
      <c r="G434" t="s">
        <v>76</v>
      </c>
      <c r="H434" t="s">
        <v>76</v>
      </c>
      <c r="I434" t="s">
        <v>111</v>
      </c>
      <c r="J434" t="s">
        <v>2287</v>
      </c>
    </row>
    <row r="435" spans="1:10" x14ac:dyDescent="0.35">
      <c r="A435" t="s">
        <v>454</v>
      </c>
      <c r="E435" s="2">
        <f>SUMIFS('Data Cost'!E:E,'Data Cost'!A:A,'Data Quantities'!A435,'Data Cost'!F:F,'Data Quantities'!F435,'Data Cost'!G:G,'Data Quantities'!G435,'Data Cost'!H:H,'Data Quantities'!H435,'Data Cost'!I:I,'Data Quantities'!I435)</f>
        <v>166484.04</v>
      </c>
      <c r="F435" t="s">
        <v>885</v>
      </c>
      <c r="G435" t="s">
        <v>76</v>
      </c>
      <c r="H435" t="s">
        <v>76</v>
      </c>
      <c r="I435" t="s">
        <v>111</v>
      </c>
      <c r="J435" t="s">
        <v>2287</v>
      </c>
    </row>
    <row r="436" spans="1:10" x14ac:dyDescent="0.35">
      <c r="A436" t="s">
        <v>454</v>
      </c>
      <c r="E436" s="2">
        <f>SUMIFS('Data Cost'!E:E,'Data Cost'!A:A,'Data Quantities'!A436,'Data Cost'!F:F,'Data Quantities'!F436,'Data Cost'!G:G,'Data Quantities'!G436,'Data Cost'!H:H,'Data Quantities'!H436,'Data Cost'!I:I,'Data Quantities'!I436)</f>
        <v>2673.7200000000012</v>
      </c>
      <c r="F436" t="s">
        <v>887</v>
      </c>
      <c r="G436" t="s">
        <v>122</v>
      </c>
      <c r="H436" t="s">
        <v>122</v>
      </c>
      <c r="I436" t="s">
        <v>122</v>
      </c>
    </row>
    <row r="437" spans="1:10" x14ac:dyDescent="0.35">
      <c r="A437" t="s">
        <v>454</v>
      </c>
      <c r="E437" s="2">
        <f>SUMIFS('Data Cost'!E:E,'Data Cost'!A:A,'Data Quantities'!A437,'Data Cost'!F:F,'Data Quantities'!F437,'Data Cost'!G:G,'Data Quantities'!G437,'Data Cost'!H:H,'Data Quantities'!H437,'Data Cost'!I:I,'Data Quantities'!I437)</f>
        <v>0</v>
      </c>
      <c r="F437" t="s">
        <v>524</v>
      </c>
      <c r="G437" t="s">
        <v>12</v>
      </c>
      <c r="H437" t="s">
        <v>13</v>
      </c>
      <c r="I437" t="s">
        <v>14</v>
      </c>
    </row>
    <row r="438" spans="1:10" x14ac:dyDescent="0.35">
      <c r="A438" t="s">
        <v>454</v>
      </c>
      <c r="E438" s="2">
        <f>SUMIFS('Data Cost'!E:E,'Data Cost'!A:A,'Data Quantities'!A438,'Data Cost'!F:F,'Data Quantities'!F438,'Data Cost'!G:G,'Data Quantities'!G438,'Data Cost'!H:H,'Data Quantities'!H438,'Data Cost'!I:I,'Data Quantities'!I438)</f>
        <v>0</v>
      </c>
      <c r="F438" t="s">
        <v>527</v>
      </c>
      <c r="G438" t="s">
        <v>12</v>
      </c>
      <c r="H438" t="s">
        <v>13</v>
      </c>
      <c r="I438" t="s">
        <v>14</v>
      </c>
    </row>
    <row r="439" spans="1:10" x14ac:dyDescent="0.35">
      <c r="A439" t="s">
        <v>454</v>
      </c>
      <c r="E439" s="2">
        <f>SUMIFS('Data Cost'!E:E,'Data Cost'!A:A,'Data Quantities'!A439,'Data Cost'!F:F,'Data Quantities'!F439,'Data Cost'!G:G,'Data Quantities'!G439,'Data Cost'!H:H,'Data Quantities'!H439,'Data Cost'!I:I,'Data Quantities'!I439)</f>
        <v>-158710.66</v>
      </c>
      <c r="F439" t="s">
        <v>536</v>
      </c>
      <c r="G439" t="s">
        <v>22</v>
      </c>
      <c r="H439" t="s">
        <v>13</v>
      </c>
      <c r="I439" t="s">
        <v>287</v>
      </c>
    </row>
    <row r="440" spans="1:10" x14ac:dyDescent="0.35">
      <c r="A440" t="s">
        <v>454</v>
      </c>
      <c r="E440" s="2">
        <f>SUMIFS('Data Cost'!E:E,'Data Cost'!A:A,'Data Quantities'!A440,'Data Cost'!F:F,'Data Quantities'!F440,'Data Cost'!G:G,'Data Quantities'!G440,'Data Cost'!H:H,'Data Quantities'!H440,'Data Cost'!I:I,'Data Quantities'!I440)</f>
        <v>0</v>
      </c>
      <c r="F440" t="s">
        <v>530</v>
      </c>
      <c r="G440" t="s">
        <v>12</v>
      </c>
      <c r="H440" t="s">
        <v>13</v>
      </c>
      <c r="I440" t="s">
        <v>14</v>
      </c>
    </row>
    <row r="441" spans="1:10" x14ac:dyDescent="0.35">
      <c r="A441" t="s">
        <v>454</v>
      </c>
      <c r="E441" s="2">
        <f>SUMIFS('Data Cost'!E:E,'Data Cost'!A:A,'Data Quantities'!A441,'Data Cost'!F:F,'Data Quantities'!F441,'Data Cost'!G:G,'Data Quantities'!G441,'Data Cost'!H:H,'Data Quantities'!H441,'Data Cost'!I:I,'Data Quantities'!I441)</f>
        <v>0</v>
      </c>
      <c r="F441" t="s">
        <v>578</v>
      </c>
      <c r="G441" t="s">
        <v>12</v>
      </c>
      <c r="H441" t="s">
        <v>13</v>
      </c>
      <c r="I441" t="s">
        <v>14</v>
      </c>
    </row>
    <row r="442" spans="1:10" x14ac:dyDescent="0.35">
      <c r="A442" t="s">
        <v>454</v>
      </c>
      <c r="E442" s="2">
        <f>SUMIFS('Data Cost'!E:E,'Data Cost'!A:A,'Data Quantities'!A442,'Data Cost'!F:F,'Data Quantities'!F442,'Data Cost'!G:G,'Data Quantities'!G442,'Data Cost'!H:H,'Data Quantities'!H442,'Data Cost'!I:I,'Data Quantities'!I442)</f>
        <v>0</v>
      </c>
      <c r="F442" t="s">
        <v>581</v>
      </c>
      <c r="G442" t="s">
        <v>12</v>
      </c>
      <c r="H442" t="s">
        <v>13</v>
      </c>
      <c r="I442" t="s">
        <v>14</v>
      </c>
    </row>
    <row r="443" spans="1:10" x14ac:dyDescent="0.35">
      <c r="A443" t="s">
        <v>454</v>
      </c>
      <c r="E443" s="2">
        <f>SUMIFS('Data Cost'!E:E,'Data Cost'!A:A,'Data Quantities'!A443,'Data Cost'!F:F,'Data Quantities'!F443,'Data Cost'!G:G,'Data Quantities'!G443,'Data Cost'!H:H,'Data Quantities'!H443,'Data Cost'!I:I,'Data Quantities'!I443)</f>
        <v>0</v>
      </c>
      <c r="F443" t="s">
        <v>584</v>
      </c>
      <c r="G443" t="s">
        <v>12</v>
      </c>
      <c r="H443" t="s">
        <v>13</v>
      </c>
      <c r="I443" t="s">
        <v>14</v>
      </c>
    </row>
    <row r="444" spans="1:10" x14ac:dyDescent="0.35">
      <c r="A444" t="s">
        <v>454</v>
      </c>
      <c r="E444" s="2">
        <f>SUMIFS('Data Cost'!E:E,'Data Cost'!A:A,'Data Quantities'!A444,'Data Cost'!F:F,'Data Quantities'!F444,'Data Cost'!G:G,'Data Quantities'!G444,'Data Cost'!H:H,'Data Quantities'!H444,'Data Cost'!I:I,'Data Quantities'!I444)</f>
        <v>1915.2099999999991</v>
      </c>
      <c r="F444" t="s">
        <v>889</v>
      </c>
      <c r="G444" t="s">
        <v>122</v>
      </c>
      <c r="H444" t="s">
        <v>122</v>
      </c>
      <c r="I444" t="s">
        <v>122</v>
      </c>
    </row>
    <row r="445" spans="1:10" x14ac:dyDescent="0.35">
      <c r="A445" t="s">
        <v>454</v>
      </c>
      <c r="E445" s="2">
        <f>SUMIFS('Data Cost'!E:E,'Data Cost'!A:A,'Data Quantities'!A445,'Data Cost'!F:F,'Data Quantities'!F445,'Data Cost'!G:G,'Data Quantities'!G445,'Data Cost'!H:H,'Data Quantities'!H445,'Data Cost'!I:I,'Data Quantities'!I445)</f>
        <v>156866.66</v>
      </c>
      <c r="F445" t="s">
        <v>590</v>
      </c>
      <c r="G445" t="s">
        <v>22</v>
      </c>
      <c r="H445" t="s">
        <v>13</v>
      </c>
      <c r="I445" t="s">
        <v>287</v>
      </c>
      <c r="J445" t="s">
        <v>2287</v>
      </c>
    </row>
    <row r="446" spans="1:10" x14ac:dyDescent="0.35">
      <c r="A446" t="s">
        <v>454</v>
      </c>
      <c r="E446" s="2">
        <f>SUMIFS('Data Cost'!E:E,'Data Cost'!A:A,'Data Quantities'!A446,'Data Cost'!F:F,'Data Quantities'!F446,'Data Cost'!G:G,'Data Quantities'!G446,'Data Cost'!H:H,'Data Quantities'!H446,'Data Cost'!I:I,'Data Quantities'!I446)</f>
        <v>-156866.66</v>
      </c>
      <c r="F446" t="s">
        <v>590</v>
      </c>
      <c r="G446" t="s">
        <v>22</v>
      </c>
      <c r="H446" t="s">
        <v>13</v>
      </c>
      <c r="I446" t="s">
        <v>23</v>
      </c>
    </row>
    <row r="447" spans="1:10" x14ac:dyDescent="0.35">
      <c r="A447" t="s">
        <v>454</v>
      </c>
      <c r="E447" s="2">
        <f>SUMIFS('Data Cost'!E:E,'Data Cost'!A:A,'Data Quantities'!A447,'Data Cost'!F:F,'Data Quantities'!F447,'Data Cost'!G:G,'Data Quantities'!G447,'Data Cost'!H:H,'Data Quantities'!H447,'Data Cost'!I:I,'Data Quantities'!I447)</f>
        <v>0</v>
      </c>
      <c r="F447" t="s">
        <v>596</v>
      </c>
      <c r="G447" t="s">
        <v>12</v>
      </c>
      <c r="H447" t="s">
        <v>13</v>
      </c>
      <c r="I447" t="s">
        <v>14</v>
      </c>
    </row>
    <row r="448" spans="1:10" x14ac:dyDescent="0.35">
      <c r="A448" t="s">
        <v>454</v>
      </c>
      <c r="E448" s="2">
        <f>SUMIFS('Data Cost'!E:E,'Data Cost'!A:A,'Data Quantities'!A448,'Data Cost'!F:F,'Data Quantities'!F448,'Data Cost'!G:G,'Data Quantities'!G448,'Data Cost'!H:H,'Data Quantities'!H448,'Data Cost'!I:I,'Data Quantities'!I448)</f>
        <v>2687.0699999999997</v>
      </c>
      <c r="F448" t="s">
        <v>891</v>
      </c>
      <c r="G448" t="s">
        <v>122</v>
      </c>
      <c r="H448" t="s">
        <v>122</v>
      </c>
      <c r="I448" t="s">
        <v>122</v>
      </c>
    </row>
    <row r="449" spans="1:10" x14ac:dyDescent="0.35">
      <c r="A449" t="s">
        <v>454</v>
      </c>
      <c r="E449" s="2">
        <f>SUMIFS('Data Cost'!E:E,'Data Cost'!A:A,'Data Quantities'!A449,'Data Cost'!F:F,'Data Quantities'!F449,'Data Cost'!G:G,'Data Quantities'!G449,'Data Cost'!H:H,'Data Quantities'!H449,'Data Cost'!I:I,'Data Quantities'!I449)</f>
        <v>12623.38</v>
      </c>
      <c r="F449" t="s">
        <v>893</v>
      </c>
      <c r="G449" t="s">
        <v>76</v>
      </c>
      <c r="H449" t="s">
        <v>76</v>
      </c>
      <c r="I449" t="s">
        <v>111</v>
      </c>
    </row>
    <row r="450" spans="1:10" x14ac:dyDescent="0.35">
      <c r="A450" t="s">
        <v>894</v>
      </c>
      <c r="E450" s="2">
        <f>SUMIFS('Data Cost'!E:E,'Data Cost'!A:A,'Data Quantities'!A450,'Data Cost'!F:F,'Data Quantities'!F450,'Data Cost'!G:G,'Data Quantities'!G450,'Data Cost'!H:H,'Data Quantities'!H450,'Data Cost'!I:I,'Data Quantities'!I450)</f>
        <v>628.91999999999996</v>
      </c>
      <c r="F450" t="s">
        <v>458</v>
      </c>
      <c r="G450" t="s">
        <v>76</v>
      </c>
      <c r="H450" t="s">
        <v>76</v>
      </c>
      <c r="I450" t="s">
        <v>111</v>
      </c>
    </row>
    <row r="451" spans="1:10" x14ac:dyDescent="0.35">
      <c r="A451" t="s">
        <v>894</v>
      </c>
      <c r="E451" s="2">
        <f>SUMIFS('Data Cost'!E:E,'Data Cost'!A:A,'Data Quantities'!A451,'Data Cost'!F:F,'Data Quantities'!F451,'Data Cost'!G:G,'Data Quantities'!G451,'Data Cost'!H:H,'Data Quantities'!H451,'Data Cost'!I:I,'Data Quantities'!I451)</f>
        <v>112899.99</v>
      </c>
      <c r="F451" t="s">
        <v>897</v>
      </c>
      <c r="G451" t="s">
        <v>12</v>
      </c>
      <c r="H451" t="s">
        <v>13</v>
      </c>
      <c r="I451" t="s">
        <v>14</v>
      </c>
      <c r="J451" t="s">
        <v>2287</v>
      </c>
    </row>
    <row r="452" spans="1:10" x14ac:dyDescent="0.35">
      <c r="A452" t="s">
        <v>894</v>
      </c>
      <c r="E452" s="2">
        <f>SUMIFS('Data Cost'!E:E,'Data Cost'!A:A,'Data Quantities'!A452,'Data Cost'!F:F,'Data Quantities'!F452,'Data Cost'!G:G,'Data Quantities'!G452,'Data Cost'!H:H,'Data Quantities'!H452,'Data Cost'!I:I,'Data Quantities'!I452)</f>
        <v>50171.820000000007</v>
      </c>
      <c r="F452" t="s">
        <v>900</v>
      </c>
      <c r="G452" t="s">
        <v>48</v>
      </c>
      <c r="H452" t="s">
        <v>42</v>
      </c>
      <c r="I452" t="s">
        <v>324</v>
      </c>
      <c r="J452" t="s">
        <v>2287</v>
      </c>
    </row>
    <row r="453" spans="1:10" x14ac:dyDescent="0.35">
      <c r="A453" t="s">
        <v>894</v>
      </c>
      <c r="E453" s="2">
        <f>SUMIFS('Data Cost'!E:E,'Data Cost'!A:A,'Data Quantities'!A453,'Data Cost'!F:F,'Data Quantities'!F453,'Data Cost'!G:G,'Data Quantities'!G453,'Data Cost'!H:H,'Data Quantities'!H453,'Data Cost'!I:I,'Data Quantities'!I453)</f>
        <v>42553.71</v>
      </c>
      <c r="F453" t="s">
        <v>473</v>
      </c>
      <c r="G453" t="s">
        <v>54</v>
      </c>
      <c r="H453" t="s">
        <v>42</v>
      </c>
      <c r="I453" t="s">
        <v>55</v>
      </c>
      <c r="J453" t="s">
        <v>2287</v>
      </c>
    </row>
    <row r="454" spans="1:10" x14ac:dyDescent="0.35">
      <c r="A454" t="s">
        <v>894</v>
      </c>
      <c r="E454" s="2">
        <f>SUMIFS('Data Cost'!E:E,'Data Cost'!A:A,'Data Quantities'!A454,'Data Cost'!F:F,'Data Quantities'!F454,'Data Cost'!G:G,'Data Quantities'!G454,'Data Cost'!H:H,'Data Quantities'!H454,'Data Cost'!I:I,'Data Quantities'!I454)</f>
        <v>40323.72</v>
      </c>
      <c r="F454" t="s">
        <v>476</v>
      </c>
      <c r="G454" t="s">
        <v>54</v>
      </c>
      <c r="H454" t="s">
        <v>42</v>
      </c>
      <c r="I454" t="s">
        <v>55</v>
      </c>
      <c r="J454" t="s">
        <v>2287</v>
      </c>
    </row>
    <row r="455" spans="1:10" x14ac:dyDescent="0.35">
      <c r="A455" t="s">
        <v>894</v>
      </c>
      <c r="E455" s="2">
        <f>SUMIFS('Data Cost'!E:E,'Data Cost'!A:A,'Data Quantities'!A455,'Data Cost'!F:F,'Data Quantities'!F455,'Data Cost'!G:G,'Data Quantities'!G455,'Data Cost'!H:H,'Data Quantities'!H455,'Data Cost'!I:I,'Data Quantities'!I455)</f>
        <v>21986.79</v>
      </c>
      <c r="F455" t="s">
        <v>479</v>
      </c>
      <c r="G455" t="s">
        <v>54</v>
      </c>
      <c r="H455" t="s">
        <v>42</v>
      </c>
      <c r="I455" t="s">
        <v>55</v>
      </c>
      <c r="J455" t="s">
        <v>2287</v>
      </c>
    </row>
    <row r="456" spans="1:10" x14ac:dyDescent="0.35">
      <c r="A456" t="s">
        <v>894</v>
      </c>
      <c r="E456" s="2">
        <f>SUMIFS('Data Cost'!E:E,'Data Cost'!A:A,'Data Quantities'!A456,'Data Cost'!F:F,'Data Quantities'!F456,'Data Cost'!G:G,'Data Quantities'!G456,'Data Cost'!H:H,'Data Quantities'!H456,'Data Cost'!I:I,'Data Quantities'!I456)</f>
        <v>-163.15</v>
      </c>
      <c r="F456" t="s">
        <v>485</v>
      </c>
      <c r="G456" t="s">
        <v>54</v>
      </c>
      <c r="H456" t="s">
        <v>42</v>
      </c>
      <c r="I456" t="s">
        <v>55</v>
      </c>
    </row>
    <row r="457" spans="1:10" x14ac:dyDescent="0.35">
      <c r="A457" t="s">
        <v>894</v>
      </c>
      <c r="E457" s="2">
        <f>SUMIFS('Data Cost'!E:E,'Data Cost'!A:A,'Data Quantities'!A457,'Data Cost'!F:F,'Data Quantities'!F457,'Data Cost'!G:G,'Data Quantities'!G457,'Data Cost'!H:H,'Data Quantities'!H457,'Data Cost'!I:I,'Data Quantities'!I457)</f>
        <v>41956.04</v>
      </c>
      <c r="F457" t="s">
        <v>491</v>
      </c>
      <c r="G457" t="s">
        <v>54</v>
      </c>
      <c r="H457" t="s">
        <v>42</v>
      </c>
      <c r="I457" t="s">
        <v>55</v>
      </c>
      <c r="J457" t="s">
        <v>2287</v>
      </c>
    </row>
    <row r="458" spans="1:10" x14ac:dyDescent="0.35">
      <c r="A458" t="s">
        <v>894</v>
      </c>
      <c r="E458" s="2">
        <f>SUMIFS('Data Cost'!E:E,'Data Cost'!A:A,'Data Quantities'!A458,'Data Cost'!F:F,'Data Quantities'!F458,'Data Cost'!G:G,'Data Quantities'!G458,'Data Cost'!H:H,'Data Quantities'!H458,'Data Cost'!I:I,'Data Quantities'!I458)</f>
        <v>42061.04</v>
      </c>
      <c r="F458" t="s">
        <v>494</v>
      </c>
      <c r="G458" t="s">
        <v>54</v>
      </c>
      <c r="H458" t="s">
        <v>42</v>
      </c>
      <c r="I458" t="s">
        <v>55</v>
      </c>
      <c r="J458" t="s">
        <v>2287</v>
      </c>
    </row>
    <row r="459" spans="1:10" x14ac:dyDescent="0.35">
      <c r="A459" t="s">
        <v>894</v>
      </c>
      <c r="E459" s="2">
        <f>SUMIFS('Data Cost'!E:E,'Data Cost'!A:A,'Data Quantities'!A459,'Data Cost'!F:F,'Data Quantities'!F459,'Data Cost'!G:G,'Data Quantities'!G459,'Data Cost'!H:H,'Data Quantities'!H459,'Data Cost'!I:I,'Data Quantities'!I459)</f>
        <v>-602.14</v>
      </c>
      <c r="F459" t="s">
        <v>500</v>
      </c>
      <c r="G459" t="s">
        <v>54</v>
      </c>
      <c r="H459" t="s">
        <v>42</v>
      </c>
      <c r="I459" t="s">
        <v>55</v>
      </c>
    </row>
    <row r="460" spans="1:10" x14ac:dyDescent="0.35">
      <c r="A460" t="s">
        <v>894</v>
      </c>
      <c r="E460" s="2">
        <f>SUMIFS('Data Cost'!E:E,'Data Cost'!A:A,'Data Quantities'!A460,'Data Cost'!F:F,'Data Quantities'!F460,'Data Cost'!G:G,'Data Quantities'!G460,'Data Cost'!H:H,'Data Quantities'!H460,'Data Cost'!I:I,'Data Quantities'!I460)</f>
        <v>38850.160000000003</v>
      </c>
      <c r="F460" t="s">
        <v>503</v>
      </c>
      <c r="G460" t="s">
        <v>54</v>
      </c>
      <c r="H460" t="s">
        <v>42</v>
      </c>
      <c r="I460" t="s">
        <v>55</v>
      </c>
      <c r="J460" t="s">
        <v>2287</v>
      </c>
    </row>
    <row r="461" spans="1:10" x14ac:dyDescent="0.35">
      <c r="A461" t="s">
        <v>894</v>
      </c>
      <c r="E461" s="2">
        <f>SUMIFS('Data Cost'!E:E,'Data Cost'!A:A,'Data Quantities'!A461,'Data Cost'!F:F,'Data Quantities'!F461,'Data Cost'!G:G,'Data Quantities'!G461,'Data Cost'!H:H,'Data Quantities'!H461,'Data Cost'!I:I,'Data Quantities'!I461)</f>
        <v>36383.800000000003</v>
      </c>
      <c r="F461" t="s">
        <v>506</v>
      </c>
      <c r="G461" t="s">
        <v>54</v>
      </c>
      <c r="H461" t="s">
        <v>42</v>
      </c>
      <c r="I461" t="s">
        <v>55</v>
      </c>
      <c r="J461" t="s">
        <v>2287</v>
      </c>
    </row>
    <row r="462" spans="1:10" x14ac:dyDescent="0.35">
      <c r="A462" t="s">
        <v>894</v>
      </c>
      <c r="E462" s="2">
        <f>SUMIFS('Data Cost'!E:E,'Data Cost'!A:A,'Data Quantities'!A462,'Data Cost'!F:F,'Data Quantities'!F462,'Data Cost'!G:G,'Data Quantities'!G462,'Data Cost'!H:H,'Data Quantities'!H462,'Data Cost'!I:I,'Data Quantities'!I462)</f>
        <v>29952.9</v>
      </c>
      <c r="F462" t="s">
        <v>509</v>
      </c>
      <c r="G462" t="s">
        <v>54</v>
      </c>
      <c r="H462" t="s">
        <v>42</v>
      </c>
      <c r="I462" t="s">
        <v>55</v>
      </c>
      <c r="J462" t="s">
        <v>2287</v>
      </c>
    </row>
    <row r="463" spans="1:10" x14ac:dyDescent="0.35">
      <c r="A463" t="s">
        <v>894</v>
      </c>
      <c r="E463" s="2">
        <f>SUMIFS('Data Cost'!E:E,'Data Cost'!A:A,'Data Quantities'!A463,'Data Cost'!F:F,'Data Quantities'!F463,'Data Cost'!G:G,'Data Quantities'!G463,'Data Cost'!H:H,'Data Quantities'!H463,'Data Cost'!I:I,'Data Quantities'!I463)</f>
        <v>-683.68</v>
      </c>
      <c r="F463" t="s">
        <v>515</v>
      </c>
      <c r="G463" t="s">
        <v>54</v>
      </c>
      <c r="H463" t="s">
        <v>42</v>
      </c>
      <c r="I463" t="s">
        <v>55</v>
      </c>
    </row>
    <row r="464" spans="1:10" x14ac:dyDescent="0.35">
      <c r="A464" t="s">
        <v>894</v>
      </c>
      <c r="E464" s="2">
        <f>SUMIFS('Data Cost'!E:E,'Data Cost'!A:A,'Data Quantities'!A464,'Data Cost'!F:F,'Data Quantities'!F464,'Data Cost'!G:G,'Data Quantities'!G464,'Data Cost'!H:H,'Data Quantities'!H464,'Data Cost'!I:I,'Data Quantities'!I464)</f>
        <v>14525.740000000002</v>
      </c>
      <c r="F464" t="s">
        <v>518</v>
      </c>
      <c r="G464" t="s">
        <v>22</v>
      </c>
      <c r="H464" t="s">
        <v>13</v>
      </c>
      <c r="I464" t="s">
        <v>23</v>
      </c>
    </row>
    <row r="465" spans="1:10" x14ac:dyDescent="0.35">
      <c r="A465" t="s">
        <v>894</v>
      </c>
      <c r="E465" s="2">
        <f>SUMIFS('Data Cost'!E:E,'Data Cost'!A:A,'Data Quantities'!A465,'Data Cost'!F:F,'Data Quantities'!F465,'Data Cost'!G:G,'Data Quantities'!G465,'Data Cost'!H:H,'Data Quantities'!H465,'Data Cost'!I:I,'Data Quantities'!I465)</f>
        <v>8701.83</v>
      </c>
      <c r="F465" t="s">
        <v>521</v>
      </c>
      <c r="G465" t="s">
        <v>22</v>
      </c>
      <c r="H465" t="s">
        <v>13</v>
      </c>
      <c r="I465" t="s">
        <v>23</v>
      </c>
    </row>
    <row r="466" spans="1:10" x14ac:dyDescent="0.35">
      <c r="A466" t="s">
        <v>894</v>
      </c>
      <c r="E466" s="2">
        <f>SUMIFS('Data Cost'!E:E,'Data Cost'!A:A,'Data Quantities'!A466,'Data Cost'!F:F,'Data Quantities'!F466,'Data Cost'!G:G,'Data Quantities'!G466,'Data Cost'!H:H,'Data Quantities'!H466,'Data Cost'!I:I,'Data Quantities'!I466)</f>
        <v>16585.55</v>
      </c>
      <c r="F466" t="s">
        <v>524</v>
      </c>
      <c r="G466" t="s">
        <v>12</v>
      </c>
      <c r="H466" t="s">
        <v>13</v>
      </c>
      <c r="I466" t="s">
        <v>14</v>
      </c>
    </row>
    <row r="467" spans="1:10" x14ac:dyDescent="0.35">
      <c r="A467" t="s">
        <v>894</v>
      </c>
      <c r="E467" s="2">
        <f>SUMIFS('Data Cost'!E:E,'Data Cost'!A:A,'Data Quantities'!A467,'Data Cost'!F:F,'Data Quantities'!F467,'Data Cost'!G:G,'Data Quantities'!G467,'Data Cost'!H:H,'Data Quantities'!H467,'Data Cost'!I:I,'Data Quantities'!I467)</f>
        <v>258462</v>
      </c>
      <c r="F467" t="s">
        <v>527</v>
      </c>
      <c r="G467" t="s">
        <v>45</v>
      </c>
      <c r="H467" t="s">
        <v>13</v>
      </c>
      <c r="I467" t="s">
        <v>14</v>
      </c>
      <c r="J467" t="s">
        <v>2288</v>
      </c>
    </row>
    <row r="468" spans="1:10" x14ac:dyDescent="0.35">
      <c r="A468" t="s">
        <v>894</v>
      </c>
      <c r="E468" s="2">
        <f>SUMIFS('Data Cost'!E:E,'Data Cost'!A:A,'Data Quantities'!A468,'Data Cost'!F:F,'Data Quantities'!F468,'Data Cost'!G:G,'Data Quantities'!G468,'Data Cost'!H:H,'Data Quantities'!H468,'Data Cost'!I:I,'Data Quantities'!I468)</f>
        <v>4694.4400000000005</v>
      </c>
      <c r="F468" t="s">
        <v>530</v>
      </c>
      <c r="G468" t="s">
        <v>12</v>
      </c>
      <c r="H468" t="s">
        <v>13</v>
      </c>
      <c r="I468" t="s">
        <v>14</v>
      </c>
    </row>
    <row r="469" spans="1:10" x14ac:dyDescent="0.35">
      <c r="A469" t="s">
        <v>894</v>
      </c>
      <c r="E469" s="2">
        <f>SUMIFS('Data Cost'!E:E,'Data Cost'!A:A,'Data Quantities'!A469,'Data Cost'!F:F,'Data Quantities'!F469,'Data Cost'!G:G,'Data Quantities'!G469,'Data Cost'!H:H,'Data Quantities'!H469,'Data Cost'!I:I,'Data Quantities'!I469)</f>
        <v>3925</v>
      </c>
      <c r="F469" t="s">
        <v>533</v>
      </c>
      <c r="G469" t="s">
        <v>12</v>
      </c>
      <c r="H469" t="s">
        <v>13</v>
      </c>
      <c r="I469" t="s">
        <v>14</v>
      </c>
    </row>
    <row r="470" spans="1:10" x14ac:dyDescent="0.35">
      <c r="A470" t="s">
        <v>894</v>
      </c>
      <c r="E470" s="2">
        <f>SUMIFS('Data Cost'!E:E,'Data Cost'!A:A,'Data Quantities'!A470,'Data Cost'!F:F,'Data Quantities'!F470,'Data Cost'!G:G,'Data Quantities'!G470,'Data Cost'!H:H,'Data Quantities'!H470,'Data Cost'!I:I,'Data Quantities'!I470)</f>
        <v>177291.66</v>
      </c>
      <c r="F470" t="s">
        <v>903</v>
      </c>
      <c r="G470" t="s">
        <v>45</v>
      </c>
      <c r="H470" t="s">
        <v>13</v>
      </c>
      <c r="I470" t="s">
        <v>14</v>
      </c>
      <c r="J470" t="s">
        <v>2287</v>
      </c>
    </row>
    <row r="471" spans="1:10" x14ac:dyDescent="0.35">
      <c r="A471" t="s">
        <v>894</v>
      </c>
      <c r="E471" s="2">
        <f>SUMIFS('Data Cost'!E:E,'Data Cost'!A:A,'Data Quantities'!A471,'Data Cost'!F:F,'Data Quantities'!F471,'Data Cost'!G:G,'Data Quantities'!G471,'Data Cost'!H:H,'Data Quantities'!H471,'Data Cost'!I:I,'Data Quantities'!I471)</f>
        <v>17787.36</v>
      </c>
      <c r="F471" t="s">
        <v>536</v>
      </c>
      <c r="G471" t="s">
        <v>22</v>
      </c>
      <c r="H471" t="s">
        <v>13</v>
      </c>
      <c r="I471" t="s">
        <v>287</v>
      </c>
    </row>
    <row r="472" spans="1:10" x14ac:dyDescent="0.35">
      <c r="A472" t="s">
        <v>894</v>
      </c>
      <c r="E472" s="2">
        <f>SUMIFS('Data Cost'!E:E,'Data Cost'!A:A,'Data Quantities'!A472,'Data Cost'!F:F,'Data Quantities'!F472,'Data Cost'!G:G,'Data Quantities'!G472,'Data Cost'!H:H,'Data Quantities'!H472,'Data Cost'!I:I,'Data Quantities'!I472)</f>
        <v>3925</v>
      </c>
      <c r="F472" t="s">
        <v>563</v>
      </c>
      <c r="G472" s="21" t="s">
        <v>12</v>
      </c>
      <c r="H472" t="s">
        <v>13</v>
      </c>
      <c r="I472" t="s">
        <v>14</v>
      </c>
    </row>
    <row r="473" spans="1:10" x14ac:dyDescent="0.35">
      <c r="A473" t="s">
        <v>894</v>
      </c>
      <c r="E473" s="2">
        <f>SUMIFS('Data Cost'!E:E,'Data Cost'!A:A,'Data Quantities'!A473,'Data Cost'!F:F,'Data Quantities'!F473,'Data Cost'!G:G,'Data Quantities'!G473,'Data Cost'!H:H,'Data Quantities'!H473,'Data Cost'!I:I,'Data Quantities'!I473)</f>
        <v>-2594.0400000000004</v>
      </c>
      <c r="F473" t="s">
        <v>569</v>
      </c>
      <c r="G473" s="21" t="s">
        <v>122</v>
      </c>
      <c r="H473" t="s">
        <v>122</v>
      </c>
      <c r="I473" t="s">
        <v>122</v>
      </c>
    </row>
    <row r="474" spans="1:10" x14ac:dyDescent="0.35">
      <c r="A474" t="s">
        <v>894</v>
      </c>
      <c r="E474" s="2">
        <f>SUMIFS('Data Cost'!E:E,'Data Cost'!A:A,'Data Quantities'!A474,'Data Cost'!F:F,'Data Quantities'!F474,'Data Cost'!G:G,'Data Quantities'!G474,'Data Cost'!H:H,'Data Quantities'!H474,'Data Cost'!I:I,'Data Quantities'!I474)</f>
        <v>3925</v>
      </c>
      <c r="F474" t="s">
        <v>572</v>
      </c>
      <c r="G474" s="21" t="s">
        <v>12</v>
      </c>
      <c r="H474" t="s">
        <v>13</v>
      </c>
      <c r="I474" t="s">
        <v>14</v>
      </c>
    </row>
    <row r="475" spans="1:10" x14ac:dyDescent="0.35">
      <c r="A475" t="s">
        <v>894</v>
      </c>
      <c r="E475" s="2">
        <f>SUMIFS('Data Cost'!E:E,'Data Cost'!A:A,'Data Quantities'!A475,'Data Cost'!F:F,'Data Quantities'!F475,'Data Cost'!G:G,'Data Quantities'!G475,'Data Cost'!H:H,'Data Quantities'!H475,'Data Cost'!I:I,'Data Quantities'!I475)</f>
        <v>119934.62</v>
      </c>
      <c r="F475" t="s">
        <v>906</v>
      </c>
      <c r="G475" s="21" t="s">
        <v>12</v>
      </c>
      <c r="H475" t="s">
        <v>13</v>
      </c>
      <c r="I475" t="s">
        <v>14</v>
      </c>
      <c r="J475" t="s">
        <v>2287</v>
      </c>
    </row>
    <row r="476" spans="1:10" x14ac:dyDescent="0.35">
      <c r="A476" t="s">
        <v>894</v>
      </c>
      <c r="E476" s="2">
        <f>SUMIFS('Data Cost'!E:E,'Data Cost'!A:A,'Data Quantities'!A476,'Data Cost'!F:F,'Data Quantities'!F476,'Data Cost'!G:G,'Data Quantities'!G476,'Data Cost'!H:H,'Data Quantities'!H476,'Data Cost'!I:I,'Data Quantities'!I476)</f>
        <v>3925</v>
      </c>
      <c r="F476" t="s">
        <v>575</v>
      </c>
      <c r="G476" s="21" t="s">
        <v>12</v>
      </c>
      <c r="H476" t="s">
        <v>13</v>
      </c>
      <c r="I476" t="s">
        <v>14</v>
      </c>
    </row>
    <row r="477" spans="1:10" x14ac:dyDescent="0.35">
      <c r="A477" t="s">
        <v>894</v>
      </c>
      <c r="E477" s="2">
        <f>SUMIFS('Data Cost'!E:E,'Data Cost'!A:A,'Data Quantities'!A477,'Data Cost'!F:F,'Data Quantities'!F477,'Data Cost'!G:G,'Data Quantities'!G477,'Data Cost'!H:H,'Data Quantities'!H477,'Data Cost'!I:I,'Data Quantities'!I477)</f>
        <v>254425</v>
      </c>
      <c r="F477" t="s">
        <v>584</v>
      </c>
      <c r="G477" s="21" t="s">
        <v>45</v>
      </c>
      <c r="H477" t="s">
        <v>13</v>
      </c>
      <c r="I477" t="s">
        <v>14</v>
      </c>
      <c r="J477" t="s">
        <v>2288</v>
      </c>
    </row>
    <row r="478" spans="1:10" x14ac:dyDescent="0.35">
      <c r="A478" t="s">
        <v>894</v>
      </c>
      <c r="E478" s="2">
        <f>SUMIFS('Data Cost'!E:E,'Data Cost'!A:A,'Data Quantities'!A478,'Data Cost'!F:F,'Data Quantities'!F478,'Data Cost'!G:G,'Data Quantities'!G478,'Data Cost'!H:H,'Data Quantities'!H478,'Data Cost'!I:I,'Data Quantities'!I478)</f>
        <v>264115.88</v>
      </c>
      <c r="F478" t="s">
        <v>909</v>
      </c>
      <c r="G478" t="s">
        <v>45</v>
      </c>
      <c r="H478" t="s">
        <v>13</v>
      </c>
      <c r="I478" t="s">
        <v>14</v>
      </c>
      <c r="J478" t="s">
        <v>2288</v>
      </c>
    </row>
    <row r="479" spans="1:10" x14ac:dyDescent="0.35">
      <c r="A479" t="s">
        <v>894</v>
      </c>
      <c r="E479" s="2">
        <f>SUMIFS('Data Cost'!E:E,'Data Cost'!A:A,'Data Quantities'!A479,'Data Cost'!F:F,'Data Quantities'!F479,'Data Cost'!G:G,'Data Quantities'!G479,'Data Cost'!H:H,'Data Quantities'!H479,'Data Cost'!I:I,'Data Quantities'!I479)</f>
        <v>292383.5</v>
      </c>
      <c r="F479" t="s">
        <v>912</v>
      </c>
      <c r="G479" t="s">
        <v>22</v>
      </c>
      <c r="H479" t="s">
        <v>13</v>
      </c>
      <c r="I479" t="s">
        <v>287</v>
      </c>
      <c r="J479" t="s">
        <v>2288</v>
      </c>
    </row>
    <row r="480" spans="1:10" x14ac:dyDescent="0.35">
      <c r="A480" t="s">
        <v>894</v>
      </c>
      <c r="E480" s="2">
        <f>SUMIFS('Data Cost'!E:E,'Data Cost'!A:A,'Data Quantities'!A480,'Data Cost'!F:F,'Data Quantities'!F480,'Data Cost'!G:G,'Data Quantities'!G480,'Data Cost'!H:H,'Data Quantities'!H480,'Data Cost'!I:I,'Data Quantities'!I480)</f>
        <v>267251.88</v>
      </c>
      <c r="F480" t="s">
        <v>915</v>
      </c>
      <c r="G480" t="s">
        <v>45</v>
      </c>
      <c r="H480" t="s">
        <v>13</v>
      </c>
      <c r="I480" t="s">
        <v>14</v>
      </c>
      <c r="J480" t="s">
        <v>2288</v>
      </c>
    </row>
    <row r="481" spans="1:10" x14ac:dyDescent="0.35">
      <c r="A481" t="s">
        <v>894</v>
      </c>
      <c r="E481" s="2">
        <f>SUMIFS('Data Cost'!E:E,'Data Cost'!A:A,'Data Quantities'!A481,'Data Cost'!F:F,'Data Quantities'!F481,'Data Cost'!G:G,'Data Quantities'!G481,'Data Cost'!H:H,'Data Quantities'!H481,'Data Cost'!I:I,'Data Quantities'!I481)</f>
        <v>267251.88</v>
      </c>
      <c r="F481" t="s">
        <v>918</v>
      </c>
      <c r="G481" s="21" t="s">
        <v>45</v>
      </c>
      <c r="H481" t="s">
        <v>13</v>
      </c>
      <c r="I481" t="s">
        <v>14</v>
      </c>
      <c r="J481" t="s">
        <v>2288</v>
      </c>
    </row>
    <row r="482" spans="1:10" x14ac:dyDescent="0.35">
      <c r="A482" t="s">
        <v>894</v>
      </c>
      <c r="E482" s="2">
        <f>SUMIFS('Data Cost'!E:E,'Data Cost'!A:A,'Data Quantities'!A482,'Data Cost'!F:F,'Data Quantities'!F482,'Data Cost'!G:G,'Data Quantities'!G482,'Data Cost'!H:H,'Data Quantities'!H482,'Data Cost'!I:I,'Data Quantities'!I482)</f>
        <v>308572.59999999998</v>
      </c>
      <c r="F482" t="s">
        <v>921</v>
      </c>
      <c r="G482" s="21" t="s">
        <v>22</v>
      </c>
      <c r="H482" t="s">
        <v>13</v>
      </c>
      <c r="I482" t="s">
        <v>287</v>
      </c>
      <c r="J482" t="s">
        <v>2288</v>
      </c>
    </row>
    <row r="483" spans="1:10" x14ac:dyDescent="0.35">
      <c r="A483" t="s">
        <v>894</v>
      </c>
      <c r="E483" s="2">
        <f>SUMIFS('Data Cost'!E:E,'Data Cost'!A:A,'Data Quantities'!A483,'Data Cost'!F:F,'Data Quantities'!F483,'Data Cost'!G:G,'Data Quantities'!G483,'Data Cost'!H:H,'Data Quantities'!H483,'Data Cost'!I:I,'Data Quantities'!I483)</f>
        <v>16299</v>
      </c>
      <c r="F483" t="s">
        <v>590</v>
      </c>
      <c r="G483" s="21" t="s">
        <v>45</v>
      </c>
      <c r="H483" t="s">
        <v>13</v>
      </c>
      <c r="I483" t="s">
        <v>14</v>
      </c>
    </row>
    <row r="484" spans="1:10" x14ac:dyDescent="0.35">
      <c r="A484" t="s">
        <v>894</v>
      </c>
      <c r="E484" s="2">
        <f>SUMIFS('Data Cost'!E:E,'Data Cost'!A:A,'Data Quantities'!A484,'Data Cost'!F:F,'Data Quantities'!F484,'Data Cost'!G:G,'Data Quantities'!G484,'Data Cost'!H:H,'Data Quantities'!H484,'Data Cost'!I:I,'Data Quantities'!I484)</f>
        <v>308572.59999999998</v>
      </c>
      <c r="F484" t="s">
        <v>924</v>
      </c>
      <c r="G484" s="21" t="s">
        <v>22</v>
      </c>
      <c r="H484" t="s">
        <v>13</v>
      </c>
      <c r="I484" t="s">
        <v>287</v>
      </c>
      <c r="J484" t="s">
        <v>2288</v>
      </c>
    </row>
    <row r="485" spans="1:10" x14ac:dyDescent="0.35">
      <c r="A485" t="s">
        <v>894</v>
      </c>
      <c r="E485" s="2">
        <f>SUMIFS('Data Cost'!E:E,'Data Cost'!A:A,'Data Quantities'!A485,'Data Cost'!F:F,'Data Quantities'!F485,'Data Cost'!G:G,'Data Quantities'!G485,'Data Cost'!H:H,'Data Quantities'!H485,'Data Cost'!I:I,'Data Quantities'!I485)</f>
        <v>122259.62</v>
      </c>
      <c r="F485" t="s">
        <v>927</v>
      </c>
      <c r="G485" s="21" t="s">
        <v>12</v>
      </c>
      <c r="H485" t="s">
        <v>13</v>
      </c>
      <c r="I485" t="s">
        <v>14</v>
      </c>
      <c r="J485" t="s">
        <v>2287</v>
      </c>
    </row>
    <row r="486" spans="1:10" x14ac:dyDescent="0.35">
      <c r="A486" t="s">
        <v>894</v>
      </c>
      <c r="E486" s="2">
        <f>SUMIFS('Data Cost'!E:E,'Data Cost'!A:A,'Data Quantities'!A486,'Data Cost'!F:F,'Data Quantities'!F486,'Data Cost'!G:G,'Data Quantities'!G486,'Data Cost'!H:H,'Data Quantities'!H486,'Data Cost'!I:I,'Data Quantities'!I486)</f>
        <v>161035.66</v>
      </c>
      <c r="F486" t="s">
        <v>930</v>
      </c>
      <c r="G486" s="21" t="s">
        <v>45</v>
      </c>
      <c r="H486" t="s">
        <v>13</v>
      </c>
      <c r="I486" t="s">
        <v>14</v>
      </c>
      <c r="J486" t="s">
        <v>2287</v>
      </c>
    </row>
    <row r="487" spans="1:10" x14ac:dyDescent="0.35">
      <c r="A487" t="s">
        <v>894</v>
      </c>
      <c r="E487" s="2">
        <f>SUMIFS('Data Cost'!E:E,'Data Cost'!A:A,'Data Quantities'!A487,'Data Cost'!F:F,'Data Quantities'!F487,'Data Cost'!G:G,'Data Quantities'!G487,'Data Cost'!H:H,'Data Quantities'!H487,'Data Cost'!I:I,'Data Quantities'!I487)</f>
        <v>267251.88</v>
      </c>
      <c r="F487" t="s">
        <v>933</v>
      </c>
      <c r="G487" s="21" t="s">
        <v>45</v>
      </c>
      <c r="H487" t="s">
        <v>13</v>
      </c>
      <c r="I487" t="s">
        <v>14</v>
      </c>
      <c r="J487" t="s">
        <v>2288</v>
      </c>
    </row>
    <row r="488" spans="1:10" x14ac:dyDescent="0.35">
      <c r="A488" t="s">
        <v>894</v>
      </c>
      <c r="E488" s="2">
        <f>SUMIFS('Data Cost'!E:E,'Data Cost'!A:A,'Data Quantities'!A488,'Data Cost'!F:F,'Data Quantities'!F488,'Data Cost'!G:G,'Data Quantities'!G488,'Data Cost'!H:H,'Data Quantities'!H488,'Data Cost'!I:I,'Data Quantities'!I488)</f>
        <v>24545</v>
      </c>
      <c r="F488" t="s">
        <v>936</v>
      </c>
      <c r="G488" s="21" t="s">
        <v>76</v>
      </c>
      <c r="H488" t="s">
        <v>76</v>
      </c>
      <c r="I488" t="s">
        <v>111</v>
      </c>
      <c r="J488" t="s">
        <v>2288</v>
      </c>
    </row>
    <row r="489" spans="1:10" x14ac:dyDescent="0.35">
      <c r="A489" t="s">
        <v>894</v>
      </c>
      <c r="E489" s="2">
        <f>SUMIFS('Data Cost'!E:E,'Data Cost'!A:A,'Data Quantities'!A489,'Data Cost'!F:F,'Data Quantities'!F489,'Data Cost'!G:G,'Data Quantities'!G489,'Data Cost'!H:H,'Data Quantities'!H489,'Data Cost'!I:I,'Data Quantities'!I489)</f>
        <v>166846.36000000004</v>
      </c>
      <c r="F489" t="s">
        <v>599</v>
      </c>
      <c r="G489" s="21" t="s">
        <v>76</v>
      </c>
      <c r="H489" t="s">
        <v>76</v>
      </c>
      <c r="I489" t="s">
        <v>111</v>
      </c>
      <c r="J489" t="s">
        <v>2287</v>
      </c>
    </row>
    <row r="490" spans="1:10" x14ac:dyDescent="0.35">
      <c r="A490" t="s">
        <v>894</v>
      </c>
      <c r="E490" s="2">
        <f>SUMIFS('Data Cost'!E:E,'Data Cost'!A:A,'Data Quantities'!A490,'Data Cost'!F:F,'Data Quantities'!F490,'Data Cost'!G:G,'Data Quantities'!G490,'Data Cost'!H:H,'Data Quantities'!H490,'Data Cost'!I:I,'Data Quantities'!I490)</f>
        <v>413.31</v>
      </c>
      <c r="F490" t="s">
        <v>602</v>
      </c>
      <c r="G490" s="21" t="s">
        <v>122</v>
      </c>
      <c r="H490" t="s">
        <v>122</v>
      </c>
      <c r="I490" t="s">
        <v>122</v>
      </c>
    </row>
    <row r="491" spans="1:10" x14ac:dyDescent="0.35">
      <c r="A491" t="s">
        <v>894</v>
      </c>
      <c r="E491" s="2">
        <f>SUMIFS('Data Cost'!E:E,'Data Cost'!A:A,'Data Quantities'!A491,'Data Cost'!F:F,'Data Quantities'!F491,'Data Cost'!G:G,'Data Quantities'!G491,'Data Cost'!H:H,'Data Quantities'!H491,'Data Cost'!I:I,'Data Quantities'!I491)</f>
        <v>58074.82</v>
      </c>
      <c r="F491" t="s">
        <v>939</v>
      </c>
      <c r="G491" s="21" t="s">
        <v>122</v>
      </c>
      <c r="H491" t="s">
        <v>122</v>
      </c>
      <c r="I491" t="s">
        <v>122</v>
      </c>
      <c r="J491" t="s">
        <v>2287</v>
      </c>
    </row>
    <row r="492" spans="1:10" x14ac:dyDescent="0.35">
      <c r="A492" t="s">
        <v>894</v>
      </c>
      <c r="E492" s="2">
        <f>SUMIFS('Data Cost'!E:E,'Data Cost'!A:A,'Data Quantities'!A492,'Data Cost'!F:F,'Data Quantities'!F492,'Data Cost'!G:G,'Data Quantities'!G492,'Data Cost'!H:H,'Data Quantities'!H492,'Data Cost'!I:I,'Data Quantities'!I492)</f>
        <v>55508.639999999999</v>
      </c>
      <c r="F492" t="s">
        <v>942</v>
      </c>
      <c r="G492" s="21" t="s">
        <v>122</v>
      </c>
      <c r="H492" t="s">
        <v>122</v>
      </c>
      <c r="I492" t="s">
        <v>122</v>
      </c>
      <c r="J492" t="s">
        <v>2287</v>
      </c>
    </row>
    <row r="493" spans="1:10" x14ac:dyDescent="0.35">
      <c r="A493" t="s">
        <v>894</v>
      </c>
      <c r="E493" s="2">
        <f>SUMIFS('Data Cost'!E:E,'Data Cost'!A:A,'Data Quantities'!A493,'Data Cost'!F:F,'Data Quantities'!F493,'Data Cost'!G:G,'Data Quantities'!G493,'Data Cost'!H:H,'Data Quantities'!H493,'Data Cost'!I:I,'Data Quantities'!I493)</f>
        <v>39452.559999999998</v>
      </c>
      <c r="F493" t="s">
        <v>945</v>
      </c>
      <c r="G493" s="21" t="s">
        <v>54</v>
      </c>
      <c r="H493" t="s">
        <v>42</v>
      </c>
      <c r="I493" t="s">
        <v>133</v>
      </c>
      <c r="J493" t="s">
        <v>2287</v>
      </c>
    </row>
    <row r="494" spans="1:10" x14ac:dyDescent="0.35">
      <c r="A494" t="s">
        <v>894</v>
      </c>
      <c r="E494" s="2">
        <f>SUMIFS('Data Cost'!E:E,'Data Cost'!A:A,'Data Quantities'!A494,'Data Cost'!F:F,'Data Quantities'!F494,'Data Cost'!G:G,'Data Quantities'!G494,'Data Cost'!H:H,'Data Quantities'!H494,'Data Cost'!I:I,'Data Quantities'!I494)</f>
        <v>37832.82</v>
      </c>
      <c r="F494" t="s">
        <v>605</v>
      </c>
      <c r="G494" s="21" t="s">
        <v>54</v>
      </c>
      <c r="H494" t="s">
        <v>42</v>
      </c>
      <c r="I494" t="s">
        <v>55</v>
      </c>
      <c r="J494" t="s">
        <v>2287</v>
      </c>
    </row>
    <row r="495" spans="1:10" x14ac:dyDescent="0.35">
      <c r="A495" t="s">
        <v>894</v>
      </c>
      <c r="E495" s="2">
        <f>SUMIFS('Data Cost'!E:E,'Data Cost'!A:A,'Data Quantities'!A495,'Data Cost'!F:F,'Data Quantities'!F495,'Data Cost'!G:G,'Data Quantities'!G495,'Data Cost'!H:H,'Data Quantities'!H495,'Data Cost'!I:I,'Data Quantities'!I495)</f>
        <v>22632.48</v>
      </c>
      <c r="F495" t="s">
        <v>608</v>
      </c>
      <c r="G495" s="21" t="s">
        <v>54</v>
      </c>
      <c r="H495" t="s">
        <v>42</v>
      </c>
      <c r="I495" t="s">
        <v>55</v>
      </c>
      <c r="J495" t="s">
        <v>2287</v>
      </c>
    </row>
    <row r="496" spans="1:10" x14ac:dyDescent="0.35">
      <c r="A496" t="s">
        <v>894</v>
      </c>
      <c r="E496" s="2">
        <f>SUMIFS('Data Cost'!E:E,'Data Cost'!A:A,'Data Quantities'!A496,'Data Cost'!F:F,'Data Quantities'!F496,'Data Cost'!G:G,'Data Quantities'!G496,'Data Cost'!H:H,'Data Quantities'!H496,'Data Cost'!I:I,'Data Quantities'!I496)</f>
        <v>23782.37</v>
      </c>
      <c r="F496" t="s">
        <v>611</v>
      </c>
      <c r="G496" s="21" t="s">
        <v>54</v>
      </c>
      <c r="H496" t="s">
        <v>42</v>
      </c>
      <c r="I496" t="s">
        <v>55</v>
      </c>
      <c r="J496" t="s">
        <v>2287</v>
      </c>
    </row>
    <row r="497" spans="1:10" x14ac:dyDescent="0.35">
      <c r="A497" t="s">
        <v>894</v>
      </c>
      <c r="E497" s="2">
        <f>SUMIFS('Data Cost'!E:E,'Data Cost'!A:A,'Data Quantities'!A497,'Data Cost'!F:F,'Data Quantities'!F497,'Data Cost'!G:G,'Data Quantities'!G497,'Data Cost'!H:H,'Data Quantities'!H497,'Data Cost'!I:I,'Data Quantities'!I497)</f>
        <v>41016.19</v>
      </c>
      <c r="F497" t="s">
        <v>948</v>
      </c>
      <c r="G497" s="21" t="s">
        <v>54</v>
      </c>
      <c r="H497" t="s">
        <v>42</v>
      </c>
      <c r="I497" t="s">
        <v>133</v>
      </c>
      <c r="J497" t="s">
        <v>2287</v>
      </c>
    </row>
    <row r="498" spans="1:10" x14ac:dyDescent="0.35">
      <c r="A498" t="s">
        <v>894</v>
      </c>
      <c r="E498" s="2">
        <f>SUMIFS('Data Cost'!E:E,'Data Cost'!A:A,'Data Quantities'!A498,'Data Cost'!F:F,'Data Quantities'!F498,'Data Cost'!G:G,'Data Quantities'!G498,'Data Cost'!H:H,'Data Quantities'!H498,'Data Cost'!I:I,'Data Quantities'!I498)</f>
        <v>39452.559999999998</v>
      </c>
      <c r="F498" t="s">
        <v>951</v>
      </c>
      <c r="G498" s="21" t="s">
        <v>54</v>
      </c>
      <c r="H498" t="s">
        <v>42</v>
      </c>
      <c r="I498" t="s">
        <v>133</v>
      </c>
      <c r="J498" t="s">
        <v>2287</v>
      </c>
    </row>
    <row r="499" spans="1:10" x14ac:dyDescent="0.35">
      <c r="A499" t="s">
        <v>894</v>
      </c>
      <c r="E499" s="2">
        <f>SUMIFS('Data Cost'!E:E,'Data Cost'!A:A,'Data Quantities'!A499,'Data Cost'!F:F,'Data Quantities'!F499,'Data Cost'!G:G,'Data Quantities'!G499,'Data Cost'!H:H,'Data Quantities'!H499,'Data Cost'!I:I,'Data Quantities'!I499)</f>
        <v>39452.559999999998</v>
      </c>
      <c r="F499" t="s">
        <v>954</v>
      </c>
      <c r="G499" s="21" t="s">
        <v>54</v>
      </c>
      <c r="H499" t="s">
        <v>42</v>
      </c>
      <c r="I499" t="s">
        <v>133</v>
      </c>
      <c r="J499" t="s">
        <v>2287</v>
      </c>
    </row>
    <row r="500" spans="1:10" x14ac:dyDescent="0.35">
      <c r="A500" t="s">
        <v>894</v>
      </c>
      <c r="E500" s="2">
        <f>SUMIFS('Data Cost'!E:E,'Data Cost'!A:A,'Data Quantities'!A500,'Data Cost'!F:F,'Data Quantities'!F500,'Data Cost'!G:G,'Data Quantities'!G500,'Data Cost'!H:H,'Data Quantities'!H500,'Data Cost'!I:I,'Data Quantities'!I500)</f>
        <v>56318.91</v>
      </c>
      <c r="F500" t="s">
        <v>957</v>
      </c>
      <c r="G500" s="21" t="s">
        <v>54</v>
      </c>
      <c r="H500" t="s">
        <v>42</v>
      </c>
      <c r="I500" t="s">
        <v>133</v>
      </c>
      <c r="J500" t="s">
        <v>2287</v>
      </c>
    </row>
    <row r="501" spans="1:10" x14ac:dyDescent="0.35">
      <c r="A501" t="s">
        <v>894</v>
      </c>
      <c r="E501" s="2">
        <f>SUMIFS('Data Cost'!E:E,'Data Cost'!A:A,'Data Quantities'!A501,'Data Cost'!F:F,'Data Quantities'!F501,'Data Cost'!G:G,'Data Quantities'!G501,'Data Cost'!H:H,'Data Quantities'!H501,'Data Cost'!I:I,'Data Quantities'!I501)</f>
        <v>39757.449999999997</v>
      </c>
      <c r="F501" t="s">
        <v>960</v>
      </c>
      <c r="G501" s="21" t="s">
        <v>315</v>
      </c>
      <c r="H501" t="s">
        <v>304</v>
      </c>
      <c r="I501" t="s">
        <v>316</v>
      </c>
      <c r="J501" t="s">
        <v>2287</v>
      </c>
    </row>
    <row r="502" spans="1:10" x14ac:dyDescent="0.35">
      <c r="A502" t="s">
        <v>894</v>
      </c>
      <c r="E502" s="2">
        <f>SUMIFS('Data Cost'!E:E,'Data Cost'!A:A,'Data Quantities'!A502,'Data Cost'!F:F,'Data Quantities'!F502,'Data Cost'!G:G,'Data Quantities'!G502,'Data Cost'!H:H,'Data Quantities'!H502,'Data Cost'!I:I,'Data Quantities'!I502)</f>
        <v>38664.39</v>
      </c>
      <c r="F502" t="s">
        <v>963</v>
      </c>
      <c r="G502" s="21" t="s">
        <v>54</v>
      </c>
      <c r="H502" t="s">
        <v>42</v>
      </c>
      <c r="I502" t="s">
        <v>133</v>
      </c>
    </row>
    <row r="503" spans="1:10" x14ac:dyDescent="0.35">
      <c r="A503" t="s">
        <v>894</v>
      </c>
      <c r="E503" s="2">
        <f>SUMIFS('Data Cost'!E:E,'Data Cost'!A:A,'Data Quantities'!A503,'Data Cost'!F:F,'Data Quantities'!F503,'Data Cost'!G:G,'Data Quantities'!G503,'Data Cost'!H:H,'Data Quantities'!H503,'Data Cost'!I:I,'Data Quantities'!I503)</f>
        <v>-118.15</v>
      </c>
      <c r="F503" t="s">
        <v>614</v>
      </c>
      <c r="G503" s="21" t="s">
        <v>54</v>
      </c>
      <c r="H503" t="s">
        <v>42</v>
      </c>
      <c r="I503" t="s">
        <v>55</v>
      </c>
    </row>
    <row r="504" spans="1:10" x14ac:dyDescent="0.35">
      <c r="A504" t="s">
        <v>894</v>
      </c>
      <c r="E504" s="2">
        <f>SUMIFS('Data Cost'!E:E,'Data Cost'!A:A,'Data Quantities'!A504,'Data Cost'!F:F,'Data Quantities'!F504,'Data Cost'!G:G,'Data Quantities'!G504,'Data Cost'!H:H,'Data Quantities'!H504,'Data Cost'!I:I,'Data Quantities'!I504)</f>
        <v>33029.07</v>
      </c>
      <c r="F504" t="s">
        <v>617</v>
      </c>
      <c r="G504" s="21" t="s">
        <v>54</v>
      </c>
      <c r="H504" t="s">
        <v>42</v>
      </c>
      <c r="I504" t="s">
        <v>55</v>
      </c>
      <c r="J504" t="s">
        <v>2287</v>
      </c>
    </row>
    <row r="505" spans="1:10" x14ac:dyDescent="0.35">
      <c r="A505" t="s">
        <v>894</v>
      </c>
      <c r="E505" s="2">
        <f>SUMIFS('Data Cost'!E:E,'Data Cost'!A:A,'Data Quantities'!A505,'Data Cost'!F:F,'Data Quantities'!F505,'Data Cost'!G:G,'Data Quantities'!G505,'Data Cost'!H:H,'Data Quantities'!H505,'Data Cost'!I:I,'Data Quantities'!I505)</f>
        <v>34180.36</v>
      </c>
      <c r="F505" t="s">
        <v>620</v>
      </c>
      <c r="G505" s="21" t="s">
        <v>54</v>
      </c>
      <c r="H505" t="s">
        <v>42</v>
      </c>
      <c r="I505" t="s">
        <v>55</v>
      </c>
      <c r="J505" t="s">
        <v>2287</v>
      </c>
    </row>
    <row r="506" spans="1:10" x14ac:dyDescent="0.35">
      <c r="A506" t="s">
        <v>894</v>
      </c>
      <c r="E506" s="2">
        <f>SUMIFS('Data Cost'!E:E,'Data Cost'!A:A,'Data Quantities'!A506,'Data Cost'!F:F,'Data Quantities'!F506,'Data Cost'!G:G,'Data Quantities'!G506,'Data Cost'!H:H,'Data Quantities'!H506,'Data Cost'!I:I,'Data Quantities'!I506)</f>
        <v>39452.559999999998</v>
      </c>
      <c r="F506" t="s">
        <v>966</v>
      </c>
      <c r="G506" s="21" t="s">
        <v>54</v>
      </c>
      <c r="H506" t="s">
        <v>42</v>
      </c>
      <c r="I506" t="s">
        <v>133</v>
      </c>
      <c r="J506" t="s">
        <v>2287</v>
      </c>
    </row>
    <row r="507" spans="1:10" x14ac:dyDescent="0.35">
      <c r="A507" t="s">
        <v>894</v>
      </c>
      <c r="E507" s="2">
        <f>SUMIFS('Data Cost'!E:E,'Data Cost'!A:A,'Data Quantities'!A507,'Data Cost'!F:F,'Data Quantities'!F507,'Data Cost'!G:G,'Data Quantities'!G507,'Data Cost'!H:H,'Data Quantities'!H507,'Data Cost'!I:I,'Data Quantities'!I507)</f>
        <v>39452.559999999998</v>
      </c>
      <c r="F507" t="s">
        <v>969</v>
      </c>
      <c r="G507" s="21" t="s">
        <v>54</v>
      </c>
      <c r="H507" t="s">
        <v>42</v>
      </c>
      <c r="I507" t="s">
        <v>133</v>
      </c>
      <c r="J507" t="s">
        <v>2287</v>
      </c>
    </row>
    <row r="508" spans="1:10" x14ac:dyDescent="0.35">
      <c r="A508" t="s">
        <v>894</v>
      </c>
      <c r="E508" s="2">
        <f>SUMIFS('Data Cost'!E:E,'Data Cost'!A:A,'Data Quantities'!A508,'Data Cost'!F:F,'Data Quantities'!F508,'Data Cost'!G:G,'Data Quantities'!G508,'Data Cost'!H:H,'Data Quantities'!H508,'Data Cost'!I:I,'Data Quantities'!I508)</f>
        <v>27572</v>
      </c>
      <c r="F508" t="s">
        <v>623</v>
      </c>
      <c r="G508" s="21" t="s">
        <v>54</v>
      </c>
      <c r="H508" t="s">
        <v>42</v>
      </c>
      <c r="I508" t="s">
        <v>55</v>
      </c>
      <c r="J508" t="s">
        <v>2287</v>
      </c>
    </row>
    <row r="509" spans="1:10" x14ac:dyDescent="0.35">
      <c r="A509" t="s">
        <v>894</v>
      </c>
      <c r="E509" s="2">
        <f>SUMIFS('Data Cost'!E:E,'Data Cost'!A:A,'Data Quantities'!A509,'Data Cost'!F:F,'Data Quantities'!F509,'Data Cost'!G:G,'Data Quantities'!G509,'Data Cost'!H:H,'Data Quantities'!H509,'Data Cost'!I:I,'Data Quantities'!I509)</f>
        <v>-542.14</v>
      </c>
      <c r="F509" t="s">
        <v>626</v>
      </c>
      <c r="G509" s="21" t="s">
        <v>54</v>
      </c>
      <c r="H509" t="s">
        <v>42</v>
      </c>
      <c r="I509" t="s">
        <v>55</v>
      </c>
    </row>
    <row r="510" spans="1:10" x14ac:dyDescent="0.35">
      <c r="A510" t="s">
        <v>894</v>
      </c>
      <c r="E510" s="2">
        <f>SUMIFS('Data Cost'!E:E,'Data Cost'!A:A,'Data Quantities'!A510,'Data Cost'!F:F,'Data Quantities'!F510,'Data Cost'!G:G,'Data Quantities'!G510,'Data Cost'!H:H,'Data Quantities'!H510,'Data Cost'!I:I,'Data Quantities'!I510)</f>
        <v>39452.559999999998</v>
      </c>
      <c r="F510" t="s">
        <v>972</v>
      </c>
      <c r="G510" s="21" t="s">
        <v>54</v>
      </c>
      <c r="H510" t="s">
        <v>42</v>
      </c>
      <c r="I510" t="s">
        <v>133</v>
      </c>
      <c r="J510" t="s">
        <v>2287</v>
      </c>
    </row>
    <row r="511" spans="1:10" x14ac:dyDescent="0.35">
      <c r="A511" t="s">
        <v>894</v>
      </c>
      <c r="E511" s="2">
        <f>SUMIFS('Data Cost'!E:E,'Data Cost'!A:A,'Data Quantities'!A511,'Data Cost'!F:F,'Data Quantities'!F511,'Data Cost'!G:G,'Data Quantities'!G511,'Data Cost'!H:H,'Data Quantities'!H511,'Data Cost'!I:I,'Data Quantities'!I511)</f>
        <v>55936.33</v>
      </c>
      <c r="F511" t="s">
        <v>975</v>
      </c>
      <c r="G511" s="21" t="s">
        <v>315</v>
      </c>
      <c r="H511" t="s">
        <v>304</v>
      </c>
      <c r="I511" t="s">
        <v>316</v>
      </c>
      <c r="J511" t="s">
        <v>2287</v>
      </c>
    </row>
    <row r="512" spans="1:10" x14ac:dyDescent="0.35">
      <c r="A512" t="s">
        <v>894</v>
      </c>
      <c r="E512" s="2">
        <f>SUMIFS('Data Cost'!E:E,'Data Cost'!A:A,'Data Quantities'!A512,'Data Cost'!F:F,'Data Quantities'!F512,'Data Cost'!G:G,'Data Quantities'!G512,'Data Cost'!H:H,'Data Quantities'!H512,'Data Cost'!I:I,'Data Quantities'!I512)</f>
        <v>52330.27</v>
      </c>
      <c r="F512" t="s">
        <v>978</v>
      </c>
      <c r="G512" s="21" t="s">
        <v>303</v>
      </c>
      <c r="H512" t="s">
        <v>304</v>
      </c>
      <c r="I512" t="s">
        <v>303</v>
      </c>
      <c r="J512" t="s">
        <v>2287</v>
      </c>
    </row>
    <row r="513" spans="1:10" x14ac:dyDescent="0.35">
      <c r="A513" t="s">
        <v>894</v>
      </c>
      <c r="E513" s="2">
        <f>SUMIFS('Data Cost'!E:E,'Data Cost'!A:A,'Data Quantities'!A513,'Data Cost'!F:F,'Data Quantities'!F513,'Data Cost'!G:G,'Data Quantities'!G513,'Data Cost'!H:H,'Data Quantities'!H513,'Data Cost'!I:I,'Data Quantities'!I513)</f>
        <v>37727</v>
      </c>
      <c r="F513" t="s">
        <v>981</v>
      </c>
      <c r="G513" s="21" t="s">
        <v>54</v>
      </c>
      <c r="H513" t="s">
        <v>42</v>
      </c>
      <c r="I513" t="s">
        <v>133</v>
      </c>
    </row>
    <row r="514" spans="1:10" x14ac:dyDescent="0.35">
      <c r="A514" t="s">
        <v>894</v>
      </c>
      <c r="E514" s="2">
        <f>SUMIFS('Data Cost'!E:E,'Data Cost'!A:A,'Data Quantities'!A514,'Data Cost'!F:F,'Data Quantities'!F514,'Data Cost'!G:G,'Data Quantities'!G514,'Data Cost'!H:H,'Data Quantities'!H514,'Data Cost'!I:I,'Data Quantities'!I514)</f>
        <v>52170.71</v>
      </c>
      <c r="F514" t="s">
        <v>984</v>
      </c>
      <c r="G514" s="21" t="s">
        <v>303</v>
      </c>
      <c r="H514" t="s">
        <v>304</v>
      </c>
      <c r="I514" t="s">
        <v>303</v>
      </c>
      <c r="J514" t="s">
        <v>2287</v>
      </c>
    </row>
    <row r="515" spans="1:10" x14ac:dyDescent="0.35">
      <c r="A515" t="s">
        <v>894</v>
      </c>
      <c r="E515" s="2">
        <f>SUMIFS('Data Cost'!E:E,'Data Cost'!A:A,'Data Quantities'!A515,'Data Cost'!F:F,'Data Quantities'!F515,'Data Cost'!G:G,'Data Quantities'!G515,'Data Cost'!H:H,'Data Quantities'!H515,'Data Cost'!I:I,'Data Quantities'!I515)</f>
        <v>51947.42</v>
      </c>
      <c r="F515" t="s">
        <v>987</v>
      </c>
      <c r="G515" s="21" t="s">
        <v>303</v>
      </c>
      <c r="H515" t="s">
        <v>304</v>
      </c>
      <c r="I515" t="s">
        <v>303</v>
      </c>
      <c r="J515" t="s">
        <v>2287</v>
      </c>
    </row>
    <row r="516" spans="1:10" x14ac:dyDescent="0.35">
      <c r="A516" t="s">
        <v>894</v>
      </c>
      <c r="E516" s="2">
        <f>SUMIFS('Data Cost'!E:E,'Data Cost'!A:A,'Data Quantities'!A516,'Data Cost'!F:F,'Data Quantities'!F516,'Data Cost'!G:G,'Data Quantities'!G516,'Data Cost'!H:H,'Data Quantities'!H516,'Data Cost'!I:I,'Data Quantities'!I516)</f>
        <v>52125.24</v>
      </c>
      <c r="F516" t="s">
        <v>990</v>
      </c>
      <c r="G516" s="21" t="s">
        <v>303</v>
      </c>
      <c r="H516" t="s">
        <v>304</v>
      </c>
      <c r="I516" t="s">
        <v>303</v>
      </c>
      <c r="J516" t="s">
        <v>2287</v>
      </c>
    </row>
    <row r="517" spans="1:10" x14ac:dyDescent="0.35">
      <c r="A517" t="s">
        <v>894</v>
      </c>
      <c r="E517" s="2">
        <f>SUMIFS('Data Cost'!E:E,'Data Cost'!A:A,'Data Quantities'!A517,'Data Cost'!F:F,'Data Quantities'!F517,'Data Cost'!G:G,'Data Quantities'!G517,'Data Cost'!H:H,'Data Quantities'!H517,'Data Cost'!I:I,'Data Quantities'!I517)</f>
        <v>45601.03</v>
      </c>
      <c r="F517" t="s">
        <v>993</v>
      </c>
      <c r="G517" s="21" t="s">
        <v>315</v>
      </c>
      <c r="H517" t="s">
        <v>304</v>
      </c>
      <c r="I517" t="s">
        <v>316</v>
      </c>
      <c r="J517" t="s">
        <v>2287</v>
      </c>
    </row>
    <row r="518" spans="1:10" x14ac:dyDescent="0.35">
      <c r="A518" t="s">
        <v>894</v>
      </c>
      <c r="E518" s="2">
        <f>SUMIFS('Data Cost'!E:E,'Data Cost'!A:A,'Data Quantities'!A518,'Data Cost'!F:F,'Data Quantities'!F518,'Data Cost'!G:G,'Data Quantities'!G518,'Data Cost'!H:H,'Data Quantities'!H518,'Data Cost'!I:I,'Data Quantities'!I518)</f>
        <v>56077.25</v>
      </c>
      <c r="F518" t="s">
        <v>996</v>
      </c>
      <c r="G518" s="21" t="s">
        <v>315</v>
      </c>
      <c r="H518" t="s">
        <v>304</v>
      </c>
      <c r="I518" t="s">
        <v>316</v>
      </c>
      <c r="J518" t="s">
        <v>2287</v>
      </c>
    </row>
    <row r="519" spans="1:10" x14ac:dyDescent="0.35">
      <c r="A519" t="s">
        <v>894</v>
      </c>
      <c r="E519" s="2">
        <f>SUMIFS('Data Cost'!E:E,'Data Cost'!A:A,'Data Quantities'!A519,'Data Cost'!F:F,'Data Quantities'!F519,'Data Cost'!G:G,'Data Quantities'!G519,'Data Cost'!H:H,'Data Quantities'!H519,'Data Cost'!I:I,'Data Quantities'!I519)</f>
        <v>254.95</v>
      </c>
      <c r="F519" t="s">
        <v>632</v>
      </c>
      <c r="G519" s="21" t="s">
        <v>122</v>
      </c>
      <c r="H519" t="s">
        <v>122</v>
      </c>
      <c r="I519" t="s">
        <v>122</v>
      </c>
    </row>
    <row r="520" spans="1:10" x14ac:dyDescent="0.35">
      <c r="A520" t="s">
        <v>894</v>
      </c>
      <c r="E520" s="2">
        <f>SUMIFS('Data Cost'!E:E,'Data Cost'!A:A,'Data Quantities'!A520,'Data Cost'!F:F,'Data Quantities'!F520,'Data Cost'!G:G,'Data Quantities'!G520,'Data Cost'!H:H,'Data Quantities'!H520,'Data Cost'!I:I,'Data Quantities'!I520)</f>
        <v>13871.2</v>
      </c>
      <c r="F520" t="s">
        <v>638</v>
      </c>
      <c r="G520" s="21" t="s">
        <v>69</v>
      </c>
      <c r="H520" t="s">
        <v>70</v>
      </c>
      <c r="I520" t="s">
        <v>71</v>
      </c>
    </row>
    <row r="521" spans="1:10" x14ac:dyDescent="0.35">
      <c r="A521" t="s">
        <v>894</v>
      </c>
      <c r="E521" s="2">
        <f>SUMIFS('Data Cost'!E:E,'Data Cost'!A:A,'Data Quantities'!A521,'Data Cost'!F:F,'Data Quantities'!F521,'Data Cost'!G:G,'Data Quantities'!G521,'Data Cost'!H:H,'Data Quantities'!H521,'Data Cost'!I:I,'Data Quantities'!I521)</f>
        <v>60407</v>
      </c>
      <c r="F521" t="s">
        <v>641</v>
      </c>
      <c r="G521" s="21" t="s">
        <v>76</v>
      </c>
      <c r="H521" t="s">
        <v>76</v>
      </c>
      <c r="I521" t="s">
        <v>111</v>
      </c>
    </row>
    <row r="522" spans="1:10" x14ac:dyDescent="0.35">
      <c r="A522" t="s">
        <v>894</v>
      </c>
      <c r="E522" s="2">
        <f>SUMIFS('Data Cost'!E:E,'Data Cost'!A:A,'Data Quantities'!A522,'Data Cost'!F:F,'Data Quantities'!F522,'Data Cost'!G:G,'Data Quantities'!G522,'Data Cost'!H:H,'Data Quantities'!H522,'Data Cost'!I:I,'Data Quantities'!I522)</f>
        <v>13871.2</v>
      </c>
      <c r="F522" t="s">
        <v>644</v>
      </c>
      <c r="G522" s="21" t="s">
        <v>69</v>
      </c>
      <c r="H522" t="s">
        <v>70</v>
      </c>
      <c r="I522" t="s">
        <v>71</v>
      </c>
    </row>
    <row r="523" spans="1:10" x14ac:dyDescent="0.35">
      <c r="A523" t="s">
        <v>894</v>
      </c>
      <c r="E523" s="2">
        <f>SUMIFS('Data Cost'!E:E,'Data Cost'!A:A,'Data Quantities'!A523,'Data Cost'!F:F,'Data Quantities'!F523,'Data Cost'!G:G,'Data Quantities'!G523,'Data Cost'!H:H,'Data Quantities'!H523,'Data Cost'!I:I,'Data Quantities'!I523)</f>
        <v>897.18</v>
      </c>
      <c r="F523" t="s">
        <v>647</v>
      </c>
      <c r="G523" s="22" t="s">
        <v>122</v>
      </c>
      <c r="H523" t="s">
        <v>122</v>
      </c>
      <c r="I523" t="s">
        <v>122</v>
      </c>
    </row>
    <row r="524" spans="1:10" x14ac:dyDescent="0.35">
      <c r="A524" t="s">
        <v>894</v>
      </c>
      <c r="E524" s="2">
        <f>SUMIFS('Data Cost'!E:E,'Data Cost'!A:A,'Data Quantities'!A524,'Data Cost'!F:F,'Data Quantities'!F524,'Data Cost'!G:G,'Data Quantities'!G524,'Data Cost'!H:H,'Data Quantities'!H524,'Data Cost'!I:I,'Data Quantities'!I524)</f>
        <v>2750</v>
      </c>
      <c r="F524" t="s">
        <v>999</v>
      </c>
      <c r="G524" s="22" t="s">
        <v>54</v>
      </c>
      <c r="H524" t="s">
        <v>42</v>
      </c>
      <c r="I524" t="s">
        <v>133</v>
      </c>
    </row>
    <row r="525" spans="1:10" x14ac:dyDescent="0.35">
      <c r="A525" t="s">
        <v>894</v>
      </c>
      <c r="E525" s="2">
        <f>SUMIFS('Data Cost'!E:E,'Data Cost'!A:A,'Data Quantities'!A525,'Data Cost'!F:F,'Data Quantities'!F525,'Data Cost'!G:G,'Data Quantities'!G525,'Data Cost'!H:H,'Data Quantities'!H525,'Data Cost'!I:I,'Data Quantities'!I525)</f>
        <v>56632.62</v>
      </c>
      <c r="F525" t="s">
        <v>1002</v>
      </c>
      <c r="G525" s="22" t="s">
        <v>48</v>
      </c>
      <c r="H525" t="s">
        <v>42</v>
      </c>
      <c r="I525" t="s">
        <v>324</v>
      </c>
      <c r="J525" t="s">
        <v>2287</v>
      </c>
    </row>
    <row r="526" spans="1:10" x14ac:dyDescent="0.35">
      <c r="A526" t="s">
        <v>894</v>
      </c>
      <c r="E526" s="2">
        <f>SUMIFS('Data Cost'!E:E,'Data Cost'!A:A,'Data Quantities'!A526,'Data Cost'!F:F,'Data Quantities'!F526,'Data Cost'!G:G,'Data Quantities'!G526,'Data Cost'!H:H,'Data Quantities'!H526,'Data Cost'!I:I,'Data Quantities'!I526)</f>
        <v>57501.9</v>
      </c>
      <c r="F526" t="s">
        <v>1005</v>
      </c>
      <c r="G526" s="22" t="s">
        <v>54</v>
      </c>
      <c r="H526" t="s">
        <v>42</v>
      </c>
      <c r="I526" t="s">
        <v>133</v>
      </c>
      <c r="J526" t="s">
        <v>2287</v>
      </c>
    </row>
    <row r="527" spans="1:10" x14ac:dyDescent="0.35">
      <c r="A527" t="s">
        <v>894</v>
      </c>
      <c r="E527" s="2">
        <f>SUMIFS('Data Cost'!E:E,'Data Cost'!A:A,'Data Quantities'!A527,'Data Cost'!F:F,'Data Quantities'!F527,'Data Cost'!G:G,'Data Quantities'!G527,'Data Cost'!H:H,'Data Quantities'!H527,'Data Cost'!I:I,'Data Quantities'!I527)</f>
        <v>64839.040000000001</v>
      </c>
      <c r="F527" t="s">
        <v>1008</v>
      </c>
      <c r="G527" s="22" t="s">
        <v>54</v>
      </c>
      <c r="H527" t="s">
        <v>42</v>
      </c>
      <c r="I527" t="s">
        <v>133</v>
      </c>
      <c r="J527" t="s">
        <v>2287</v>
      </c>
    </row>
    <row r="528" spans="1:10" x14ac:dyDescent="0.35">
      <c r="A528" t="s">
        <v>894</v>
      </c>
      <c r="E528" s="2">
        <f>SUMIFS('Data Cost'!E:E,'Data Cost'!A:A,'Data Quantities'!A528,'Data Cost'!F:F,'Data Quantities'!F528,'Data Cost'!G:G,'Data Quantities'!G528,'Data Cost'!H:H,'Data Quantities'!H528,'Data Cost'!I:I,'Data Quantities'!I528)</f>
        <v>56510.34</v>
      </c>
      <c r="F528" t="s">
        <v>1011</v>
      </c>
      <c r="G528" s="22" t="s">
        <v>54</v>
      </c>
      <c r="H528" t="s">
        <v>42</v>
      </c>
      <c r="I528" t="s">
        <v>133</v>
      </c>
      <c r="J528" t="s">
        <v>2287</v>
      </c>
    </row>
    <row r="529" spans="1:10" x14ac:dyDescent="0.35">
      <c r="A529" t="s">
        <v>894</v>
      </c>
      <c r="E529" s="2">
        <f>SUMIFS('Data Cost'!E:E,'Data Cost'!A:A,'Data Quantities'!A529,'Data Cost'!F:F,'Data Quantities'!F529,'Data Cost'!G:G,'Data Quantities'!G529,'Data Cost'!H:H,'Data Quantities'!H529,'Data Cost'!I:I,'Data Quantities'!I529)</f>
        <v>46347.8</v>
      </c>
      <c r="F529" t="s">
        <v>1014</v>
      </c>
      <c r="G529" s="22" t="s">
        <v>48</v>
      </c>
      <c r="H529" t="s">
        <v>42</v>
      </c>
      <c r="I529" t="s">
        <v>324</v>
      </c>
      <c r="J529" t="s">
        <v>2287</v>
      </c>
    </row>
    <row r="530" spans="1:10" x14ac:dyDescent="0.35">
      <c r="A530" t="s">
        <v>894</v>
      </c>
      <c r="E530" s="2">
        <f>SUMIFS('Data Cost'!E:E,'Data Cost'!A:A,'Data Quantities'!A530,'Data Cost'!F:F,'Data Quantities'!F530,'Data Cost'!G:G,'Data Quantities'!G530,'Data Cost'!H:H,'Data Quantities'!H530,'Data Cost'!I:I,'Data Quantities'!I530)</f>
        <v>72687.460000000006</v>
      </c>
      <c r="F530" t="s">
        <v>1017</v>
      </c>
      <c r="G530" s="22" t="s">
        <v>54</v>
      </c>
      <c r="H530" t="s">
        <v>42</v>
      </c>
      <c r="I530" t="s">
        <v>55</v>
      </c>
      <c r="J530" t="s">
        <v>2287</v>
      </c>
    </row>
    <row r="531" spans="1:10" x14ac:dyDescent="0.35">
      <c r="A531" t="s">
        <v>894</v>
      </c>
      <c r="E531" s="2">
        <f>SUMIFS('Data Cost'!E:E,'Data Cost'!A:A,'Data Quantities'!A531,'Data Cost'!F:F,'Data Quantities'!F531,'Data Cost'!G:G,'Data Quantities'!G531,'Data Cost'!H:H,'Data Quantities'!H531,'Data Cost'!I:I,'Data Quantities'!I531)</f>
        <v>79886.080000000002</v>
      </c>
      <c r="F531" t="s">
        <v>1020</v>
      </c>
      <c r="G531" s="22" t="s">
        <v>54</v>
      </c>
      <c r="H531" t="s">
        <v>42</v>
      </c>
      <c r="I531" t="s">
        <v>55</v>
      </c>
      <c r="J531" t="s">
        <v>2287</v>
      </c>
    </row>
    <row r="532" spans="1:10" x14ac:dyDescent="0.35">
      <c r="A532" t="s">
        <v>894</v>
      </c>
      <c r="E532" s="2">
        <f>SUMIFS('Data Cost'!E:E,'Data Cost'!A:A,'Data Quantities'!A532,'Data Cost'!F:F,'Data Quantities'!F532,'Data Cost'!G:G,'Data Quantities'!G532,'Data Cost'!H:H,'Data Quantities'!H532,'Data Cost'!I:I,'Data Quantities'!I532)</f>
        <v>49607.68</v>
      </c>
      <c r="F532" t="s">
        <v>1023</v>
      </c>
      <c r="G532" s="22" t="s">
        <v>48</v>
      </c>
      <c r="H532" t="s">
        <v>42</v>
      </c>
      <c r="I532" t="s">
        <v>49</v>
      </c>
      <c r="J532" t="s">
        <v>2287</v>
      </c>
    </row>
    <row r="533" spans="1:10" x14ac:dyDescent="0.35">
      <c r="A533" t="s">
        <v>894</v>
      </c>
      <c r="E533" s="2">
        <f>SUMIFS('Data Cost'!E:E,'Data Cost'!A:A,'Data Quantities'!A533,'Data Cost'!F:F,'Data Quantities'!F533,'Data Cost'!G:G,'Data Quantities'!G533,'Data Cost'!H:H,'Data Quantities'!H533,'Data Cost'!I:I,'Data Quantities'!I533)</f>
        <v>49793.54</v>
      </c>
      <c r="F533" t="s">
        <v>1026</v>
      </c>
      <c r="G533" s="22" t="s">
        <v>303</v>
      </c>
      <c r="H533" t="s">
        <v>304</v>
      </c>
      <c r="I533" t="s">
        <v>303</v>
      </c>
      <c r="J533" t="s">
        <v>2287</v>
      </c>
    </row>
    <row r="534" spans="1:10" x14ac:dyDescent="0.35">
      <c r="A534" t="s">
        <v>894</v>
      </c>
      <c r="E534" s="2">
        <f>SUMIFS('Data Cost'!E:E,'Data Cost'!A:A,'Data Quantities'!A534,'Data Cost'!F:F,'Data Quantities'!F534,'Data Cost'!G:G,'Data Quantities'!G534,'Data Cost'!H:H,'Data Quantities'!H534,'Data Cost'!I:I,'Data Quantities'!I534)</f>
        <v>74287.539999999994</v>
      </c>
      <c r="F534" t="s">
        <v>650</v>
      </c>
      <c r="G534" s="22" t="s">
        <v>651</v>
      </c>
      <c r="H534" t="s">
        <v>30</v>
      </c>
      <c r="I534" t="s">
        <v>651</v>
      </c>
      <c r="J534" t="s">
        <v>2287</v>
      </c>
    </row>
    <row r="535" spans="1:10" x14ac:dyDescent="0.35">
      <c r="A535" t="s">
        <v>894</v>
      </c>
      <c r="E535" s="2">
        <f>SUMIFS('Data Cost'!E:E,'Data Cost'!A:A,'Data Quantities'!A535,'Data Cost'!F:F,'Data Quantities'!F535,'Data Cost'!G:G,'Data Quantities'!G535,'Data Cost'!H:H,'Data Quantities'!H535,'Data Cost'!I:I,'Data Quantities'!I535)</f>
        <v>54346.64</v>
      </c>
      <c r="F535" t="s">
        <v>1029</v>
      </c>
      <c r="G535" s="22" t="s">
        <v>48</v>
      </c>
      <c r="H535" t="s">
        <v>42</v>
      </c>
      <c r="I535" t="s">
        <v>324</v>
      </c>
      <c r="J535" t="s">
        <v>2287</v>
      </c>
    </row>
    <row r="536" spans="1:10" x14ac:dyDescent="0.35">
      <c r="A536" t="s">
        <v>894</v>
      </c>
      <c r="E536" s="2">
        <f>SUMIFS('Data Cost'!E:E,'Data Cost'!A:A,'Data Quantities'!A536,'Data Cost'!F:F,'Data Quantities'!F536,'Data Cost'!G:G,'Data Quantities'!G536,'Data Cost'!H:H,'Data Quantities'!H536,'Data Cost'!I:I,'Data Quantities'!I536)</f>
        <v>11400</v>
      </c>
      <c r="F536" t="s">
        <v>1032</v>
      </c>
      <c r="G536" s="22" t="s">
        <v>17</v>
      </c>
      <c r="H536" t="s">
        <v>18</v>
      </c>
      <c r="I536" t="s">
        <v>146</v>
      </c>
    </row>
    <row r="537" spans="1:10" x14ac:dyDescent="0.35">
      <c r="A537" t="s">
        <v>894</v>
      </c>
      <c r="E537" s="2">
        <f>SUMIFS('Data Cost'!E:E,'Data Cost'!A:A,'Data Quantities'!A537,'Data Cost'!F:F,'Data Quantities'!F537,'Data Cost'!G:G,'Data Quantities'!G537,'Data Cost'!H:H,'Data Quantities'!H537,'Data Cost'!I:I,'Data Quantities'!I537)</f>
        <v>25500</v>
      </c>
      <c r="F537" t="s">
        <v>1035</v>
      </c>
      <c r="G537" s="22" t="s">
        <v>17</v>
      </c>
      <c r="H537" t="s">
        <v>18</v>
      </c>
      <c r="I537" t="s">
        <v>146</v>
      </c>
      <c r="J537" t="s">
        <v>2287</v>
      </c>
    </row>
    <row r="538" spans="1:10" x14ac:dyDescent="0.35">
      <c r="A538" t="s">
        <v>894</v>
      </c>
      <c r="E538" s="2">
        <f>SUMIFS('Data Cost'!E:E,'Data Cost'!A:A,'Data Quantities'!A538,'Data Cost'!F:F,'Data Quantities'!F538,'Data Cost'!G:G,'Data Quantities'!G538,'Data Cost'!H:H,'Data Quantities'!H538,'Data Cost'!I:I,'Data Quantities'!I538)</f>
        <v>12700</v>
      </c>
      <c r="F538" t="s">
        <v>1038</v>
      </c>
      <c r="G538" s="22" t="s">
        <v>17</v>
      </c>
      <c r="H538" t="s">
        <v>18</v>
      </c>
      <c r="I538" t="s">
        <v>375</v>
      </c>
    </row>
    <row r="539" spans="1:10" x14ac:dyDescent="0.35">
      <c r="A539" t="s">
        <v>894</v>
      </c>
      <c r="E539" s="2">
        <f>SUMIFS('Data Cost'!E:E,'Data Cost'!A:A,'Data Quantities'!A539,'Data Cost'!F:F,'Data Quantities'!F539,'Data Cost'!G:G,'Data Quantities'!G539,'Data Cost'!H:H,'Data Quantities'!H539,'Data Cost'!I:I,'Data Quantities'!I539)</f>
        <v>18950</v>
      </c>
      <c r="F539" t="s">
        <v>1041</v>
      </c>
      <c r="G539" s="22" t="s">
        <v>17</v>
      </c>
      <c r="H539" t="s">
        <v>18</v>
      </c>
      <c r="I539" t="s">
        <v>146</v>
      </c>
    </row>
    <row r="540" spans="1:10" x14ac:dyDescent="0.35">
      <c r="A540" t="s">
        <v>894</v>
      </c>
      <c r="E540" s="2">
        <f>SUMIFS('Data Cost'!E:E,'Data Cost'!A:A,'Data Quantities'!A540,'Data Cost'!F:F,'Data Quantities'!F540,'Data Cost'!G:G,'Data Quantities'!G540,'Data Cost'!H:H,'Data Quantities'!H540,'Data Cost'!I:I,'Data Quantities'!I540)</f>
        <v>8500</v>
      </c>
      <c r="F540" t="s">
        <v>1044</v>
      </c>
      <c r="G540" s="22" t="s">
        <v>17</v>
      </c>
      <c r="H540" t="s">
        <v>18</v>
      </c>
      <c r="I540" t="s">
        <v>375</v>
      </c>
    </row>
    <row r="541" spans="1:10" x14ac:dyDescent="0.35">
      <c r="A541" t="s">
        <v>894</v>
      </c>
      <c r="E541" s="2">
        <f>SUMIFS('Data Cost'!E:E,'Data Cost'!A:A,'Data Quantities'!A541,'Data Cost'!F:F,'Data Quantities'!F541,'Data Cost'!G:G,'Data Quantities'!G541,'Data Cost'!H:H,'Data Quantities'!H541,'Data Cost'!I:I,'Data Quantities'!I541)</f>
        <v>44984.47</v>
      </c>
      <c r="F541" t="s">
        <v>1047</v>
      </c>
      <c r="G541" s="22" t="s">
        <v>122</v>
      </c>
      <c r="H541" t="s">
        <v>122</v>
      </c>
      <c r="I541" t="s">
        <v>122</v>
      </c>
      <c r="J541" t="s">
        <v>2287</v>
      </c>
    </row>
    <row r="542" spans="1:10" x14ac:dyDescent="0.35">
      <c r="A542" t="s">
        <v>894</v>
      </c>
      <c r="E542" s="2">
        <f>SUMIFS('Data Cost'!E:E,'Data Cost'!A:A,'Data Quantities'!A542,'Data Cost'!F:F,'Data Quantities'!F542,'Data Cost'!G:G,'Data Quantities'!G542,'Data Cost'!H:H,'Data Quantities'!H542,'Data Cost'!I:I,'Data Quantities'!I542)</f>
        <v>42969.43</v>
      </c>
      <c r="F542" t="s">
        <v>1050</v>
      </c>
      <c r="G542" s="22" t="s">
        <v>315</v>
      </c>
      <c r="H542" t="s">
        <v>304</v>
      </c>
      <c r="I542" t="s">
        <v>316</v>
      </c>
      <c r="J542" t="s">
        <v>2287</v>
      </c>
    </row>
    <row r="543" spans="1:10" x14ac:dyDescent="0.35">
      <c r="A543" t="s">
        <v>894</v>
      </c>
      <c r="E543" s="2">
        <f>SUMIFS('Data Cost'!E:E,'Data Cost'!A:A,'Data Quantities'!A543,'Data Cost'!F:F,'Data Quantities'!F543,'Data Cost'!G:G,'Data Quantities'!G543,'Data Cost'!H:H,'Data Quantities'!H543,'Data Cost'!I:I,'Data Quantities'!I543)</f>
        <v>44660.57</v>
      </c>
      <c r="F543" t="s">
        <v>1053</v>
      </c>
      <c r="G543" s="22" t="s">
        <v>303</v>
      </c>
      <c r="H543" t="s">
        <v>304</v>
      </c>
      <c r="I543" t="s">
        <v>303</v>
      </c>
      <c r="J543" t="s">
        <v>2287</v>
      </c>
    </row>
    <row r="544" spans="1:10" x14ac:dyDescent="0.35">
      <c r="A544" t="s">
        <v>894</v>
      </c>
      <c r="E544" s="2">
        <f>SUMIFS('Data Cost'!E:E,'Data Cost'!A:A,'Data Quantities'!A544,'Data Cost'!F:F,'Data Quantities'!F544,'Data Cost'!G:G,'Data Quantities'!G544,'Data Cost'!H:H,'Data Quantities'!H544,'Data Cost'!I:I,'Data Quantities'!I544)</f>
        <v>113157.17</v>
      </c>
      <c r="F544" t="s">
        <v>1056</v>
      </c>
      <c r="G544" s="22" t="s">
        <v>41</v>
      </c>
      <c r="H544" t="s">
        <v>42</v>
      </c>
      <c r="I544" t="s">
        <v>43</v>
      </c>
      <c r="J544" t="s">
        <v>2287</v>
      </c>
    </row>
    <row r="545" spans="1:10" x14ac:dyDescent="0.35">
      <c r="A545" t="s">
        <v>894</v>
      </c>
      <c r="E545" s="2">
        <f>SUMIFS('Data Cost'!E:E,'Data Cost'!A:A,'Data Quantities'!A545,'Data Cost'!F:F,'Data Quantities'!F545,'Data Cost'!G:G,'Data Quantities'!G545,'Data Cost'!H:H,'Data Quantities'!H545,'Data Cost'!I:I,'Data Quantities'!I545)</f>
        <v>41496.43</v>
      </c>
      <c r="F545" t="s">
        <v>1059</v>
      </c>
      <c r="G545" s="22" t="s">
        <v>303</v>
      </c>
      <c r="H545" t="s">
        <v>304</v>
      </c>
      <c r="I545" t="s">
        <v>303</v>
      </c>
      <c r="J545" t="s">
        <v>2287</v>
      </c>
    </row>
    <row r="546" spans="1:10" x14ac:dyDescent="0.35">
      <c r="A546" t="s">
        <v>894</v>
      </c>
      <c r="E546" s="2">
        <f>SUMIFS('Data Cost'!E:E,'Data Cost'!A:A,'Data Quantities'!A546,'Data Cost'!F:F,'Data Quantities'!F546,'Data Cost'!G:G,'Data Quantities'!G546,'Data Cost'!H:H,'Data Quantities'!H546,'Data Cost'!I:I,'Data Quantities'!I546)</f>
        <v>79321.13</v>
      </c>
      <c r="F546" t="s">
        <v>1062</v>
      </c>
      <c r="G546" s="22" t="s">
        <v>54</v>
      </c>
      <c r="H546" t="s">
        <v>42</v>
      </c>
      <c r="I546" t="s">
        <v>55</v>
      </c>
      <c r="J546" t="s">
        <v>2287</v>
      </c>
    </row>
    <row r="547" spans="1:10" x14ac:dyDescent="0.35">
      <c r="A547" t="s">
        <v>894</v>
      </c>
      <c r="E547" s="2">
        <f>SUMIFS('Data Cost'!E:E,'Data Cost'!A:A,'Data Quantities'!A547,'Data Cost'!F:F,'Data Quantities'!F547,'Data Cost'!G:G,'Data Quantities'!G547,'Data Cost'!H:H,'Data Quantities'!H547,'Data Cost'!I:I,'Data Quantities'!I547)</f>
        <v>77305.38</v>
      </c>
      <c r="F547" t="s">
        <v>1065</v>
      </c>
      <c r="G547" s="22" t="s">
        <v>54</v>
      </c>
      <c r="H547" t="s">
        <v>42</v>
      </c>
      <c r="I547" t="s">
        <v>55</v>
      </c>
      <c r="J547" t="s">
        <v>2287</v>
      </c>
    </row>
    <row r="548" spans="1:10" x14ac:dyDescent="0.35">
      <c r="A548" t="s">
        <v>894</v>
      </c>
      <c r="E548" s="2">
        <f>SUMIFS('Data Cost'!E:E,'Data Cost'!A:A,'Data Quantities'!A548,'Data Cost'!F:F,'Data Quantities'!F548,'Data Cost'!G:G,'Data Quantities'!G548,'Data Cost'!H:H,'Data Quantities'!H548,'Data Cost'!I:I,'Data Quantities'!I548)</f>
        <v>87818.13</v>
      </c>
      <c r="F548" t="s">
        <v>1068</v>
      </c>
      <c r="G548" s="22" t="s">
        <v>54</v>
      </c>
      <c r="H548" t="s">
        <v>42</v>
      </c>
      <c r="I548" t="s">
        <v>55</v>
      </c>
      <c r="J548" t="s">
        <v>2287</v>
      </c>
    </row>
    <row r="549" spans="1:10" x14ac:dyDescent="0.35">
      <c r="A549" t="s">
        <v>894</v>
      </c>
      <c r="E549" s="2">
        <f>SUMIFS('Data Cost'!E:E,'Data Cost'!A:A,'Data Quantities'!A549,'Data Cost'!F:F,'Data Quantities'!F549,'Data Cost'!G:G,'Data Quantities'!G549,'Data Cost'!H:H,'Data Quantities'!H549,'Data Cost'!I:I,'Data Quantities'!I549)</f>
        <v>121740.38</v>
      </c>
      <c r="F549" t="s">
        <v>1071</v>
      </c>
      <c r="G549" s="22" t="s">
        <v>12</v>
      </c>
      <c r="H549" t="s">
        <v>13</v>
      </c>
      <c r="I549" t="s">
        <v>14</v>
      </c>
      <c r="J549" t="s">
        <v>2287</v>
      </c>
    </row>
    <row r="550" spans="1:10" x14ac:dyDescent="0.35">
      <c r="A550" t="s">
        <v>894</v>
      </c>
      <c r="E550" s="2">
        <f>SUMIFS('Data Cost'!E:E,'Data Cost'!A:A,'Data Quantities'!A550,'Data Cost'!F:F,'Data Quantities'!F550,'Data Cost'!G:G,'Data Quantities'!G550,'Data Cost'!H:H,'Data Quantities'!H550,'Data Cost'!I:I,'Data Quantities'!I550)</f>
        <v>16015</v>
      </c>
      <c r="F550" t="s">
        <v>672</v>
      </c>
      <c r="G550" s="22" t="s">
        <v>45</v>
      </c>
      <c r="H550" t="s">
        <v>13</v>
      </c>
      <c r="I550" t="s">
        <v>14</v>
      </c>
    </row>
    <row r="551" spans="1:10" x14ac:dyDescent="0.35">
      <c r="A551" t="s">
        <v>894</v>
      </c>
      <c r="E551" s="2">
        <f>SUMIFS('Data Cost'!E:E,'Data Cost'!A:A,'Data Quantities'!A551,'Data Cost'!F:F,'Data Quantities'!F551,'Data Cost'!G:G,'Data Quantities'!G551,'Data Cost'!H:H,'Data Quantities'!H551,'Data Cost'!I:I,'Data Quantities'!I551)</f>
        <v>59517.3</v>
      </c>
      <c r="F551" t="s">
        <v>1074</v>
      </c>
      <c r="G551" s="22" t="s">
        <v>54</v>
      </c>
      <c r="H551" t="s">
        <v>42</v>
      </c>
      <c r="I551" t="s">
        <v>133</v>
      </c>
      <c r="J551" t="s">
        <v>2287</v>
      </c>
    </row>
    <row r="552" spans="1:10" x14ac:dyDescent="0.35">
      <c r="A552" t="s">
        <v>894</v>
      </c>
      <c r="E552" s="2">
        <f>SUMIFS('Data Cost'!E:E,'Data Cost'!A:A,'Data Quantities'!A552,'Data Cost'!F:F,'Data Quantities'!F552,'Data Cost'!G:G,'Data Quantities'!G552,'Data Cost'!H:H,'Data Quantities'!H552,'Data Cost'!I:I,'Data Quantities'!I552)</f>
        <v>161770.71</v>
      </c>
      <c r="F552" t="s">
        <v>1077</v>
      </c>
      <c r="G552" s="22" t="s">
        <v>45</v>
      </c>
      <c r="H552" t="s">
        <v>13</v>
      </c>
      <c r="I552" t="s">
        <v>14</v>
      </c>
      <c r="J552" t="s">
        <v>2287</v>
      </c>
    </row>
    <row r="553" spans="1:10" x14ac:dyDescent="0.35">
      <c r="A553" t="s">
        <v>894</v>
      </c>
      <c r="E553" s="2">
        <f>SUMIFS('Data Cost'!E:E,'Data Cost'!A:A,'Data Quantities'!A553,'Data Cost'!F:F,'Data Quantities'!F553,'Data Cost'!G:G,'Data Quantities'!G553,'Data Cost'!H:H,'Data Quantities'!H553,'Data Cost'!I:I,'Data Quantities'!I553)</f>
        <v>57171.01</v>
      </c>
      <c r="F553" t="s">
        <v>1080</v>
      </c>
      <c r="G553" s="22" t="s">
        <v>303</v>
      </c>
      <c r="H553" t="s">
        <v>304</v>
      </c>
      <c r="I553" t="s">
        <v>303</v>
      </c>
      <c r="J553" t="s">
        <v>2287</v>
      </c>
    </row>
    <row r="554" spans="1:10" x14ac:dyDescent="0.35">
      <c r="A554" t="s">
        <v>894</v>
      </c>
      <c r="E554" s="2">
        <f>SUMIFS('Data Cost'!E:E,'Data Cost'!A:A,'Data Quantities'!A554,'Data Cost'!F:F,'Data Quantities'!F554,'Data Cost'!G:G,'Data Quantities'!G554,'Data Cost'!H:H,'Data Quantities'!H554,'Data Cost'!I:I,'Data Quantities'!I554)</f>
        <v>960.33</v>
      </c>
      <c r="F554" t="s">
        <v>678</v>
      </c>
      <c r="G554" s="22" t="s">
        <v>122</v>
      </c>
      <c r="H554" t="s">
        <v>122</v>
      </c>
      <c r="I554" t="s">
        <v>122</v>
      </c>
    </row>
    <row r="555" spans="1:10" x14ac:dyDescent="0.35">
      <c r="A555" t="s">
        <v>894</v>
      </c>
      <c r="E555" s="2">
        <f>SUMIFS('Data Cost'!E:E,'Data Cost'!A:A,'Data Quantities'!A555,'Data Cost'!F:F,'Data Quantities'!F555,'Data Cost'!G:G,'Data Quantities'!G555,'Data Cost'!H:H,'Data Quantities'!H555,'Data Cost'!I:I,'Data Quantities'!I555)</f>
        <v>30517</v>
      </c>
      <c r="F555" t="s">
        <v>1083</v>
      </c>
      <c r="G555" s="22" t="s">
        <v>48</v>
      </c>
      <c r="H555" t="s">
        <v>42</v>
      </c>
      <c r="I555" t="s">
        <v>49</v>
      </c>
      <c r="J555" t="s">
        <v>2287</v>
      </c>
    </row>
    <row r="556" spans="1:10" x14ac:dyDescent="0.35">
      <c r="A556" t="s">
        <v>894</v>
      </c>
      <c r="E556" s="2">
        <f>SUMIFS('Data Cost'!E:E,'Data Cost'!A:A,'Data Quantities'!A556,'Data Cost'!F:F,'Data Quantities'!F556,'Data Cost'!G:G,'Data Quantities'!G556,'Data Cost'!H:H,'Data Quantities'!H556,'Data Cost'!I:I,'Data Quantities'!I556)</f>
        <v>11555.28</v>
      </c>
      <c r="F556" t="s">
        <v>1086</v>
      </c>
      <c r="G556" t="s">
        <v>76</v>
      </c>
      <c r="H556" t="s">
        <v>76</v>
      </c>
      <c r="I556" t="s">
        <v>392</v>
      </c>
      <c r="J556" t="s">
        <v>2287</v>
      </c>
    </row>
    <row r="557" spans="1:10" x14ac:dyDescent="0.35">
      <c r="A557" t="s">
        <v>894</v>
      </c>
      <c r="E557" s="2">
        <f>SUMIFS('Data Cost'!E:E,'Data Cost'!A:A,'Data Quantities'!A557,'Data Cost'!F:F,'Data Quantities'!F557,'Data Cost'!G:G,'Data Quantities'!G557,'Data Cost'!H:H,'Data Quantities'!H557,'Data Cost'!I:I,'Data Quantities'!I557)</f>
        <v>11555.28</v>
      </c>
      <c r="F557" t="s">
        <v>1089</v>
      </c>
      <c r="G557" t="s">
        <v>76</v>
      </c>
      <c r="H557" t="s">
        <v>76</v>
      </c>
      <c r="I557" t="s">
        <v>392</v>
      </c>
      <c r="J557" t="s">
        <v>2287</v>
      </c>
    </row>
    <row r="558" spans="1:10" x14ac:dyDescent="0.35">
      <c r="A558" t="s">
        <v>894</v>
      </c>
      <c r="E558" s="2">
        <f>SUMIFS('Data Cost'!E:E,'Data Cost'!A:A,'Data Quantities'!A558,'Data Cost'!F:F,'Data Quantities'!F558,'Data Cost'!G:G,'Data Quantities'!G558,'Data Cost'!H:H,'Data Quantities'!H558,'Data Cost'!I:I,'Data Quantities'!I558)</f>
        <v>46831.19000000001</v>
      </c>
      <c r="F558" t="s">
        <v>1092</v>
      </c>
      <c r="G558" t="s">
        <v>122</v>
      </c>
      <c r="H558" t="s">
        <v>122</v>
      </c>
      <c r="I558" t="s">
        <v>122</v>
      </c>
      <c r="J558" t="s">
        <v>2287</v>
      </c>
    </row>
    <row r="559" spans="1:10" x14ac:dyDescent="0.35">
      <c r="A559" t="s">
        <v>894</v>
      </c>
      <c r="E559" s="2">
        <f>SUMIFS('Data Cost'!E:E,'Data Cost'!A:A,'Data Quantities'!A559,'Data Cost'!F:F,'Data Quantities'!F559,'Data Cost'!G:G,'Data Quantities'!G559,'Data Cost'!H:H,'Data Quantities'!H559,'Data Cost'!I:I,'Data Quantities'!I559)</f>
        <v>309050</v>
      </c>
      <c r="F559" t="s">
        <v>1095</v>
      </c>
      <c r="G559" t="s">
        <v>45</v>
      </c>
      <c r="H559" t="s">
        <v>13</v>
      </c>
      <c r="I559" t="s">
        <v>14</v>
      </c>
      <c r="J559" t="s">
        <v>2288</v>
      </c>
    </row>
    <row r="560" spans="1:10" x14ac:dyDescent="0.35">
      <c r="A560" t="s">
        <v>894</v>
      </c>
      <c r="E560" s="2">
        <f>SUMIFS('Data Cost'!E:E,'Data Cost'!A:A,'Data Quantities'!A560,'Data Cost'!F:F,'Data Quantities'!F560,'Data Cost'!G:G,'Data Quantities'!G560,'Data Cost'!H:H,'Data Quantities'!H560,'Data Cost'!I:I,'Data Quantities'!I560)</f>
        <v>45429.23</v>
      </c>
      <c r="F560" t="s">
        <v>1098</v>
      </c>
      <c r="G560" t="s">
        <v>303</v>
      </c>
      <c r="H560" t="s">
        <v>304</v>
      </c>
      <c r="I560" t="s">
        <v>303</v>
      </c>
      <c r="J560" t="s">
        <v>2287</v>
      </c>
    </row>
    <row r="561" spans="1:10" x14ac:dyDescent="0.35">
      <c r="A561" t="s">
        <v>894</v>
      </c>
      <c r="E561" s="2">
        <f>SUMIFS('Data Cost'!E:E,'Data Cost'!A:A,'Data Quantities'!A561,'Data Cost'!F:F,'Data Quantities'!F561,'Data Cost'!G:G,'Data Quantities'!G561,'Data Cost'!H:H,'Data Quantities'!H561,'Data Cost'!I:I,'Data Quantities'!I561)</f>
        <v>57153.919999999998</v>
      </c>
      <c r="F561" t="s">
        <v>1101</v>
      </c>
      <c r="G561" t="s">
        <v>303</v>
      </c>
      <c r="H561" t="s">
        <v>304</v>
      </c>
      <c r="I561" t="s">
        <v>303</v>
      </c>
      <c r="J561" t="s">
        <v>2287</v>
      </c>
    </row>
    <row r="562" spans="1:10" x14ac:dyDescent="0.35">
      <c r="A562" t="s">
        <v>894</v>
      </c>
      <c r="E562" s="2">
        <f>SUMIFS('Data Cost'!E:E,'Data Cost'!A:A,'Data Quantities'!A562,'Data Cost'!F:F,'Data Quantities'!F562,'Data Cost'!G:G,'Data Quantities'!G562,'Data Cost'!H:H,'Data Quantities'!H562,'Data Cost'!I:I,'Data Quantities'!I562)</f>
        <v>60100.81</v>
      </c>
      <c r="F562" t="s">
        <v>1104</v>
      </c>
      <c r="G562" t="s">
        <v>303</v>
      </c>
      <c r="H562" t="s">
        <v>304</v>
      </c>
      <c r="I562" t="s">
        <v>303</v>
      </c>
      <c r="J562" t="s">
        <v>2287</v>
      </c>
    </row>
    <row r="563" spans="1:10" x14ac:dyDescent="0.35">
      <c r="A563" t="s">
        <v>894</v>
      </c>
      <c r="E563" s="2">
        <f>SUMIFS('Data Cost'!E:E,'Data Cost'!A:A,'Data Quantities'!A563,'Data Cost'!F:F,'Data Quantities'!F563,'Data Cost'!G:G,'Data Quantities'!G563,'Data Cost'!H:H,'Data Quantities'!H563,'Data Cost'!I:I,'Data Quantities'!I563)</f>
        <v>22721.71</v>
      </c>
      <c r="F563" t="s">
        <v>687</v>
      </c>
      <c r="G563" t="s">
        <v>54</v>
      </c>
      <c r="H563" t="s">
        <v>42</v>
      </c>
      <c r="I563" t="s">
        <v>55</v>
      </c>
      <c r="J563" t="s">
        <v>2287</v>
      </c>
    </row>
    <row r="564" spans="1:10" x14ac:dyDescent="0.35">
      <c r="A564" t="s">
        <v>894</v>
      </c>
      <c r="E564" s="2">
        <f>SUMIFS('Data Cost'!E:E,'Data Cost'!A:A,'Data Quantities'!A564,'Data Cost'!F:F,'Data Quantities'!F564,'Data Cost'!G:G,'Data Quantities'!G564,'Data Cost'!H:H,'Data Quantities'!H564,'Data Cost'!I:I,'Data Quantities'!I564)</f>
        <v>25626.16</v>
      </c>
      <c r="F564" t="s">
        <v>690</v>
      </c>
      <c r="G564" t="s">
        <v>54</v>
      </c>
      <c r="H564" t="s">
        <v>42</v>
      </c>
      <c r="I564" t="s">
        <v>133</v>
      </c>
    </row>
    <row r="565" spans="1:10" x14ac:dyDescent="0.35">
      <c r="A565" t="s">
        <v>894</v>
      </c>
      <c r="E565" s="2">
        <f>SUMIFS('Data Cost'!E:E,'Data Cost'!A:A,'Data Quantities'!A565,'Data Cost'!F:F,'Data Quantities'!F565,'Data Cost'!G:G,'Data Quantities'!G565,'Data Cost'!H:H,'Data Quantities'!H565,'Data Cost'!I:I,'Data Quantities'!I565)</f>
        <v>39452.559999999998</v>
      </c>
      <c r="F565" t="s">
        <v>1107</v>
      </c>
      <c r="G565" t="s">
        <v>54</v>
      </c>
      <c r="H565" t="s">
        <v>42</v>
      </c>
      <c r="I565" t="s">
        <v>133</v>
      </c>
      <c r="J565" t="s">
        <v>2287</v>
      </c>
    </row>
    <row r="566" spans="1:10" x14ac:dyDescent="0.35">
      <c r="A566" t="s">
        <v>894</v>
      </c>
      <c r="E566" s="2">
        <f>SUMIFS('Data Cost'!E:E,'Data Cost'!A:A,'Data Quantities'!A566,'Data Cost'!F:F,'Data Quantities'!F566,'Data Cost'!G:G,'Data Quantities'!G566,'Data Cost'!H:H,'Data Quantities'!H566,'Data Cost'!I:I,'Data Quantities'!I566)</f>
        <v>30673.09</v>
      </c>
      <c r="F566" t="s">
        <v>1110</v>
      </c>
      <c r="G566" t="s">
        <v>54</v>
      </c>
      <c r="H566" t="s">
        <v>42</v>
      </c>
      <c r="I566" t="s">
        <v>133</v>
      </c>
    </row>
    <row r="567" spans="1:10" x14ac:dyDescent="0.35">
      <c r="A567" t="s">
        <v>894</v>
      </c>
      <c r="E567" s="2">
        <f>SUMIFS('Data Cost'!E:E,'Data Cost'!A:A,'Data Quantities'!A567,'Data Cost'!F:F,'Data Quantities'!F567,'Data Cost'!G:G,'Data Quantities'!G567,'Data Cost'!H:H,'Data Quantities'!H567,'Data Cost'!I:I,'Data Quantities'!I567)</f>
        <v>72422.350000000006</v>
      </c>
      <c r="F567" t="s">
        <v>1113</v>
      </c>
      <c r="G567" t="s">
        <v>54</v>
      </c>
      <c r="H567" t="s">
        <v>42</v>
      </c>
      <c r="I567" t="s">
        <v>55</v>
      </c>
      <c r="J567" t="s">
        <v>2287</v>
      </c>
    </row>
    <row r="568" spans="1:10" x14ac:dyDescent="0.35">
      <c r="A568" t="s">
        <v>894</v>
      </c>
      <c r="E568" s="2">
        <f>SUMIFS('Data Cost'!E:E,'Data Cost'!A:A,'Data Quantities'!A568,'Data Cost'!F:F,'Data Quantities'!F568,'Data Cost'!G:G,'Data Quantities'!G568,'Data Cost'!H:H,'Data Quantities'!H568,'Data Cost'!I:I,'Data Quantities'!I568)</f>
        <v>76289.58</v>
      </c>
      <c r="F568" t="s">
        <v>1116</v>
      </c>
      <c r="G568" t="s">
        <v>54</v>
      </c>
      <c r="H568" t="s">
        <v>42</v>
      </c>
      <c r="I568" t="s">
        <v>55</v>
      </c>
      <c r="J568" t="s">
        <v>2287</v>
      </c>
    </row>
    <row r="569" spans="1:10" x14ac:dyDescent="0.35">
      <c r="A569" t="s">
        <v>894</v>
      </c>
      <c r="E569" s="2">
        <f>SUMIFS('Data Cost'!E:E,'Data Cost'!A:A,'Data Quantities'!A569,'Data Cost'!F:F,'Data Quantities'!F569,'Data Cost'!G:G,'Data Quantities'!G569,'Data Cost'!H:H,'Data Quantities'!H569,'Data Cost'!I:I,'Data Quantities'!I569)</f>
        <v>74254.42</v>
      </c>
      <c r="F569" t="s">
        <v>1119</v>
      </c>
      <c r="G569" t="s">
        <v>54</v>
      </c>
      <c r="H569" t="s">
        <v>42</v>
      </c>
      <c r="I569" t="s">
        <v>55</v>
      </c>
      <c r="J569" t="s">
        <v>2287</v>
      </c>
    </row>
    <row r="570" spans="1:10" x14ac:dyDescent="0.35">
      <c r="A570" t="s">
        <v>894</v>
      </c>
      <c r="E570" s="2">
        <f>SUMIFS('Data Cost'!E:E,'Data Cost'!A:A,'Data Quantities'!A570,'Data Cost'!F:F,'Data Quantities'!F570,'Data Cost'!G:G,'Data Quantities'!G570,'Data Cost'!H:H,'Data Quantities'!H570,'Data Cost'!I:I,'Data Quantities'!I570)</f>
        <v>80849.259999999995</v>
      </c>
      <c r="F570" t="s">
        <v>1122</v>
      </c>
      <c r="G570" t="s">
        <v>54</v>
      </c>
      <c r="H570" t="s">
        <v>42</v>
      </c>
      <c r="I570" t="s">
        <v>55</v>
      </c>
      <c r="J570" t="s">
        <v>2287</v>
      </c>
    </row>
    <row r="571" spans="1:10" x14ac:dyDescent="0.35">
      <c r="A571" t="s">
        <v>894</v>
      </c>
      <c r="E571" s="2">
        <f>SUMIFS('Data Cost'!E:E,'Data Cost'!A:A,'Data Quantities'!A571,'Data Cost'!F:F,'Data Quantities'!F571,'Data Cost'!G:G,'Data Quantities'!G571,'Data Cost'!H:H,'Data Quantities'!H571,'Data Cost'!I:I,'Data Quantities'!I571)</f>
        <v>57580.51</v>
      </c>
      <c r="F571" t="s">
        <v>1125</v>
      </c>
      <c r="G571" t="s">
        <v>54</v>
      </c>
      <c r="H571" t="s">
        <v>42</v>
      </c>
      <c r="I571" t="s">
        <v>133</v>
      </c>
      <c r="J571" t="s">
        <v>2287</v>
      </c>
    </row>
    <row r="572" spans="1:10" x14ac:dyDescent="0.35">
      <c r="A572" t="s">
        <v>894</v>
      </c>
      <c r="E572" s="2">
        <f>SUMIFS('Data Cost'!E:E,'Data Cost'!A:A,'Data Quantities'!A572,'Data Cost'!F:F,'Data Quantities'!F572,'Data Cost'!G:G,'Data Quantities'!G572,'Data Cost'!H:H,'Data Quantities'!H572,'Data Cost'!I:I,'Data Quantities'!I572)</f>
        <v>76103.95</v>
      </c>
      <c r="F572" t="s">
        <v>1128</v>
      </c>
      <c r="G572" t="s">
        <v>54</v>
      </c>
      <c r="H572" t="s">
        <v>42</v>
      </c>
      <c r="I572" t="s">
        <v>55</v>
      </c>
      <c r="J572" t="s">
        <v>2287</v>
      </c>
    </row>
    <row r="573" spans="1:10" x14ac:dyDescent="0.35">
      <c r="A573" t="s">
        <v>894</v>
      </c>
      <c r="E573" s="2">
        <f>SUMIFS('Data Cost'!E:E,'Data Cost'!A:A,'Data Quantities'!A573,'Data Cost'!F:F,'Data Quantities'!F573,'Data Cost'!G:G,'Data Quantities'!G573,'Data Cost'!H:H,'Data Quantities'!H573,'Data Cost'!I:I,'Data Quantities'!I573)</f>
        <v>62249.81</v>
      </c>
      <c r="F573" t="s">
        <v>1131</v>
      </c>
      <c r="G573" t="s">
        <v>54</v>
      </c>
      <c r="H573" t="s">
        <v>42</v>
      </c>
      <c r="I573" t="s">
        <v>55</v>
      </c>
      <c r="J573" t="s">
        <v>2287</v>
      </c>
    </row>
    <row r="574" spans="1:10" x14ac:dyDescent="0.35">
      <c r="A574" t="s">
        <v>894</v>
      </c>
      <c r="E574" s="2">
        <f>SUMIFS('Data Cost'!E:E,'Data Cost'!A:A,'Data Quantities'!A574,'Data Cost'!F:F,'Data Quantities'!F574,'Data Cost'!G:G,'Data Quantities'!G574,'Data Cost'!H:H,'Data Quantities'!H574,'Data Cost'!I:I,'Data Quantities'!I574)</f>
        <v>83073.17</v>
      </c>
      <c r="F574" t="s">
        <v>1134</v>
      </c>
      <c r="G574" t="s">
        <v>54</v>
      </c>
      <c r="H574" t="s">
        <v>42</v>
      </c>
      <c r="I574" t="s">
        <v>55</v>
      </c>
      <c r="J574" t="s">
        <v>2287</v>
      </c>
    </row>
    <row r="575" spans="1:10" x14ac:dyDescent="0.35">
      <c r="A575" t="s">
        <v>894</v>
      </c>
      <c r="E575" s="2">
        <f>SUMIFS('Data Cost'!E:E,'Data Cost'!A:A,'Data Quantities'!A575,'Data Cost'!F:F,'Data Quantities'!F575,'Data Cost'!G:G,'Data Quantities'!G575,'Data Cost'!H:H,'Data Quantities'!H575,'Data Cost'!I:I,'Data Quantities'!I575)</f>
        <v>37727</v>
      </c>
      <c r="F575" t="s">
        <v>1137</v>
      </c>
      <c r="G575" t="s">
        <v>54</v>
      </c>
      <c r="H575" t="s">
        <v>42</v>
      </c>
      <c r="I575" t="s">
        <v>133</v>
      </c>
    </row>
    <row r="576" spans="1:10" x14ac:dyDescent="0.35">
      <c r="A576" t="s">
        <v>894</v>
      </c>
      <c r="E576" s="2">
        <f>SUMIFS('Data Cost'!E:E,'Data Cost'!A:A,'Data Quantities'!A576,'Data Cost'!F:F,'Data Quantities'!F576,'Data Cost'!G:G,'Data Quantities'!G576,'Data Cost'!H:H,'Data Quantities'!H576,'Data Cost'!I:I,'Data Quantities'!I576)</f>
        <v>56158.22</v>
      </c>
      <c r="F576" t="s">
        <v>1140</v>
      </c>
      <c r="G576" t="s">
        <v>54</v>
      </c>
      <c r="H576" t="s">
        <v>42</v>
      </c>
      <c r="I576" t="s">
        <v>133</v>
      </c>
      <c r="J576" t="s">
        <v>2287</v>
      </c>
    </row>
    <row r="577" spans="1:10" x14ac:dyDescent="0.35">
      <c r="A577" t="s">
        <v>894</v>
      </c>
      <c r="E577" s="2">
        <f>SUMIFS('Data Cost'!E:E,'Data Cost'!A:A,'Data Quantities'!A577,'Data Cost'!F:F,'Data Quantities'!F577,'Data Cost'!G:G,'Data Quantities'!G577,'Data Cost'!H:H,'Data Quantities'!H577,'Data Cost'!I:I,'Data Quantities'!I577)</f>
        <v>51937.19</v>
      </c>
      <c r="F577" t="s">
        <v>1143</v>
      </c>
      <c r="G577" t="s">
        <v>54</v>
      </c>
      <c r="H577" t="s">
        <v>42</v>
      </c>
      <c r="I577" t="s">
        <v>133</v>
      </c>
      <c r="J577" t="s">
        <v>2287</v>
      </c>
    </row>
    <row r="578" spans="1:10" x14ac:dyDescent="0.35">
      <c r="A578" t="s">
        <v>894</v>
      </c>
      <c r="E578" s="2">
        <f>SUMIFS('Data Cost'!E:E,'Data Cost'!A:A,'Data Quantities'!A578,'Data Cost'!F:F,'Data Quantities'!F578,'Data Cost'!G:G,'Data Quantities'!G578,'Data Cost'!H:H,'Data Quantities'!H578,'Data Cost'!I:I,'Data Quantities'!I578)</f>
        <v>54270.63</v>
      </c>
      <c r="F578" t="s">
        <v>1146</v>
      </c>
      <c r="G578" t="s">
        <v>54</v>
      </c>
      <c r="H578" t="s">
        <v>42</v>
      </c>
      <c r="I578" t="s">
        <v>55</v>
      </c>
      <c r="J578" t="s">
        <v>2287</v>
      </c>
    </row>
    <row r="579" spans="1:10" x14ac:dyDescent="0.35">
      <c r="A579" t="s">
        <v>894</v>
      </c>
      <c r="E579" s="2">
        <f>SUMIFS('Data Cost'!E:E,'Data Cost'!A:A,'Data Quantities'!A579,'Data Cost'!F:F,'Data Quantities'!F579,'Data Cost'!G:G,'Data Quantities'!G579,'Data Cost'!H:H,'Data Quantities'!H579,'Data Cost'!I:I,'Data Quantities'!I579)</f>
        <v>11300</v>
      </c>
      <c r="F579" t="s">
        <v>1149</v>
      </c>
      <c r="G579" t="s">
        <v>17</v>
      </c>
      <c r="H579" t="s">
        <v>18</v>
      </c>
      <c r="I579" t="s">
        <v>19</v>
      </c>
    </row>
    <row r="580" spans="1:10" x14ac:dyDescent="0.35">
      <c r="A580" t="s">
        <v>894</v>
      </c>
      <c r="E580" s="2">
        <f>SUMIFS('Data Cost'!E:E,'Data Cost'!A:A,'Data Quantities'!A580,'Data Cost'!F:F,'Data Quantities'!F580,'Data Cost'!G:G,'Data Quantities'!G580,'Data Cost'!H:H,'Data Quantities'!H580,'Data Cost'!I:I,'Data Quantities'!I580)</f>
        <v>71378.679999999993</v>
      </c>
      <c r="F580" t="s">
        <v>1152</v>
      </c>
      <c r="G580" t="s">
        <v>54</v>
      </c>
      <c r="H580" t="s">
        <v>42</v>
      </c>
      <c r="I580" t="s">
        <v>55</v>
      </c>
      <c r="J580" t="s">
        <v>2287</v>
      </c>
    </row>
    <row r="581" spans="1:10" x14ac:dyDescent="0.35">
      <c r="A581" t="s">
        <v>894</v>
      </c>
      <c r="E581" s="2">
        <f>SUMIFS('Data Cost'!E:E,'Data Cost'!A:A,'Data Quantities'!A581,'Data Cost'!F:F,'Data Quantities'!F581,'Data Cost'!G:G,'Data Quantities'!G581,'Data Cost'!H:H,'Data Quantities'!H581,'Data Cost'!I:I,'Data Quantities'!I581)</f>
        <v>55201.17</v>
      </c>
      <c r="F581" t="s">
        <v>1155</v>
      </c>
      <c r="G581" t="s">
        <v>48</v>
      </c>
      <c r="H581" t="s">
        <v>42</v>
      </c>
      <c r="I581" t="s">
        <v>324</v>
      </c>
      <c r="J581" t="s">
        <v>2287</v>
      </c>
    </row>
    <row r="582" spans="1:10" x14ac:dyDescent="0.35">
      <c r="A582" t="s">
        <v>894</v>
      </c>
      <c r="E582" s="2">
        <f>SUMIFS('Data Cost'!E:E,'Data Cost'!A:A,'Data Quantities'!A582,'Data Cost'!F:F,'Data Quantities'!F582,'Data Cost'!G:G,'Data Quantities'!G582,'Data Cost'!H:H,'Data Quantities'!H582,'Data Cost'!I:I,'Data Quantities'!I582)</f>
        <v>64986.94</v>
      </c>
      <c r="F582" t="s">
        <v>1158</v>
      </c>
      <c r="G582" t="s">
        <v>54</v>
      </c>
      <c r="H582" t="s">
        <v>42</v>
      </c>
      <c r="I582" t="s">
        <v>55</v>
      </c>
      <c r="J582" t="s">
        <v>2287</v>
      </c>
    </row>
    <row r="583" spans="1:10" x14ac:dyDescent="0.35">
      <c r="A583" t="s">
        <v>894</v>
      </c>
      <c r="E583" s="2">
        <f>SUMIFS('Data Cost'!E:E,'Data Cost'!A:A,'Data Quantities'!A583,'Data Cost'!F:F,'Data Quantities'!F583,'Data Cost'!G:G,'Data Quantities'!G583,'Data Cost'!H:H,'Data Quantities'!H583,'Data Cost'!I:I,'Data Quantities'!I583)</f>
        <v>44305.39</v>
      </c>
      <c r="F583" t="s">
        <v>1161</v>
      </c>
      <c r="G583" t="s">
        <v>54</v>
      </c>
      <c r="H583" t="s">
        <v>42</v>
      </c>
      <c r="I583" t="s">
        <v>133</v>
      </c>
      <c r="J583" t="s">
        <v>2287</v>
      </c>
    </row>
    <row r="584" spans="1:10" x14ac:dyDescent="0.35">
      <c r="A584" t="s">
        <v>894</v>
      </c>
      <c r="E584" s="2">
        <f>SUMIFS('Data Cost'!E:E,'Data Cost'!A:A,'Data Quantities'!A584,'Data Cost'!F:F,'Data Quantities'!F584,'Data Cost'!G:G,'Data Quantities'!G584,'Data Cost'!H:H,'Data Quantities'!H584,'Data Cost'!I:I,'Data Quantities'!I584)</f>
        <v>35559</v>
      </c>
      <c r="F584" t="s">
        <v>1164</v>
      </c>
      <c r="G584" t="s">
        <v>54</v>
      </c>
      <c r="H584" t="s">
        <v>42</v>
      </c>
      <c r="I584" t="s">
        <v>55</v>
      </c>
      <c r="J584" t="s">
        <v>2287</v>
      </c>
    </row>
    <row r="585" spans="1:10" x14ac:dyDescent="0.35">
      <c r="A585" t="s">
        <v>894</v>
      </c>
      <c r="E585" s="2">
        <f>SUMIFS('Data Cost'!E:E,'Data Cost'!A:A,'Data Quantities'!A585,'Data Cost'!F:F,'Data Quantities'!F585,'Data Cost'!G:G,'Data Quantities'!G585,'Data Cost'!H:H,'Data Quantities'!H585,'Data Cost'!I:I,'Data Quantities'!I585)</f>
        <v>126915.38</v>
      </c>
      <c r="F585" t="s">
        <v>1167</v>
      </c>
      <c r="G585" t="s">
        <v>12</v>
      </c>
      <c r="H585" t="s">
        <v>13</v>
      </c>
      <c r="I585" t="s">
        <v>14</v>
      </c>
      <c r="J585" t="s">
        <v>2287</v>
      </c>
    </row>
    <row r="586" spans="1:10" x14ac:dyDescent="0.35">
      <c r="A586" t="s">
        <v>894</v>
      </c>
      <c r="E586" s="2">
        <f>SUMIFS('Data Cost'!E:E,'Data Cost'!A:A,'Data Quantities'!A586,'Data Cost'!F:F,'Data Quantities'!F586,'Data Cost'!G:G,'Data Quantities'!G586,'Data Cost'!H:H,'Data Quantities'!H586,'Data Cost'!I:I,'Data Quantities'!I586)</f>
        <v>80968.479999999996</v>
      </c>
      <c r="F586" t="s">
        <v>1170</v>
      </c>
      <c r="G586" t="s">
        <v>54</v>
      </c>
      <c r="H586" t="s">
        <v>42</v>
      </c>
      <c r="I586" t="s">
        <v>55</v>
      </c>
      <c r="J586" t="s">
        <v>2287</v>
      </c>
    </row>
    <row r="587" spans="1:10" x14ac:dyDescent="0.35">
      <c r="A587" t="s">
        <v>894</v>
      </c>
      <c r="E587" s="2">
        <f>SUMIFS('Data Cost'!E:E,'Data Cost'!A:A,'Data Quantities'!A587,'Data Cost'!F:F,'Data Quantities'!F587,'Data Cost'!G:G,'Data Quantities'!G587,'Data Cost'!H:H,'Data Quantities'!H587,'Data Cost'!I:I,'Data Quantities'!I587)</f>
        <v>35559</v>
      </c>
      <c r="F587" t="s">
        <v>1173</v>
      </c>
      <c r="G587" t="s">
        <v>54</v>
      </c>
      <c r="H587" t="s">
        <v>42</v>
      </c>
      <c r="I587" t="s">
        <v>55</v>
      </c>
      <c r="J587" t="s">
        <v>2287</v>
      </c>
    </row>
    <row r="588" spans="1:10" x14ac:dyDescent="0.35">
      <c r="A588" t="s">
        <v>894</v>
      </c>
      <c r="E588" s="2">
        <f>SUMIFS('Data Cost'!E:E,'Data Cost'!A:A,'Data Quantities'!A588,'Data Cost'!F:F,'Data Quantities'!F588,'Data Cost'!G:G,'Data Quantities'!G588,'Data Cost'!H:H,'Data Quantities'!H588,'Data Cost'!I:I,'Data Quantities'!I588)</f>
        <v>74995.929999999993</v>
      </c>
      <c r="F588" t="s">
        <v>1176</v>
      </c>
      <c r="G588" t="s">
        <v>54</v>
      </c>
      <c r="H588" t="s">
        <v>42</v>
      </c>
      <c r="I588" t="s">
        <v>55</v>
      </c>
      <c r="J588" t="s">
        <v>2287</v>
      </c>
    </row>
    <row r="589" spans="1:10" x14ac:dyDescent="0.35">
      <c r="A589" t="s">
        <v>894</v>
      </c>
      <c r="E589" s="2">
        <f>SUMIFS('Data Cost'!E:E,'Data Cost'!A:A,'Data Quantities'!A589,'Data Cost'!F:F,'Data Quantities'!F589,'Data Cost'!G:G,'Data Quantities'!G589,'Data Cost'!H:H,'Data Quantities'!H589,'Data Cost'!I:I,'Data Quantities'!I589)</f>
        <v>48235.66</v>
      </c>
      <c r="F589" t="s">
        <v>1179</v>
      </c>
      <c r="G589" t="s">
        <v>48</v>
      </c>
      <c r="H589" t="s">
        <v>42</v>
      </c>
      <c r="I589" t="s">
        <v>49</v>
      </c>
      <c r="J589" t="s">
        <v>2287</v>
      </c>
    </row>
    <row r="590" spans="1:10" x14ac:dyDescent="0.35">
      <c r="A590" t="s">
        <v>894</v>
      </c>
      <c r="E590" s="2">
        <f>SUMIFS('Data Cost'!E:E,'Data Cost'!A:A,'Data Quantities'!A590,'Data Cost'!F:F,'Data Quantities'!F590,'Data Cost'!G:G,'Data Quantities'!G590,'Data Cost'!H:H,'Data Quantities'!H590,'Data Cost'!I:I,'Data Quantities'!I590)</f>
        <v>161072.98000000001</v>
      </c>
      <c r="F590" t="s">
        <v>1182</v>
      </c>
      <c r="G590" t="s">
        <v>69</v>
      </c>
      <c r="H590" t="s">
        <v>70</v>
      </c>
      <c r="I590" t="s">
        <v>71</v>
      </c>
      <c r="J590" t="s">
        <v>2287</v>
      </c>
    </row>
    <row r="591" spans="1:10" x14ac:dyDescent="0.35">
      <c r="A591" t="s">
        <v>894</v>
      </c>
      <c r="E591" s="2">
        <f>SUMIFS('Data Cost'!E:E,'Data Cost'!A:A,'Data Quantities'!A591,'Data Cost'!F:F,'Data Quantities'!F591,'Data Cost'!G:G,'Data Quantities'!G591,'Data Cost'!H:H,'Data Quantities'!H591,'Data Cost'!I:I,'Data Quantities'!I591)</f>
        <v>147565.98000000001</v>
      </c>
      <c r="F591" t="s">
        <v>1185</v>
      </c>
      <c r="G591" t="s">
        <v>69</v>
      </c>
      <c r="H591" t="s">
        <v>70</v>
      </c>
      <c r="I591" t="s">
        <v>71</v>
      </c>
      <c r="J591" t="s">
        <v>2287</v>
      </c>
    </row>
    <row r="592" spans="1:10" x14ac:dyDescent="0.35">
      <c r="A592" t="s">
        <v>894</v>
      </c>
      <c r="E592" s="2">
        <f>SUMIFS('Data Cost'!E:E,'Data Cost'!A:A,'Data Quantities'!A592,'Data Cost'!F:F,'Data Quantities'!F592,'Data Cost'!G:G,'Data Quantities'!G592,'Data Cost'!H:H,'Data Quantities'!H592,'Data Cost'!I:I,'Data Quantities'!I592)</f>
        <v>66028.19</v>
      </c>
      <c r="F592" t="s">
        <v>1187</v>
      </c>
      <c r="G592" t="s">
        <v>122</v>
      </c>
      <c r="H592" t="s">
        <v>122</v>
      </c>
      <c r="I592" t="s">
        <v>122</v>
      </c>
      <c r="J592" t="s">
        <v>2287</v>
      </c>
    </row>
    <row r="593" spans="1:10" x14ac:dyDescent="0.35">
      <c r="A593" t="s">
        <v>894</v>
      </c>
      <c r="E593" s="2">
        <f>SUMIFS('Data Cost'!E:E,'Data Cost'!A:A,'Data Quantities'!A593,'Data Cost'!F:F,'Data Quantities'!F593,'Data Cost'!G:G,'Data Quantities'!G593,'Data Cost'!H:H,'Data Quantities'!H593,'Data Cost'!I:I,'Data Quantities'!I593)</f>
        <v>35559</v>
      </c>
      <c r="F593" t="s">
        <v>1190</v>
      </c>
      <c r="G593" t="s">
        <v>54</v>
      </c>
      <c r="H593" t="s">
        <v>42</v>
      </c>
      <c r="I593" t="s">
        <v>55</v>
      </c>
      <c r="J593" t="s">
        <v>2287</v>
      </c>
    </row>
    <row r="594" spans="1:10" x14ac:dyDescent="0.35">
      <c r="A594" t="s">
        <v>894</v>
      </c>
      <c r="E594" s="2">
        <f>SUMIFS('Data Cost'!E:E,'Data Cost'!A:A,'Data Quantities'!A594,'Data Cost'!F:F,'Data Quantities'!F594,'Data Cost'!G:G,'Data Quantities'!G594,'Data Cost'!H:H,'Data Quantities'!H594,'Data Cost'!I:I,'Data Quantities'!I594)</f>
        <v>31254.27</v>
      </c>
      <c r="F594" t="s">
        <v>1193</v>
      </c>
      <c r="G594" t="s">
        <v>17</v>
      </c>
      <c r="H594" t="s">
        <v>18</v>
      </c>
      <c r="I594" t="s">
        <v>146</v>
      </c>
      <c r="J594" t="s">
        <v>2287</v>
      </c>
    </row>
    <row r="595" spans="1:10" x14ac:dyDescent="0.35">
      <c r="A595" t="s">
        <v>894</v>
      </c>
      <c r="E595" s="2">
        <f>SUMIFS('Data Cost'!E:E,'Data Cost'!A:A,'Data Quantities'!A595,'Data Cost'!F:F,'Data Quantities'!F595,'Data Cost'!G:G,'Data Quantities'!G595,'Data Cost'!H:H,'Data Quantities'!H595,'Data Cost'!I:I,'Data Quantities'!I595)</f>
        <v>126915.38</v>
      </c>
      <c r="F595" t="s">
        <v>1196</v>
      </c>
      <c r="G595" t="s">
        <v>12</v>
      </c>
      <c r="H595" t="s">
        <v>13</v>
      </c>
      <c r="I595" t="s">
        <v>14</v>
      </c>
      <c r="J595" t="s">
        <v>2287</v>
      </c>
    </row>
    <row r="596" spans="1:10" x14ac:dyDescent="0.35">
      <c r="A596" t="s">
        <v>894</v>
      </c>
      <c r="E596" s="2">
        <f>SUMIFS('Data Cost'!E:E,'Data Cost'!A:A,'Data Quantities'!A596,'Data Cost'!F:F,'Data Quantities'!F596,'Data Cost'!G:G,'Data Quantities'!G596,'Data Cost'!H:H,'Data Quantities'!H596,'Data Cost'!I:I,'Data Quantities'!I596)</f>
        <v>126915.38</v>
      </c>
      <c r="F596" t="s">
        <v>1199</v>
      </c>
      <c r="G596" t="s">
        <v>12</v>
      </c>
      <c r="H596" t="s">
        <v>13</v>
      </c>
      <c r="I596" t="s">
        <v>14</v>
      </c>
      <c r="J596" t="s">
        <v>2287</v>
      </c>
    </row>
    <row r="597" spans="1:10" x14ac:dyDescent="0.35">
      <c r="A597" t="s">
        <v>894</v>
      </c>
      <c r="E597" s="2">
        <f>SUMIFS('Data Cost'!E:E,'Data Cost'!A:A,'Data Quantities'!A597,'Data Cost'!F:F,'Data Quantities'!F597,'Data Cost'!G:G,'Data Quantities'!G597,'Data Cost'!H:H,'Data Quantities'!H597,'Data Cost'!I:I,'Data Quantities'!I597)</f>
        <v>126915.38</v>
      </c>
      <c r="F597" t="s">
        <v>1202</v>
      </c>
      <c r="G597" t="s">
        <v>12</v>
      </c>
      <c r="H597" t="s">
        <v>13</v>
      </c>
      <c r="I597" t="s">
        <v>14</v>
      </c>
      <c r="J597" t="s">
        <v>2287</v>
      </c>
    </row>
    <row r="598" spans="1:10" x14ac:dyDescent="0.35">
      <c r="A598" t="s">
        <v>894</v>
      </c>
      <c r="E598" s="2">
        <f>SUMIFS('Data Cost'!E:E,'Data Cost'!A:A,'Data Quantities'!A598,'Data Cost'!F:F,'Data Quantities'!F598,'Data Cost'!G:G,'Data Quantities'!G598,'Data Cost'!H:H,'Data Quantities'!H598,'Data Cost'!I:I,'Data Quantities'!I598)</f>
        <v>173903.87</v>
      </c>
      <c r="F598" t="s">
        <v>1205</v>
      </c>
      <c r="G598" t="s">
        <v>45</v>
      </c>
      <c r="H598" t="s">
        <v>13</v>
      </c>
      <c r="I598" t="s">
        <v>14</v>
      </c>
      <c r="J598" t="s">
        <v>2287</v>
      </c>
    </row>
    <row r="599" spans="1:10" x14ac:dyDescent="0.35">
      <c r="A599" t="s">
        <v>894</v>
      </c>
      <c r="E599" s="2">
        <f>SUMIFS('Data Cost'!E:E,'Data Cost'!A:A,'Data Quantities'!A599,'Data Cost'!F:F,'Data Quantities'!F599,'Data Cost'!G:G,'Data Quantities'!G599,'Data Cost'!H:H,'Data Quantities'!H599,'Data Cost'!I:I,'Data Quantities'!I599)</f>
        <v>173903.87</v>
      </c>
      <c r="F599" t="s">
        <v>1208</v>
      </c>
      <c r="G599" t="s">
        <v>45</v>
      </c>
      <c r="H599" t="s">
        <v>13</v>
      </c>
      <c r="I599" t="s">
        <v>14</v>
      </c>
      <c r="J599" t="s">
        <v>2287</v>
      </c>
    </row>
    <row r="600" spans="1:10" x14ac:dyDescent="0.35">
      <c r="A600" t="s">
        <v>894</v>
      </c>
      <c r="E600" s="2">
        <f>SUMIFS('Data Cost'!E:E,'Data Cost'!A:A,'Data Quantities'!A600,'Data Cost'!F:F,'Data Quantities'!F600,'Data Cost'!G:G,'Data Quantities'!G600,'Data Cost'!H:H,'Data Quantities'!H600,'Data Cost'!I:I,'Data Quantities'!I600)</f>
        <v>848.92</v>
      </c>
      <c r="F600" t="s">
        <v>1211</v>
      </c>
      <c r="G600" t="s">
        <v>76</v>
      </c>
      <c r="H600" t="s">
        <v>76</v>
      </c>
      <c r="I600" t="s">
        <v>111</v>
      </c>
    </row>
    <row r="601" spans="1:10" x14ac:dyDescent="0.35">
      <c r="A601" t="s">
        <v>894</v>
      </c>
      <c r="E601" s="2">
        <f>SUMIFS('Data Cost'!E:E,'Data Cost'!A:A,'Data Quantities'!A601,'Data Cost'!F:F,'Data Quantities'!F601,'Data Cost'!G:G,'Data Quantities'!G601,'Data Cost'!H:H,'Data Quantities'!H601,'Data Cost'!I:I,'Data Quantities'!I601)</f>
        <v>119986.77</v>
      </c>
      <c r="F601" t="s">
        <v>1214</v>
      </c>
      <c r="G601" t="s">
        <v>69</v>
      </c>
      <c r="H601" t="s">
        <v>70</v>
      </c>
      <c r="I601" t="s">
        <v>71</v>
      </c>
      <c r="J601" t="s">
        <v>2287</v>
      </c>
    </row>
    <row r="602" spans="1:10" x14ac:dyDescent="0.35">
      <c r="A602" t="s">
        <v>894</v>
      </c>
      <c r="E602" s="2">
        <f>SUMIFS('Data Cost'!E:E,'Data Cost'!A:A,'Data Quantities'!A602,'Data Cost'!F:F,'Data Quantities'!F602,'Data Cost'!G:G,'Data Quantities'!G602,'Data Cost'!H:H,'Data Quantities'!H602,'Data Cost'!I:I,'Data Quantities'!I602)</f>
        <v>48854.55</v>
      </c>
      <c r="F602" t="s">
        <v>1217</v>
      </c>
      <c r="G602" t="s">
        <v>122</v>
      </c>
      <c r="H602" t="s">
        <v>122</v>
      </c>
      <c r="I602" t="s">
        <v>122</v>
      </c>
      <c r="J602" t="s">
        <v>2287</v>
      </c>
    </row>
    <row r="603" spans="1:10" x14ac:dyDescent="0.35">
      <c r="A603" t="s">
        <v>894</v>
      </c>
      <c r="E603" s="2">
        <f>SUMIFS('Data Cost'!E:E,'Data Cost'!A:A,'Data Quantities'!A603,'Data Cost'!F:F,'Data Quantities'!F603,'Data Cost'!G:G,'Data Quantities'!G603,'Data Cost'!H:H,'Data Quantities'!H603,'Data Cost'!I:I,'Data Quantities'!I603)</f>
        <v>17540</v>
      </c>
      <c r="F603" t="s">
        <v>1220</v>
      </c>
      <c r="G603" t="s">
        <v>76</v>
      </c>
      <c r="H603" t="s">
        <v>76</v>
      </c>
      <c r="I603" t="s">
        <v>111</v>
      </c>
    </row>
    <row r="604" spans="1:10" x14ac:dyDescent="0.35">
      <c r="A604" t="s">
        <v>894</v>
      </c>
      <c r="E604" s="2">
        <f>SUMIFS('Data Cost'!E:E,'Data Cost'!A:A,'Data Quantities'!A604,'Data Cost'!F:F,'Data Quantities'!F604,'Data Cost'!G:G,'Data Quantities'!G604,'Data Cost'!H:H,'Data Quantities'!H604,'Data Cost'!I:I,'Data Quantities'!I604)</f>
        <v>72820</v>
      </c>
      <c r="F604" t="s">
        <v>1223</v>
      </c>
      <c r="G604" t="s">
        <v>54</v>
      </c>
      <c r="H604" t="s">
        <v>42</v>
      </c>
      <c r="I604" t="s">
        <v>55</v>
      </c>
      <c r="J604" t="s">
        <v>2287</v>
      </c>
    </row>
    <row r="605" spans="1:10" x14ac:dyDescent="0.35">
      <c r="A605" t="s">
        <v>894</v>
      </c>
      <c r="E605" s="2">
        <f>SUMIFS('Data Cost'!E:E,'Data Cost'!A:A,'Data Quantities'!A605,'Data Cost'!F:F,'Data Quantities'!F605,'Data Cost'!G:G,'Data Quantities'!G605,'Data Cost'!H:H,'Data Quantities'!H605,'Data Cost'!I:I,'Data Quantities'!I605)</f>
        <v>62030.52</v>
      </c>
      <c r="F605" t="s">
        <v>1226</v>
      </c>
      <c r="G605" t="s">
        <v>54</v>
      </c>
      <c r="H605" t="s">
        <v>42</v>
      </c>
      <c r="I605" t="s">
        <v>133</v>
      </c>
      <c r="J605" t="s">
        <v>2287</v>
      </c>
    </row>
    <row r="606" spans="1:10" x14ac:dyDescent="0.35">
      <c r="A606" t="s">
        <v>894</v>
      </c>
      <c r="E606" s="2">
        <f>SUMIFS('Data Cost'!E:E,'Data Cost'!A:A,'Data Quantities'!A606,'Data Cost'!F:F,'Data Quantities'!F606,'Data Cost'!G:G,'Data Quantities'!G606,'Data Cost'!H:H,'Data Quantities'!H606,'Data Cost'!I:I,'Data Quantities'!I606)</f>
        <v>83244.36</v>
      </c>
      <c r="F606" t="s">
        <v>1229</v>
      </c>
      <c r="G606" t="s">
        <v>54</v>
      </c>
      <c r="H606" t="s">
        <v>42</v>
      </c>
      <c r="I606" t="s">
        <v>55</v>
      </c>
      <c r="J606" t="s">
        <v>2287</v>
      </c>
    </row>
    <row r="607" spans="1:10" x14ac:dyDescent="0.35">
      <c r="A607" t="s">
        <v>894</v>
      </c>
      <c r="E607" s="2">
        <f>SUMIFS('Data Cost'!E:E,'Data Cost'!A:A,'Data Quantities'!A607,'Data Cost'!F:F,'Data Quantities'!F607,'Data Cost'!G:G,'Data Quantities'!G607,'Data Cost'!H:H,'Data Quantities'!H607,'Data Cost'!I:I,'Data Quantities'!I607)</f>
        <v>68924</v>
      </c>
      <c r="F607" t="s">
        <v>1232</v>
      </c>
      <c r="G607" t="s">
        <v>199</v>
      </c>
      <c r="H607" t="s">
        <v>30</v>
      </c>
      <c r="I607" t="s">
        <v>203</v>
      </c>
      <c r="J607" t="s">
        <v>2287</v>
      </c>
    </row>
    <row r="608" spans="1:10" x14ac:dyDescent="0.35">
      <c r="A608" t="s">
        <v>894</v>
      </c>
      <c r="E608" s="2">
        <f>SUMIFS('Data Cost'!E:E,'Data Cost'!A:A,'Data Quantities'!A608,'Data Cost'!F:F,'Data Quantities'!F608,'Data Cost'!G:G,'Data Quantities'!G608,'Data Cost'!H:H,'Data Quantities'!H608,'Data Cost'!I:I,'Data Quantities'!I608)</f>
        <v>11750</v>
      </c>
      <c r="F608" t="s">
        <v>1235</v>
      </c>
      <c r="G608" t="s">
        <v>17</v>
      </c>
      <c r="H608" t="s">
        <v>18</v>
      </c>
      <c r="I608" t="s">
        <v>19</v>
      </c>
    </row>
    <row r="609" spans="1:10" x14ac:dyDescent="0.35">
      <c r="A609" t="s">
        <v>894</v>
      </c>
      <c r="E609" s="2">
        <f>SUMIFS('Data Cost'!E:E,'Data Cost'!A:A,'Data Quantities'!A609,'Data Cost'!F:F,'Data Quantities'!F609,'Data Cost'!G:G,'Data Quantities'!G609,'Data Cost'!H:H,'Data Quantities'!H609,'Data Cost'!I:I,'Data Quantities'!I609)</f>
        <v>9000</v>
      </c>
      <c r="F609" t="s">
        <v>1238</v>
      </c>
      <c r="G609" t="s">
        <v>17</v>
      </c>
      <c r="H609" t="s">
        <v>18</v>
      </c>
      <c r="I609" t="s">
        <v>375</v>
      </c>
    </row>
    <row r="610" spans="1:10" x14ac:dyDescent="0.35">
      <c r="A610" t="s">
        <v>894</v>
      </c>
      <c r="E610" s="2">
        <f>SUMIFS('Data Cost'!E:E,'Data Cost'!A:A,'Data Quantities'!A610,'Data Cost'!F:F,'Data Quantities'!F610,'Data Cost'!G:G,'Data Quantities'!G610,'Data Cost'!H:H,'Data Quantities'!H610,'Data Cost'!I:I,'Data Quantities'!I610)</f>
        <v>13000</v>
      </c>
      <c r="F610" t="s">
        <v>1241</v>
      </c>
      <c r="G610" t="s">
        <v>17</v>
      </c>
      <c r="H610" t="s">
        <v>18</v>
      </c>
      <c r="I610" t="s">
        <v>146</v>
      </c>
    </row>
    <row r="611" spans="1:10" x14ac:dyDescent="0.35">
      <c r="A611" t="s">
        <v>894</v>
      </c>
      <c r="E611" s="2">
        <f>SUMIFS('Data Cost'!E:E,'Data Cost'!A:A,'Data Quantities'!A611,'Data Cost'!F:F,'Data Quantities'!F611,'Data Cost'!G:G,'Data Quantities'!G611,'Data Cost'!H:H,'Data Quantities'!H611,'Data Cost'!I:I,'Data Quantities'!I611)</f>
        <v>11750</v>
      </c>
      <c r="F611" t="s">
        <v>1244</v>
      </c>
      <c r="G611" t="s">
        <v>17</v>
      </c>
      <c r="H611" t="s">
        <v>18</v>
      </c>
      <c r="I611" t="s">
        <v>19</v>
      </c>
    </row>
    <row r="612" spans="1:10" x14ac:dyDescent="0.35">
      <c r="A612" t="s">
        <v>894</v>
      </c>
      <c r="E612" s="2">
        <f>SUMIFS('Data Cost'!E:E,'Data Cost'!A:A,'Data Quantities'!A612,'Data Cost'!F:F,'Data Quantities'!F612,'Data Cost'!G:G,'Data Quantities'!G612,'Data Cost'!H:H,'Data Quantities'!H612,'Data Cost'!I:I,'Data Quantities'!I612)</f>
        <v>63687.62</v>
      </c>
      <c r="F612" t="s">
        <v>1247</v>
      </c>
      <c r="G612" t="s">
        <v>45</v>
      </c>
      <c r="H612" t="s">
        <v>13</v>
      </c>
      <c r="I612" t="s">
        <v>14</v>
      </c>
    </row>
    <row r="613" spans="1:10" x14ac:dyDescent="0.35">
      <c r="A613" t="s">
        <v>894</v>
      </c>
      <c r="E613" s="2">
        <f>SUMIFS('Data Cost'!E:E,'Data Cost'!A:A,'Data Quantities'!A613,'Data Cost'!F:F,'Data Quantities'!F613,'Data Cost'!G:G,'Data Quantities'!G613,'Data Cost'!H:H,'Data Quantities'!H613,'Data Cost'!I:I,'Data Quantities'!I613)</f>
        <v>63687.62</v>
      </c>
      <c r="F613" t="s">
        <v>1250</v>
      </c>
      <c r="G613" t="s">
        <v>45</v>
      </c>
      <c r="H613" t="s">
        <v>13</v>
      </c>
      <c r="I613" t="s">
        <v>14</v>
      </c>
    </row>
    <row r="614" spans="1:10" x14ac:dyDescent="0.35">
      <c r="A614" t="s">
        <v>894</v>
      </c>
      <c r="E614" s="2">
        <f>SUMIFS('Data Cost'!E:E,'Data Cost'!A:A,'Data Quantities'!A614,'Data Cost'!F:F,'Data Quantities'!F614,'Data Cost'!G:G,'Data Quantities'!G614,'Data Cost'!H:H,'Data Quantities'!H614,'Data Cost'!I:I,'Data Quantities'!I614)</f>
        <v>19130.599999999999</v>
      </c>
      <c r="F614" t="s">
        <v>1253</v>
      </c>
      <c r="G614" t="s">
        <v>17</v>
      </c>
      <c r="H614" t="s">
        <v>18</v>
      </c>
      <c r="I614" t="s">
        <v>146</v>
      </c>
    </row>
    <row r="615" spans="1:10" x14ac:dyDescent="0.35">
      <c r="A615" t="s">
        <v>894</v>
      </c>
      <c r="E615" s="2">
        <f>SUMIFS('Data Cost'!E:E,'Data Cost'!A:A,'Data Quantities'!A615,'Data Cost'!F:F,'Data Quantities'!F615,'Data Cost'!G:G,'Data Quantities'!G615,'Data Cost'!H:H,'Data Quantities'!H615,'Data Cost'!I:I,'Data Quantities'!I615)</f>
        <v>6284.69</v>
      </c>
      <c r="F615" t="s">
        <v>1256</v>
      </c>
      <c r="G615" t="s">
        <v>17</v>
      </c>
      <c r="H615" t="s">
        <v>18</v>
      </c>
      <c r="I615" t="s">
        <v>146</v>
      </c>
    </row>
    <row r="616" spans="1:10" x14ac:dyDescent="0.35">
      <c r="A616" t="s">
        <v>894</v>
      </c>
      <c r="E616" s="2">
        <f>SUMIFS('Data Cost'!E:E,'Data Cost'!A:A,'Data Quantities'!A616,'Data Cost'!F:F,'Data Quantities'!F616,'Data Cost'!G:G,'Data Quantities'!G616,'Data Cost'!H:H,'Data Quantities'!H616,'Data Cost'!I:I,'Data Quantities'!I616)</f>
        <v>64939</v>
      </c>
      <c r="F616" t="s">
        <v>1259</v>
      </c>
      <c r="G616" t="s">
        <v>651</v>
      </c>
      <c r="H616" t="s">
        <v>30</v>
      </c>
      <c r="I616" t="s">
        <v>651</v>
      </c>
      <c r="J616" t="s">
        <v>2287</v>
      </c>
    </row>
    <row r="617" spans="1:10" x14ac:dyDescent="0.35">
      <c r="A617" t="s">
        <v>894</v>
      </c>
      <c r="E617" s="2">
        <f>SUMIFS('Data Cost'!E:E,'Data Cost'!A:A,'Data Quantities'!A617,'Data Cost'!F:F,'Data Quantities'!F617,'Data Cost'!G:G,'Data Quantities'!G617,'Data Cost'!H:H,'Data Quantities'!H617,'Data Cost'!I:I,'Data Quantities'!I617)</f>
        <v>64939</v>
      </c>
      <c r="F617" t="s">
        <v>1262</v>
      </c>
      <c r="G617" t="s">
        <v>651</v>
      </c>
      <c r="H617" t="s">
        <v>30</v>
      </c>
      <c r="I617" t="s">
        <v>651</v>
      </c>
      <c r="J617" t="s">
        <v>2287</v>
      </c>
    </row>
    <row r="618" spans="1:10" x14ac:dyDescent="0.35">
      <c r="A618" t="s">
        <v>894</v>
      </c>
      <c r="E618" s="2">
        <f>SUMIFS('Data Cost'!E:E,'Data Cost'!A:A,'Data Quantities'!A618,'Data Cost'!F:F,'Data Quantities'!F618,'Data Cost'!G:G,'Data Quantities'!G618,'Data Cost'!H:H,'Data Quantities'!H618,'Data Cost'!I:I,'Data Quantities'!I618)</f>
        <v>64939</v>
      </c>
      <c r="F618" t="s">
        <v>1265</v>
      </c>
      <c r="G618" t="s">
        <v>303</v>
      </c>
      <c r="H618" t="s">
        <v>304</v>
      </c>
      <c r="I618" t="s">
        <v>303</v>
      </c>
      <c r="J618" t="s">
        <v>2287</v>
      </c>
    </row>
    <row r="619" spans="1:10" x14ac:dyDescent="0.35">
      <c r="A619" t="s">
        <v>894</v>
      </c>
      <c r="E619" s="2">
        <f>SUMIFS('Data Cost'!E:E,'Data Cost'!A:A,'Data Quantities'!A619,'Data Cost'!F:F,'Data Quantities'!F619,'Data Cost'!G:G,'Data Quantities'!G619,'Data Cost'!H:H,'Data Quantities'!H619,'Data Cost'!I:I,'Data Quantities'!I619)</f>
        <v>12990</v>
      </c>
      <c r="F619" t="s">
        <v>1268</v>
      </c>
      <c r="G619" t="s">
        <v>17</v>
      </c>
      <c r="H619" t="s">
        <v>18</v>
      </c>
      <c r="I619" t="s">
        <v>146</v>
      </c>
    </row>
    <row r="620" spans="1:10" x14ac:dyDescent="0.35">
      <c r="A620" t="s">
        <v>894</v>
      </c>
      <c r="E620" s="2">
        <f>SUMIFS('Data Cost'!E:E,'Data Cost'!A:A,'Data Quantities'!A620,'Data Cost'!F:F,'Data Quantities'!F620,'Data Cost'!G:G,'Data Quantities'!G620,'Data Cost'!H:H,'Data Quantities'!H620,'Data Cost'!I:I,'Data Quantities'!I620)</f>
        <v>12990</v>
      </c>
      <c r="F620" t="s">
        <v>1271</v>
      </c>
      <c r="G620" t="s">
        <v>17</v>
      </c>
      <c r="H620" t="s">
        <v>18</v>
      </c>
      <c r="I620" t="s">
        <v>146</v>
      </c>
    </row>
    <row r="621" spans="1:10" x14ac:dyDescent="0.35">
      <c r="A621" t="s">
        <v>894</v>
      </c>
      <c r="E621" s="2">
        <f>SUMIFS('Data Cost'!E:E,'Data Cost'!A:A,'Data Quantities'!A621,'Data Cost'!F:F,'Data Quantities'!F621,'Data Cost'!G:G,'Data Quantities'!G621,'Data Cost'!H:H,'Data Quantities'!H621,'Data Cost'!I:I,'Data Quantities'!I621)</f>
        <v>12990</v>
      </c>
      <c r="F621" t="s">
        <v>1274</v>
      </c>
      <c r="G621" t="s">
        <v>17</v>
      </c>
      <c r="H621" t="s">
        <v>18</v>
      </c>
      <c r="I621" t="s">
        <v>146</v>
      </c>
    </row>
    <row r="622" spans="1:10" x14ac:dyDescent="0.35">
      <c r="A622" t="s">
        <v>894</v>
      </c>
      <c r="E622" s="2">
        <f>SUMIFS('Data Cost'!E:E,'Data Cost'!A:A,'Data Quantities'!A622,'Data Cost'!F:F,'Data Quantities'!F622,'Data Cost'!G:G,'Data Quantities'!G622,'Data Cost'!H:H,'Data Quantities'!H622,'Data Cost'!I:I,'Data Quantities'!I622)</f>
        <v>36671.65</v>
      </c>
      <c r="F622" t="s">
        <v>1277</v>
      </c>
      <c r="G622" t="s">
        <v>54</v>
      </c>
      <c r="H622" t="s">
        <v>42</v>
      </c>
      <c r="I622" t="s">
        <v>133</v>
      </c>
    </row>
    <row r="623" spans="1:10" x14ac:dyDescent="0.35">
      <c r="A623" t="s">
        <v>894</v>
      </c>
      <c r="E623" s="2">
        <f>SUMIFS('Data Cost'!E:E,'Data Cost'!A:A,'Data Quantities'!A623,'Data Cost'!F:F,'Data Quantities'!F623,'Data Cost'!G:G,'Data Quantities'!G623,'Data Cost'!H:H,'Data Quantities'!H623,'Data Cost'!I:I,'Data Quantities'!I623)</f>
        <v>59363</v>
      </c>
      <c r="F623" t="s">
        <v>1280</v>
      </c>
      <c r="G623" t="s">
        <v>199</v>
      </c>
      <c r="H623" t="s">
        <v>30</v>
      </c>
      <c r="I623" t="s">
        <v>203</v>
      </c>
      <c r="J623" t="s">
        <v>2287</v>
      </c>
    </row>
    <row r="624" spans="1:10" x14ac:dyDescent="0.35">
      <c r="A624" t="s">
        <v>894</v>
      </c>
      <c r="E624" s="2">
        <f>SUMIFS('Data Cost'!E:E,'Data Cost'!A:A,'Data Quantities'!A624,'Data Cost'!F:F,'Data Quantities'!F624,'Data Cost'!G:G,'Data Quantities'!G624,'Data Cost'!H:H,'Data Quantities'!H624,'Data Cost'!I:I,'Data Quantities'!I624)</f>
        <v>16783.68</v>
      </c>
      <c r="F624" t="s">
        <v>1283</v>
      </c>
      <c r="G624" t="s">
        <v>69</v>
      </c>
      <c r="H624" t="s">
        <v>70</v>
      </c>
      <c r="I624" t="s">
        <v>1284</v>
      </c>
    </row>
    <row r="625" spans="1:10" x14ac:dyDescent="0.35">
      <c r="A625" t="s">
        <v>894</v>
      </c>
      <c r="E625" s="2">
        <f>SUMIFS('Data Cost'!E:E,'Data Cost'!A:A,'Data Quantities'!A625,'Data Cost'!F:F,'Data Quantities'!F625,'Data Cost'!G:G,'Data Quantities'!G625,'Data Cost'!H:H,'Data Quantities'!H625,'Data Cost'!I:I,'Data Quantities'!I625)</f>
        <v>16600</v>
      </c>
      <c r="F625" t="s">
        <v>1287</v>
      </c>
      <c r="G625" t="s">
        <v>17</v>
      </c>
      <c r="H625" t="s">
        <v>18</v>
      </c>
      <c r="I625" t="s">
        <v>146</v>
      </c>
    </row>
    <row r="626" spans="1:10" x14ac:dyDescent="0.35">
      <c r="A626" t="s">
        <v>894</v>
      </c>
      <c r="E626" s="2">
        <f>SUMIFS('Data Cost'!E:E,'Data Cost'!A:A,'Data Quantities'!A626,'Data Cost'!F:F,'Data Quantities'!F626,'Data Cost'!G:G,'Data Quantities'!G626,'Data Cost'!H:H,'Data Quantities'!H626,'Data Cost'!I:I,'Data Quantities'!I626)</f>
        <v>161072.97</v>
      </c>
      <c r="F626" t="s">
        <v>1290</v>
      </c>
      <c r="G626" t="s">
        <v>69</v>
      </c>
      <c r="H626" t="s">
        <v>70</v>
      </c>
      <c r="I626" t="s">
        <v>71</v>
      </c>
      <c r="J626" t="s">
        <v>2287</v>
      </c>
    </row>
    <row r="627" spans="1:10" x14ac:dyDescent="0.35">
      <c r="A627" t="s">
        <v>894</v>
      </c>
      <c r="E627" s="2">
        <f>SUMIFS('Data Cost'!E:E,'Data Cost'!A:A,'Data Quantities'!A627,'Data Cost'!F:F,'Data Quantities'!F627,'Data Cost'!G:G,'Data Quantities'!G627,'Data Cost'!H:H,'Data Quantities'!H627,'Data Cost'!I:I,'Data Quantities'!I627)</f>
        <v>57545.66</v>
      </c>
      <c r="F627" t="s">
        <v>1293</v>
      </c>
      <c r="G627" t="s">
        <v>54</v>
      </c>
      <c r="H627" t="s">
        <v>42</v>
      </c>
      <c r="I627" t="s">
        <v>133</v>
      </c>
      <c r="J627" t="s">
        <v>2287</v>
      </c>
    </row>
    <row r="628" spans="1:10" x14ac:dyDescent="0.35">
      <c r="A628" t="s">
        <v>894</v>
      </c>
      <c r="E628" s="2">
        <f>SUMIFS('Data Cost'!E:E,'Data Cost'!A:A,'Data Quantities'!A628,'Data Cost'!F:F,'Data Quantities'!F628,'Data Cost'!G:G,'Data Quantities'!G628,'Data Cost'!H:H,'Data Quantities'!H628,'Data Cost'!I:I,'Data Quantities'!I628)</f>
        <v>7830</v>
      </c>
      <c r="F628" t="s">
        <v>1296</v>
      </c>
      <c r="G628" t="s">
        <v>76</v>
      </c>
      <c r="H628" t="s">
        <v>76</v>
      </c>
      <c r="I628" t="s">
        <v>111</v>
      </c>
    </row>
    <row r="629" spans="1:10" x14ac:dyDescent="0.35">
      <c r="A629" t="s">
        <v>894</v>
      </c>
      <c r="E629" s="2">
        <f>SUMIFS('Data Cost'!E:E,'Data Cost'!A:A,'Data Quantities'!A629,'Data Cost'!F:F,'Data Quantities'!F629,'Data Cost'!G:G,'Data Quantities'!G629,'Data Cost'!H:H,'Data Quantities'!H629,'Data Cost'!I:I,'Data Quantities'!I629)</f>
        <v>37727</v>
      </c>
      <c r="F629" t="s">
        <v>1299</v>
      </c>
      <c r="G629" t="s">
        <v>54</v>
      </c>
      <c r="H629" t="s">
        <v>42</v>
      </c>
      <c r="I629" t="s">
        <v>133</v>
      </c>
    </row>
    <row r="630" spans="1:10" x14ac:dyDescent="0.35">
      <c r="A630" t="s">
        <v>894</v>
      </c>
      <c r="E630" s="2">
        <f>SUMIFS('Data Cost'!E:E,'Data Cost'!A:A,'Data Quantities'!A630,'Data Cost'!F:F,'Data Quantities'!F630,'Data Cost'!G:G,'Data Quantities'!G630,'Data Cost'!H:H,'Data Quantities'!H630,'Data Cost'!I:I,'Data Quantities'!I630)</f>
        <v>63308.66</v>
      </c>
      <c r="F630" t="s">
        <v>1302</v>
      </c>
      <c r="G630" t="s">
        <v>54</v>
      </c>
      <c r="H630" t="s">
        <v>42</v>
      </c>
      <c r="I630" t="s">
        <v>55</v>
      </c>
      <c r="J630" t="s">
        <v>2287</v>
      </c>
    </row>
    <row r="631" spans="1:10" x14ac:dyDescent="0.35">
      <c r="A631" t="s">
        <v>894</v>
      </c>
      <c r="E631" s="2">
        <f>SUMIFS('Data Cost'!E:E,'Data Cost'!A:A,'Data Quantities'!A631,'Data Cost'!F:F,'Data Quantities'!F631,'Data Cost'!G:G,'Data Quantities'!G631,'Data Cost'!H:H,'Data Quantities'!H631,'Data Cost'!I:I,'Data Quantities'!I631)</f>
        <v>37727</v>
      </c>
      <c r="F631" t="s">
        <v>1305</v>
      </c>
      <c r="G631" t="s">
        <v>54</v>
      </c>
      <c r="H631" t="s">
        <v>42</v>
      </c>
      <c r="I631" t="s">
        <v>133</v>
      </c>
    </row>
    <row r="632" spans="1:10" x14ac:dyDescent="0.35">
      <c r="A632" t="s">
        <v>894</v>
      </c>
      <c r="E632" s="2">
        <f>SUMIFS('Data Cost'!E:E,'Data Cost'!A:A,'Data Quantities'!A632,'Data Cost'!F:F,'Data Quantities'!F632,'Data Cost'!G:G,'Data Quantities'!G632,'Data Cost'!H:H,'Data Quantities'!H632,'Data Cost'!I:I,'Data Quantities'!I632)</f>
        <v>41477</v>
      </c>
      <c r="F632" t="s">
        <v>1308</v>
      </c>
      <c r="G632" t="s">
        <v>54</v>
      </c>
      <c r="H632" t="s">
        <v>42</v>
      </c>
      <c r="I632" t="s">
        <v>133</v>
      </c>
      <c r="J632" t="s">
        <v>2287</v>
      </c>
    </row>
    <row r="633" spans="1:10" x14ac:dyDescent="0.35">
      <c r="A633" t="s">
        <v>894</v>
      </c>
      <c r="E633" s="2">
        <f>SUMIFS('Data Cost'!E:E,'Data Cost'!A:A,'Data Quantities'!A633,'Data Cost'!F:F,'Data Quantities'!F633,'Data Cost'!G:G,'Data Quantities'!G633,'Data Cost'!H:H,'Data Quantities'!H633,'Data Cost'!I:I,'Data Quantities'!I633)</f>
        <v>37727</v>
      </c>
      <c r="F633" t="s">
        <v>1311</v>
      </c>
      <c r="G633" t="s">
        <v>54</v>
      </c>
      <c r="H633" t="s">
        <v>42</v>
      </c>
      <c r="I633" t="s">
        <v>133</v>
      </c>
    </row>
    <row r="634" spans="1:10" x14ac:dyDescent="0.35">
      <c r="A634" t="s">
        <v>894</v>
      </c>
      <c r="E634" s="2">
        <f>SUMIFS('Data Cost'!E:E,'Data Cost'!A:A,'Data Quantities'!A634,'Data Cost'!F:F,'Data Quantities'!F634,'Data Cost'!G:G,'Data Quantities'!G634,'Data Cost'!H:H,'Data Quantities'!H634,'Data Cost'!I:I,'Data Quantities'!I634)</f>
        <v>38439</v>
      </c>
      <c r="F634" t="s">
        <v>1314</v>
      </c>
      <c r="G634" t="s">
        <v>54</v>
      </c>
      <c r="H634" t="s">
        <v>42</v>
      </c>
      <c r="I634" t="s">
        <v>133</v>
      </c>
    </row>
    <row r="635" spans="1:10" x14ac:dyDescent="0.35">
      <c r="A635" t="s">
        <v>894</v>
      </c>
      <c r="E635" s="2">
        <f>SUMIFS('Data Cost'!E:E,'Data Cost'!A:A,'Data Quantities'!A635,'Data Cost'!F:F,'Data Quantities'!F635,'Data Cost'!G:G,'Data Quantities'!G635,'Data Cost'!H:H,'Data Quantities'!H635,'Data Cost'!I:I,'Data Quantities'!I635)</f>
        <v>17284</v>
      </c>
      <c r="F635" t="s">
        <v>1317</v>
      </c>
      <c r="G635" t="s">
        <v>17</v>
      </c>
      <c r="H635" t="s">
        <v>18</v>
      </c>
      <c r="I635" t="s">
        <v>19</v>
      </c>
    </row>
    <row r="636" spans="1:10" x14ac:dyDescent="0.35">
      <c r="A636" t="s">
        <v>894</v>
      </c>
      <c r="E636" s="2">
        <f>SUMIFS('Data Cost'!E:E,'Data Cost'!A:A,'Data Quantities'!A636,'Data Cost'!F:F,'Data Quantities'!F636,'Data Cost'!G:G,'Data Quantities'!G636,'Data Cost'!H:H,'Data Quantities'!H636,'Data Cost'!I:I,'Data Quantities'!I636)</f>
        <v>62152.1</v>
      </c>
      <c r="F636" t="s">
        <v>1320</v>
      </c>
      <c r="G636" t="s">
        <v>54</v>
      </c>
      <c r="H636" t="s">
        <v>42</v>
      </c>
      <c r="I636" t="s">
        <v>133</v>
      </c>
      <c r="J636" t="s">
        <v>2287</v>
      </c>
    </row>
    <row r="637" spans="1:10" x14ac:dyDescent="0.35">
      <c r="A637" t="s">
        <v>894</v>
      </c>
      <c r="E637" s="2">
        <f>SUMIFS('Data Cost'!E:E,'Data Cost'!A:A,'Data Quantities'!A637,'Data Cost'!F:F,'Data Quantities'!F637,'Data Cost'!G:G,'Data Quantities'!G637,'Data Cost'!H:H,'Data Quantities'!H637,'Data Cost'!I:I,'Data Quantities'!I637)</f>
        <v>39452.559999999998</v>
      </c>
      <c r="F637" t="s">
        <v>1323</v>
      </c>
      <c r="G637" t="s">
        <v>54</v>
      </c>
      <c r="H637" t="s">
        <v>42</v>
      </c>
      <c r="I637" t="s">
        <v>133</v>
      </c>
      <c r="J637" t="s">
        <v>2287</v>
      </c>
    </row>
    <row r="638" spans="1:10" x14ac:dyDescent="0.35">
      <c r="A638" t="s">
        <v>894</v>
      </c>
      <c r="E638" s="2">
        <f>SUMIFS('Data Cost'!E:E,'Data Cost'!A:A,'Data Quantities'!A638,'Data Cost'!F:F,'Data Quantities'!F638,'Data Cost'!G:G,'Data Quantities'!G638,'Data Cost'!H:H,'Data Quantities'!H638,'Data Cost'!I:I,'Data Quantities'!I638)</f>
        <v>37942.93</v>
      </c>
      <c r="F638" t="s">
        <v>1326</v>
      </c>
      <c r="G638" t="s">
        <v>54</v>
      </c>
      <c r="H638" t="s">
        <v>42</v>
      </c>
      <c r="I638" t="s">
        <v>55</v>
      </c>
      <c r="J638" t="s">
        <v>2287</v>
      </c>
    </row>
    <row r="639" spans="1:10" x14ac:dyDescent="0.35">
      <c r="A639" t="s">
        <v>894</v>
      </c>
      <c r="E639" s="2">
        <f>SUMIFS('Data Cost'!E:E,'Data Cost'!A:A,'Data Quantities'!A639,'Data Cost'!F:F,'Data Quantities'!F639,'Data Cost'!G:G,'Data Quantities'!G639,'Data Cost'!H:H,'Data Quantities'!H639,'Data Cost'!I:I,'Data Quantities'!I639)</f>
        <v>70051.740000000005</v>
      </c>
      <c r="F639" t="s">
        <v>1329</v>
      </c>
      <c r="G639" t="s">
        <v>54</v>
      </c>
      <c r="H639" t="s">
        <v>42</v>
      </c>
      <c r="I639" t="s">
        <v>55</v>
      </c>
      <c r="J639" t="s">
        <v>2287</v>
      </c>
    </row>
    <row r="640" spans="1:10" x14ac:dyDescent="0.35">
      <c r="A640" t="s">
        <v>894</v>
      </c>
      <c r="E640" s="2">
        <f>SUMIFS('Data Cost'!E:E,'Data Cost'!A:A,'Data Quantities'!A640,'Data Cost'!F:F,'Data Quantities'!F640,'Data Cost'!G:G,'Data Quantities'!G640,'Data Cost'!H:H,'Data Quantities'!H640,'Data Cost'!I:I,'Data Quantities'!I640)</f>
        <v>38439</v>
      </c>
      <c r="F640" t="s">
        <v>1332</v>
      </c>
      <c r="G640" t="s">
        <v>54</v>
      </c>
      <c r="H640" t="s">
        <v>42</v>
      </c>
      <c r="I640" t="s">
        <v>133</v>
      </c>
    </row>
    <row r="641" spans="1:10" x14ac:dyDescent="0.35">
      <c r="A641" t="s">
        <v>894</v>
      </c>
      <c r="E641" s="2">
        <f>SUMIFS('Data Cost'!E:E,'Data Cost'!A:A,'Data Quantities'!A641,'Data Cost'!F:F,'Data Quantities'!F641,'Data Cost'!G:G,'Data Quantities'!G641,'Data Cost'!H:H,'Data Quantities'!H641,'Data Cost'!I:I,'Data Quantities'!I641)</f>
        <v>38439</v>
      </c>
      <c r="F641" t="s">
        <v>1335</v>
      </c>
      <c r="G641" t="s">
        <v>54</v>
      </c>
      <c r="H641" t="s">
        <v>42</v>
      </c>
      <c r="I641" t="s">
        <v>133</v>
      </c>
    </row>
    <row r="642" spans="1:10" x14ac:dyDescent="0.35">
      <c r="A642" t="s">
        <v>894</v>
      </c>
      <c r="E642" s="2">
        <f>SUMIFS('Data Cost'!E:E,'Data Cost'!A:A,'Data Quantities'!A642,'Data Cost'!F:F,'Data Quantities'!F642,'Data Cost'!G:G,'Data Quantities'!G642,'Data Cost'!H:H,'Data Quantities'!H642,'Data Cost'!I:I,'Data Quantities'!I642)</f>
        <v>17023</v>
      </c>
      <c r="F642" t="s">
        <v>1337</v>
      </c>
      <c r="G642" t="s">
        <v>30</v>
      </c>
      <c r="H642" t="s">
        <v>30</v>
      </c>
      <c r="I642" t="s">
        <v>30</v>
      </c>
    </row>
    <row r="643" spans="1:10" x14ac:dyDescent="0.35">
      <c r="A643" t="s">
        <v>894</v>
      </c>
      <c r="E643" s="2">
        <f>SUMIFS('Data Cost'!E:E,'Data Cost'!A:A,'Data Quantities'!A643,'Data Cost'!F:F,'Data Quantities'!F643,'Data Cost'!G:G,'Data Quantities'!G643,'Data Cost'!H:H,'Data Quantities'!H643,'Data Cost'!I:I,'Data Quantities'!I643)</f>
        <v>947.2</v>
      </c>
      <c r="F643" t="s">
        <v>1340</v>
      </c>
      <c r="G643" t="s">
        <v>30</v>
      </c>
      <c r="H643" t="s">
        <v>30</v>
      </c>
      <c r="I643" t="s">
        <v>30</v>
      </c>
    </row>
    <row r="644" spans="1:10" x14ac:dyDescent="0.35">
      <c r="A644" t="s">
        <v>894</v>
      </c>
      <c r="E644" s="2">
        <f>SUMIFS('Data Cost'!E:E,'Data Cost'!A:A,'Data Quantities'!A644,'Data Cost'!F:F,'Data Quantities'!F644,'Data Cost'!G:G,'Data Quantities'!G644,'Data Cost'!H:H,'Data Quantities'!H644,'Data Cost'!I:I,'Data Quantities'!I644)</f>
        <v>39452.559999999998</v>
      </c>
      <c r="F644" t="s">
        <v>1343</v>
      </c>
      <c r="G644" t="s">
        <v>54</v>
      </c>
      <c r="H644" t="s">
        <v>42</v>
      </c>
      <c r="I644" t="s">
        <v>133</v>
      </c>
      <c r="J644" t="s">
        <v>2287</v>
      </c>
    </row>
    <row r="645" spans="1:10" x14ac:dyDescent="0.35">
      <c r="A645" t="s">
        <v>894</v>
      </c>
      <c r="E645" s="2">
        <f>SUMIFS('Data Cost'!E:E,'Data Cost'!A:A,'Data Quantities'!A645,'Data Cost'!F:F,'Data Quantities'!F645,'Data Cost'!G:G,'Data Quantities'!G645,'Data Cost'!H:H,'Data Quantities'!H645,'Data Cost'!I:I,'Data Quantities'!I645)</f>
        <v>98842.5</v>
      </c>
      <c r="F645" t="s">
        <v>1346</v>
      </c>
      <c r="G645" t="s">
        <v>30</v>
      </c>
      <c r="H645" t="s">
        <v>30</v>
      </c>
      <c r="I645" t="s">
        <v>30</v>
      </c>
      <c r="J645" t="s">
        <v>2287</v>
      </c>
    </row>
    <row r="646" spans="1:10" x14ac:dyDescent="0.35">
      <c r="A646" t="s">
        <v>894</v>
      </c>
      <c r="E646" s="2">
        <f>SUMIFS('Data Cost'!E:E,'Data Cost'!A:A,'Data Quantities'!A646,'Data Cost'!F:F,'Data Quantities'!F646,'Data Cost'!G:G,'Data Quantities'!G646,'Data Cost'!H:H,'Data Quantities'!H646,'Data Cost'!I:I,'Data Quantities'!I646)</f>
        <v>7200</v>
      </c>
      <c r="F646" t="s">
        <v>1349</v>
      </c>
      <c r="G646" t="s">
        <v>17</v>
      </c>
      <c r="H646" t="s">
        <v>18</v>
      </c>
      <c r="I646" t="s">
        <v>19</v>
      </c>
    </row>
    <row r="647" spans="1:10" x14ac:dyDescent="0.35">
      <c r="A647" t="s">
        <v>894</v>
      </c>
      <c r="E647" s="2">
        <f>SUMIFS('Data Cost'!E:E,'Data Cost'!A:A,'Data Quantities'!A647,'Data Cost'!F:F,'Data Quantities'!F647,'Data Cost'!G:G,'Data Quantities'!G647,'Data Cost'!H:H,'Data Quantities'!H647,'Data Cost'!I:I,'Data Quantities'!I647)</f>
        <v>47485</v>
      </c>
      <c r="F647" t="s">
        <v>1352</v>
      </c>
      <c r="G647" t="s">
        <v>651</v>
      </c>
      <c r="H647" t="s">
        <v>30</v>
      </c>
      <c r="I647" t="s">
        <v>651</v>
      </c>
      <c r="J647" t="s">
        <v>2287</v>
      </c>
    </row>
    <row r="648" spans="1:10" x14ac:dyDescent="0.35">
      <c r="A648" t="s">
        <v>894</v>
      </c>
      <c r="E648" s="2">
        <f>SUMIFS('Data Cost'!E:E,'Data Cost'!A:A,'Data Quantities'!A648,'Data Cost'!F:F,'Data Quantities'!F648,'Data Cost'!G:G,'Data Quantities'!G648,'Data Cost'!H:H,'Data Quantities'!H648,'Data Cost'!I:I,'Data Quantities'!I648)</f>
        <v>35162.019999999997</v>
      </c>
      <c r="F648" t="s">
        <v>1355</v>
      </c>
      <c r="G648" t="s">
        <v>54</v>
      </c>
      <c r="H648" t="s">
        <v>42</v>
      </c>
      <c r="I648" t="s">
        <v>55</v>
      </c>
      <c r="J648" t="s">
        <v>2287</v>
      </c>
    </row>
    <row r="649" spans="1:10" x14ac:dyDescent="0.35">
      <c r="A649" t="s">
        <v>894</v>
      </c>
      <c r="E649" s="2">
        <f>SUMIFS('Data Cost'!E:E,'Data Cost'!A:A,'Data Quantities'!A649,'Data Cost'!F:F,'Data Quantities'!F649,'Data Cost'!G:G,'Data Quantities'!G649,'Data Cost'!H:H,'Data Quantities'!H649,'Data Cost'!I:I,'Data Quantities'!I649)</f>
        <v>39452.559999999998</v>
      </c>
      <c r="F649" t="s">
        <v>1358</v>
      </c>
      <c r="G649" t="s">
        <v>54</v>
      </c>
      <c r="H649" t="s">
        <v>42</v>
      </c>
      <c r="I649" t="s">
        <v>133</v>
      </c>
      <c r="J649" t="s">
        <v>2287</v>
      </c>
    </row>
    <row r="650" spans="1:10" x14ac:dyDescent="0.35">
      <c r="A650" t="s">
        <v>894</v>
      </c>
      <c r="E650" s="2">
        <f>SUMIFS('Data Cost'!E:E,'Data Cost'!A:A,'Data Quantities'!A650,'Data Cost'!F:F,'Data Quantities'!F650,'Data Cost'!G:G,'Data Quantities'!G650,'Data Cost'!H:H,'Data Quantities'!H650,'Data Cost'!I:I,'Data Quantities'!I650)</f>
        <v>39452.559999999998</v>
      </c>
      <c r="F650" t="s">
        <v>1361</v>
      </c>
      <c r="G650" t="s">
        <v>54</v>
      </c>
      <c r="H650" t="s">
        <v>42</v>
      </c>
      <c r="I650" t="s">
        <v>133</v>
      </c>
      <c r="J650" t="s">
        <v>2287</v>
      </c>
    </row>
    <row r="651" spans="1:10" x14ac:dyDescent="0.35">
      <c r="A651" t="s">
        <v>894</v>
      </c>
      <c r="E651" s="2">
        <f>SUMIFS('Data Cost'!E:E,'Data Cost'!A:A,'Data Quantities'!A651,'Data Cost'!F:F,'Data Quantities'!F651,'Data Cost'!G:G,'Data Quantities'!G651,'Data Cost'!H:H,'Data Quantities'!H651,'Data Cost'!I:I,'Data Quantities'!I651)</f>
        <v>39452.559999999998</v>
      </c>
      <c r="F651" t="s">
        <v>1364</v>
      </c>
      <c r="G651" t="s">
        <v>54</v>
      </c>
      <c r="H651" t="s">
        <v>42</v>
      </c>
      <c r="I651" t="s">
        <v>133</v>
      </c>
      <c r="J651" t="s">
        <v>2287</v>
      </c>
    </row>
    <row r="652" spans="1:10" x14ac:dyDescent="0.35">
      <c r="A652" t="s">
        <v>894</v>
      </c>
      <c r="E652" s="2">
        <f>SUMIFS('Data Cost'!E:E,'Data Cost'!A:A,'Data Quantities'!A652,'Data Cost'!F:F,'Data Quantities'!F652,'Data Cost'!G:G,'Data Quantities'!G652,'Data Cost'!H:H,'Data Quantities'!H652,'Data Cost'!I:I,'Data Quantities'!I652)</f>
        <v>39452.559999999998</v>
      </c>
      <c r="F652" t="s">
        <v>1367</v>
      </c>
      <c r="G652" t="s">
        <v>54</v>
      </c>
      <c r="H652" t="s">
        <v>42</v>
      </c>
      <c r="I652" t="s">
        <v>133</v>
      </c>
      <c r="J652" t="s">
        <v>2287</v>
      </c>
    </row>
    <row r="653" spans="1:10" x14ac:dyDescent="0.35">
      <c r="A653" t="s">
        <v>894</v>
      </c>
      <c r="E653" s="2">
        <f>SUMIFS('Data Cost'!E:E,'Data Cost'!A:A,'Data Quantities'!A653,'Data Cost'!F:F,'Data Quantities'!F653,'Data Cost'!G:G,'Data Quantities'!G653,'Data Cost'!H:H,'Data Quantities'!H653,'Data Cost'!I:I,'Data Quantities'!I653)</f>
        <v>39452.559999999998</v>
      </c>
      <c r="F653" t="s">
        <v>1370</v>
      </c>
      <c r="G653" t="s">
        <v>54</v>
      </c>
      <c r="H653" t="s">
        <v>42</v>
      </c>
      <c r="I653" t="s">
        <v>133</v>
      </c>
      <c r="J653" t="s">
        <v>2287</v>
      </c>
    </row>
    <row r="654" spans="1:10" x14ac:dyDescent="0.35">
      <c r="A654" t="s">
        <v>894</v>
      </c>
      <c r="E654" s="2">
        <f>SUMIFS('Data Cost'!E:E,'Data Cost'!A:A,'Data Quantities'!A654,'Data Cost'!F:F,'Data Quantities'!F654,'Data Cost'!G:G,'Data Quantities'!G654,'Data Cost'!H:H,'Data Quantities'!H654,'Data Cost'!I:I,'Data Quantities'!I654)</f>
        <v>39452.559999999998</v>
      </c>
      <c r="F654" t="s">
        <v>1373</v>
      </c>
      <c r="G654" t="s">
        <v>54</v>
      </c>
      <c r="H654" t="s">
        <v>42</v>
      </c>
      <c r="I654" t="s">
        <v>133</v>
      </c>
      <c r="J654" t="s">
        <v>2287</v>
      </c>
    </row>
    <row r="655" spans="1:10" x14ac:dyDescent="0.35">
      <c r="A655" t="s">
        <v>894</v>
      </c>
      <c r="E655" s="2">
        <f>SUMIFS('Data Cost'!E:E,'Data Cost'!A:A,'Data Quantities'!A655,'Data Cost'!F:F,'Data Quantities'!F655,'Data Cost'!G:G,'Data Quantities'!G655,'Data Cost'!H:H,'Data Quantities'!H655,'Data Cost'!I:I,'Data Quantities'!I655)</f>
        <v>37942.93</v>
      </c>
      <c r="F655" t="s">
        <v>1376</v>
      </c>
      <c r="G655" t="s">
        <v>54</v>
      </c>
      <c r="H655" t="s">
        <v>42</v>
      </c>
      <c r="I655" t="s">
        <v>55</v>
      </c>
      <c r="J655" t="s">
        <v>2287</v>
      </c>
    </row>
    <row r="656" spans="1:10" x14ac:dyDescent="0.35">
      <c r="A656" t="s">
        <v>894</v>
      </c>
      <c r="E656" s="2">
        <f>SUMIFS('Data Cost'!E:E,'Data Cost'!A:A,'Data Quantities'!A656,'Data Cost'!F:F,'Data Quantities'!F656,'Data Cost'!G:G,'Data Quantities'!G656,'Data Cost'!H:H,'Data Quantities'!H656,'Data Cost'!I:I,'Data Quantities'!I656)</f>
        <v>37942.93</v>
      </c>
      <c r="F656" t="s">
        <v>1379</v>
      </c>
      <c r="G656" t="s">
        <v>54</v>
      </c>
      <c r="H656" t="s">
        <v>42</v>
      </c>
      <c r="I656" t="s">
        <v>55</v>
      </c>
      <c r="J656" t="s">
        <v>2287</v>
      </c>
    </row>
    <row r="657" spans="1:10" x14ac:dyDescent="0.35">
      <c r="A657" t="s">
        <v>894</v>
      </c>
      <c r="E657" s="2">
        <f>SUMIFS('Data Cost'!E:E,'Data Cost'!A:A,'Data Quantities'!A657,'Data Cost'!F:F,'Data Quantities'!F657,'Data Cost'!G:G,'Data Quantities'!G657,'Data Cost'!H:H,'Data Quantities'!H657,'Data Cost'!I:I,'Data Quantities'!I657)</f>
        <v>37942.93</v>
      </c>
      <c r="F657" t="s">
        <v>1382</v>
      </c>
      <c r="G657" t="s">
        <v>54</v>
      </c>
      <c r="H657" t="s">
        <v>42</v>
      </c>
      <c r="I657" t="s">
        <v>55</v>
      </c>
      <c r="J657" t="s">
        <v>2287</v>
      </c>
    </row>
    <row r="658" spans="1:10" x14ac:dyDescent="0.35">
      <c r="A658" t="s">
        <v>894</v>
      </c>
      <c r="E658" s="2">
        <f>SUMIFS('Data Cost'!E:E,'Data Cost'!A:A,'Data Quantities'!A658,'Data Cost'!F:F,'Data Quantities'!F658,'Data Cost'!G:G,'Data Quantities'!G658,'Data Cost'!H:H,'Data Quantities'!H658,'Data Cost'!I:I,'Data Quantities'!I658)</f>
        <v>30633.11</v>
      </c>
      <c r="F658" t="s">
        <v>1385</v>
      </c>
      <c r="G658" t="s">
        <v>48</v>
      </c>
      <c r="H658" t="s">
        <v>42</v>
      </c>
      <c r="I658" t="s">
        <v>324</v>
      </c>
      <c r="J658" t="s">
        <v>2287</v>
      </c>
    </row>
    <row r="659" spans="1:10" x14ac:dyDescent="0.35">
      <c r="A659" t="s">
        <v>894</v>
      </c>
      <c r="E659" s="2">
        <f>SUMIFS('Data Cost'!E:E,'Data Cost'!A:A,'Data Quantities'!A659,'Data Cost'!F:F,'Data Quantities'!F659,'Data Cost'!G:G,'Data Quantities'!G659,'Data Cost'!H:H,'Data Quantities'!H659,'Data Cost'!I:I,'Data Quantities'!I659)</f>
        <v>2075.5100000000002</v>
      </c>
      <c r="F659" t="s">
        <v>21</v>
      </c>
      <c r="G659" t="s">
        <v>54</v>
      </c>
      <c r="H659" t="s">
        <v>42</v>
      </c>
      <c r="I659" t="s">
        <v>55</v>
      </c>
    </row>
    <row r="660" spans="1:10" x14ac:dyDescent="0.35">
      <c r="A660" t="s">
        <v>894</v>
      </c>
      <c r="E660" s="2">
        <f>SUMIFS('Data Cost'!E:E,'Data Cost'!A:A,'Data Quantities'!A660,'Data Cost'!F:F,'Data Quantities'!F660,'Data Cost'!G:G,'Data Quantities'!G660,'Data Cost'!H:H,'Data Quantities'!H660,'Data Cost'!I:I,'Data Quantities'!I660)</f>
        <v>5271.57</v>
      </c>
      <c r="F660" t="s">
        <v>139</v>
      </c>
      <c r="G660" t="s">
        <v>76</v>
      </c>
      <c r="H660" t="s">
        <v>76</v>
      </c>
      <c r="I660" t="s">
        <v>111</v>
      </c>
    </row>
    <row r="661" spans="1:10" x14ac:dyDescent="0.35">
      <c r="A661" t="s">
        <v>894</v>
      </c>
      <c r="E661" s="2">
        <f>SUMIFS('Data Cost'!E:E,'Data Cost'!A:A,'Data Quantities'!A661,'Data Cost'!F:F,'Data Quantities'!F661,'Data Cost'!G:G,'Data Quantities'!G661,'Data Cost'!H:H,'Data Quantities'!H661,'Data Cost'!I:I,'Data Quantities'!I661)</f>
        <v>5020.16</v>
      </c>
      <c r="F661" t="s">
        <v>261</v>
      </c>
      <c r="G661" t="s">
        <v>76</v>
      </c>
      <c r="H661" t="s">
        <v>76</v>
      </c>
      <c r="I661" t="s">
        <v>111</v>
      </c>
    </row>
    <row r="662" spans="1:10" x14ac:dyDescent="0.35">
      <c r="A662" t="s">
        <v>894</v>
      </c>
      <c r="E662" s="2">
        <f>SUMIFS('Data Cost'!E:E,'Data Cost'!A:A,'Data Quantities'!A662,'Data Cost'!F:F,'Data Quantities'!F662,'Data Cost'!G:G,'Data Quantities'!G662,'Data Cost'!H:H,'Data Quantities'!H662,'Data Cost'!I:I,'Data Quantities'!I662)</f>
        <v>66.3</v>
      </c>
      <c r="F662" t="s">
        <v>278</v>
      </c>
      <c r="G662" t="s">
        <v>30</v>
      </c>
      <c r="H662" t="s">
        <v>30</v>
      </c>
      <c r="I662" t="s">
        <v>30</v>
      </c>
    </row>
    <row r="663" spans="1:10" x14ac:dyDescent="0.35">
      <c r="A663" t="s">
        <v>894</v>
      </c>
      <c r="E663" s="2">
        <f>SUMIFS('Data Cost'!E:E,'Data Cost'!A:A,'Data Quantities'!A663,'Data Cost'!F:F,'Data Quantities'!F663,'Data Cost'!G:G,'Data Quantities'!G663,'Data Cost'!H:H,'Data Quantities'!H663,'Data Cost'!I:I,'Data Quantities'!I663)</f>
        <v>-93.18</v>
      </c>
      <c r="F663" t="s">
        <v>419</v>
      </c>
      <c r="G663" s="20" t="s">
        <v>272</v>
      </c>
      <c r="H663" t="s">
        <v>13</v>
      </c>
      <c r="I663" t="s">
        <v>23</v>
      </c>
    </row>
    <row r="664" spans="1:10" x14ac:dyDescent="0.35">
      <c r="A664" t="s">
        <v>894</v>
      </c>
      <c r="E664" s="2">
        <f>SUMIFS('Data Cost'!E:E,'Data Cost'!A:A,'Data Quantities'!A664,'Data Cost'!F:F,'Data Quantities'!F664,'Data Cost'!G:G,'Data Quantities'!G664,'Data Cost'!H:H,'Data Quantities'!H664,'Data Cost'!I:I,'Data Quantities'!I664)</f>
        <v>70779.81</v>
      </c>
      <c r="F664" t="s">
        <v>1387</v>
      </c>
      <c r="G664" t="s">
        <v>651</v>
      </c>
      <c r="H664" t="s">
        <v>30</v>
      </c>
      <c r="I664" t="s">
        <v>651</v>
      </c>
      <c r="J664" t="s">
        <v>2287</v>
      </c>
    </row>
    <row r="665" spans="1:10" x14ac:dyDescent="0.35">
      <c r="A665" t="s">
        <v>894</v>
      </c>
      <c r="E665" s="2">
        <f>SUMIFS('Data Cost'!E:E,'Data Cost'!A:A,'Data Quantities'!A665,'Data Cost'!F:F,'Data Quantities'!F665,'Data Cost'!G:G,'Data Quantities'!G665,'Data Cost'!H:H,'Data Quantities'!H665,'Data Cost'!I:I,'Data Quantities'!I665)</f>
        <v>8457.09</v>
      </c>
      <c r="F665" t="s">
        <v>781</v>
      </c>
      <c r="G665" t="s">
        <v>69</v>
      </c>
      <c r="H665" t="s">
        <v>70</v>
      </c>
      <c r="I665" t="s">
        <v>71</v>
      </c>
    </row>
    <row r="666" spans="1:10" x14ac:dyDescent="0.35">
      <c r="A666" t="s">
        <v>894</v>
      </c>
      <c r="E666" s="2">
        <f>SUMIFS('Data Cost'!E:E,'Data Cost'!A:A,'Data Quantities'!A666,'Data Cost'!F:F,'Data Quantities'!F666,'Data Cost'!G:G,'Data Quantities'!G666,'Data Cost'!H:H,'Data Quantities'!H666,'Data Cost'!I:I,'Data Quantities'!I666)</f>
        <v>879.97</v>
      </c>
      <c r="F666" t="s">
        <v>785</v>
      </c>
      <c r="G666" t="s">
        <v>122</v>
      </c>
      <c r="H666" t="s">
        <v>122</v>
      </c>
      <c r="I666" t="s">
        <v>122</v>
      </c>
    </row>
    <row r="667" spans="1:10" x14ac:dyDescent="0.35">
      <c r="A667" t="s">
        <v>894</v>
      </c>
      <c r="E667" s="2">
        <f>SUMIFS('Data Cost'!E:E,'Data Cost'!A:A,'Data Quantities'!A667,'Data Cost'!F:F,'Data Quantities'!F667,'Data Cost'!G:G,'Data Quantities'!G667,'Data Cost'!H:H,'Data Quantities'!H667,'Data Cost'!I:I,'Data Quantities'!I667)</f>
        <v>48928.66</v>
      </c>
      <c r="F667" t="s">
        <v>787</v>
      </c>
      <c r="G667" t="s">
        <v>76</v>
      </c>
      <c r="H667" t="s">
        <v>76</v>
      </c>
      <c r="I667" t="s">
        <v>111</v>
      </c>
    </row>
    <row r="668" spans="1:10" x14ac:dyDescent="0.35">
      <c r="A668" t="s">
        <v>894</v>
      </c>
      <c r="E668" s="2">
        <f>SUMIFS('Data Cost'!E:E,'Data Cost'!A:A,'Data Quantities'!A668,'Data Cost'!F:F,'Data Quantities'!F668,'Data Cost'!G:G,'Data Quantities'!G668,'Data Cost'!H:H,'Data Quantities'!H668,'Data Cost'!I:I,'Data Quantities'!I668)</f>
        <v>109225.85</v>
      </c>
      <c r="F668" t="s">
        <v>1389</v>
      </c>
      <c r="G668" t="s">
        <v>41</v>
      </c>
      <c r="H668" t="s">
        <v>42</v>
      </c>
      <c r="I668" t="s">
        <v>43</v>
      </c>
      <c r="J668" t="s">
        <v>2287</v>
      </c>
    </row>
    <row r="669" spans="1:10" x14ac:dyDescent="0.35">
      <c r="A669" t="s">
        <v>894</v>
      </c>
      <c r="E669" s="2">
        <f>SUMIFS('Data Cost'!E:E,'Data Cost'!A:A,'Data Quantities'!A669,'Data Cost'!F:F,'Data Quantities'!F669,'Data Cost'!G:G,'Data Quantities'!G669,'Data Cost'!H:H,'Data Quantities'!H669,'Data Cost'!I:I,'Data Quantities'!I669)</f>
        <v>32239.79</v>
      </c>
      <c r="F669" t="s">
        <v>795</v>
      </c>
      <c r="G669" t="s">
        <v>41</v>
      </c>
      <c r="H669" t="s">
        <v>42</v>
      </c>
      <c r="I669" t="s">
        <v>43</v>
      </c>
    </row>
    <row r="670" spans="1:10" x14ac:dyDescent="0.35">
      <c r="A670" t="s">
        <v>894</v>
      </c>
      <c r="E670" s="2">
        <f>SUMIFS('Data Cost'!E:E,'Data Cost'!A:A,'Data Quantities'!A670,'Data Cost'!F:F,'Data Quantities'!F670,'Data Cost'!G:G,'Data Quantities'!G670,'Data Cost'!H:H,'Data Quantities'!H670,'Data Cost'!I:I,'Data Quantities'!I670)</f>
        <v>45927.99</v>
      </c>
      <c r="F670" t="s">
        <v>799</v>
      </c>
      <c r="G670" t="s">
        <v>76</v>
      </c>
      <c r="H670" t="s">
        <v>76</v>
      </c>
      <c r="I670" t="s">
        <v>111</v>
      </c>
    </row>
    <row r="671" spans="1:10" x14ac:dyDescent="0.35">
      <c r="A671" t="s">
        <v>894</v>
      </c>
      <c r="E671" s="2">
        <f>SUMIFS('Data Cost'!E:E,'Data Cost'!A:A,'Data Quantities'!A671,'Data Cost'!F:F,'Data Quantities'!F671,'Data Cost'!G:G,'Data Quantities'!G671,'Data Cost'!H:H,'Data Quantities'!H671,'Data Cost'!I:I,'Data Quantities'!I671)</f>
        <v>6431.26</v>
      </c>
      <c r="F671" t="s">
        <v>803</v>
      </c>
      <c r="G671" t="s">
        <v>54</v>
      </c>
      <c r="H671" t="s">
        <v>42</v>
      </c>
      <c r="I671" t="s">
        <v>55</v>
      </c>
    </row>
    <row r="672" spans="1:10" x14ac:dyDescent="0.35">
      <c r="A672" t="s">
        <v>894</v>
      </c>
      <c r="E672" s="2">
        <f>SUMIFS('Data Cost'!E:E,'Data Cost'!A:A,'Data Quantities'!A672,'Data Cost'!F:F,'Data Quantities'!F672,'Data Cost'!G:G,'Data Quantities'!G672,'Data Cost'!H:H,'Data Quantities'!H672,'Data Cost'!I:I,'Data Quantities'!I672)</f>
        <v>-976.13</v>
      </c>
      <c r="F672" t="s">
        <v>811</v>
      </c>
      <c r="G672" t="s">
        <v>54</v>
      </c>
      <c r="H672" t="s">
        <v>42</v>
      </c>
      <c r="I672" t="s">
        <v>87</v>
      </c>
    </row>
    <row r="673" spans="1:10" x14ac:dyDescent="0.35">
      <c r="A673" t="s">
        <v>894</v>
      </c>
      <c r="E673" s="2">
        <f>SUMIFS('Data Cost'!E:E,'Data Cost'!A:A,'Data Quantities'!A673,'Data Cost'!F:F,'Data Quantities'!F673,'Data Cost'!G:G,'Data Quantities'!G673,'Data Cost'!H:H,'Data Quantities'!H673,'Data Cost'!I:I,'Data Quantities'!I673)</f>
        <v>88505.58</v>
      </c>
      <c r="F673" t="s">
        <v>1391</v>
      </c>
      <c r="G673" t="s">
        <v>54</v>
      </c>
      <c r="H673" t="s">
        <v>42</v>
      </c>
      <c r="I673" t="s">
        <v>55</v>
      </c>
      <c r="J673" t="s">
        <v>2287</v>
      </c>
    </row>
    <row r="674" spans="1:10" x14ac:dyDescent="0.35">
      <c r="A674" t="s">
        <v>894</v>
      </c>
      <c r="E674" s="2">
        <f>SUMIFS('Data Cost'!E:E,'Data Cost'!A:A,'Data Quantities'!A674,'Data Cost'!F:F,'Data Quantities'!F674,'Data Cost'!G:G,'Data Quantities'!G674,'Data Cost'!H:H,'Data Quantities'!H674,'Data Cost'!I:I,'Data Quantities'!I674)</f>
        <v>3646.41</v>
      </c>
      <c r="F674" t="s">
        <v>817</v>
      </c>
      <c r="G674" t="s">
        <v>76</v>
      </c>
      <c r="H674" t="s">
        <v>76</v>
      </c>
      <c r="I674" t="s">
        <v>111</v>
      </c>
    </row>
    <row r="675" spans="1:10" x14ac:dyDescent="0.35">
      <c r="A675" t="s">
        <v>894</v>
      </c>
      <c r="E675" s="2">
        <f>SUMIFS('Data Cost'!E:E,'Data Cost'!A:A,'Data Quantities'!A675,'Data Cost'!F:F,'Data Quantities'!F675,'Data Cost'!G:G,'Data Quantities'!G675,'Data Cost'!H:H,'Data Quantities'!H675,'Data Cost'!I:I,'Data Quantities'!I675)</f>
        <v>34065.589999999997</v>
      </c>
      <c r="F675" t="s">
        <v>819</v>
      </c>
      <c r="G675" t="s">
        <v>76</v>
      </c>
      <c r="H675" t="s">
        <v>76</v>
      </c>
      <c r="I675" t="s">
        <v>111</v>
      </c>
    </row>
    <row r="676" spans="1:10" x14ac:dyDescent="0.35">
      <c r="A676" t="s">
        <v>894</v>
      </c>
      <c r="E676" s="2">
        <f>SUMIFS('Data Cost'!E:E,'Data Cost'!A:A,'Data Quantities'!A676,'Data Cost'!F:F,'Data Quantities'!F676,'Data Cost'!G:G,'Data Quantities'!G676,'Data Cost'!H:H,'Data Quantities'!H676,'Data Cost'!I:I,'Data Quantities'!I676)</f>
        <v>10204.799999999999</v>
      </c>
      <c r="F676" t="s">
        <v>821</v>
      </c>
      <c r="G676" t="s">
        <v>76</v>
      </c>
      <c r="H676" t="s">
        <v>76</v>
      </c>
      <c r="I676" t="s">
        <v>111</v>
      </c>
    </row>
    <row r="677" spans="1:10" x14ac:dyDescent="0.35">
      <c r="A677" t="s">
        <v>894</v>
      </c>
      <c r="E677" s="2">
        <f>SUMIFS('Data Cost'!E:E,'Data Cost'!A:A,'Data Quantities'!A677,'Data Cost'!F:F,'Data Quantities'!F677,'Data Cost'!G:G,'Data Quantities'!G677,'Data Cost'!H:H,'Data Quantities'!H677,'Data Cost'!I:I,'Data Quantities'!I677)</f>
        <v>64934.34</v>
      </c>
      <c r="F677" t="s">
        <v>823</v>
      </c>
      <c r="G677" t="s">
        <v>76</v>
      </c>
      <c r="H677" t="s">
        <v>76</v>
      </c>
      <c r="I677" t="s">
        <v>111</v>
      </c>
    </row>
    <row r="678" spans="1:10" x14ac:dyDescent="0.35">
      <c r="A678" t="s">
        <v>894</v>
      </c>
      <c r="E678" s="2">
        <f>SUMIFS('Data Cost'!E:E,'Data Cost'!A:A,'Data Quantities'!A678,'Data Cost'!F:F,'Data Quantities'!F678,'Data Cost'!G:G,'Data Quantities'!G678,'Data Cost'!H:H,'Data Quantities'!H678,'Data Cost'!I:I,'Data Quantities'!I678)</f>
        <v>546.54000000000008</v>
      </c>
      <c r="F678" t="s">
        <v>825</v>
      </c>
      <c r="G678" t="s">
        <v>76</v>
      </c>
      <c r="H678" t="s">
        <v>76</v>
      </c>
      <c r="I678" t="s">
        <v>111</v>
      </c>
    </row>
    <row r="679" spans="1:10" x14ac:dyDescent="0.35">
      <c r="A679" t="s">
        <v>894</v>
      </c>
      <c r="E679" s="2">
        <f>SUMIFS('Data Cost'!E:E,'Data Cost'!A:A,'Data Quantities'!A679,'Data Cost'!F:F,'Data Quantities'!F679,'Data Cost'!G:G,'Data Quantities'!G679,'Data Cost'!H:H,'Data Quantities'!H679,'Data Cost'!I:I,'Data Quantities'!I679)</f>
        <v>236.25</v>
      </c>
      <c r="F679" t="s">
        <v>827</v>
      </c>
      <c r="G679" t="s">
        <v>76</v>
      </c>
      <c r="H679" t="s">
        <v>76</v>
      </c>
      <c r="I679" t="s">
        <v>111</v>
      </c>
    </row>
    <row r="680" spans="1:10" x14ac:dyDescent="0.35">
      <c r="A680" t="s">
        <v>894</v>
      </c>
      <c r="E680" s="2">
        <f>SUMIFS('Data Cost'!E:E,'Data Cost'!A:A,'Data Quantities'!A680,'Data Cost'!F:F,'Data Quantities'!F680,'Data Cost'!G:G,'Data Quantities'!G680,'Data Cost'!H:H,'Data Quantities'!H680,'Data Cost'!I:I,'Data Quantities'!I680)</f>
        <v>1267.5</v>
      </c>
      <c r="F680" t="s">
        <v>829</v>
      </c>
      <c r="G680" t="s">
        <v>76</v>
      </c>
      <c r="H680" t="s">
        <v>76</v>
      </c>
      <c r="I680" t="s">
        <v>111</v>
      </c>
    </row>
    <row r="681" spans="1:10" x14ac:dyDescent="0.35">
      <c r="A681" t="s">
        <v>894</v>
      </c>
      <c r="E681" s="2">
        <f>SUMIFS('Data Cost'!E:E,'Data Cost'!A:A,'Data Quantities'!A681,'Data Cost'!F:F,'Data Quantities'!F681,'Data Cost'!G:G,'Data Quantities'!G681,'Data Cost'!H:H,'Data Quantities'!H681,'Data Cost'!I:I,'Data Quantities'!I681)</f>
        <v>42322.99</v>
      </c>
      <c r="F681" t="s">
        <v>841</v>
      </c>
      <c r="G681" t="s">
        <v>54</v>
      </c>
      <c r="H681" t="s">
        <v>42</v>
      </c>
      <c r="I681" t="s">
        <v>87</v>
      </c>
    </row>
    <row r="682" spans="1:10" x14ac:dyDescent="0.35">
      <c r="A682" t="s">
        <v>894</v>
      </c>
      <c r="E682" s="2">
        <f>SUMIFS('Data Cost'!E:E,'Data Cost'!A:A,'Data Quantities'!A682,'Data Cost'!F:F,'Data Quantities'!F682,'Data Cost'!G:G,'Data Quantities'!G682,'Data Cost'!H:H,'Data Quantities'!H682,'Data Cost'!I:I,'Data Quantities'!I682)</f>
        <v>100048.5</v>
      </c>
      <c r="F682" t="s">
        <v>1393</v>
      </c>
      <c r="G682" t="s">
        <v>54</v>
      </c>
      <c r="H682" t="s">
        <v>42</v>
      </c>
      <c r="I682" t="s">
        <v>87</v>
      </c>
      <c r="J682" t="s">
        <v>2287</v>
      </c>
    </row>
    <row r="683" spans="1:10" x14ac:dyDescent="0.35">
      <c r="A683" t="s">
        <v>894</v>
      </c>
      <c r="E683" s="2">
        <f>SUMIFS('Data Cost'!E:E,'Data Cost'!A:A,'Data Quantities'!A683,'Data Cost'!F:F,'Data Quantities'!F683,'Data Cost'!G:G,'Data Quantities'!G683,'Data Cost'!H:H,'Data Quantities'!H683,'Data Cost'!I:I,'Data Quantities'!I683)</f>
        <v>66661.680000000008</v>
      </c>
      <c r="F683" t="s">
        <v>1395</v>
      </c>
      <c r="G683" t="s">
        <v>54</v>
      </c>
      <c r="H683" t="s">
        <v>42</v>
      </c>
      <c r="I683" t="s">
        <v>55</v>
      </c>
      <c r="J683" t="s">
        <v>2287</v>
      </c>
    </row>
    <row r="684" spans="1:10" x14ac:dyDescent="0.35">
      <c r="A684" t="s">
        <v>894</v>
      </c>
      <c r="E684" s="2">
        <f>SUMIFS('Data Cost'!E:E,'Data Cost'!A:A,'Data Quantities'!A684,'Data Cost'!F:F,'Data Quantities'!F684,'Data Cost'!G:G,'Data Quantities'!G684,'Data Cost'!H:H,'Data Quantities'!H684,'Data Cost'!I:I,'Data Quantities'!I684)</f>
        <v>78891.75</v>
      </c>
      <c r="F684" t="s">
        <v>1397</v>
      </c>
      <c r="G684" t="s">
        <v>54</v>
      </c>
      <c r="H684" t="s">
        <v>42</v>
      </c>
      <c r="I684" t="s">
        <v>55</v>
      </c>
      <c r="J684" t="s">
        <v>2287</v>
      </c>
    </row>
    <row r="685" spans="1:10" x14ac:dyDescent="0.35">
      <c r="A685" t="s">
        <v>894</v>
      </c>
      <c r="E685" s="2">
        <f>SUMIFS('Data Cost'!E:E,'Data Cost'!A:A,'Data Quantities'!A685,'Data Cost'!F:F,'Data Quantities'!F685,'Data Cost'!G:G,'Data Quantities'!G685,'Data Cost'!H:H,'Data Quantities'!H685,'Data Cost'!I:I,'Data Quantities'!I685)</f>
        <v>92504.23000000001</v>
      </c>
      <c r="F685" t="s">
        <v>1399</v>
      </c>
      <c r="G685" t="s">
        <v>54</v>
      </c>
      <c r="H685" t="s">
        <v>42</v>
      </c>
      <c r="I685" t="s">
        <v>55</v>
      </c>
      <c r="J685" t="s">
        <v>2287</v>
      </c>
    </row>
    <row r="686" spans="1:10" x14ac:dyDescent="0.35">
      <c r="A686" t="s">
        <v>894</v>
      </c>
      <c r="E686" s="2">
        <f>SUMIFS('Data Cost'!E:E,'Data Cost'!A:A,'Data Quantities'!A686,'Data Cost'!F:F,'Data Quantities'!F686,'Data Cost'!G:G,'Data Quantities'!G686,'Data Cost'!H:H,'Data Quantities'!H686,'Data Cost'!I:I,'Data Quantities'!I686)</f>
        <v>108033.83</v>
      </c>
      <c r="F686" t="s">
        <v>1401</v>
      </c>
      <c r="G686" t="s">
        <v>41</v>
      </c>
      <c r="H686" t="s">
        <v>42</v>
      </c>
      <c r="I686" t="s">
        <v>43</v>
      </c>
      <c r="J686" t="s">
        <v>2287</v>
      </c>
    </row>
    <row r="687" spans="1:10" x14ac:dyDescent="0.35">
      <c r="A687" t="s">
        <v>894</v>
      </c>
      <c r="E687" s="2">
        <f>SUMIFS('Data Cost'!E:E,'Data Cost'!A:A,'Data Quantities'!A687,'Data Cost'!F:F,'Data Quantities'!F687,'Data Cost'!G:G,'Data Quantities'!G687,'Data Cost'!H:H,'Data Quantities'!H687,'Data Cost'!I:I,'Data Quantities'!I687)</f>
        <v>92781.95</v>
      </c>
      <c r="F687" t="s">
        <v>1403</v>
      </c>
      <c r="G687" t="s">
        <v>54</v>
      </c>
      <c r="H687" t="s">
        <v>42</v>
      </c>
      <c r="I687" t="s">
        <v>87</v>
      </c>
      <c r="J687" t="s">
        <v>2287</v>
      </c>
    </row>
    <row r="688" spans="1:10" x14ac:dyDescent="0.35">
      <c r="A688" t="s">
        <v>894</v>
      </c>
      <c r="E688" s="2">
        <f>SUMIFS('Data Cost'!E:E,'Data Cost'!A:A,'Data Quantities'!A688,'Data Cost'!F:F,'Data Quantities'!F688,'Data Cost'!G:G,'Data Quantities'!G688,'Data Cost'!H:H,'Data Quantities'!H688,'Data Cost'!I:I,'Data Quantities'!I688)</f>
        <v>53066.18</v>
      </c>
      <c r="F688" t="s">
        <v>1405</v>
      </c>
      <c r="G688" t="s">
        <v>54</v>
      </c>
      <c r="H688" t="s">
        <v>42</v>
      </c>
      <c r="I688" t="s">
        <v>133</v>
      </c>
      <c r="J688" t="s">
        <v>2287</v>
      </c>
    </row>
    <row r="689" spans="1:10" x14ac:dyDescent="0.35">
      <c r="A689" t="s">
        <v>894</v>
      </c>
      <c r="E689" s="2">
        <f>SUMIFS('Data Cost'!E:E,'Data Cost'!A:A,'Data Quantities'!A689,'Data Cost'!F:F,'Data Quantities'!F689,'Data Cost'!G:G,'Data Quantities'!G689,'Data Cost'!H:H,'Data Quantities'!H689,'Data Cost'!I:I,'Data Quantities'!I689)</f>
        <v>59652</v>
      </c>
      <c r="F689" t="s">
        <v>1407</v>
      </c>
      <c r="G689" t="s">
        <v>41</v>
      </c>
      <c r="H689" t="s">
        <v>42</v>
      </c>
      <c r="I689" t="s">
        <v>43</v>
      </c>
    </row>
    <row r="690" spans="1:10" x14ac:dyDescent="0.35">
      <c r="A690" t="s">
        <v>894</v>
      </c>
      <c r="E690" s="2">
        <f>SUMIFS('Data Cost'!E:E,'Data Cost'!A:A,'Data Quantities'!A690,'Data Cost'!F:F,'Data Quantities'!F690,'Data Cost'!G:G,'Data Quantities'!G690,'Data Cost'!H:H,'Data Quantities'!H690,'Data Cost'!I:I,'Data Quantities'!I690)</f>
        <v>242893.75</v>
      </c>
      <c r="F690" t="s">
        <v>879</v>
      </c>
      <c r="G690" t="s">
        <v>76</v>
      </c>
      <c r="H690" t="s">
        <v>76</v>
      </c>
      <c r="I690" t="s">
        <v>111</v>
      </c>
      <c r="J690" t="s">
        <v>2288</v>
      </c>
    </row>
    <row r="691" spans="1:10" x14ac:dyDescent="0.35">
      <c r="A691" t="s">
        <v>894</v>
      </c>
      <c r="E691" s="2">
        <f>SUMIFS('Data Cost'!E:E,'Data Cost'!A:A,'Data Quantities'!A691,'Data Cost'!F:F,'Data Quantities'!F691,'Data Cost'!G:G,'Data Quantities'!G691,'Data Cost'!H:H,'Data Quantities'!H691,'Data Cost'!I:I,'Data Quantities'!I691)</f>
        <v>243086.39</v>
      </c>
      <c r="F691" t="s">
        <v>881</v>
      </c>
      <c r="G691" t="s">
        <v>76</v>
      </c>
      <c r="H691" t="s">
        <v>76</v>
      </c>
      <c r="I691" t="s">
        <v>111</v>
      </c>
      <c r="J691" t="s">
        <v>2288</v>
      </c>
    </row>
    <row r="692" spans="1:10" x14ac:dyDescent="0.35">
      <c r="A692" t="s">
        <v>894</v>
      </c>
      <c r="E692" s="2">
        <f>SUMIFS('Data Cost'!E:E,'Data Cost'!A:A,'Data Quantities'!A692,'Data Cost'!F:F,'Data Quantities'!F692,'Data Cost'!G:G,'Data Quantities'!G692,'Data Cost'!H:H,'Data Quantities'!H692,'Data Cost'!I:I,'Data Quantities'!I692)</f>
        <v>1068.92</v>
      </c>
      <c r="F692" t="s">
        <v>883</v>
      </c>
      <c r="G692" t="s">
        <v>76</v>
      </c>
      <c r="H692" t="s">
        <v>76</v>
      </c>
      <c r="I692" t="s">
        <v>111</v>
      </c>
    </row>
    <row r="693" spans="1:10" x14ac:dyDescent="0.35">
      <c r="A693" t="s">
        <v>894</v>
      </c>
      <c r="E693" s="2">
        <f>SUMIFS('Data Cost'!E:E,'Data Cost'!A:A,'Data Quantities'!A693,'Data Cost'!F:F,'Data Quantities'!F693,'Data Cost'!G:G,'Data Quantities'!G693,'Data Cost'!H:H,'Data Quantities'!H693,'Data Cost'!I:I,'Data Quantities'!I693)</f>
        <v>15353.43</v>
      </c>
      <c r="F693" t="s">
        <v>885</v>
      </c>
      <c r="G693" t="s">
        <v>76</v>
      </c>
      <c r="H693" t="s">
        <v>76</v>
      </c>
      <c r="I693" t="s">
        <v>111</v>
      </c>
    </row>
    <row r="694" spans="1:10" x14ac:dyDescent="0.35">
      <c r="A694" t="s">
        <v>894</v>
      </c>
      <c r="E694" s="2">
        <f>SUMIFS('Data Cost'!E:E,'Data Cost'!A:A,'Data Quantities'!A694,'Data Cost'!F:F,'Data Quantities'!F694,'Data Cost'!G:G,'Data Quantities'!G694,'Data Cost'!H:H,'Data Quantities'!H694,'Data Cost'!I:I,'Data Quantities'!I694)</f>
        <v>105610</v>
      </c>
      <c r="F694" t="s">
        <v>1409</v>
      </c>
      <c r="G694" t="s">
        <v>41</v>
      </c>
      <c r="H694" t="s">
        <v>42</v>
      </c>
      <c r="I694" t="s">
        <v>43</v>
      </c>
      <c r="J694" t="s">
        <v>2287</v>
      </c>
    </row>
    <row r="695" spans="1:10" x14ac:dyDescent="0.35">
      <c r="A695" t="s">
        <v>894</v>
      </c>
      <c r="E695" s="2">
        <f>SUMIFS('Data Cost'!E:E,'Data Cost'!A:A,'Data Quantities'!A695,'Data Cost'!F:F,'Data Quantities'!F695,'Data Cost'!G:G,'Data Quantities'!G695,'Data Cost'!H:H,'Data Quantities'!H695,'Data Cost'!I:I,'Data Quantities'!I695)</f>
        <v>78259.28</v>
      </c>
      <c r="F695" t="s">
        <v>1411</v>
      </c>
      <c r="G695" t="s">
        <v>54</v>
      </c>
      <c r="H695" t="s">
        <v>42</v>
      </c>
      <c r="I695" t="s">
        <v>55</v>
      </c>
      <c r="J695" t="s">
        <v>2287</v>
      </c>
    </row>
    <row r="696" spans="1:10" x14ac:dyDescent="0.35">
      <c r="A696" t="s">
        <v>894</v>
      </c>
      <c r="E696" s="2">
        <f>SUMIFS('Data Cost'!E:E,'Data Cost'!A:A,'Data Quantities'!A696,'Data Cost'!F:F,'Data Quantities'!F696,'Data Cost'!G:G,'Data Quantities'!G696,'Data Cost'!H:H,'Data Quantities'!H696,'Data Cost'!I:I,'Data Quantities'!I696)</f>
        <v>22028.82</v>
      </c>
      <c r="F696" t="s">
        <v>1413</v>
      </c>
      <c r="G696" t="s">
        <v>45</v>
      </c>
      <c r="H696" t="s">
        <v>13</v>
      </c>
      <c r="I696" t="s">
        <v>14</v>
      </c>
    </row>
    <row r="697" spans="1:10" x14ac:dyDescent="0.35">
      <c r="A697" t="s">
        <v>894</v>
      </c>
      <c r="E697" s="2">
        <f>SUMIFS('Data Cost'!E:E,'Data Cost'!A:A,'Data Quantities'!A697,'Data Cost'!F:F,'Data Quantities'!F697,'Data Cost'!G:G,'Data Quantities'!G697,'Data Cost'!H:H,'Data Quantities'!H697,'Data Cost'!I:I,'Data Quantities'!I697)</f>
        <v>789.20000000000073</v>
      </c>
      <c r="F697" t="s">
        <v>536</v>
      </c>
      <c r="G697" t="s">
        <v>22</v>
      </c>
      <c r="H697" t="s">
        <v>13</v>
      </c>
      <c r="I697" t="s">
        <v>23</v>
      </c>
    </row>
    <row r="698" spans="1:10" x14ac:dyDescent="0.35">
      <c r="A698" t="s">
        <v>894</v>
      </c>
      <c r="E698" s="2">
        <f>SUMIFS('Data Cost'!E:E,'Data Cost'!A:A,'Data Quantities'!A698,'Data Cost'!F:F,'Data Quantities'!F698,'Data Cost'!G:G,'Data Quantities'!G698,'Data Cost'!H:H,'Data Quantities'!H698,'Data Cost'!I:I,'Data Quantities'!I698)</f>
        <v>0</v>
      </c>
      <c r="F698" t="s">
        <v>912</v>
      </c>
      <c r="G698" t="s">
        <v>22</v>
      </c>
      <c r="H698" t="s">
        <v>13</v>
      </c>
      <c r="I698" t="s">
        <v>23</v>
      </c>
    </row>
    <row r="699" spans="1:10" x14ac:dyDescent="0.35">
      <c r="A699" t="s">
        <v>894</v>
      </c>
      <c r="E699" s="2">
        <f>SUMIFS('Data Cost'!E:E,'Data Cost'!A:A,'Data Quantities'!A699,'Data Cost'!F:F,'Data Quantities'!F699,'Data Cost'!G:G,'Data Quantities'!G699,'Data Cost'!H:H,'Data Quantities'!H699,'Data Cost'!I:I,'Data Quantities'!I699)</f>
        <v>0</v>
      </c>
      <c r="F699" t="s">
        <v>921</v>
      </c>
      <c r="G699" t="s">
        <v>45</v>
      </c>
      <c r="H699" t="s">
        <v>13</v>
      </c>
      <c r="I699" t="s">
        <v>14</v>
      </c>
    </row>
    <row r="700" spans="1:10" x14ac:dyDescent="0.35">
      <c r="A700" t="s">
        <v>894</v>
      </c>
      <c r="E700" s="2">
        <f>SUMIFS('Data Cost'!E:E,'Data Cost'!A:A,'Data Quantities'!A700,'Data Cost'!F:F,'Data Quantities'!F700,'Data Cost'!G:G,'Data Quantities'!G700,'Data Cost'!H:H,'Data Quantities'!H700,'Data Cost'!I:I,'Data Quantities'!I700)</f>
        <v>6920.7400000000052</v>
      </c>
      <c r="F700" t="s">
        <v>889</v>
      </c>
      <c r="G700" t="s">
        <v>122</v>
      </c>
      <c r="H700" t="s">
        <v>122</v>
      </c>
      <c r="I700" t="s">
        <v>122</v>
      </c>
    </row>
    <row r="701" spans="1:10" x14ac:dyDescent="0.35">
      <c r="A701" t="s">
        <v>894</v>
      </c>
      <c r="E701" s="2">
        <f>SUMIFS('Data Cost'!E:E,'Data Cost'!A:A,'Data Quantities'!A701,'Data Cost'!F:F,'Data Quantities'!F701,'Data Cost'!G:G,'Data Quantities'!G701,'Data Cost'!H:H,'Data Quantities'!H701,'Data Cost'!I:I,'Data Quantities'!I701)</f>
        <v>0</v>
      </c>
      <c r="F701" t="s">
        <v>1095</v>
      </c>
      <c r="G701" t="s">
        <v>12</v>
      </c>
      <c r="H701" t="s">
        <v>13</v>
      </c>
      <c r="I701" t="s">
        <v>14</v>
      </c>
    </row>
    <row r="702" spans="1:10" x14ac:dyDescent="0.35">
      <c r="A702" t="s">
        <v>894</v>
      </c>
      <c r="E702" s="2">
        <f>SUMIFS('Data Cost'!E:E,'Data Cost'!A:A,'Data Quantities'!A702,'Data Cost'!F:F,'Data Quantities'!F702,'Data Cost'!G:G,'Data Quantities'!G702,'Data Cost'!H:H,'Data Quantities'!H702,'Data Cost'!I:I,'Data Quantities'!I702)</f>
        <v>5346.9199999999983</v>
      </c>
      <c r="F702" t="s">
        <v>1421</v>
      </c>
      <c r="G702" t="s">
        <v>122</v>
      </c>
      <c r="H702" t="s">
        <v>122</v>
      </c>
      <c r="I702" t="s">
        <v>122</v>
      </c>
    </row>
    <row r="703" spans="1:10" x14ac:dyDescent="0.35">
      <c r="A703" t="s">
        <v>894</v>
      </c>
      <c r="E703" s="2">
        <f>SUMIFS('Data Cost'!E:E,'Data Cost'!A:A,'Data Quantities'!A703,'Data Cost'!F:F,'Data Quantities'!F703,'Data Cost'!G:G,'Data Quantities'!G703,'Data Cost'!H:H,'Data Quantities'!H703,'Data Cost'!I:I,'Data Quantities'!I703)</f>
        <v>0</v>
      </c>
      <c r="F703" t="s">
        <v>1238</v>
      </c>
      <c r="G703" t="s">
        <v>17</v>
      </c>
      <c r="H703" t="s">
        <v>18</v>
      </c>
      <c r="I703" t="s">
        <v>146</v>
      </c>
    </row>
    <row r="704" spans="1:10" x14ac:dyDescent="0.35">
      <c r="A704" t="s">
        <v>894</v>
      </c>
      <c r="E704" s="2">
        <f>SUMIFS('Data Cost'!E:E,'Data Cost'!A:A,'Data Quantities'!A704,'Data Cost'!F:F,'Data Quantities'!F704,'Data Cost'!G:G,'Data Quantities'!G704,'Data Cost'!H:H,'Data Quantities'!H704,'Data Cost'!I:I,'Data Quantities'!I704)</f>
        <v>0</v>
      </c>
      <c r="F704" t="s">
        <v>1287</v>
      </c>
      <c r="G704" t="s">
        <v>17</v>
      </c>
      <c r="H704" t="s">
        <v>18</v>
      </c>
      <c r="I704" t="s">
        <v>19</v>
      </c>
    </row>
    <row r="705" spans="1:10" x14ac:dyDescent="0.35">
      <c r="A705" t="s">
        <v>894</v>
      </c>
      <c r="E705" s="2">
        <f>SUMIFS('Data Cost'!E:E,'Data Cost'!A:A,'Data Quantities'!A705,'Data Cost'!F:F,'Data Quantities'!F705,'Data Cost'!G:G,'Data Quantities'!G705,'Data Cost'!H:H,'Data Quantities'!H705,'Data Cost'!I:I,'Data Quantities'!I705)</f>
        <v>29901</v>
      </c>
      <c r="F705" s="5" t="s">
        <v>1423</v>
      </c>
      <c r="G705" t="s">
        <v>17</v>
      </c>
      <c r="H705" t="s">
        <v>18</v>
      </c>
      <c r="I705" t="s">
        <v>146</v>
      </c>
      <c r="J705" t="s">
        <v>2287</v>
      </c>
    </row>
    <row r="706" spans="1:10" x14ac:dyDescent="0.35">
      <c r="A706" t="s">
        <v>894</v>
      </c>
      <c r="E706" s="2">
        <f>SUMIFS('Data Cost'!E:E,'Data Cost'!A:A,'Data Quantities'!A706,'Data Cost'!F:F,'Data Quantities'!F706,'Data Cost'!G:G,'Data Quantities'!G706,'Data Cost'!H:H,'Data Quantities'!H706,'Data Cost'!I:I,'Data Quantities'!I706)</f>
        <v>29901</v>
      </c>
      <c r="F706" s="5" t="s">
        <v>1425</v>
      </c>
      <c r="G706" t="s">
        <v>17</v>
      </c>
      <c r="H706" t="s">
        <v>18</v>
      </c>
      <c r="I706" t="s">
        <v>375</v>
      </c>
      <c r="J706" t="s">
        <v>2287</v>
      </c>
    </row>
    <row r="707" spans="1:10" x14ac:dyDescent="0.35">
      <c r="A707" t="s">
        <v>894</v>
      </c>
      <c r="E707" s="2">
        <f>SUMIFS('Data Cost'!E:E,'Data Cost'!A:A,'Data Quantities'!A707,'Data Cost'!F:F,'Data Quantities'!F707,'Data Cost'!G:G,'Data Quantities'!G707,'Data Cost'!H:H,'Data Quantities'!H707,'Data Cost'!I:I,'Data Quantities'!I707)</f>
        <v>238439</v>
      </c>
      <c r="F707" s="5" t="s">
        <v>1426</v>
      </c>
      <c r="G707" s="5" t="s">
        <v>69</v>
      </c>
      <c r="H707" t="s">
        <v>70</v>
      </c>
      <c r="I707" t="s">
        <v>71</v>
      </c>
      <c r="J707" t="s">
        <v>2287</v>
      </c>
    </row>
    <row r="708" spans="1:10" x14ac:dyDescent="0.35">
      <c r="A708" t="s">
        <v>894</v>
      </c>
      <c r="E708" s="2">
        <f>SUMIFS('Data Cost'!E:E,'Data Cost'!A:A,'Data Quantities'!A708,'Data Cost'!F:F,'Data Quantities'!F708,'Data Cost'!G:G,'Data Quantities'!G708,'Data Cost'!H:H,'Data Quantities'!H708,'Data Cost'!I:I,'Data Quantities'!I708)</f>
        <v>100000</v>
      </c>
      <c r="F708" s="5" t="s">
        <v>1428</v>
      </c>
      <c r="G708" t="s">
        <v>69</v>
      </c>
      <c r="H708" t="s">
        <v>70</v>
      </c>
      <c r="I708" t="s">
        <v>71</v>
      </c>
      <c r="J708" t="s">
        <v>2287</v>
      </c>
    </row>
    <row r="709" spans="1:10" x14ac:dyDescent="0.35">
      <c r="A709" t="s">
        <v>894</v>
      </c>
      <c r="E709" s="2">
        <f>SUMIFS('Data Cost'!E:E,'Data Cost'!A:A,'Data Quantities'!A709,'Data Cost'!F:F,'Data Quantities'!F709,'Data Cost'!G:G,'Data Quantities'!G709,'Data Cost'!H:H,'Data Quantities'!H709,'Data Cost'!I:I,'Data Quantities'!I709)</f>
        <v>40000</v>
      </c>
      <c r="F709" s="5" t="s">
        <v>1429</v>
      </c>
      <c r="G709" t="s">
        <v>69</v>
      </c>
      <c r="H709" t="s">
        <v>70</v>
      </c>
      <c r="I709" t="s">
        <v>71</v>
      </c>
    </row>
    <row r="710" spans="1:10" x14ac:dyDescent="0.35">
      <c r="A710" t="s">
        <v>894</v>
      </c>
      <c r="E710" s="2">
        <f>SUMIFS('Data Cost'!E:E,'Data Cost'!A:A,'Data Quantities'!A710,'Data Cost'!F:F,'Data Quantities'!F710,'Data Cost'!G:G,'Data Quantities'!G710,'Data Cost'!H:H,'Data Quantities'!H710,'Data Cost'!I:I,'Data Quantities'!I710)</f>
        <v>238439</v>
      </c>
      <c r="F710" s="5" t="s">
        <v>1431</v>
      </c>
      <c r="G710" t="s">
        <v>69</v>
      </c>
      <c r="H710" t="s">
        <v>70</v>
      </c>
      <c r="I710" t="s">
        <v>71</v>
      </c>
      <c r="J710" t="s">
        <v>2287</v>
      </c>
    </row>
    <row r="711" spans="1:10" x14ac:dyDescent="0.35">
      <c r="A711" t="s">
        <v>894</v>
      </c>
      <c r="E711" s="2">
        <f>SUMIFS('Data Cost'!E:E,'Data Cost'!A:A,'Data Quantities'!A711,'Data Cost'!F:F,'Data Quantities'!F711,'Data Cost'!G:G,'Data Quantities'!G711,'Data Cost'!H:H,'Data Quantities'!H711,'Data Cost'!I:I,'Data Quantities'!I711)</f>
        <v>238439</v>
      </c>
      <c r="F711" s="5" t="s">
        <v>1433</v>
      </c>
      <c r="G711" t="s">
        <v>69</v>
      </c>
      <c r="H711" t="s">
        <v>70</v>
      </c>
      <c r="I711" t="s">
        <v>71</v>
      </c>
      <c r="J711" t="s">
        <v>2287</v>
      </c>
    </row>
    <row r="712" spans="1:10" x14ac:dyDescent="0.35">
      <c r="A712" t="s">
        <v>894</v>
      </c>
      <c r="E712" s="2">
        <f>SUMIFS('Data Cost'!E:E,'Data Cost'!A:A,'Data Quantities'!A712,'Data Cost'!F:F,'Data Quantities'!F712,'Data Cost'!G:G,'Data Quantities'!G712,'Data Cost'!H:H,'Data Quantities'!H712,'Data Cost'!I:I,'Data Quantities'!I712)</f>
        <v>238439</v>
      </c>
      <c r="F712" s="5" t="s">
        <v>1435</v>
      </c>
      <c r="G712" s="5" t="s">
        <v>69</v>
      </c>
      <c r="H712" t="s">
        <v>70</v>
      </c>
      <c r="I712" t="s">
        <v>71</v>
      </c>
      <c r="J712" t="s">
        <v>2287</v>
      </c>
    </row>
    <row r="713" spans="1:10" x14ac:dyDescent="0.35">
      <c r="A713" t="s">
        <v>894</v>
      </c>
      <c r="E713" s="2">
        <f>SUMIFS('Data Cost'!E:E,'Data Cost'!A:A,'Data Quantities'!A713,'Data Cost'!F:F,'Data Quantities'!F713,'Data Cost'!G:G,'Data Quantities'!G713,'Data Cost'!H:H,'Data Quantities'!H713,'Data Cost'!I:I,'Data Quantities'!I713)</f>
        <v>238439</v>
      </c>
      <c r="F713" s="5" t="s">
        <v>1437</v>
      </c>
      <c r="G713" t="s">
        <v>69</v>
      </c>
      <c r="H713" t="s">
        <v>70</v>
      </c>
      <c r="I713" t="s">
        <v>71</v>
      </c>
      <c r="J713" t="s">
        <v>2287</v>
      </c>
    </row>
    <row r="714" spans="1:10" x14ac:dyDescent="0.35">
      <c r="A714" t="s">
        <v>894</v>
      </c>
      <c r="E714" s="2">
        <f>SUMIFS('Data Cost'!E:E,'Data Cost'!A:A,'Data Quantities'!A714,'Data Cost'!F:F,'Data Quantities'!F714,'Data Cost'!G:G,'Data Quantities'!G714,'Data Cost'!H:H,'Data Quantities'!H714,'Data Cost'!I:I,'Data Quantities'!I714)</f>
        <v>238439</v>
      </c>
      <c r="F714" s="5" t="s">
        <v>1439</v>
      </c>
      <c r="G714" s="5" t="s">
        <v>69</v>
      </c>
      <c r="H714" t="s">
        <v>70</v>
      </c>
      <c r="I714" t="s">
        <v>71</v>
      </c>
      <c r="J714" t="s">
        <v>2287</v>
      </c>
    </row>
    <row r="715" spans="1:10" x14ac:dyDescent="0.35">
      <c r="A715" t="s">
        <v>894</v>
      </c>
      <c r="E715" s="2">
        <f>SUMIFS('Data Cost'!E:E,'Data Cost'!A:A,'Data Quantities'!A715,'Data Cost'!F:F,'Data Quantities'!F715,'Data Cost'!G:G,'Data Quantities'!G715,'Data Cost'!H:H,'Data Quantities'!H715,'Data Cost'!I:I,'Data Quantities'!I715)</f>
        <v>238439</v>
      </c>
      <c r="F715" s="5" t="s">
        <v>1441</v>
      </c>
      <c r="G715" s="5" t="s">
        <v>69</v>
      </c>
      <c r="H715" t="s">
        <v>70</v>
      </c>
      <c r="I715" t="s">
        <v>71</v>
      </c>
      <c r="J715" t="s">
        <v>2287</v>
      </c>
    </row>
    <row r="716" spans="1:10" x14ac:dyDescent="0.35">
      <c r="A716" t="s">
        <v>894</v>
      </c>
      <c r="E716" s="2">
        <f>SUMIFS('Data Cost'!E:E,'Data Cost'!A:A,'Data Quantities'!A716,'Data Cost'!F:F,'Data Quantities'!F716,'Data Cost'!G:G,'Data Quantities'!G716,'Data Cost'!H:H,'Data Quantities'!H716,'Data Cost'!I:I,'Data Quantities'!I716)</f>
        <v>52906</v>
      </c>
      <c r="F716" s="5" t="s">
        <v>1443</v>
      </c>
      <c r="G716" t="s">
        <v>199</v>
      </c>
      <c r="H716" t="s">
        <v>30</v>
      </c>
      <c r="I716" t="s">
        <v>200</v>
      </c>
      <c r="J716" t="s">
        <v>2287</v>
      </c>
    </row>
    <row r="717" spans="1:10" x14ac:dyDescent="0.35">
      <c r="A717" t="s">
        <v>894</v>
      </c>
      <c r="E717" s="2">
        <f>SUMIFS('Data Cost'!E:E,'Data Cost'!A:A,'Data Quantities'!A717,'Data Cost'!F:F,'Data Quantities'!F717,'Data Cost'!G:G,'Data Quantities'!G717,'Data Cost'!H:H,'Data Quantities'!H717,'Data Cost'!I:I,'Data Quantities'!I717)</f>
        <v>60000</v>
      </c>
      <c r="F717" s="5" t="s">
        <v>1444</v>
      </c>
      <c r="G717" t="s">
        <v>199</v>
      </c>
      <c r="H717" t="s">
        <v>30</v>
      </c>
      <c r="I717" t="s">
        <v>203</v>
      </c>
      <c r="J717" t="s">
        <v>2287</v>
      </c>
    </row>
    <row r="718" spans="1:10" x14ac:dyDescent="0.35">
      <c r="A718" t="s">
        <v>894</v>
      </c>
      <c r="E718" s="2">
        <f>SUMIFS('Data Cost'!E:E,'Data Cost'!A:A,'Data Quantities'!A718,'Data Cost'!F:F,'Data Quantities'!F718,'Data Cost'!G:G,'Data Quantities'!G718,'Data Cost'!H:H,'Data Quantities'!H718,'Data Cost'!I:I,'Data Quantities'!I718)</f>
        <v>29901</v>
      </c>
      <c r="F718" s="5" t="s">
        <v>1446</v>
      </c>
      <c r="G718" t="s">
        <v>17</v>
      </c>
      <c r="H718" t="s">
        <v>18</v>
      </c>
      <c r="I718" t="s">
        <v>375</v>
      </c>
      <c r="J718" t="s">
        <v>2287</v>
      </c>
    </row>
    <row r="719" spans="1:10" x14ac:dyDescent="0.35">
      <c r="A719" t="s">
        <v>894</v>
      </c>
      <c r="E719" s="2">
        <f>SUMIFS('Data Cost'!E:E,'Data Cost'!A:A,'Data Quantities'!A719,'Data Cost'!F:F,'Data Quantities'!F719,'Data Cost'!G:G,'Data Quantities'!G719,'Data Cost'!H:H,'Data Quantities'!H719,'Data Cost'!I:I,'Data Quantities'!I719)</f>
        <v>29901</v>
      </c>
      <c r="F719" s="5" t="s">
        <v>1448</v>
      </c>
      <c r="G719" t="s">
        <v>17</v>
      </c>
      <c r="H719" t="s">
        <v>18</v>
      </c>
      <c r="I719" t="s">
        <v>19</v>
      </c>
      <c r="J719" t="s">
        <v>2287</v>
      </c>
    </row>
    <row r="720" spans="1:10" x14ac:dyDescent="0.35">
      <c r="A720" t="s">
        <v>894</v>
      </c>
      <c r="E720" s="2">
        <f>SUMIFS('Data Cost'!E:E,'Data Cost'!A:A,'Data Quantities'!A720,'Data Cost'!F:F,'Data Quantities'!F720,'Data Cost'!G:G,'Data Quantities'!G720,'Data Cost'!H:H,'Data Quantities'!H720,'Data Cost'!I:I,'Data Quantities'!I720)</f>
        <v>107750</v>
      </c>
      <c r="F720" s="5" t="s">
        <v>1443</v>
      </c>
      <c r="G720" t="s">
        <v>17</v>
      </c>
      <c r="H720" t="s">
        <v>18</v>
      </c>
      <c r="I720" t="s">
        <v>146</v>
      </c>
      <c r="J720" t="s">
        <v>2287</v>
      </c>
    </row>
    <row r="721" spans="1:10" x14ac:dyDescent="0.35">
      <c r="A721" t="s">
        <v>894</v>
      </c>
      <c r="E721" s="2">
        <f>SUMIFS('Data Cost'!E:E,'Data Cost'!A:A,'Data Quantities'!A721,'Data Cost'!F:F,'Data Quantities'!F721,'Data Cost'!G:G,'Data Quantities'!G721,'Data Cost'!H:H,'Data Quantities'!H721,'Data Cost'!I:I,'Data Quantities'!I721)</f>
        <v>29901</v>
      </c>
      <c r="F721" s="5" t="s">
        <v>1449</v>
      </c>
      <c r="G721" t="s">
        <v>17</v>
      </c>
      <c r="H721" t="s">
        <v>18</v>
      </c>
      <c r="I721" t="s">
        <v>375</v>
      </c>
      <c r="J721" t="s">
        <v>2287</v>
      </c>
    </row>
    <row r="722" spans="1:10" x14ac:dyDescent="0.35">
      <c r="A722" t="s">
        <v>894</v>
      </c>
      <c r="E722" s="2">
        <f>SUMIFS('Data Cost'!E:E,'Data Cost'!A:A,'Data Quantities'!A722,'Data Cost'!F:F,'Data Quantities'!F722,'Data Cost'!G:G,'Data Quantities'!G722,'Data Cost'!H:H,'Data Quantities'!H722,'Data Cost'!I:I,'Data Quantities'!I722)</f>
        <v>153690</v>
      </c>
      <c r="F722" s="5" t="s">
        <v>1451</v>
      </c>
      <c r="G722" s="5" t="s">
        <v>386</v>
      </c>
      <c r="H722" s="5" t="s">
        <v>18</v>
      </c>
      <c r="I722" t="s">
        <v>387</v>
      </c>
      <c r="J722" t="s">
        <v>2287</v>
      </c>
    </row>
    <row r="723" spans="1:10" x14ac:dyDescent="0.35">
      <c r="A723" t="s">
        <v>894</v>
      </c>
      <c r="E723" s="2">
        <f>SUMIFS('Data Cost'!E:E,'Data Cost'!A:A,'Data Quantities'!A723,'Data Cost'!F:F,'Data Quantities'!F723,'Data Cost'!G:G,'Data Quantities'!G723,'Data Cost'!H:H,'Data Quantities'!H723,'Data Cost'!I:I,'Data Quantities'!I723)</f>
        <v>29901</v>
      </c>
      <c r="F723" s="5" t="s">
        <v>1453</v>
      </c>
      <c r="G723" t="s">
        <v>17</v>
      </c>
      <c r="H723" t="s">
        <v>18</v>
      </c>
      <c r="I723" t="s">
        <v>375</v>
      </c>
      <c r="J723" t="s">
        <v>2287</v>
      </c>
    </row>
    <row r="724" spans="1:10" x14ac:dyDescent="0.35">
      <c r="A724" t="s">
        <v>894</v>
      </c>
      <c r="E724" s="2">
        <f>SUMIFS('Data Cost'!E:E,'Data Cost'!A:A,'Data Quantities'!A724,'Data Cost'!F:F,'Data Quantities'!F724,'Data Cost'!G:G,'Data Quantities'!G724,'Data Cost'!H:H,'Data Quantities'!H724,'Data Cost'!I:I,'Data Quantities'!I724)</f>
        <v>29901</v>
      </c>
      <c r="F724" s="5" t="s">
        <v>1454</v>
      </c>
      <c r="G724" t="s">
        <v>17</v>
      </c>
      <c r="H724" t="s">
        <v>18</v>
      </c>
      <c r="I724" t="s">
        <v>146</v>
      </c>
      <c r="J724" t="s">
        <v>2287</v>
      </c>
    </row>
    <row r="725" spans="1:10" x14ac:dyDescent="0.35">
      <c r="A725" t="s">
        <v>894</v>
      </c>
      <c r="E725" s="2">
        <f>SUMIFS('Data Cost'!E:E,'Data Cost'!A:A,'Data Quantities'!A725,'Data Cost'!F:F,'Data Quantities'!F725,'Data Cost'!G:G,'Data Quantities'!G725,'Data Cost'!H:H,'Data Quantities'!H725,'Data Cost'!I:I,'Data Quantities'!I725)</f>
        <v>29901</v>
      </c>
      <c r="F725" s="5" t="s">
        <v>1456</v>
      </c>
      <c r="G725" t="s">
        <v>17</v>
      </c>
      <c r="H725" t="s">
        <v>18</v>
      </c>
      <c r="I725" t="s">
        <v>146</v>
      </c>
      <c r="J725" t="s">
        <v>2287</v>
      </c>
    </row>
    <row r="726" spans="1:10" x14ac:dyDescent="0.35">
      <c r="A726" t="s">
        <v>894</v>
      </c>
      <c r="E726" s="2">
        <f>SUMIFS('Data Cost'!E:E,'Data Cost'!A:A,'Data Quantities'!A726,'Data Cost'!F:F,'Data Quantities'!F726,'Data Cost'!G:G,'Data Quantities'!G726,'Data Cost'!H:H,'Data Quantities'!H726,'Data Cost'!I:I,'Data Quantities'!I726)</f>
        <v>200000</v>
      </c>
      <c r="F726" s="5" t="s">
        <v>1460</v>
      </c>
      <c r="G726" t="s">
        <v>76</v>
      </c>
      <c r="H726" t="s">
        <v>76</v>
      </c>
      <c r="I726" t="s">
        <v>77</v>
      </c>
      <c r="J726" t="s">
        <v>2288</v>
      </c>
    </row>
    <row r="727" spans="1:10" x14ac:dyDescent="0.35">
      <c r="A727" t="s">
        <v>894</v>
      </c>
      <c r="E727" s="2">
        <f>SUMIFS('Data Cost'!E:E,'Data Cost'!A:A,'Data Quantities'!A727,'Data Cost'!F:F,'Data Quantities'!F727,'Data Cost'!G:G,'Data Quantities'!G727,'Data Cost'!H:H,'Data Quantities'!H727,'Data Cost'!I:I,'Data Quantities'!I727)</f>
        <v>0</v>
      </c>
      <c r="F727" s="5" t="s">
        <v>1463</v>
      </c>
      <c r="G727" t="s">
        <v>76</v>
      </c>
      <c r="H727" t="s">
        <v>76</v>
      </c>
      <c r="I727" t="s">
        <v>111</v>
      </c>
    </row>
    <row r="728" spans="1:10" x14ac:dyDescent="0.35">
      <c r="A728" t="s">
        <v>894</v>
      </c>
      <c r="E728" s="2">
        <f>SUMIFS('Data Cost'!E:E,'Data Cost'!A:A,'Data Quantities'!A728,'Data Cost'!F:F,'Data Quantities'!F728,'Data Cost'!G:G,'Data Quantities'!G728,'Data Cost'!H:H,'Data Quantities'!H728,'Data Cost'!I:I,'Data Quantities'!I728)</f>
        <v>138245</v>
      </c>
      <c r="F728" s="5" t="s">
        <v>1464</v>
      </c>
      <c r="G728" t="s">
        <v>76</v>
      </c>
      <c r="H728" t="s">
        <v>76</v>
      </c>
      <c r="I728" t="s">
        <v>111</v>
      </c>
      <c r="J728" t="s">
        <v>2287</v>
      </c>
    </row>
    <row r="729" spans="1:10" x14ac:dyDescent="0.35">
      <c r="A729" t="s">
        <v>894</v>
      </c>
      <c r="E729" s="2">
        <f>SUMIFS('Data Cost'!E:E,'Data Cost'!A:A,'Data Quantities'!A729,'Data Cost'!F:F,'Data Quantities'!F729,'Data Cost'!G:G,'Data Quantities'!G729,'Data Cost'!H:H,'Data Quantities'!H729,'Data Cost'!I:I,'Data Quantities'!I729)</f>
        <v>318039</v>
      </c>
      <c r="F729" s="5" t="s">
        <v>1466</v>
      </c>
      <c r="G729" t="s">
        <v>45</v>
      </c>
      <c r="H729" t="s">
        <v>13</v>
      </c>
      <c r="I729" t="s">
        <v>14</v>
      </c>
      <c r="J729" t="s">
        <v>2288</v>
      </c>
    </row>
    <row r="730" spans="1:10" x14ac:dyDescent="0.35">
      <c r="A730" t="s">
        <v>894</v>
      </c>
      <c r="E730" s="2">
        <f>SUMIFS('Data Cost'!E:E,'Data Cost'!A:A,'Data Quantities'!A730,'Data Cost'!F:F,'Data Quantities'!F730,'Data Cost'!G:G,'Data Quantities'!G730,'Data Cost'!H:H,'Data Quantities'!H730,'Data Cost'!I:I,'Data Quantities'!I730)</f>
        <v>135275</v>
      </c>
      <c r="F730" s="5" t="s">
        <v>1468</v>
      </c>
      <c r="G730" t="s">
        <v>12</v>
      </c>
      <c r="H730" t="s">
        <v>13</v>
      </c>
      <c r="I730" t="s">
        <v>14</v>
      </c>
      <c r="J730" t="s">
        <v>2287</v>
      </c>
    </row>
    <row r="731" spans="1:10" x14ac:dyDescent="0.35">
      <c r="A731" t="s">
        <v>894</v>
      </c>
      <c r="E731" s="2">
        <f>SUMIFS('Data Cost'!E:E,'Data Cost'!A:A,'Data Quantities'!A731,'Data Cost'!F:F,'Data Quantities'!F731,'Data Cost'!G:G,'Data Quantities'!G731,'Data Cost'!H:H,'Data Quantities'!H731,'Data Cost'!I:I,'Data Quantities'!I731)</f>
        <v>135275</v>
      </c>
      <c r="F731" s="5" t="s">
        <v>1470</v>
      </c>
      <c r="G731" t="s">
        <v>12</v>
      </c>
      <c r="H731" t="s">
        <v>13</v>
      </c>
      <c r="I731" t="s">
        <v>14</v>
      </c>
      <c r="J731" t="s">
        <v>2287</v>
      </c>
    </row>
    <row r="732" spans="1:10" x14ac:dyDescent="0.35">
      <c r="A732" t="s">
        <v>894</v>
      </c>
      <c r="E732" s="2">
        <f>SUMIFS('Data Cost'!E:E,'Data Cost'!A:A,'Data Quantities'!A732,'Data Cost'!F:F,'Data Quantities'!F732,'Data Cost'!G:G,'Data Quantities'!G732,'Data Cost'!H:H,'Data Quantities'!H732,'Data Cost'!I:I,'Data Quantities'!I732)</f>
        <v>314018</v>
      </c>
      <c r="F732" s="5" t="s">
        <v>1471</v>
      </c>
      <c r="G732" t="s">
        <v>45</v>
      </c>
      <c r="H732" t="s">
        <v>13</v>
      </c>
      <c r="I732" t="s">
        <v>14</v>
      </c>
      <c r="J732" t="s">
        <v>2288</v>
      </c>
    </row>
    <row r="733" spans="1:10" x14ac:dyDescent="0.35">
      <c r="A733" t="s">
        <v>894</v>
      </c>
      <c r="E733" s="2">
        <f>SUMIFS('Data Cost'!E:E,'Data Cost'!A:A,'Data Quantities'!A733,'Data Cost'!F:F,'Data Quantities'!F733,'Data Cost'!G:G,'Data Quantities'!G733,'Data Cost'!H:H,'Data Quantities'!H733,'Data Cost'!I:I,'Data Quantities'!I733)</f>
        <v>314018</v>
      </c>
      <c r="F733" s="5" t="s">
        <v>1472</v>
      </c>
      <c r="G733" t="s">
        <v>45</v>
      </c>
      <c r="H733" t="s">
        <v>13</v>
      </c>
      <c r="I733" t="s">
        <v>14</v>
      </c>
      <c r="J733" t="s">
        <v>2288</v>
      </c>
    </row>
    <row r="734" spans="1:10" x14ac:dyDescent="0.35">
      <c r="A734" t="s">
        <v>894</v>
      </c>
      <c r="E734" s="2">
        <f>SUMIFS('Data Cost'!E:E,'Data Cost'!A:A,'Data Quantities'!A734,'Data Cost'!F:F,'Data Quantities'!F734,'Data Cost'!G:G,'Data Quantities'!G734,'Data Cost'!H:H,'Data Quantities'!H734,'Data Cost'!I:I,'Data Quantities'!I734)</f>
        <v>135275</v>
      </c>
      <c r="F734" s="5" t="s">
        <v>1474</v>
      </c>
      <c r="G734" t="s">
        <v>12</v>
      </c>
      <c r="H734" t="s">
        <v>13</v>
      </c>
      <c r="I734" t="s">
        <v>14</v>
      </c>
      <c r="J734" t="s">
        <v>2287</v>
      </c>
    </row>
    <row r="735" spans="1:10" x14ac:dyDescent="0.35">
      <c r="A735" t="s">
        <v>894</v>
      </c>
      <c r="E735" s="2">
        <f>SUMIFS('Data Cost'!E:E,'Data Cost'!A:A,'Data Quantities'!A735,'Data Cost'!F:F,'Data Quantities'!F735,'Data Cost'!G:G,'Data Quantities'!G735,'Data Cost'!H:H,'Data Quantities'!H735,'Data Cost'!I:I,'Data Quantities'!I735)</f>
        <v>135275</v>
      </c>
      <c r="F735" s="5" t="s">
        <v>1476</v>
      </c>
      <c r="G735" t="s">
        <v>12</v>
      </c>
      <c r="H735" t="s">
        <v>13</v>
      </c>
      <c r="I735" t="s">
        <v>14</v>
      </c>
      <c r="J735" t="s">
        <v>2287</v>
      </c>
    </row>
    <row r="736" spans="1:10" x14ac:dyDescent="0.35">
      <c r="A736" t="s">
        <v>894</v>
      </c>
      <c r="E736" s="2">
        <f>SUMIFS('Data Cost'!E:E,'Data Cost'!A:A,'Data Quantities'!A736,'Data Cost'!F:F,'Data Quantities'!F736,'Data Cost'!G:G,'Data Quantities'!G736,'Data Cost'!H:H,'Data Quantities'!H736,'Data Cost'!I:I,'Data Quantities'!I736)</f>
        <v>174967</v>
      </c>
      <c r="F736" s="5" t="s">
        <v>1478</v>
      </c>
      <c r="G736" t="s">
        <v>12</v>
      </c>
      <c r="H736" t="s">
        <v>13</v>
      </c>
      <c r="I736" t="s">
        <v>14</v>
      </c>
      <c r="J736" t="s">
        <v>2287</v>
      </c>
    </row>
    <row r="737" spans="1:10" x14ac:dyDescent="0.35">
      <c r="A737" t="s">
        <v>894</v>
      </c>
      <c r="E737" s="2">
        <f>SUMIFS('Data Cost'!E:E,'Data Cost'!A:A,'Data Quantities'!A737,'Data Cost'!F:F,'Data Quantities'!F737,'Data Cost'!G:G,'Data Quantities'!G737,'Data Cost'!H:H,'Data Quantities'!H737,'Data Cost'!I:I,'Data Quantities'!I737)</f>
        <v>314018</v>
      </c>
      <c r="F737" s="5" t="s">
        <v>1479</v>
      </c>
      <c r="G737" t="s">
        <v>12</v>
      </c>
      <c r="H737" t="s">
        <v>13</v>
      </c>
      <c r="I737" t="s">
        <v>14</v>
      </c>
      <c r="J737" t="s">
        <v>2288</v>
      </c>
    </row>
    <row r="738" spans="1:10" x14ac:dyDescent="0.35">
      <c r="A738" t="s">
        <v>894</v>
      </c>
      <c r="E738" s="2">
        <f>SUMIFS('Data Cost'!E:E,'Data Cost'!A:A,'Data Quantities'!A738,'Data Cost'!F:F,'Data Quantities'!F738,'Data Cost'!G:G,'Data Quantities'!G738,'Data Cost'!H:H,'Data Quantities'!H738,'Data Cost'!I:I,'Data Quantities'!I738)</f>
        <v>135275</v>
      </c>
      <c r="F738" s="5" t="s">
        <v>1481</v>
      </c>
      <c r="G738" t="s">
        <v>12</v>
      </c>
      <c r="H738" t="s">
        <v>13</v>
      </c>
      <c r="I738" t="s">
        <v>14</v>
      </c>
      <c r="J738" t="s">
        <v>2287</v>
      </c>
    </row>
    <row r="739" spans="1:10" x14ac:dyDescent="0.35">
      <c r="A739" t="s">
        <v>894</v>
      </c>
      <c r="E739" s="2">
        <f>SUMIFS('Data Cost'!E:E,'Data Cost'!A:A,'Data Quantities'!A739,'Data Cost'!F:F,'Data Quantities'!F739,'Data Cost'!G:G,'Data Quantities'!G739,'Data Cost'!H:H,'Data Quantities'!H739,'Data Cost'!I:I,'Data Quantities'!I739)</f>
        <v>135275</v>
      </c>
      <c r="F739" s="5" t="s">
        <v>1483</v>
      </c>
      <c r="G739" t="s">
        <v>12</v>
      </c>
      <c r="H739" t="s">
        <v>13</v>
      </c>
      <c r="I739" t="s">
        <v>14</v>
      </c>
      <c r="J739" t="s">
        <v>2287</v>
      </c>
    </row>
    <row r="740" spans="1:10" x14ac:dyDescent="0.35">
      <c r="A740" t="s">
        <v>894</v>
      </c>
      <c r="E740" s="2">
        <f>SUMIFS('Data Cost'!E:E,'Data Cost'!A:A,'Data Quantities'!A740,'Data Cost'!F:F,'Data Quantities'!F740,'Data Cost'!G:G,'Data Quantities'!G740,'Data Cost'!H:H,'Data Quantities'!H740,'Data Cost'!I:I,'Data Quantities'!I740)</f>
        <v>135275</v>
      </c>
      <c r="F740" s="5" t="s">
        <v>1485</v>
      </c>
      <c r="G740" t="s">
        <v>12</v>
      </c>
      <c r="H740" t="s">
        <v>13</v>
      </c>
      <c r="I740" t="s">
        <v>14</v>
      </c>
      <c r="J740" t="s">
        <v>2287</v>
      </c>
    </row>
    <row r="741" spans="1:10" x14ac:dyDescent="0.35">
      <c r="A741" t="s">
        <v>894</v>
      </c>
      <c r="E741" s="2">
        <f>SUMIFS('Data Cost'!E:E,'Data Cost'!A:A,'Data Quantities'!A741,'Data Cost'!F:F,'Data Quantities'!F741,'Data Cost'!G:G,'Data Quantities'!G741,'Data Cost'!H:H,'Data Quantities'!H741,'Data Cost'!I:I,'Data Quantities'!I741)</f>
        <v>135275</v>
      </c>
      <c r="F741" s="5" t="s">
        <v>1487</v>
      </c>
      <c r="G741" t="s">
        <v>12</v>
      </c>
      <c r="H741" t="s">
        <v>13</v>
      </c>
      <c r="I741" t="s">
        <v>14</v>
      </c>
      <c r="J741" t="s">
        <v>2287</v>
      </c>
    </row>
    <row r="742" spans="1:10" x14ac:dyDescent="0.35">
      <c r="A742" t="s">
        <v>894</v>
      </c>
      <c r="E742" s="2">
        <f>SUMIFS('Data Cost'!E:E,'Data Cost'!A:A,'Data Quantities'!A742,'Data Cost'!F:F,'Data Quantities'!F742,'Data Cost'!G:G,'Data Quantities'!G742,'Data Cost'!H:H,'Data Quantities'!H742,'Data Cost'!I:I,'Data Quantities'!I742)</f>
        <v>174967</v>
      </c>
      <c r="F742" s="5" t="s">
        <v>1489</v>
      </c>
      <c r="G742" t="s">
        <v>45</v>
      </c>
      <c r="H742" t="s">
        <v>13</v>
      </c>
      <c r="I742" t="s">
        <v>14</v>
      </c>
      <c r="J742" t="s">
        <v>2287</v>
      </c>
    </row>
    <row r="743" spans="1:10" x14ac:dyDescent="0.35">
      <c r="A743" t="s">
        <v>894</v>
      </c>
      <c r="E743" s="2">
        <f>SUMIFS('Data Cost'!E:E,'Data Cost'!A:A,'Data Quantities'!A743,'Data Cost'!F:F,'Data Quantities'!F743,'Data Cost'!G:G,'Data Quantities'!G743,'Data Cost'!H:H,'Data Quantities'!H743,'Data Cost'!I:I,'Data Quantities'!I743)</f>
        <v>174967</v>
      </c>
      <c r="F743" s="5" t="s">
        <v>1491</v>
      </c>
      <c r="G743" t="s">
        <v>45</v>
      </c>
      <c r="H743" t="s">
        <v>13</v>
      </c>
      <c r="I743" t="s">
        <v>14</v>
      </c>
      <c r="J743" t="s">
        <v>2287</v>
      </c>
    </row>
    <row r="744" spans="1:10" x14ac:dyDescent="0.35">
      <c r="A744" t="s">
        <v>894</v>
      </c>
      <c r="E744" s="2">
        <f>SUMIFS('Data Cost'!E:E,'Data Cost'!A:A,'Data Quantities'!A744,'Data Cost'!F:F,'Data Quantities'!F744,'Data Cost'!G:G,'Data Quantities'!G744,'Data Cost'!H:H,'Data Quantities'!H744,'Data Cost'!I:I,'Data Quantities'!I744)</f>
        <v>174967</v>
      </c>
      <c r="F744" s="5" t="s">
        <v>1493</v>
      </c>
      <c r="G744" t="s">
        <v>45</v>
      </c>
      <c r="H744" t="s">
        <v>13</v>
      </c>
      <c r="I744" t="s">
        <v>14</v>
      </c>
      <c r="J744" t="s">
        <v>2287</v>
      </c>
    </row>
    <row r="745" spans="1:10" x14ac:dyDescent="0.35">
      <c r="A745" t="s">
        <v>894</v>
      </c>
      <c r="E745" s="2">
        <f>SUMIFS('Data Cost'!E:E,'Data Cost'!A:A,'Data Quantities'!A745,'Data Cost'!F:F,'Data Quantities'!F745,'Data Cost'!G:G,'Data Quantities'!G745,'Data Cost'!H:H,'Data Quantities'!H745,'Data Cost'!I:I,'Data Quantities'!I745)</f>
        <v>174967</v>
      </c>
      <c r="F745" s="5" t="s">
        <v>1495</v>
      </c>
      <c r="G745" t="s">
        <v>45</v>
      </c>
      <c r="H745" t="s">
        <v>13</v>
      </c>
      <c r="I745" t="s">
        <v>14</v>
      </c>
      <c r="J745" t="s">
        <v>2287</v>
      </c>
    </row>
    <row r="746" spans="1:10" x14ac:dyDescent="0.35">
      <c r="A746" t="s">
        <v>894</v>
      </c>
      <c r="E746" s="2">
        <f>SUMIFS('Data Cost'!E:E,'Data Cost'!A:A,'Data Quantities'!A746,'Data Cost'!F:F,'Data Quantities'!F746,'Data Cost'!G:G,'Data Quantities'!G746,'Data Cost'!H:H,'Data Quantities'!H746,'Data Cost'!I:I,'Data Quantities'!I746)</f>
        <v>174967</v>
      </c>
      <c r="F746" s="5" t="s">
        <v>1497</v>
      </c>
      <c r="G746" t="s">
        <v>45</v>
      </c>
      <c r="H746" t="s">
        <v>13</v>
      </c>
      <c r="I746" t="s">
        <v>14</v>
      </c>
      <c r="J746" t="s">
        <v>2287</v>
      </c>
    </row>
    <row r="747" spans="1:10" x14ac:dyDescent="0.35">
      <c r="A747" t="s">
        <v>894</v>
      </c>
      <c r="E747" s="2">
        <f>SUMIFS('Data Cost'!E:E,'Data Cost'!A:A,'Data Quantities'!A747,'Data Cost'!F:F,'Data Quantities'!F747,'Data Cost'!G:G,'Data Quantities'!G747,'Data Cost'!H:H,'Data Quantities'!H747,'Data Cost'!I:I,'Data Quantities'!I747)</f>
        <v>174967</v>
      </c>
      <c r="F747" s="5" t="s">
        <v>1498</v>
      </c>
      <c r="G747" t="s">
        <v>45</v>
      </c>
      <c r="H747" t="s">
        <v>13</v>
      </c>
      <c r="I747" t="s">
        <v>14</v>
      </c>
      <c r="J747" t="s">
        <v>2287</v>
      </c>
    </row>
    <row r="748" spans="1:10" x14ac:dyDescent="0.35">
      <c r="A748" t="s">
        <v>894</v>
      </c>
      <c r="E748" s="2">
        <f>SUMIFS('Data Cost'!E:E,'Data Cost'!A:A,'Data Quantities'!A748,'Data Cost'!F:F,'Data Quantities'!F748,'Data Cost'!G:G,'Data Quantities'!G748,'Data Cost'!H:H,'Data Quantities'!H748,'Data Cost'!I:I,'Data Quantities'!I748)</f>
        <v>318039</v>
      </c>
      <c r="F748" s="5" t="s">
        <v>1500</v>
      </c>
      <c r="G748" t="s">
        <v>45</v>
      </c>
      <c r="H748" t="s">
        <v>13</v>
      </c>
      <c r="I748" t="s">
        <v>14</v>
      </c>
      <c r="J748" t="s">
        <v>2288</v>
      </c>
    </row>
    <row r="749" spans="1:10" x14ac:dyDescent="0.35">
      <c r="A749" t="s">
        <v>894</v>
      </c>
      <c r="E749" s="2">
        <f>SUMIFS('Data Cost'!E:E,'Data Cost'!A:A,'Data Quantities'!A749,'Data Cost'!F:F,'Data Quantities'!F749,'Data Cost'!G:G,'Data Quantities'!G749,'Data Cost'!H:H,'Data Quantities'!H749,'Data Cost'!I:I,'Data Quantities'!I749)</f>
        <v>174967</v>
      </c>
      <c r="F749" s="5" t="s">
        <v>1502</v>
      </c>
      <c r="G749" t="s">
        <v>45</v>
      </c>
      <c r="H749" t="s">
        <v>13</v>
      </c>
      <c r="I749" t="s">
        <v>14</v>
      </c>
      <c r="J749" t="s">
        <v>2287</v>
      </c>
    </row>
    <row r="750" spans="1:10" x14ac:dyDescent="0.35">
      <c r="A750" t="s">
        <v>894</v>
      </c>
      <c r="E750" s="2">
        <f>SUMIFS('Data Cost'!E:E,'Data Cost'!A:A,'Data Quantities'!A750,'Data Cost'!F:F,'Data Quantities'!F750,'Data Cost'!G:G,'Data Quantities'!G750,'Data Cost'!H:H,'Data Quantities'!H750,'Data Cost'!I:I,'Data Quantities'!I750)</f>
        <v>310242</v>
      </c>
      <c r="F750" s="5" t="s">
        <v>1504</v>
      </c>
      <c r="G750" t="s">
        <v>45</v>
      </c>
      <c r="H750" t="s">
        <v>13</v>
      </c>
      <c r="I750" t="s">
        <v>14</v>
      </c>
      <c r="J750" t="s">
        <v>2287</v>
      </c>
    </row>
    <row r="751" spans="1:10" x14ac:dyDescent="0.35">
      <c r="A751" t="s">
        <v>894</v>
      </c>
      <c r="E751" s="2">
        <f>SUMIFS('Data Cost'!E:E,'Data Cost'!A:A,'Data Quantities'!A751,'Data Cost'!F:F,'Data Quantities'!F751,'Data Cost'!G:G,'Data Quantities'!G751,'Data Cost'!H:H,'Data Quantities'!H751,'Data Cost'!I:I,'Data Quantities'!I751)</f>
        <v>314018</v>
      </c>
      <c r="F751" s="5" t="s">
        <v>1505</v>
      </c>
      <c r="G751" t="s">
        <v>45</v>
      </c>
      <c r="H751" t="s">
        <v>13</v>
      </c>
      <c r="I751" t="s">
        <v>14</v>
      </c>
      <c r="J751" t="s">
        <v>2288</v>
      </c>
    </row>
    <row r="752" spans="1:10" x14ac:dyDescent="0.35">
      <c r="A752" t="s">
        <v>894</v>
      </c>
      <c r="E752" s="2">
        <f>SUMIFS('Data Cost'!E:E,'Data Cost'!A:A,'Data Quantities'!A752,'Data Cost'!F:F,'Data Quantities'!F752,'Data Cost'!G:G,'Data Quantities'!G752,'Data Cost'!H:H,'Data Quantities'!H752,'Data Cost'!I:I,'Data Quantities'!I752)</f>
        <v>318039</v>
      </c>
      <c r="F752" s="5" t="s">
        <v>1507</v>
      </c>
      <c r="G752" t="s">
        <v>45</v>
      </c>
      <c r="H752" t="s">
        <v>13</v>
      </c>
      <c r="I752" t="s">
        <v>14</v>
      </c>
      <c r="J752" t="s">
        <v>2288</v>
      </c>
    </row>
    <row r="753" spans="1:10" x14ac:dyDescent="0.35">
      <c r="A753" t="s">
        <v>894</v>
      </c>
      <c r="E753" s="2">
        <f>SUMIFS('Data Cost'!E:E,'Data Cost'!A:A,'Data Quantities'!A753,'Data Cost'!F:F,'Data Quantities'!F753,'Data Cost'!G:G,'Data Quantities'!G753,'Data Cost'!H:H,'Data Quantities'!H753,'Data Cost'!I:I,'Data Quantities'!I753)</f>
        <v>318039</v>
      </c>
      <c r="F753" s="5" t="s">
        <v>1509</v>
      </c>
      <c r="G753" t="s">
        <v>45</v>
      </c>
      <c r="H753" t="s">
        <v>13</v>
      </c>
      <c r="I753" t="s">
        <v>14</v>
      </c>
      <c r="J753" t="s">
        <v>2288</v>
      </c>
    </row>
    <row r="754" spans="1:10" x14ac:dyDescent="0.35">
      <c r="A754" t="s">
        <v>894</v>
      </c>
      <c r="E754" s="2">
        <f>SUMIFS('Data Cost'!E:E,'Data Cost'!A:A,'Data Quantities'!A754,'Data Cost'!F:F,'Data Quantities'!F754,'Data Cost'!G:G,'Data Quantities'!G754,'Data Cost'!H:H,'Data Quantities'!H754,'Data Cost'!I:I,'Data Quantities'!I754)</f>
        <v>20000</v>
      </c>
      <c r="F754" s="5" t="s">
        <v>1510</v>
      </c>
      <c r="G754" t="s">
        <v>22</v>
      </c>
      <c r="H754" t="s">
        <v>13</v>
      </c>
      <c r="I754" t="s">
        <v>23</v>
      </c>
    </row>
    <row r="755" spans="1:10" x14ac:dyDescent="0.35">
      <c r="A755" t="s">
        <v>894</v>
      </c>
      <c r="E755" s="2">
        <v>200000</v>
      </c>
      <c r="F755" s="5" t="s">
        <v>1511</v>
      </c>
      <c r="G755" t="s">
        <v>272</v>
      </c>
      <c r="H755" t="s">
        <v>13</v>
      </c>
      <c r="I755" t="s">
        <v>23</v>
      </c>
      <c r="J755" t="s">
        <v>2288</v>
      </c>
    </row>
    <row r="756" spans="1:10" x14ac:dyDescent="0.35">
      <c r="A756" t="s">
        <v>894</v>
      </c>
      <c r="E756" s="2">
        <f>SUMIFS('Data Cost'!E:E,'Data Cost'!A:A,'Data Quantities'!A756,'Data Cost'!F:F,'Data Quantities'!F756,'Data Cost'!G:G,'Data Quantities'!G756,'Data Cost'!H:H,'Data Quantities'!H756,'Data Cost'!I:I,'Data Quantities'!I756)</f>
        <v>211000</v>
      </c>
      <c r="F756" s="5" t="s">
        <v>1462</v>
      </c>
      <c r="G756" t="s">
        <v>303</v>
      </c>
      <c r="H756" t="s">
        <v>304</v>
      </c>
      <c r="I756" t="s">
        <v>303</v>
      </c>
      <c r="J756" t="s">
        <v>2287</v>
      </c>
    </row>
    <row r="757" spans="1:10" x14ac:dyDescent="0.35">
      <c r="A757" t="s">
        <v>894</v>
      </c>
      <c r="E757" s="2">
        <v>0</v>
      </c>
      <c r="F757" s="5"/>
      <c r="G757" t="s">
        <v>303</v>
      </c>
      <c r="H757" t="s">
        <v>304</v>
      </c>
      <c r="I757" t="s">
        <v>303</v>
      </c>
      <c r="J757" t="s">
        <v>2287</v>
      </c>
    </row>
    <row r="758" spans="1:10" x14ac:dyDescent="0.35">
      <c r="A758" t="s">
        <v>894</v>
      </c>
      <c r="E758" s="2">
        <v>0</v>
      </c>
      <c r="F758" s="5"/>
      <c r="G758" t="s">
        <v>303</v>
      </c>
      <c r="H758" t="s">
        <v>304</v>
      </c>
      <c r="I758" t="s">
        <v>303</v>
      </c>
      <c r="J758" t="s">
        <v>2287</v>
      </c>
    </row>
    <row r="759" spans="1:10" x14ac:dyDescent="0.35">
      <c r="A759" t="s">
        <v>894</v>
      </c>
      <c r="E759" s="2">
        <v>0</v>
      </c>
      <c r="F759" s="5"/>
      <c r="G759" t="s">
        <v>303</v>
      </c>
      <c r="H759" t="s">
        <v>304</v>
      </c>
      <c r="I759" t="s">
        <v>303</v>
      </c>
      <c r="J759" t="s">
        <v>2287</v>
      </c>
    </row>
    <row r="760" spans="1:10" x14ac:dyDescent="0.35">
      <c r="A760" t="s">
        <v>894</v>
      </c>
      <c r="E760" s="2">
        <v>0</v>
      </c>
      <c r="F760" s="5"/>
      <c r="G760" t="s">
        <v>303</v>
      </c>
      <c r="H760" t="s">
        <v>304</v>
      </c>
      <c r="I760" t="s">
        <v>303</v>
      </c>
      <c r="J760" t="s">
        <v>2287</v>
      </c>
    </row>
    <row r="761" spans="1:10" x14ac:dyDescent="0.35">
      <c r="A761" t="s">
        <v>894</v>
      </c>
      <c r="E761" s="2">
        <v>0</v>
      </c>
      <c r="F761" s="5"/>
      <c r="G761" t="s">
        <v>303</v>
      </c>
      <c r="H761" t="s">
        <v>304</v>
      </c>
      <c r="I761" t="s">
        <v>303</v>
      </c>
      <c r="J761" t="s">
        <v>2287</v>
      </c>
    </row>
    <row r="762" spans="1:10" x14ac:dyDescent="0.35">
      <c r="A762" t="s">
        <v>894</v>
      </c>
      <c r="E762" s="2">
        <f>SUMIFS('Data Cost'!E:E,'Data Cost'!A:A,'Data Quantities'!A762,'Data Cost'!F:F,'Data Quantities'!F762,'Data Cost'!G:G,'Data Quantities'!G762,'Data Cost'!H:H,'Data Quantities'!H762,'Data Cost'!I:I,'Data Quantities'!I762)</f>
        <v>70600</v>
      </c>
      <c r="F762" s="5" t="s">
        <v>1513</v>
      </c>
      <c r="G762" t="s">
        <v>122</v>
      </c>
      <c r="H762" t="s">
        <v>122</v>
      </c>
      <c r="I762" t="s">
        <v>122</v>
      </c>
      <c r="J762" t="s">
        <v>2287</v>
      </c>
    </row>
    <row r="763" spans="1:10" x14ac:dyDescent="0.35">
      <c r="A763" t="s">
        <v>894</v>
      </c>
      <c r="E763" s="2">
        <f>SUMIFS('Data Cost'!E:E,'Data Cost'!A:A,'Data Quantities'!A763,'Data Cost'!F:F,'Data Quantities'!F763,'Data Cost'!G:G,'Data Quantities'!G763,'Data Cost'!H:H,'Data Quantities'!H763,'Data Cost'!I:I,'Data Quantities'!I763)</f>
        <v>63900</v>
      </c>
      <c r="F763" s="5" t="s">
        <v>1515</v>
      </c>
      <c r="G763" t="s">
        <v>122</v>
      </c>
      <c r="H763" t="s">
        <v>122</v>
      </c>
      <c r="I763" t="s">
        <v>122</v>
      </c>
      <c r="J763" t="s">
        <v>2287</v>
      </c>
    </row>
    <row r="764" spans="1:10" x14ac:dyDescent="0.35">
      <c r="A764" t="s">
        <v>894</v>
      </c>
      <c r="E764" s="2">
        <f>SUMIFS('Data Cost'!E:E,'Data Cost'!A:A,'Data Quantities'!A764,'Data Cost'!F:F,'Data Quantities'!F764,'Data Cost'!G:G,'Data Quantities'!G764,'Data Cost'!H:H,'Data Quantities'!H764,'Data Cost'!I:I,'Data Quantities'!I764)</f>
        <v>65400</v>
      </c>
      <c r="F764" s="5" t="s">
        <v>1517</v>
      </c>
      <c r="G764" t="s">
        <v>122</v>
      </c>
      <c r="H764" t="s">
        <v>122</v>
      </c>
      <c r="I764" t="s">
        <v>122</v>
      </c>
      <c r="J764" t="s">
        <v>2287</v>
      </c>
    </row>
    <row r="765" spans="1:10" x14ac:dyDescent="0.35">
      <c r="A765" t="s">
        <v>894</v>
      </c>
      <c r="E765" s="2">
        <f>SUMIFS('Data Cost'!E:E,'Data Cost'!A:A,'Data Quantities'!A765,'Data Cost'!F:F,'Data Quantities'!F765,'Data Cost'!G:G,'Data Quantities'!G765,'Data Cost'!H:H,'Data Quantities'!H765,'Data Cost'!I:I,'Data Quantities'!I765)</f>
        <v>32100</v>
      </c>
      <c r="F765" s="5" t="s">
        <v>1519</v>
      </c>
      <c r="G765" t="s">
        <v>122</v>
      </c>
      <c r="H765" t="s">
        <v>122</v>
      </c>
      <c r="I765" t="s">
        <v>122</v>
      </c>
      <c r="J765" t="s">
        <v>2287</v>
      </c>
    </row>
    <row r="766" spans="1:10" x14ac:dyDescent="0.35">
      <c r="A766" t="s">
        <v>894</v>
      </c>
      <c r="E766" s="2">
        <f>SUMIFS('Data Cost'!E:E,'Data Cost'!A:A,'Data Quantities'!A766,'Data Cost'!F:F,'Data Quantities'!F766,'Data Cost'!G:G,'Data Quantities'!G766,'Data Cost'!H:H,'Data Quantities'!H766,'Data Cost'!I:I,'Data Quantities'!I766)</f>
        <v>56300</v>
      </c>
      <c r="F766" s="5" t="s">
        <v>1521</v>
      </c>
      <c r="G766" t="s">
        <v>122</v>
      </c>
      <c r="H766" t="s">
        <v>122</v>
      </c>
      <c r="I766" t="s">
        <v>122</v>
      </c>
      <c r="J766" t="s">
        <v>2287</v>
      </c>
    </row>
    <row r="767" spans="1:10" x14ac:dyDescent="0.35">
      <c r="A767" t="s">
        <v>894</v>
      </c>
      <c r="E767" s="2">
        <f>SUMIFS('Data Cost'!E:E,'Data Cost'!A:A,'Data Quantities'!A767,'Data Cost'!F:F,'Data Quantities'!F767,'Data Cost'!G:G,'Data Quantities'!G767,'Data Cost'!H:H,'Data Quantities'!H767,'Data Cost'!I:I,'Data Quantities'!I767)</f>
        <v>73400</v>
      </c>
      <c r="F767" s="5" t="s">
        <v>1523</v>
      </c>
      <c r="G767" t="s">
        <v>122</v>
      </c>
      <c r="H767" t="s">
        <v>122</v>
      </c>
      <c r="I767" t="s">
        <v>122</v>
      </c>
      <c r="J767" t="s">
        <v>2287</v>
      </c>
    </row>
    <row r="768" spans="1:10" x14ac:dyDescent="0.35">
      <c r="A768" t="s">
        <v>894</v>
      </c>
      <c r="E768" s="2">
        <f>SUMIFS('Data Cost'!E:E,'Data Cost'!A:A,'Data Quantities'!A768,'Data Cost'!F:F,'Data Quantities'!F768,'Data Cost'!G:G,'Data Quantities'!G768,'Data Cost'!H:H,'Data Quantities'!H768,'Data Cost'!I:I,'Data Quantities'!I768)</f>
        <v>72600</v>
      </c>
      <c r="F768" s="5" t="s">
        <v>1525</v>
      </c>
      <c r="G768" t="s">
        <v>122</v>
      </c>
      <c r="H768" t="s">
        <v>122</v>
      </c>
      <c r="I768" t="s">
        <v>122</v>
      </c>
      <c r="J768" t="s">
        <v>2287</v>
      </c>
    </row>
    <row r="769" spans="1:10" x14ac:dyDescent="0.35">
      <c r="A769" t="s">
        <v>894</v>
      </c>
      <c r="E769" s="2">
        <f>SUMIFS('Data Cost'!E:E,'Data Cost'!A:A,'Data Quantities'!A769,'Data Cost'!F:F,'Data Quantities'!F769,'Data Cost'!G:G,'Data Quantities'!G769,'Data Cost'!H:H,'Data Quantities'!H769,'Data Cost'!I:I,'Data Quantities'!I769)</f>
        <v>74700</v>
      </c>
      <c r="F769" s="5" t="s">
        <v>1527</v>
      </c>
      <c r="G769" t="s">
        <v>122</v>
      </c>
      <c r="H769" t="s">
        <v>122</v>
      </c>
      <c r="I769" t="s">
        <v>122</v>
      </c>
      <c r="J769" t="s">
        <v>2287</v>
      </c>
    </row>
    <row r="770" spans="1:10" x14ac:dyDescent="0.35">
      <c r="A770" t="s">
        <v>894</v>
      </c>
      <c r="E770" s="2">
        <f>SUMIFS('Data Cost'!E:E,'Data Cost'!A:A,'Data Quantities'!A770,'Data Cost'!F:F,'Data Quantities'!F770,'Data Cost'!G:G,'Data Quantities'!G770,'Data Cost'!H:H,'Data Quantities'!H770,'Data Cost'!I:I,'Data Quantities'!I770)</f>
        <v>80200</v>
      </c>
      <c r="F770" s="5" t="s">
        <v>1529</v>
      </c>
      <c r="G770" t="s">
        <v>122</v>
      </c>
      <c r="H770" t="s">
        <v>122</v>
      </c>
      <c r="I770" t="s">
        <v>122</v>
      </c>
      <c r="J770" t="s">
        <v>2287</v>
      </c>
    </row>
    <row r="771" spans="1:10" x14ac:dyDescent="0.35">
      <c r="A771" t="s">
        <v>894</v>
      </c>
      <c r="E771" s="2">
        <f>SUMIFS('Data Cost'!E:E,'Data Cost'!A:A,'Data Quantities'!A771,'Data Cost'!F:F,'Data Quantities'!F771,'Data Cost'!G:G,'Data Quantities'!G771,'Data Cost'!H:H,'Data Quantities'!H771,'Data Cost'!I:I,'Data Quantities'!I771)</f>
        <v>76800</v>
      </c>
      <c r="F771" s="5" t="s">
        <v>865</v>
      </c>
      <c r="G771" t="s">
        <v>122</v>
      </c>
      <c r="H771" t="s">
        <v>122</v>
      </c>
      <c r="I771" t="s">
        <v>122</v>
      </c>
      <c r="J771" t="s">
        <v>2287</v>
      </c>
    </row>
    <row r="772" spans="1:10" x14ac:dyDescent="0.35">
      <c r="A772" t="s">
        <v>894</v>
      </c>
      <c r="E772" s="2">
        <f>SUMIFS('Data Cost'!E:E,'Data Cost'!A:A,'Data Quantities'!A772,'Data Cost'!F:F,'Data Quantities'!F772,'Data Cost'!G:G,'Data Quantities'!G772,'Data Cost'!H:H,'Data Quantities'!H772,'Data Cost'!I:I,'Data Quantities'!I772)</f>
        <v>80900</v>
      </c>
      <c r="F772" s="5" t="s">
        <v>1534</v>
      </c>
      <c r="G772" t="s">
        <v>122</v>
      </c>
      <c r="H772" t="s">
        <v>122</v>
      </c>
      <c r="I772" t="s">
        <v>122</v>
      </c>
      <c r="J772" t="s">
        <v>2287</v>
      </c>
    </row>
    <row r="773" spans="1:10" x14ac:dyDescent="0.35">
      <c r="A773" t="s">
        <v>894</v>
      </c>
      <c r="E773" s="2">
        <f>SUMIFS('Data Cost'!E:E,'Data Cost'!A:A,'Data Quantities'!A773,'Data Cost'!F:F,'Data Quantities'!F773,'Data Cost'!G:G,'Data Quantities'!G773,'Data Cost'!H:H,'Data Quantities'!H773,'Data Cost'!I:I,'Data Quantities'!I773)</f>
        <v>0</v>
      </c>
      <c r="F773" s="5" t="s">
        <v>1536</v>
      </c>
      <c r="G773" t="s">
        <v>122</v>
      </c>
      <c r="H773" t="s">
        <v>122</v>
      </c>
      <c r="I773" t="s">
        <v>122</v>
      </c>
    </row>
    <row r="774" spans="1:10" x14ac:dyDescent="0.35">
      <c r="A774" t="s">
        <v>894</v>
      </c>
      <c r="E774" s="2">
        <f>SUMIFS('Data Cost'!E:E,'Data Cost'!A:A,'Data Quantities'!A774,'Data Cost'!F:F,'Data Quantities'!F774,'Data Cost'!G:G,'Data Quantities'!G774,'Data Cost'!H:H,'Data Quantities'!H774,'Data Cost'!I:I,'Data Quantities'!I774)</f>
        <v>0</v>
      </c>
      <c r="F774" s="5" t="s">
        <v>215</v>
      </c>
      <c r="G774" t="s">
        <v>122</v>
      </c>
      <c r="H774" t="s">
        <v>122</v>
      </c>
      <c r="I774" t="s">
        <v>122</v>
      </c>
    </row>
    <row r="775" spans="1:10" x14ac:dyDescent="0.35">
      <c r="A775" t="s">
        <v>894</v>
      </c>
      <c r="E775" s="2">
        <f>SUMIFS('Data Cost'!E:E,'Data Cost'!A:A,'Data Quantities'!A775,'Data Cost'!F:F,'Data Quantities'!F775,'Data Cost'!G:G,'Data Quantities'!G775,'Data Cost'!H:H,'Data Quantities'!H775,'Data Cost'!I:I,'Data Quantities'!I775)</f>
        <v>0</v>
      </c>
      <c r="F775" s="5" t="s">
        <v>1537</v>
      </c>
      <c r="G775" t="s">
        <v>122</v>
      </c>
      <c r="H775" t="s">
        <v>122</v>
      </c>
      <c r="I775" t="s">
        <v>122</v>
      </c>
    </row>
    <row r="776" spans="1:10" x14ac:dyDescent="0.35">
      <c r="A776" t="s">
        <v>894</v>
      </c>
      <c r="E776" s="2">
        <f>SUMIFS('Data Cost'!E:E,'Data Cost'!A:A,'Data Quantities'!A776,'Data Cost'!F:F,'Data Quantities'!F776,'Data Cost'!G:G,'Data Quantities'!G776,'Data Cost'!H:H,'Data Quantities'!H776,'Data Cost'!I:I,'Data Quantities'!I776)</f>
        <v>60362</v>
      </c>
      <c r="F776" s="5" t="s">
        <v>205</v>
      </c>
      <c r="G776" t="s">
        <v>122</v>
      </c>
      <c r="H776" t="s">
        <v>122</v>
      </c>
      <c r="I776" t="s">
        <v>122</v>
      </c>
      <c r="J776" t="s">
        <v>2287</v>
      </c>
    </row>
    <row r="777" spans="1:10" x14ac:dyDescent="0.35">
      <c r="A777" t="s">
        <v>894</v>
      </c>
      <c r="E777" s="2">
        <f>SUMIFS('Data Cost'!E:E,'Data Cost'!A:A,'Data Quantities'!A777,'Data Cost'!F:F,'Data Quantities'!F777,'Data Cost'!G:G,'Data Quantities'!G777,'Data Cost'!H:H,'Data Quantities'!H777,'Data Cost'!I:I,'Data Quantities'!I777)</f>
        <v>69400</v>
      </c>
      <c r="F777" s="5" t="s">
        <v>1539</v>
      </c>
      <c r="G777" t="s">
        <v>122</v>
      </c>
      <c r="H777" t="s">
        <v>122</v>
      </c>
      <c r="I777" t="s">
        <v>122</v>
      </c>
      <c r="J777" t="s">
        <v>2287</v>
      </c>
    </row>
    <row r="778" spans="1:10" x14ac:dyDescent="0.35">
      <c r="A778" t="s">
        <v>894</v>
      </c>
      <c r="E778" s="2">
        <f>SUMIFS('Data Cost'!E:E,'Data Cost'!A:A,'Data Quantities'!A778,'Data Cost'!F:F,'Data Quantities'!F778,'Data Cost'!G:G,'Data Quantities'!G778,'Data Cost'!H:H,'Data Quantities'!H778,'Data Cost'!I:I,'Data Quantities'!I778)</f>
        <v>58206</v>
      </c>
      <c r="F778" s="5" t="s">
        <v>1540</v>
      </c>
      <c r="G778" t="s">
        <v>122</v>
      </c>
      <c r="H778" t="s">
        <v>122</v>
      </c>
      <c r="I778" t="s">
        <v>122</v>
      </c>
      <c r="J778" t="s">
        <v>2287</v>
      </c>
    </row>
    <row r="779" spans="1:10" x14ac:dyDescent="0.35">
      <c r="A779" t="s">
        <v>894</v>
      </c>
      <c r="E779" s="2">
        <f>SUMIFS('Data Cost'!E:E,'Data Cost'!A:A,'Data Quantities'!A779,'Data Cost'!F:F,'Data Quantities'!F779,'Data Cost'!G:G,'Data Quantities'!G779,'Data Cost'!H:H,'Data Quantities'!H779,'Data Cost'!I:I,'Data Quantities'!I779)</f>
        <v>0</v>
      </c>
      <c r="F779" s="5" t="s">
        <v>1542</v>
      </c>
      <c r="G779" t="s">
        <v>122</v>
      </c>
      <c r="H779" t="s">
        <v>122</v>
      </c>
      <c r="I779" t="s">
        <v>122</v>
      </c>
    </row>
    <row r="780" spans="1:10" x14ac:dyDescent="0.35">
      <c r="A780" t="s">
        <v>894</v>
      </c>
      <c r="E780" s="2">
        <f>SUMIFS('Data Cost'!E:E,'Data Cost'!A:A,'Data Quantities'!A780,'Data Cost'!F:F,'Data Quantities'!F780,'Data Cost'!G:G,'Data Quantities'!G780,'Data Cost'!H:H,'Data Quantities'!H780,'Data Cost'!I:I,'Data Quantities'!I780)</f>
        <v>0</v>
      </c>
      <c r="F780" s="5" t="s">
        <v>1544</v>
      </c>
      <c r="G780" t="s">
        <v>122</v>
      </c>
      <c r="H780" t="s">
        <v>122</v>
      </c>
      <c r="I780" t="s">
        <v>122</v>
      </c>
    </row>
    <row r="781" spans="1:10" x14ac:dyDescent="0.35">
      <c r="A781" t="s">
        <v>894</v>
      </c>
      <c r="E781" s="2">
        <f>SUMIFS('Data Cost'!E:E,'Data Cost'!A:A,'Data Quantities'!A781,'Data Cost'!F:F,'Data Quantities'!F781,'Data Cost'!G:G,'Data Quantities'!G781,'Data Cost'!H:H,'Data Quantities'!H781,'Data Cost'!I:I,'Data Quantities'!I781)</f>
        <v>58206</v>
      </c>
      <c r="F781" s="5" t="s">
        <v>1545</v>
      </c>
      <c r="G781" t="s">
        <v>122</v>
      </c>
      <c r="H781" t="s">
        <v>122</v>
      </c>
      <c r="I781" t="s">
        <v>122</v>
      </c>
      <c r="J781" t="s">
        <v>2287</v>
      </c>
    </row>
    <row r="782" spans="1:10" x14ac:dyDescent="0.35">
      <c r="A782" t="s">
        <v>894</v>
      </c>
      <c r="E782" s="2">
        <f>SUMIFS('Data Cost'!E:E,'Data Cost'!A:A,'Data Quantities'!A782,'Data Cost'!F:F,'Data Quantities'!F782,'Data Cost'!G:G,'Data Quantities'!G782,'Data Cost'!H:H,'Data Quantities'!H782,'Data Cost'!I:I,'Data Quantities'!I782)</f>
        <v>52402</v>
      </c>
      <c r="F782" s="5" t="s">
        <v>1547</v>
      </c>
      <c r="G782" t="s">
        <v>303</v>
      </c>
      <c r="H782" t="s">
        <v>304</v>
      </c>
      <c r="I782" t="s">
        <v>303</v>
      </c>
      <c r="J782" t="s">
        <v>2287</v>
      </c>
    </row>
    <row r="783" spans="1:10" x14ac:dyDescent="0.35">
      <c r="A783" t="s">
        <v>894</v>
      </c>
      <c r="E783" s="2">
        <f>SUMIFS('Data Cost'!E:E,'Data Cost'!A:A,'Data Quantities'!A783,'Data Cost'!F:F,'Data Quantities'!F783,'Data Cost'!G:G,'Data Quantities'!G783,'Data Cost'!H:H,'Data Quantities'!H783,'Data Cost'!I:I,'Data Quantities'!I783)</f>
        <v>52402</v>
      </c>
      <c r="F783" s="5" t="s">
        <v>1549</v>
      </c>
      <c r="G783" t="s">
        <v>315</v>
      </c>
      <c r="H783" t="s">
        <v>304</v>
      </c>
      <c r="I783" t="s">
        <v>316</v>
      </c>
      <c r="J783" t="s">
        <v>2287</v>
      </c>
    </row>
    <row r="784" spans="1:10" x14ac:dyDescent="0.35">
      <c r="A784" t="s">
        <v>894</v>
      </c>
      <c r="E784" s="2">
        <f>SUMIFS('Data Cost'!E:E,'Data Cost'!A:A,'Data Quantities'!A784,'Data Cost'!F:F,'Data Quantities'!F784,'Data Cost'!G:G,'Data Quantities'!G784,'Data Cost'!H:H,'Data Quantities'!H784,'Data Cost'!I:I,'Data Quantities'!I784)</f>
        <v>52402</v>
      </c>
      <c r="F784" s="5" t="s">
        <v>1551</v>
      </c>
      <c r="G784" t="s">
        <v>303</v>
      </c>
      <c r="H784" t="s">
        <v>304</v>
      </c>
      <c r="I784" t="s">
        <v>303</v>
      </c>
      <c r="J784" t="s">
        <v>2287</v>
      </c>
    </row>
    <row r="785" spans="1:10" x14ac:dyDescent="0.35">
      <c r="A785" t="s">
        <v>894</v>
      </c>
      <c r="E785" s="2">
        <f>SUMIFS('Data Cost'!E:E,'Data Cost'!A:A,'Data Quantities'!A785,'Data Cost'!F:F,'Data Quantities'!F785,'Data Cost'!G:G,'Data Quantities'!G785,'Data Cost'!H:H,'Data Quantities'!H785,'Data Cost'!I:I,'Data Quantities'!I785)</f>
        <v>52402</v>
      </c>
      <c r="F785" s="5" t="s">
        <v>1553</v>
      </c>
      <c r="G785" t="s">
        <v>303</v>
      </c>
      <c r="H785" t="s">
        <v>304</v>
      </c>
      <c r="I785" t="s">
        <v>303</v>
      </c>
      <c r="J785" t="s">
        <v>2287</v>
      </c>
    </row>
    <row r="786" spans="1:10" x14ac:dyDescent="0.35">
      <c r="A786" t="s">
        <v>894</v>
      </c>
      <c r="E786" s="2">
        <f>SUMIFS('Data Cost'!E:E,'Data Cost'!A:A,'Data Quantities'!A786,'Data Cost'!F:F,'Data Quantities'!F786,'Data Cost'!G:G,'Data Quantities'!G786,'Data Cost'!H:H,'Data Quantities'!H786,'Data Cost'!I:I,'Data Quantities'!I786)</f>
        <v>52402</v>
      </c>
      <c r="F786" s="5" t="s">
        <v>1555</v>
      </c>
      <c r="G786" t="s">
        <v>315</v>
      </c>
      <c r="H786" t="s">
        <v>304</v>
      </c>
      <c r="I786" t="s">
        <v>316</v>
      </c>
      <c r="J786" t="s">
        <v>2287</v>
      </c>
    </row>
    <row r="787" spans="1:10" x14ac:dyDescent="0.35">
      <c r="A787" t="s">
        <v>894</v>
      </c>
      <c r="E787" s="2">
        <f>SUMIFS('Data Cost'!E:E,'Data Cost'!A:A,'Data Quantities'!A787,'Data Cost'!F:F,'Data Quantities'!F787,'Data Cost'!G:G,'Data Quantities'!G787,'Data Cost'!H:H,'Data Quantities'!H787,'Data Cost'!I:I,'Data Quantities'!I787)</f>
        <v>52402</v>
      </c>
      <c r="F787" s="5" t="s">
        <v>1557</v>
      </c>
      <c r="G787" t="s">
        <v>315</v>
      </c>
      <c r="H787" t="s">
        <v>304</v>
      </c>
      <c r="I787" t="s">
        <v>316</v>
      </c>
      <c r="J787" t="s">
        <v>2287</v>
      </c>
    </row>
    <row r="788" spans="1:10" x14ac:dyDescent="0.35">
      <c r="A788" t="s">
        <v>894</v>
      </c>
      <c r="E788" s="2">
        <f>SUMIFS('Data Cost'!E:E,'Data Cost'!A:A,'Data Quantities'!A788,'Data Cost'!F:F,'Data Quantities'!F788,'Data Cost'!G:G,'Data Quantities'!G788,'Data Cost'!H:H,'Data Quantities'!H788,'Data Cost'!I:I,'Data Quantities'!I788)</f>
        <v>52402</v>
      </c>
      <c r="F788" s="5" t="s">
        <v>1559</v>
      </c>
      <c r="G788" t="s">
        <v>315</v>
      </c>
      <c r="H788" t="s">
        <v>304</v>
      </c>
      <c r="I788" t="s">
        <v>316</v>
      </c>
      <c r="J788" t="s">
        <v>2287</v>
      </c>
    </row>
    <row r="789" spans="1:10" x14ac:dyDescent="0.35">
      <c r="A789" t="s">
        <v>894</v>
      </c>
      <c r="E789" s="2">
        <f>SUMIFS('Data Cost'!E:E,'Data Cost'!A:A,'Data Quantities'!A789,'Data Cost'!F:F,'Data Quantities'!F789,'Data Cost'!G:G,'Data Quantities'!G789,'Data Cost'!H:H,'Data Quantities'!H789,'Data Cost'!I:I,'Data Quantities'!I789)</f>
        <v>52402</v>
      </c>
      <c r="F789" s="5" t="s">
        <v>1561</v>
      </c>
      <c r="G789" t="s">
        <v>303</v>
      </c>
      <c r="H789" t="s">
        <v>304</v>
      </c>
      <c r="I789" t="s">
        <v>303</v>
      </c>
      <c r="J789" t="s">
        <v>2287</v>
      </c>
    </row>
    <row r="790" spans="1:10" x14ac:dyDescent="0.35">
      <c r="A790" t="s">
        <v>894</v>
      </c>
      <c r="E790" s="2">
        <f>SUMIFS('Data Cost'!E:E,'Data Cost'!A:A,'Data Quantities'!A790,'Data Cost'!F:F,'Data Quantities'!F790,'Data Cost'!G:G,'Data Quantities'!G790,'Data Cost'!H:H,'Data Quantities'!H790,'Data Cost'!I:I,'Data Quantities'!I790)</f>
        <v>52402</v>
      </c>
      <c r="F790" s="5" t="s">
        <v>1563</v>
      </c>
      <c r="G790" t="s">
        <v>303</v>
      </c>
      <c r="H790" t="s">
        <v>304</v>
      </c>
      <c r="I790" t="s">
        <v>303</v>
      </c>
      <c r="J790" t="s">
        <v>2287</v>
      </c>
    </row>
    <row r="791" spans="1:10" x14ac:dyDescent="0.35">
      <c r="A791" t="s">
        <v>894</v>
      </c>
      <c r="E791" s="2">
        <f>SUMIFS('Data Cost'!E:E,'Data Cost'!A:A,'Data Quantities'!A791,'Data Cost'!F:F,'Data Quantities'!F791,'Data Cost'!G:G,'Data Quantities'!G791,'Data Cost'!H:H,'Data Quantities'!H791,'Data Cost'!I:I,'Data Quantities'!I791)</f>
        <v>52402</v>
      </c>
      <c r="F791" s="5" t="s">
        <v>1565</v>
      </c>
      <c r="G791" t="s">
        <v>303</v>
      </c>
      <c r="H791" t="s">
        <v>304</v>
      </c>
      <c r="I791" t="s">
        <v>303</v>
      </c>
      <c r="J791" t="s">
        <v>2287</v>
      </c>
    </row>
    <row r="792" spans="1:10" x14ac:dyDescent="0.35">
      <c r="A792" t="s">
        <v>894</v>
      </c>
      <c r="E792" s="2">
        <f>SUMIFS('Data Cost'!E:E,'Data Cost'!A:A,'Data Quantities'!A792,'Data Cost'!F:F,'Data Quantities'!F792,'Data Cost'!G:G,'Data Quantities'!G792,'Data Cost'!H:H,'Data Quantities'!H792,'Data Cost'!I:I,'Data Quantities'!I792)</f>
        <v>52402</v>
      </c>
      <c r="F792" s="5" t="s">
        <v>1567</v>
      </c>
      <c r="G792" t="s">
        <v>315</v>
      </c>
      <c r="H792" t="s">
        <v>304</v>
      </c>
      <c r="I792" t="s">
        <v>316</v>
      </c>
      <c r="J792" t="s">
        <v>2287</v>
      </c>
    </row>
    <row r="793" spans="1:10" x14ac:dyDescent="0.35">
      <c r="A793" t="s">
        <v>894</v>
      </c>
      <c r="E793" s="2">
        <f>SUMIFS('Data Cost'!E:E,'Data Cost'!A:A,'Data Quantities'!A793,'Data Cost'!F:F,'Data Quantities'!F793,'Data Cost'!G:G,'Data Quantities'!G793,'Data Cost'!H:H,'Data Quantities'!H793,'Data Cost'!I:I,'Data Quantities'!I793)</f>
        <v>52402</v>
      </c>
      <c r="F793" s="5" t="s">
        <v>1569</v>
      </c>
      <c r="G793" t="s">
        <v>303</v>
      </c>
      <c r="H793" t="s">
        <v>304</v>
      </c>
      <c r="I793" t="s">
        <v>303</v>
      </c>
      <c r="J793" t="s">
        <v>2287</v>
      </c>
    </row>
    <row r="794" spans="1:10" x14ac:dyDescent="0.35">
      <c r="A794" t="s">
        <v>894</v>
      </c>
      <c r="E794" s="2">
        <f>SUMIFS('Data Cost'!E:E,'Data Cost'!A:A,'Data Quantities'!A794,'Data Cost'!F:F,'Data Quantities'!F794,'Data Cost'!G:G,'Data Quantities'!G794,'Data Cost'!H:H,'Data Quantities'!H794,'Data Cost'!I:I,'Data Quantities'!I794)</f>
        <v>52402</v>
      </c>
      <c r="F794" s="5" t="s">
        <v>1571</v>
      </c>
      <c r="G794" t="s">
        <v>303</v>
      </c>
      <c r="H794" t="s">
        <v>304</v>
      </c>
      <c r="I794" t="s">
        <v>303</v>
      </c>
      <c r="J794" t="s">
        <v>2287</v>
      </c>
    </row>
    <row r="795" spans="1:10" x14ac:dyDescent="0.35">
      <c r="A795" t="s">
        <v>894</v>
      </c>
      <c r="E795" s="2">
        <f>SUMIFS('Data Cost'!E:E,'Data Cost'!A:A,'Data Quantities'!A795,'Data Cost'!F:F,'Data Quantities'!F795,'Data Cost'!G:G,'Data Quantities'!G795,'Data Cost'!H:H,'Data Quantities'!H795,'Data Cost'!I:I,'Data Quantities'!I795)</f>
        <v>52402</v>
      </c>
      <c r="F795" s="5" t="s">
        <v>1573</v>
      </c>
      <c r="G795" t="s">
        <v>303</v>
      </c>
      <c r="H795" t="s">
        <v>304</v>
      </c>
      <c r="I795" t="s">
        <v>303</v>
      </c>
      <c r="J795" t="s">
        <v>2287</v>
      </c>
    </row>
    <row r="796" spans="1:10" x14ac:dyDescent="0.35">
      <c r="A796" t="s">
        <v>894</v>
      </c>
      <c r="E796" s="2">
        <f>SUMIFS('Data Cost'!E:E,'Data Cost'!A:A,'Data Quantities'!A796,'Data Cost'!F:F,'Data Quantities'!F796,'Data Cost'!G:G,'Data Quantities'!G796,'Data Cost'!H:H,'Data Quantities'!H796,'Data Cost'!I:I,'Data Quantities'!I796)</f>
        <v>52402</v>
      </c>
      <c r="F796" s="5" t="s">
        <v>1575</v>
      </c>
      <c r="G796" t="s">
        <v>303</v>
      </c>
      <c r="H796" t="s">
        <v>304</v>
      </c>
      <c r="I796" t="s">
        <v>303</v>
      </c>
      <c r="J796" t="s">
        <v>2287</v>
      </c>
    </row>
    <row r="797" spans="1:10" x14ac:dyDescent="0.35">
      <c r="A797" t="s">
        <v>894</v>
      </c>
      <c r="E797" s="2">
        <f>SUMIFS('Data Cost'!E:E,'Data Cost'!A:A,'Data Quantities'!A797,'Data Cost'!F:F,'Data Quantities'!F797,'Data Cost'!G:G,'Data Quantities'!G797,'Data Cost'!H:H,'Data Quantities'!H797,'Data Cost'!I:I,'Data Quantities'!I797)</f>
        <v>52402</v>
      </c>
      <c r="F797" s="5" t="s">
        <v>1577</v>
      </c>
      <c r="G797" t="s">
        <v>303</v>
      </c>
      <c r="H797" t="s">
        <v>304</v>
      </c>
      <c r="I797" t="s">
        <v>303</v>
      </c>
      <c r="J797" t="s">
        <v>2287</v>
      </c>
    </row>
    <row r="798" spans="1:10" x14ac:dyDescent="0.35">
      <c r="A798" t="s">
        <v>894</v>
      </c>
      <c r="E798" s="2">
        <f>SUMIFS('Data Cost'!E:E,'Data Cost'!A:A,'Data Quantities'!A798,'Data Cost'!F:F,'Data Quantities'!F798,'Data Cost'!G:G,'Data Quantities'!G798,'Data Cost'!H:H,'Data Quantities'!H798,'Data Cost'!I:I,'Data Quantities'!I798)</f>
        <v>52402</v>
      </c>
      <c r="F798" s="5" t="s">
        <v>1579</v>
      </c>
      <c r="G798" t="s">
        <v>303</v>
      </c>
      <c r="H798" t="s">
        <v>304</v>
      </c>
      <c r="I798" t="s">
        <v>303</v>
      </c>
      <c r="J798" t="s">
        <v>2287</v>
      </c>
    </row>
    <row r="799" spans="1:10" x14ac:dyDescent="0.35">
      <c r="A799" t="s">
        <v>894</v>
      </c>
      <c r="E799" s="2">
        <f>SUMIFS('Data Cost'!E:E,'Data Cost'!A:A,'Data Quantities'!A799,'Data Cost'!F:F,'Data Quantities'!F799,'Data Cost'!G:G,'Data Quantities'!G799,'Data Cost'!H:H,'Data Quantities'!H799,'Data Cost'!I:I,'Data Quantities'!I799)</f>
        <v>52402</v>
      </c>
      <c r="F799" s="5" t="s">
        <v>1581</v>
      </c>
      <c r="G799" t="s">
        <v>303</v>
      </c>
      <c r="H799" t="s">
        <v>304</v>
      </c>
      <c r="I799" t="s">
        <v>303</v>
      </c>
      <c r="J799" t="s">
        <v>2287</v>
      </c>
    </row>
    <row r="800" spans="1:10" x14ac:dyDescent="0.35">
      <c r="A800" t="s">
        <v>894</v>
      </c>
      <c r="E800" s="2">
        <f>SUMIFS('Data Cost'!E:E,'Data Cost'!A:A,'Data Quantities'!A800,'Data Cost'!F:F,'Data Quantities'!F800,'Data Cost'!G:G,'Data Quantities'!G800,'Data Cost'!H:H,'Data Quantities'!H800,'Data Cost'!I:I,'Data Quantities'!I800)</f>
        <v>52402</v>
      </c>
      <c r="F800" s="5" t="s">
        <v>1583</v>
      </c>
      <c r="G800" t="s">
        <v>303</v>
      </c>
      <c r="H800" t="s">
        <v>304</v>
      </c>
      <c r="I800" t="s">
        <v>303</v>
      </c>
      <c r="J800" t="s">
        <v>2287</v>
      </c>
    </row>
    <row r="801" spans="1:10" x14ac:dyDescent="0.35">
      <c r="A801" t="s">
        <v>894</v>
      </c>
      <c r="E801" s="2">
        <f>SUMIFS('Data Cost'!E:E,'Data Cost'!A:A,'Data Quantities'!A801,'Data Cost'!F:F,'Data Quantities'!F801,'Data Cost'!G:G,'Data Quantities'!G801,'Data Cost'!H:H,'Data Quantities'!H801,'Data Cost'!I:I,'Data Quantities'!I801)</f>
        <v>52402</v>
      </c>
      <c r="F801" s="5" t="s">
        <v>1585</v>
      </c>
      <c r="G801" t="s">
        <v>303</v>
      </c>
      <c r="H801" t="s">
        <v>304</v>
      </c>
      <c r="I801" t="s">
        <v>303</v>
      </c>
      <c r="J801" t="s">
        <v>2287</v>
      </c>
    </row>
    <row r="802" spans="1:10" x14ac:dyDescent="0.35">
      <c r="A802" t="s">
        <v>894</v>
      </c>
      <c r="E802" s="2">
        <f>SUMIFS('Data Cost'!E:E,'Data Cost'!A:A,'Data Quantities'!A802,'Data Cost'!F:F,'Data Quantities'!F802,'Data Cost'!G:G,'Data Quantities'!G802,'Data Cost'!H:H,'Data Quantities'!H802,'Data Cost'!I:I,'Data Quantities'!I802)</f>
        <v>52402</v>
      </c>
      <c r="F802" s="5" t="s">
        <v>1587</v>
      </c>
      <c r="G802" t="s">
        <v>303</v>
      </c>
      <c r="H802" t="s">
        <v>304</v>
      </c>
      <c r="I802" t="s">
        <v>303</v>
      </c>
      <c r="J802" t="s">
        <v>2287</v>
      </c>
    </row>
    <row r="803" spans="1:10" x14ac:dyDescent="0.35">
      <c r="A803" t="s">
        <v>894</v>
      </c>
      <c r="E803" s="2">
        <v>0</v>
      </c>
      <c r="F803" s="5" t="s">
        <v>1443</v>
      </c>
      <c r="G803" t="s">
        <v>315</v>
      </c>
      <c r="H803" t="s">
        <v>304</v>
      </c>
      <c r="I803" t="s">
        <v>316</v>
      </c>
      <c r="J803" t="s">
        <v>2287</v>
      </c>
    </row>
    <row r="804" spans="1:10" x14ac:dyDescent="0.35">
      <c r="A804" t="s">
        <v>894</v>
      </c>
      <c r="E804" s="2">
        <v>0</v>
      </c>
      <c r="F804" s="5" t="s">
        <v>1443</v>
      </c>
      <c r="G804" t="s">
        <v>315</v>
      </c>
      <c r="H804" t="s">
        <v>304</v>
      </c>
      <c r="I804" t="s">
        <v>316</v>
      </c>
      <c r="J804" t="s">
        <v>2287</v>
      </c>
    </row>
    <row r="805" spans="1:10" x14ac:dyDescent="0.35">
      <c r="A805" t="s">
        <v>894</v>
      </c>
      <c r="E805" s="2">
        <v>0</v>
      </c>
      <c r="F805" s="5" t="s">
        <v>1443</v>
      </c>
      <c r="G805" t="s">
        <v>315</v>
      </c>
      <c r="H805" t="s">
        <v>304</v>
      </c>
      <c r="I805" t="s">
        <v>316</v>
      </c>
      <c r="J805" t="s">
        <v>2287</v>
      </c>
    </row>
    <row r="806" spans="1:10" x14ac:dyDescent="0.35">
      <c r="A806" t="s">
        <v>894</v>
      </c>
      <c r="E806" s="2">
        <v>0</v>
      </c>
      <c r="F806" s="5" t="s">
        <v>1443</v>
      </c>
      <c r="G806" t="s">
        <v>315</v>
      </c>
      <c r="H806" t="s">
        <v>304</v>
      </c>
      <c r="I806" t="s">
        <v>316</v>
      </c>
      <c r="J806" t="s">
        <v>2287</v>
      </c>
    </row>
    <row r="807" spans="1:10" x14ac:dyDescent="0.35">
      <c r="A807" t="s">
        <v>894</v>
      </c>
      <c r="E807" s="2">
        <v>0</v>
      </c>
      <c r="F807" s="5" t="s">
        <v>1443</v>
      </c>
      <c r="G807" t="s">
        <v>315</v>
      </c>
      <c r="H807" t="s">
        <v>304</v>
      </c>
      <c r="I807" t="s">
        <v>316</v>
      </c>
      <c r="J807" t="s">
        <v>2287</v>
      </c>
    </row>
    <row r="808" spans="1:10" x14ac:dyDescent="0.35">
      <c r="A808" t="s">
        <v>894</v>
      </c>
      <c r="E808" s="2">
        <v>0</v>
      </c>
      <c r="F808" s="5" t="s">
        <v>1443</v>
      </c>
      <c r="G808" t="s">
        <v>315</v>
      </c>
      <c r="H808" t="s">
        <v>304</v>
      </c>
      <c r="I808" t="s">
        <v>316</v>
      </c>
      <c r="J808" t="s">
        <v>2287</v>
      </c>
    </row>
    <row r="809" spans="1:10" x14ac:dyDescent="0.35">
      <c r="A809" t="s">
        <v>894</v>
      </c>
      <c r="E809" s="2">
        <v>0</v>
      </c>
      <c r="F809" s="5" t="s">
        <v>1443</v>
      </c>
      <c r="G809" t="s">
        <v>315</v>
      </c>
      <c r="H809" t="s">
        <v>304</v>
      </c>
      <c r="I809" t="s">
        <v>316</v>
      </c>
      <c r="J809" t="s">
        <v>2287</v>
      </c>
    </row>
    <row r="810" spans="1:10" x14ac:dyDescent="0.35">
      <c r="A810" t="s">
        <v>894</v>
      </c>
      <c r="E810" s="2">
        <v>0</v>
      </c>
      <c r="F810" s="5" t="s">
        <v>1443</v>
      </c>
      <c r="G810" t="s">
        <v>315</v>
      </c>
      <c r="H810" t="s">
        <v>304</v>
      </c>
      <c r="I810" t="s">
        <v>316</v>
      </c>
      <c r="J810" t="s">
        <v>2287</v>
      </c>
    </row>
    <row r="811" spans="1:10" x14ac:dyDescent="0.35">
      <c r="A811" t="s">
        <v>894</v>
      </c>
      <c r="E811" s="2">
        <v>0</v>
      </c>
      <c r="F811" s="5" t="s">
        <v>1443</v>
      </c>
      <c r="G811" t="s">
        <v>315</v>
      </c>
      <c r="H811" t="s">
        <v>304</v>
      </c>
      <c r="I811" t="s">
        <v>316</v>
      </c>
      <c r="J811" t="s">
        <v>2287</v>
      </c>
    </row>
    <row r="812" spans="1:10" x14ac:dyDescent="0.35">
      <c r="A812" t="s">
        <v>894</v>
      </c>
      <c r="E812" s="2">
        <f>SUMIFS('Data Cost'!E:E,'Data Cost'!A:A,'Data Quantities'!A812,'Data Cost'!F:F,'Data Quantities'!F812,'Data Cost'!G:G,'Data Quantities'!G812,'Data Cost'!H:H,'Data Quantities'!H812,'Data Cost'!I:I,'Data Quantities'!I812)</f>
        <v>51806</v>
      </c>
      <c r="F812" s="5" t="s">
        <v>1598</v>
      </c>
      <c r="G812" t="s">
        <v>315</v>
      </c>
      <c r="H812" t="s">
        <v>304</v>
      </c>
      <c r="I812" t="s">
        <v>316</v>
      </c>
      <c r="J812" t="s">
        <v>2287</v>
      </c>
    </row>
    <row r="813" spans="1:10" x14ac:dyDescent="0.35">
      <c r="A813" t="s">
        <v>894</v>
      </c>
      <c r="E813" s="2">
        <f>SUMIFS('Data Cost'!E:E,'Data Cost'!A:A,'Data Quantities'!A813,'Data Cost'!F:F,'Data Quantities'!F813,'Data Cost'!G:G,'Data Quantities'!G813,'Data Cost'!H:H,'Data Quantities'!H813,'Data Cost'!I:I,'Data Quantities'!I813)</f>
        <v>51806</v>
      </c>
      <c r="F813" s="5" t="s">
        <v>1600</v>
      </c>
      <c r="G813" t="s">
        <v>315</v>
      </c>
      <c r="H813" t="s">
        <v>304</v>
      </c>
      <c r="I813" t="s">
        <v>316</v>
      </c>
      <c r="J813" t="s">
        <v>2287</v>
      </c>
    </row>
    <row r="814" spans="1:10" x14ac:dyDescent="0.35">
      <c r="A814" t="s">
        <v>894</v>
      </c>
      <c r="E814" s="2">
        <f>SUMIFS('Data Cost'!E:E,'Data Cost'!A:A,'Data Quantities'!A814,'Data Cost'!F:F,'Data Quantities'!F814,'Data Cost'!G:G,'Data Quantities'!G814,'Data Cost'!H:H,'Data Quantities'!H814,'Data Cost'!I:I,'Data Quantities'!I814)</f>
        <v>51806</v>
      </c>
      <c r="F814" s="5" t="s">
        <v>1602</v>
      </c>
      <c r="G814" t="s">
        <v>315</v>
      </c>
      <c r="H814" t="s">
        <v>304</v>
      </c>
      <c r="I814" t="s">
        <v>316</v>
      </c>
      <c r="J814" t="s">
        <v>2287</v>
      </c>
    </row>
    <row r="815" spans="1:10" x14ac:dyDescent="0.35">
      <c r="A815" t="s">
        <v>894</v>
      </c>
      <c r="E815" s="2">
        <f>SUMIFS('Data Cost'!E:E,'Data Cost'!A:A,'Data Quantities'!A815,'Data Cost'!F:F,'Data Quantities'!F815,'Data Cost'!G:G,'Data Quantities'!G815,'Data Cost'!H:H,'Data Quantities'!H815,'Data Cost'!I:I,'Data Quantities'!I815)</f>
        <v>51806</v>
      </c>
      <c r="F815" s="5" t="s">
        <v>1604</v>
      </c>
      <c r="G815" t="s">
        <v>315</v>
      </c>
      <c r="H815" t="s">
        <v>304</v>
      </c>
      <c r="I815" t="s">
        <v>316</v>
      </c>
      <c r="J815" t="s">
        <v>2287</v>
      </c>
    </row>
    <row r="816" spans="1:10" x14ac:dyDescent="0.35">
      <c r="A816" t="s">
        <v>894</v>
      </c>
      <c r="E816" s="2">
        <f>SUMIFS('Data Cost'!E:E,'Data Cost'!A:A,'Data Quantities'!A816,'Data Cost'!F:F,'Data Quantities'!F816,'Data Cost'!G:G,'Data Quantities'!G816,'Data Cost'!H:H,'Data Quantities'!H816,'Data Cost'!I:I,'Data Quantities'!I816)</f>
        <v>51806</v>
      </c>
      <c r="F816" s="5" t="s">
        <v>1606</v>
      </c>
      <c r="G816" t="s">
        <v>315</v>
      </c>
      <c r="H816" t="s">
        <v>304</v>
      </c>
      <c r="I816" t="s">
        <v>316</v>
      </c>
      <c r="J816" t="s">
        <v>2287</v>
      </c>
    </row>
    <row r="817" spans="1:10" x14ac:dyDescent="0.35">
      <c r="A817" t="s">
        <v>894</v>
      </c>
      <c r="E817" s="2">
        <f>SUMIFS('Data Cost'!E:E,'Data Cost'!A:A,'Data Quantities'!A817,'Data Cost'!F:F,'Data Quantities'!F817,'Data Cost'!G:G,'Data Quantities'!G817,'Data Cost'!H:H,'Data Quantities'!H817,'Data Cost'!I:I,'Data Quantities'!I817)</f>
        <v>51806</v>
      </c>
      <c r="F817" s="5" t="s">
        <v>1608</v>
      </c>
      <c r="G817" t="s">
        <v>315</v>
      </c>
      <c r="H817" t="s">
        <v>304</v>
      </c>
      <c r="I817" t="s">
        <v>316</v>
      </c>
      <c r="J817" t="s">
        <v>2287</v>
      </c>
    </row>
    <row r="818" spans="1:10" x14ac:dyDescent="0.35">
      <c r="A818" t="s">
        <v>894</v>
      </c>
      <c r="E818" s="2">
        <f>SUMIFS('Data Cost'!E:E,'Data Cost'!A:A,'Data Quantities'!A818,'Data Cost'!F:F,'Data Quantities'!F818,'Data Cost'!G:G,'Data Quantities'!G818,'Data Cost'!H:H,'Data Quantities'!H818,'Data Cost'!I:I,'Data Quantities'!I818)</f>
        <v>51806</v>
      </c>
      <c r="F818" s="5" t="s">
        <v>1610</v>
      </c>
      <c r="G818" t="s">
        <v>315</v>
      </c>
      <c r="H818" t="s">
        <v>304</v>
      </c>
      <c r="I818" t="s">
        <v>316</v>
      </c>
      <c r="J818" t="s">
        <v>2287</v>
      </c>
    </row>
    <row r="819" spans="1:10" x14ac:dyDescent="0.35">
      <c r="A819" t="s">
        <v>894</v>
      </c>
      <c r="E819" s="2">
        <f>SUMIFS('Data Cost'!E:E,'Data Cost'!A:A,'Data Quantities'!A819,'Data Cost'!F:F,'Data Quantities'!F819,'Data Cost'!G:G,'Data Quantities'!G819,'Data Cost'!H:H,'Data Quantities'!H819,'Data Cost'!I:I,'Data Quantities'!I819)</f>
        <v>51806</v>
      </c>
      <c r="F819" s="5" t="s">
        <v>1612</v>
      </c>
      <c r="G819" t="s">
        <v>315</v>
      </c>
      <c r="H819" t="s">
        <v>304</v>
      </c>
      <c r="I819" t="s">
        <v>316</v>
      </c>
      <c r="J819" t="s">
        <v>2287</v>
      </c>
    </row>
    <row r="820" spans="1:10" x14ac:dyDescent="0.35">
      <c r="A820" t="s">
        <v>894</v>
      </c>
      <c r="E820" s="2">
        <f>SUMIFS('Data Cost'!E:E,'Data Cost'!A:A,'Data Quantities'!A820,'Data Cost'!F:F,'Data Quantities'!F820,'Data Cost'!G:G,'Data Quantities'!G820,'Data Cost'!H:H,'Data Quantities'!H820,'Data Cost'!I:I,'Data Quantities'!I820)</f>
        <v>51806</v>
      </c>
      <c r="F820" s="5" t="s">
        <v>1614</v>
      </c>
      <c r="G820" t="s">
        <v>315</v>
      </c>
      <c r="H820" t="s">
        <v>304</v>
      </c>
      <c r="I820" t="s">
        <v>316</v>
      </c>
      <c r="J820" t="s">
        <v>2287</v>
      </c>
    </row>
    <row r="821" spans="1:10" x14ac:dyDescent="0.35">
      <c r="A821" t="s">
        <v>894</v>
      </c>
      <c r="E821" s="2">
        <f>SUMIFS('Data Cost'!E:E,'Data Cost'!A:A,'Data Quantities'!A821,'Data Cost'!F:F,'Data Quantities'!F821,'Data Cost'!G:G,'Data Quantities'!G821,'Data Cost'!H:H,'Data Quantities'!H821,'Data Cost'!I:I,'Data Quantities'!I821)</f>
        <v>51806</v>
      </c>
      <c r="F821" s="5" t="s">
        <v>1616</v>
      </c>
      <c r="G821" t="s">
        <v>315</v>
      </c>
      <c r="H821" t="s">
        <v>304</v>
      </c>
      <c r="I821" t="s">
        <v>316</v>
      </c>
      <c r="J821" t="s">
        <v>2287</v>
      </c>
    </row>
    <row r="822" spans="1:10" x14ac:dyDescent="0.35">
      <c r="A822" t="s">
        <v>894</v>
      </c>
      <c r="E822" s="2">
        <f>SUMIFS('Data Cost'!E:E,'Data Cost'!A:A,'Data Quantities'!A822,'Data Cost'!F:F,'Data Quantities'!F822,'Data Cost'!G:G,'Data Quantities'!G822,'Data Cost'!H:H,'Data Quantities'!H822,'Data Cost'!I:I,'Data Quantities'!I822)</f>
        <v>53858</v>
      </c>
      <c r="F822" s="5" t="s">
        <v>1443</v>
      </c>
      <c r="G822" t="s">
        <v>48</v>
      </c>
      <c r="H822" t="s">
        <v>42</v>
      </c>
      <c r="I822" t="s">
        <v>324</v>
      </c>
      <c r="J822" t="s">
        <v>2287</v>
      </c>
    </row>
    <row r="823" spans="1:10" x14ac:dyDescent="0.35">
      <c r="A823" t="s">
        <v>894</v>
      </c>
      <c r="E823" s="2">
        <f>SUMIFS('Data Cost'!E:E,'Data Cost'!A:A,'Data Quantities'!A823,'Data Cost'!F:F,'Data Quantities'!F823,'Data Cost'!G:G,'Data Quantities'!G823,'Data Cost'!H:H,'Data Quantities'!H823,'Data Cost'!I:I,'Data Quantities'!I823)</f>
        <v>53858</v>
      </c>
      <c r="F823" s="5" t="s">
        <v>1618</v>
      </c>
      <c r="G823" t="s">
        <v>48</v>
      </c>
      <c r="H823" t="s">
        <v>42</v>
      </c>
      <c r="I823" t="s">
        <v>324</v>
      </c>
      <c r="J823" t="s">
        <v>2287</v>
      </c>
    </row>
    <row r="824" spans="1:10" x14ac:dyDescent="0.35">
      <c r="A824" t="s">
        <v>894</v>
      </c>
      <c r="E824" s="2">
        <f>SUMIFS('Data Cost'!E:E,'Data Cost'!A:A,'Data Quantities'!A824,'Data Cost'!F:F,'Data Quantities'!F824,'Data Cost'!G:G,'Data Quantities'!G824,'Data Cost'!H:H,'Data Quantities'!H824,'Data Cost'!I:I,'Data Quantities'!I824)</f>
        <v>48282</v>
      </c>
      <c r="F824" s="5" t="s">
        <v>1620</v>
      </c>
      <c r="G824" t="s">
        <v>303</v>
      </c>
      <c r="H824" t="s">
        <v>304</v>
      </c>
      <c r="I824" t="s">
        <v>303</v>
      </c>
      <c r="J824" t="s">
        <v>2287</v>
      </c>
    </row>
    <row r="825" spans="1:10" x14ac:dyDescent="0.35">
      <c r="A825" t="s">
        <v>894</v>
      </c>
      <c r="E825" s="2">
        <f>SUMIFS('Data Cost'!E:E,'Data Cost'!A:A,'Data Quantities'!A825,'Data Cost'!F:F,'Data Quantities'!F825,'Data Cost'!G:G,'Data Quantities'!G825,'Data Cost'!H:H,'Data Quantities'!H825,'Data Cost'!I:I,'Data Quantities'!I825)</f>
        <v>48282</v>
      </c>
      <c r="F825" s="5" t="s">
        <v>1622</v>
      </c>
      <c r="G825" t="s">
        <v>315</v>
      </c>
      <c r="H825" t="s">
        <v>304</v>
      </c>
      <c r="I825" t="s">
        <v>316</v>
      </c>
      <c r="J825" t="s">
        <v>2287</v>
      </c>
    </row>
    <row r="826" spans="1:10" x14ac:dyDescent="0.35">
      <c r="A826" t="s">
        <v>894</v>
      </c>
      <c r="E826" s="2">
        <f>SUMIFS('Data Cost'!E:E,'Data Cost'!A:A,'Data Quantities'!A826,'Data Cost'!F:F,'Data Quantities'!F826,'Data Cost'!G:G,'Data Quantities'!G826,'Data Cost'!H:H,'Data Quantities'!H826,'Data Cost'!I:I,'Data Quantities'!I826)</f>
        <v>48396</v>
      </c>
      <c r="F826" s="5" t="s">
        <v>1624</v>
      </c>
      <c r="G826" t="s">
        <v>315</v>
      </c>
      <c r="H826" t="s">
        <v>304</v>
      </c>
      <c r="I826" t="s">
        <v>316</v>
      </c>
      <c r="J826" t="s">
        <v>2287</v>
      </c>
    </row>
    <row r="827" spans="1:10" x14ac:dyDescent="0.35">
      <c r="A827" t="s">
        <v>894</v>
      </c>
      <c r="E827" s="2">
        <f>SUMIFS('Data Cost'!E:E,'Data Cost'!A:A,'Data Quantities'!A827,'Data Cost'!F:F,'Data Quantities'!F827,'Data Cost'!G:G,'Data Quantities'!G827,'Data Cost'!H:H,'Data Quantities'!H827,'Data Cost'!I:I,'Data Quantities'!I827)</f>
        <v>59640</v>
      </c>
      <c r="F827" s="5" t="s">
        <v>1626</v>
      </c>
      <c r="G827" t="s">
        <v>54</v>
      </c>
      <c r="H827" t="s">
        <v>42</v>
      </c>
      <c r="I827" t="s">
        <v>133</v>
      </c>
      <c r="J827" t="s">
        <v>2287</v>
      </c>
    </row>
    <row r="828" spans="1:10" x14ac:dyDescent="0.35">
      <c r="A828" t="s">
        <v>894</v>
      </c>
      <c r="E828" s="2">
        <f>SUMIFS('Data Cost'!E:E,'Data Cost'!A:A,'Data Quantities'!A828,'Data Cost'!F:F,'Data Quantities'!F828,'Data Cost'!G:G,'Data Quantities'!G828,'Data Cost'!H:H,'Data Quantities'!H828,'Data Cost'!I:I,'Data Quantities'!I828)</f>
        <v>59640</v>
      </c>
      <c r="F828" s="5" t="s">
        <v>1628</v>
      </c>
      <c r="G828" t="s">
        <v>54</v>
      </c>
      <c r="H828" t="s">
        <v>42</v>
      </c>
      <c r="I828" t="s">
        <v>133</v>
      </c>
      <c r="J828" t="s">
        <v>2287</v>
      </c>
    </row>
    <row r="829" spans="1:10" x14ac:dyDescent="0.35">
      <c r="A829" t="s">
        <v>894</v>
      </c>
      <c r="E829" s="2">
        <f>SUMIFS('Data Cost'!E:E,'Data Cost'!A:A,'Data Quantities'!A829,'Data Cost'!F:F,'Data Quantities'!F829,'Data Cost'!G:G,'Data Quantities'!G829,'Data Cost'!H:H,'Data Quantities'!H829,'Data Cost'!I:I,'Data Quantities'!I829)</f>
        <v>59640</v>
      </c>
      <c r="F829" s="5" t="s">
        <v>1630</v>
      </c>
      <c r="G829" t="s">
        <v>54</v>
      </c>
      <c r="H829" t="s">
        <v>42</v>
      </c>
      <c r="I829" t="s">
        <v>55</v>
      </c>
      <c r="J829" t="s">
        <v>2287</v>
      </c>
    </row>
    <row r="830" spans="1:10" x14ac:dyDescent="0.35">
      <c r="A830" t="s">
        <v>894</v>
      </c>
      <c r="E830" s="2">
        <f>SUMIFS('Data Cost'!E:E,'Data Cost'!A:A,'Data Quantities'!A830,'Data Cost'!F:F,'Data Quantities'!F830,'Data Cost'!G:G,'Data Quantities'!G830,'Data Cost'!H:H,'Data Quantities'!H830,'Data Cost'!I:I,'Data Quantities'!I830)</f>
        <v>59640</v>
      </c>
      <c r="F830" s="5" t="s">
        <v>1632</v>
      </c>
      <c r="G830" t="s">
        <v>54</v>
      </c>
      <c r="H830" t="s">
        <v>42</v>
      </c>
      <c r="I830" t="s">
        <v>133</v>
      </c>
      <c r="J830" t="s">
        <v>2287</v>
      </c>
    </row>
    <row r="831" spans="1:10" x14ac:dyDescent="0.35">
      <c r="A831" t="s">
        <v>894</v>
      </c>
      <c r="E831" s="2">
        <f>SUMIFS('Data Cost'!E:E,'Data Cost'!A:A,'Data Quantities'!A831,'Data Cost'!F:F,'Data Quantities'!F831,'Data Cost'!G:G,'Data Quantities'!G831,'Data Cost'!H:H,'Data Quantities'!H831,'Data Cost'!I:I,'Data Quantities'!I831)</f>
        <v>59640</v>
      </c>
      <c r="F831" s="5" t="s">
        <v>1633</v>
      </c>
      <c r="G831" t="s">
        <v>54</v>
      </c>
      <c r="H831" t="s">
        <v>42</v>
      </c>
      <c r="I831" t="s">
        <v>133</v>
      </c>
      <c r="J831" t="s">
        <v>2287</v>
      </c>
    </row>
    <row r="832" spans="1:10" x14ac:dyDescent="0.35">
      <c r="A832" t="s">
        <v>894</v>
      </c>
      <c r="E832" s="2">
        <f>SUMIFS('Data Cost'!E:E,'Data Cost'!A:A,'Data Quantities'!A832,'Data Cost'!F:F,'Data Quantities'!F832,'Data Cost'!G:G,'Data Quantities'!G832,'Data Cost'!H:H,'Data Quantities'!H832,'Data Cost'!I:I,'Data Quantities'!I832)</f>
        <v>48282</v>
      </c>
      <c r="F832" s="5" t="s">
        <v>1635</v>
      </c>
      <c r="G832" t="s">
        <v>303</v>
      </c>
      <c r="H832" t="s">
        <v>304</v>
      </c>
      <c r="I832" t="s">
        <v>303</v>
      </c>
      <c r="J832" t="s">
        <v>2287</v>
      </c>
    </row>
    <row r="833" spans="1:10" x14ac:dyDescent="0.35">
      <c r="A833" t="s">
        <v>894</v>
      </c>
      <c r="E833" s="2">
        <f>SUMIFS('Data Cost'!E:E,'Data Cost'!A:A,'Data Quantities'!A833,'Data Cost'!F:F,'Data Quantities'!F833,'Data Cost'!G:G,'Data Quantities'!G833,'Data Cost'!H:H,'Data Quantities'!H833,'Data Cost'!I:I,'Data Quantities'!I833)</f>
        <v>59640</v>
      </c>
      <c r="F833" s="5" t="s">
        <v>1637</v>
      </c>
      <c r="G833" t="s">
        <v>54</v>
      </c>
      <c r="H833" t="s">
        <v>42</v>
      </c>
      <c r="I833" t="s">
        <v>133</v>
      </c>
      <c r="J833" t="s">
        <v>2287</v>
      </c>
    </row>
    <row r="834" spans="1:10" x14ac:dyDescent="0.35">
      <c r="A834" t="s">
        <v>894</v>
      </c>
      <c r="E834" s="2">
        <f>SUMIFS('Data Cost'!E:E,'Data Cost'!A:A,'Data Quantities'!A834,'Data Cost'!F:F,'Data Quantities'!F834,'Data Cost'!G:G,'Data Quantities'!G834,'Data Cost'!H:H,'Data Quantities'!H834,'Data Cost'!I:I,'Data Quantities'!I834)</f>
        <v>59640</v>
      </c>
      <c r="F834" s="5" t="s">
        <v>1638</v>
      </c>
      <c r="G834" t="s">
        <v>54</v>
      </c>
      <c r="H834" t="s">
        <v>42</v>
      </c>
      <c r="I834" t="s">
        <v>55</v>
      </c>
      <c r="J834" t="s">
        <v>2287</v>
      </c>
    </row>
    <row r="835" spans="1:10" x14ac:dyDescent="0.35">
      <c r="A835" t="s">
        <v>894</v>
      </c>
      <c r="E835" s="2">
        <f>SUMIFS('Data Cost'!E:E,'Data Cost'!A:A,'Data Quantities'!A835,'Data Cost'!F:F,'Data Quantities'!F835,'Data Cost'!G:G,'Data Quantities'!G835,'Data Cost'!H:H,'Data Quantities'!H835,'Data Cost'!I:I,'Data Quantities'!I835)</f>
        <v>59640</v>
      </c>
      <c r="F835" s="5" t="s">
        <v>1640</v>
      </c>
      <c r="G835" t="s">
        <v>54</v>
      </c>
      <c r="H835" t="s">
        <v>42</v>
      </c>
      <c r="I835" t="s">
        <v>55</v>
      </c>
      <c r="J835" t="s">
        <v>2287</v>
      </c>
    </row>
    <row r="836" spans="1:10" x14ac:dyDescent="0.35">
      <c r="A836" t="s">
        <v>894</v>
      </c>
      <c r="E836" s="2">
        <f>SUMIFS('Data Cost'!E:E,'Data Cost'!A:A,'Data Quantities'!A836,'Data Cost'!F:F,'Data Quantities'!F836,'Data Cost'!G:G,'Data Quantities'!G836,'Data Cost'!H:H,'Data Quantities'!H836,'Data Cost'!I:I,'Data Quantities'!I836)</f>
        <v>48396</v>
      </c>
      <c r="F836" s="5" t="s">
        <v>1642</v>
      </c>
      <c r="G836" t="s">
        <v>315</v>
      </c>
      <c r="H836" t="s">
        <v>304</v>
      </c>
      <c r="I836" t="s">
        <v>316</v>
      </c>
      <c r="J836" t="s">
        <v>2287</v>
      </c>
    </row>
    <row r="837" spans="1:10" x14ac:dyDescent="0.35">
      <c r="A837" t="s">
        <v>894</v>
      </c>
      <c r="E837" s="2">
        <f>SUMIFS('Data Cost'!E:E,'Data Cost'!A:A,'Data Quantities'!A837,'Data Cost'!F:F,'Data Quantities'!F837,'Data Cost'!G:G,'Data Quantities'!G837,'Data Cost'!H:H,'Data Quantities'!H837,'Data Cost'!I:I,'Data Quantities'!I837)</f>
        <v>48396</v>
      </c>
      <c r="F837" s="5" t="s">
        <v>1644</v>
      </c>
      <c r="G837" t="s">
        <v>315</v>
      </c>
      <c r="H837" t="s">
        <v>304</v>
      </c>
      <c r="I837" t="s">
        <v>316</v>
      </c>
      <c r="J837" t="s">
        <v>2287</v>
      </c>
    </row>
    <row r="838" spans="1:10" x14ac:dyDescent="0.35">
      <c r="A838" t="s">
        <v>894</v>
      </c>
      <c r="E838" s="2">
        <f>SUMIFS('Data Cost'!E:E,'Data Cost'!A:A,'Data Quantities'!A838,'Data Cost'!F:F,'Data Quantities'!F838,'Data Cost'!G:G,'Data Quantities'!G838,'Data Cost'!H:H,'Data Quantities'!H838,'Data Cost'!I:I,'Data Quantities'!I838)</f>
        <v>54478</v>
      </c>
      <c r="F838" s="5" t="s">
        <v>1646</v>
      </c>
      <c r="G838" t="s">
        <v>41</v>
      </c>
      <c r="H838" t="s">
        <v>42</v>
      </c>
      <c r="I838" t="s">
        <v>321</v>
      </c>
      <c r="J838" t="s">
        <v>2287</v>
      </c>
    </row>
    <row r="839" spans="1:10" x14ac:dyDescent="0.35">
      <c r="A839" t="s">
        <v>894</v>
      </c>
      <c r="E839" s="2">
        <f>SUMIFS('Data Cost'!E:E,'Data Cost'!A:A,'Data Quantities'!A839,'Data Cost'!F:F,'Data Quantities'!F839,'Data Cost'!G:G,'Data Quantities'!G839,'Data Cost'!H:H,'Data Quantities'!H839,'Data Cost'!I:I,'Data Quantities'!I839)</f>
        <v>54478</v>
      </c>
      <c r="F839" s="5" t="s">
        <v>1648</v>
      </c>
      <c r="G839" t="s">
        <v>54</v>
      </c>
      <c r="H839" t="s">
        <v>42</v>
      </c>
      <c r="I839" t="s">
        <v>55</v>
      </c>
      <c r="J839" t="s">
        <v>2287</v>
      </c>
    </row>
    <row r="840" spans="1:10" x14ac:dyDescent="0.35">
      <c r="A840" t="s">
        <v>894</v>
      </c>
      <c r="E840" s="2">
        <f>SUMIFS('Data Cost'!E:E,'Data Cost'!A:A,'Data Quantities'!A840,'Data Cost'!F:F,'Data Quantities'!F840,'Data Cost'!G:G,'Data Quantities'!G840,'Data Cost'!H:H,'Data Quantities'!H840,'Data Cost'!I:I,'Data Quantities'!I840)</f>
        <v>54478</v>
      </c>
      <c r="F840" s="5" t="s">
        <v>1650</v>
      </c>
      <c r="G840" t="s">
        <v>48</v>
      </c>
      <c r="H840" t="s">
        <v>42</v>
      </c>
      <c r="I840" t="s">
        <v>324</v>
      </c>
      <c r="J840" t="s">
        <v>2287</v>
      </c>
    </row>
    <row r="841" spans="1:10" x14ac:dyDescent="0.35">
      <c r="A841" t="s">
        <v>894</v>
      </c>
      <c r="E841" s="2">
        <f>SUMIFS('Data Cost'!E:E,'Data Cost'!A:A,'Data Quantities'!A841,'Data Cost'!F:F,'Data Quantities'!F841,'Data Cost'!G:G,'Data Quantities'!G841,'Data Cost'!H:H,'Data Quantities'!H841,'Data Cost'!I:I,'Data Quantities'!I841)</f>
        <v>78952</v>
      </c>
      <c r="F841" s="5" t="s">
        <v>1652</v>
      </c>
      <c r="G841" t="s">
        <v>41</v>
      </c>
      <c r="H841" t="s">
        <v>42</v>
      </c>
      <c r="I841" t="s">
        <v>321</v>
      </c>
      <c r="J841" t="s">
        <v>2287</v>
      </c>
    </row>
    <row r="842" spans="1:10" x14ac:dyDescent="0.35">
      <c r="A842" t="s">
        <v>894</v>
      </c>
      <c r="E842" s="2">
        <f>SUMIFS('Data Cost'!E:E,'Data Cost'!A:A,'Data Quantities'!A842,'Data Cost'!F:F,'Data Quantities'!F842,'Data Cost'!G:G,'Data Quantities'!G842,'Data Cost'!H:H,'Data Quantities'!H842,'Data Cost'!I:I,'Data Quantities'!I842)</f>
        <v>78952</v>
      </c>
      <c r="F842" s="5" t="s">
        <v>1654</v>
      </c>
      <c r="G842" t="s">
        <v>54</v>
      </c>
      <c r="H842" t="s">
        <v>42</v>
      </c>
      <c r="I842" t="s">
        <v>55</v>
      </c>
      <c r="J842" t="s">
        <v>2287</v>
      </c>
    </row>
    <row r="843" spans="1:10" x14ac:dyDescent="0.35">
      <c r="A843" t="s">
        <v>894</v>
      </c>
      <c r="E843" s="2">
        <f>SUMIFS('Data Cost'!E:E,'Data Cost'!A:A,'Data Quantities'!A843,'Data Cost'!F:F,'Data Quantities'!F843,'Data Cost'!G:G,'Data Quantities'!G843,'Data Cost'!H:H,'Data Quantities'!H843,'Data Cost'!I:I,'Data Quantities'!I843)</f>
        <v>78952</v>
      </c>
      <c r="F843" s="5" t="s">
        <v>1656</v>
      </c>
      <c r="G843" t="s">
        <v>54</v>
      </c>
      <c r="H843" t="s">
        <v>42</v>
      </c>
      <c r="I843" t="s">
        <v>55</v>
      </c>
      <c r="J843" t="s">
        <v>2287</v>
      </c>
    </row>
    <row r="844" spans="1:10" x14ac:dyDescent="0.35">
      <c r="A844" t="s">
        <v>894</v>
      </c>
      <c r="E844" s="2">
        <f>SUMIFS('Data Cost'!E:E,'Data Cost'!A:A,'Data Quantities'!A844,'Data Cost'!F:F,'Data Quantities'!F844,'Data Cost'!G:G,'Data Quantities'!G844,'Data Cost'!H:H,'Data Quantities'!H844,'Data Cost'!I:I,'Data Quantities'!I844)</f>
        <v>78952</v>
      </c>
      <c r="F844" s="5" t="s">
        <v>1658</v>
      </c>
      <c r="G844" t="s">
        <v>54</v>
      </c>
      <c r="H844" t="s">
        <v>42</v>
      </c>
      <c r="I844" t="s">
        <v>55</v>
      </c>
      <c r="J844" t="s">
        <v>2287</v>
      </c>
    </row>
    <row r="845" spans="1:10" x14ac:dyDescent="0.35">
      <c r="A845" t="s">
        <v>894</v>
      </c>
      <c r="E845" s="2">
        <f>SUMIFS('Data Cost'!E:E,'Data Cost'!A:A,'Data Quantities'!A845,'Data Cost'!F:F,'Data Quantities'!F845,'Data Cost'!G:G,'Data Quantities'!G845,'Data Cost'!H:H,'Data Quantities'!H845,'Data Cost'!I:I,'Data Quantities'!I845)</f>
        <v>78952</v>
      </c>
      <c r="F845" s="5" t="s">
        <v>1660</v>
      </c>
      <c r="G845" t="s">
        <v>54</v>
      </c>
      <c r="H845" t="s">
        <v>42</v>
      </c>
      <c r="I845" t="s">
        <v>55</v>
      </c>
      <c r="J845" t="s">
        <v>2287</v>
      </c>
    </row>
    <row r="846" spans="1:10" x14ac:dyDescent="0.35">
      <c r="A846" t="s">
        <v>894</v>
      </c>
      <c r="E846" s="2">
        <f>SUMIFS('Data Cost'!E:E,'Data Cost'!A:A,'Data Quantities'!A846,'Data Cost'!F:F,'Data Quantities'!F846,'Data Cost'!G:G,'Data Quantities'!G846,'Data Cost'!H:H,'Data Quantities'!H846,'Data Cost'!I:I,'Data Quantities'!I846)</f>
        <v>78952</v>
      </c>
      <c r="F846" s="5" t="s">
        <v>1662</v>
      </c>
      <c r="G846" t="s">
        <v>54</v>
      </c>
      <c r="H846" t="s">
        <v>42</v>
      </c>
      <c r="I846" t="s">
        <v>55</v>
      </c>
      <c r="J846" t="s">
        <v>2287</v>
      </c>
    </row>
    <row r="847" spans="1:10" x14ac:dyDescent="0.35">
      <c r="A847" t="s">
        <v>894</v>
      </c>
      <c r="E847" s="2">
        <f>SUMIFS('Data Cost'!E:E,'Data Cost'!A:A,'Data Quantities'!A847,'Data Cost'!F:F,'Data Quantities'!F847,'Data Cost'!G:G,'Data Quantities'!G847,'Data Cost'!H:H,'Data Quantities'!H847,'Data Cost'!I:I,'Data Quantities'!I847)</f>
        <v>78952</v>
      </c>
      <c r="F847" s="5" t="s">
        <v>1664</v>
      </c>
      <c r="G847" t="s">
        <v>54</v>
      </c>
      <c r="H847" t="s">
        <v>42</v>
      </c>
      <c r="I847" t="s">
        <v>55</v>
      </c>
      <c r="J847" t="s">
        <v>2287</v>
      </c>
    </row>
    <row r="848" spans="1:10" x14ac:dyDescent="0.35">
      <c r="A848" t="s">
        <v>894</v>
      </c>
      <c r="E848" s="2">
        <f>SUMIFS('Data Cost'!E:E,'Data Cost'!A:A,'Data Quantities'!A848,'Data Cost'!F:F,'Data Quantities'!F848,'Data Cost'!G:G,'Data Quantities'!G848,'Data Cost'!H:H,'Data Quantities'!H848,'Data Cost'!I:I,'Data Quantities'!I848)</f>
        <v>274084</v>
      </c>
      <c r="F848" s="5" t="s">
        <v>1589</v>
      </c>
      <c r="G848" t="s">
        <v>303</v>
      </c>
      <c r="H848" t="s">
        <v>304</v>
      </c>
      <c r="I848" t="s">
        <v>303</v>
      </c>
      <c r="J848" t="s">
        <v>2287</v>
      </c>
    </row>
    <row r="849" spans="1:10" x14ac:dyDescent="0.35">
      <c r="A849" t="s">
        <v>894</v>
      </c>
      <c r="E849" s="2">
        <v>0</v>
      </c>
      <c r="F849" s="5" t="s">
        <v>1589</v>
      </c>
      <c r="G849" t="s">
        <v>303</v>
      </c>
      <c r="H849" t="s">
        <v>304</v>
      </c>
      <c r="I849" t="s">
        <v>303</v>
      </c>
      <c r="J849" t="s">
        <v>2287</v>
      </c>
    </row>
    <row r="850" spans="1:10" x14ac:dyDescent="0.35">
      <c r="A850" t="s">
        <v>894</v>
      </c>
      <c r="E850" s="2">
        <v>0</v>
      </c>
      <c r="F850" s="5" t="s">
        <v>1589</v>
      </c>
      <c r="G850" t="s">
        <v>303</v>
      </c>
      <c r="H850" t="s">
        <v>304</v>
      </c>
      <c r="I850" t="s">
        <v>303</v>
      </c>
      <c r="J850" t="s">
        <v>2287</v>
      </c>
    </row>
    <row r="851" spans="1:10" x14ac:dyDescent="0.35">
      <c r="A851" t="s">
        <v>894</v>
      </c>
      <c r="E851" s="2">
        <v>0</v>
      </c>
      <c r="F851" s="5" t="s">
        <v>1589</v>
      </c>
      <c r="G851" t="s">
        <v>303</v>
      </c>
      <c r="H851" t="s">
        <v>304</v>
      </c>
      <c r="I851" t="s">
        <v>303</v>
      </c>
      <c r="J851" t="s">
        <v>2287</v>
      </c>
    </row>
    <row r="852" spans="1:10" x14ac:dyDescent="0.35">
      <c r="A852" t="s">
        <v>894</v>
      </c>
      <c r="E852" s="2">
        <v>0</v>
      </c>
      <c r="F852" s="5" t="s">
        <v>1589</v>
      </c>
      <c r="G852" t="s">
        <v>303</v>
      </c>
      <c r="H852" t="s">
        <v>304</v>
      </c>
      <c r="I852" t="s">
        <v>303</v>
      </c>
      <c r="J852" t="s">
        <v>2287</v>
      </c>
    </row>
    <row r="853" spans="1:10" x14ac:dyDescent="0.35">
      <c r="A853" t="s">
        <v>894</v>
      </c>
      <c r="E853" s="2">
        <v>0</v>
      </c>
      <c r="F853" s="5" t="s">
        <v>1589</v>
      </c>
      <c r="G853" t="s">
        <v>303</v>
      </c>
      <c r="H853" t="s">
        <v>304</v>
      </c>
      <c r="I853" t="s">
        <v>303</v>
      </c>
      <c r="J853" t="s">
        <v>2287</v>
      </c>
    </row>
    <row r="854" spans="1:10" x14ac:dyDescent="0.35">
      <c r="A854" t="s">
        <v>894</v>
      </c>
      <c r="E854" s="2">
        <v>0</v>
      </c>
      <c r="F854" s="5" t="s">
        <v>1589</v>
      </c>
      <c r="G854" t="s">
        <v>303</v>
      </c>
      <c r="H854" t="s">
        <v>304</v>
      </c>
      <c r="I854" t="s">
        <v>303</v>
      </c>
      <c r="J854" t="s">
        <v>2287</v>
      </c>
    </row>
    <row r="855" spans="1:10" x14ac:dyDescent="0.35">
      <c r="A855" t="s">
        <v>894</v>
      </c>
      <c r="E855" s="2">
        <f>SUMIFS('Data Cost'!E:E,'Data Cost'!A:A,'Data Quantities'!A855,'Data Cost'!F:F,'Data Quantities'!F855,'Data Cost'!G:G,'Data Quantities'!G855,'Data Cost'!H:H,'Data Quantities'!H855,'Data Cost'!I:I,'Data Quantities'!I855)</f>
        <v>78952</v>
      </c>
      <c r="F855" s="5" t="s">
        <v>1667</v>
      </c>
      <c r="G855" t="s">
        <v>54</v>
      </c>
      <c r="H855" t="s">
        <v>42</v>
      </c>
      <c r="I855" t="s">
        <v>55</v>
      </c>
      <c r="J855" t="s">
        <v>2287</v>
      </c>
    </row>
    <row r="856" spans="1:10" x14ac:dyDescent="0.35">
      <c r="A856" t="s">
        <v>894</v>
      </c>
      <c r="E856" s="2">
        <f>SUMIFS('Data Cost'!E:E,'Data Cost'!A:A,'Data Quantities'!A856,'Data Cost'!F:F,'Data Quantities'!F856,'Data Cost'!G:G,'Data Quantities'!G856,'Data Cost'!H:H,'Data Quantities'!H856,'Data Cost'!I:I,'Data Quantities'!I856)</f>
        <v>78952</v>
      </c>
      <c r="F856" s="5" t="s">
        <v>1669</v>
      </c>
      <c r="G856" t="s">
        <v>54</v>
      </c>
      <c r="H856" t="s">
        <v>42</v>
      </c>
      <c r="I856" t="s">
        <v>55</v>
      </c>
      <c r="J856" t="s">
        <v>2287</v>
      </c>
    </row>
    <row r="857" spans="1:10" x14ac:dyDescent="0.35">
      <c r="A857" t="s">
        <v>894</v>
      </c>
      <c r="E857" s="2">
        <f>SUMIFS('Data Cost'!E:E,'Data Cost'!A:A,'Data Quantities'!A857,'Data Cost'!F:F,'Data Quantities'!F857,'Data Cost'!G:G,'Data Quantities'!G857,'Data Cost'!H:H,'Data Quantities'!H857,'Data Cost'!I:I,'Data Quantities'!I857)</f>
        <v>78952</v>
      </c>
      <c r="F857" s="5" t="s">
        <v>1671</v>
      </c>
      <c r="G857" t="s">
        <v>54</v>
      </c>
      <c r="H857" t="s">
        <v>42</v>
      </c>
      <c r="I857" t="s">
        <v>55</v>
      </c>
      <c r="J857" t="s">
        <v>2287</v>
      </c>
    </row>
    <row r="858" spans="1:10" x14ac:dyDescent="0.35">
      <c r="A858" t="s">
        <v>894</v>
      </c>
      <c r="E858" s="2">
        <f>SUMIFS('Data Cost'!E:E,'Data Cost'!A:A,'Data Quantities'!A858,'Data Cost'!F:F,'Data Quantities'!F858,'Data Cost'!G:G,'Data Quantities'!G858,'Data Cost'!H:H,'Data Quantities'!H858,'Data Cost'!I:I,'Data Quantities'!I858)</f>
        <v>78952</v>
      </c>
      <c r="F858" s="5" t="s">
        <v>1673</v>
      </c>
      <c r="G858" t="s">
        <v>54</v>
      </c>
      <c r="H858" t="s">
        <v>42</v>
      </c>
      <c r="I858" t="s">
        <v>55</v>
      </c>
      <c r="J858" t="s">
        <v>2287</v>
      </c>
    </row>
    <row r="859" spans="1:10" x14ac:dyDescent="0.35">
      <c r="A859" t="s">
        <v>894</v>
      </c>
      <c r="E859" s="2">
        <f>SUMIFS('Data Cost'!E:E,'Data Cost'!A:A,'Data Quantities'!A859,'Data Cost'!F:F,'Data Quantities'!F859,'Data Cost'!G:G,'Data Quantities'!G859,'Data Cost'!H:H,'Data Quantities'!H859,'Data Cost'!I:I,'Data Quantities'!I859)</f>
        <v>78952</v>
      </c>
      <c r="F859" s="5" t="s">
        <v>1675</v>
      </c>
      <c r="G859" t="s">
        <v>41</v>
      </c>
      <c r="H859" t="s">
        <v>42</v>
      </c>
      <c r="I859" t="s">
        <v>321</v>
      </c>
      <c r="J859" t="s">
        <v>2287</v>
      </c>
    </row>
    <row r="860" spans="1:10" x14ac:dyDescent="0.35">
      <c r="A860" t="s">
        <v>894</v>
      </c>
      <c r="E860" s="2">
        <f>SUMIFS('Data Cost'!E:E,'Data Cost'!A:A,'Data Quantities'!A860,'Data Cost'!F:F,'Data Quantities'!F860,'Data Cost'!G:G,'Data Quantities'!G860,'Data Cost'!H:H,'Data Quantities'!H860,'Data Cost'!I:I,'Data Quantities'!I860)</f>
        <v>78952</v>
      </c>
      <c r="F860" s="5" t="s">
        <v>1677</v>
      </c>
      <c r="G860" t="s">
        <v>69</v>
      </c>
      <c r="H860" t="s">
        <v>70</v>
      </c>
      <c r="I860" t="s">
        <v>71</v>
      </c>
    </row>
    <row r="861" spans="1:10" x14ac:dyDescent="0.35">
      <c r="A861" t="s">
        <v>894</v>
      </c>
      <c r="E861" s="2">
        <f>SUMIFS('Data Cost'!E:E,'Data Cost'!A:A,'Data Quantities'!A861,'Data Cost'!F:F,'Data Quantities'!F861,'Data Cost'!G:G,'Data Quantities'!G861,'Data Cost'!H:H,'Data Quantities'!H861,'Data Cost'!I:I,'Data Quantities'!I861)</f>
        <v>78952</v>
      </c>
      <c r="F861" s="5" t="s">
        <v>1679</v>
      </c>
      <c r="G861" t="s">
        <v>54</v>
      </c>
      <c r="H861" t="s">
        <v>42</v>
      </c>
      <c r="I861" t="s">
        <v>55</v>
      </c>
      <c r="J861" t="s">
        <v>2287</v>
      </c>
    </row>
    <row r="862" spans="1:10" x14ac:dyDescent="0.35">
      <c r="A862" t="s">
        <v>894</v>
      </c>
      <c r="E862" s="2">
        <f>SUMIFS('Data Cost'!E:E,'Data Cost'!A:A,'Data Quantities'!A862,'Data Cost'!F:F,'Data Quantities'!F862,'Data Cost'!G:G,'Data Quantities'!G862,'Data Cost'!H:H,'Data Quantities'!H862,'Data Cost'!I:I,'Data Quantities'!I862)</f>
        <v>78952</v>
      </c>
      <c r="F862" s="5" t="s">
        <v>1681</v>
      </c>
      <c r="G862" t="s">
        <v>54</v>
      </c>
      <c r="H862" t="s">
        <v>42</v>
      </c>
      <c r="I862" t="s">
        <v>55</v>
      </c>
      <c r="J862" t="s">
        <v>2287</v>
      </c>
    </row>
    <row r="863" spans="1:10" x14ac:dyDescent="0.35">
      <c r="A863" t="s">
        <v>894</v>
      </c>
      <c r="E863" s="2">
        <f>SUMIFS('Data Cost'!E:E,'Data Cost'!A:A,'Data Quantities'!A863,'Data Cost'!F:F,'Data Quantities'!F863,'Data Cost'!G:G,'Data Quantities'!G863,'Data Cost'!H:H,'Data Quantities'!H863,'Data Cost'!I:I,'Data Quantities'!I863)</f>
        <v>78952</v>
      </c>
      <c r="F863" s="5" t="s">
        <v>1682</v>
      </c>
      <c r="G863" t="s">
        <v>54</v>
      </c>
      <c r="H863" t="s">
        <v>42</v>
      </c>
      <c r="I863" t="s">
        <v>55</v>
      </c>
      <c r="J863" t="s">
        <v>2287</v>
      </c>
    </row>
    <row r="864" spans="1:10" x14ac:dyDescent="0.35">
      <c r="A864" t="s">
        <v>894</v>
      </c>
      <c r="E864" s="2">
        <f>SUMIFS('Data Cost'!E:E,'Data Cost'!A:A,'Data Quantities'!A864,'Data Cost'!F:F,'Data Quantities'!F864,'Data Cost'!G:G,'Data Quantities'!G864,'Data Cost'!H:H,'Data Quantities'!H864,'Data Cost'!I:I,'Data Quantities'!I864)</f>
        <v>78952</v>
      </c>
      <c r="F864" s="5" t="s">
        <v>1683</v>
      </c>
      <c r="G864" t="s">
        <v>41</v>
      </c>
      <c r="H864" t="s">
        <v>42</v>
      </c>
      <c r="I864" t="s">
        <v>43</v>
      </c>
      <c r="J864" t="s">
        <v>2287</v>
      </c>
    </row>
    <row r="865" spans="1:10" x14ac:dyDescent="0.35">
      <c r="A865" t="s">
        <v>894</v>
      </c>
      <c r="E865" s="2">
        <f>SUMIFS('Data Cost'!E:E,'Data Cost'!A:A,'Data Quantities'!A865,'Data Cost'!F:F,'Data Quantities'!F865,'Data Cost'!G:G,'Data Quantities'!G865,'Data Cost'!H:H,'Data Quantities'!H865,'Data Cost'!I:I,'Data Quantities'!I865)</f>
        <v>78952</v>
      </c>
      <c r="F865" s="5" t="s">
        <v>1685</v>
      </c>
      <c r="G865" t="s">
        <v>54</v>
      </c>
      <c r="H865" t="s">
        <v>42</v>
      </c>
      <c r="I865" t="s">
        <v>55</v>
      </c>
      <c r="J865" t="s">
        <v>2287</v>
      </c>
    </row>
    <row r="866" spans="1:10" x14ac:dyDescent="0.35">
      <c r="A866" t="s">
        <v>894</v>
      </c>
      <c r="E866" s="2">
        <f>SUMIFS('Data Cost'!E:E,'Data Cost'!A:A,'Data Quantities'!A866,'Data Cost'!F:F,'Data Quantities'!F866,'Data Cost'!G:G,'Data Quantities'!G866,'Data Cost'!H:H,'Data Quantities'!H866,'Data Cost'!I:I,'Data Quantities'!I866)</f>
        <v>78952</v>
      </c>
      <c r="F866" s="5" t="s">
        <v>1687</v>
      </c>
      <c r="G866" t="s">
        <v>48</v>
      </c>
      <c r="H866" t="s">
        <v>42</v>
      </c>
      <c r="I866" t="s">
        <v>324</v>
      </c>
      <c r="J866" t="s">
        <v>2287</v>
      </c>
    </row>
    <row r="867" spans="1:10" x14ac:dyDescent="0.35">
      <c r="A867" t="s">
        <v>894</v>
      </c>
      <c r="E867" s="2">
        <f>SUMIFS('Data Cost'!E:E,'Data Cost'!A:A,'Data Quantities'!A867,'Data Cost'!F:F,'Data Quantities'!F867,'Data Cost'!G:G,'Data Quantities'!G867,'Data Cost'!H:H,'Data Quantities'!H867,'Data Cost'!I:I,'Data Quantities'!I867)</f>
        <v>57097</v>
      </c>
      <c r="F867" s="5" t="s">
        <v>1689</v>
      </c>
      <c r="G867" t="s">
        <v>41</v>
      </c>
      <c r="H867" t="s">
        <v>42</v>
      </c>
      <c r="I867" t="s">
        <v>43</v>
      </c>
      <c r="J867" t="s">
        <v>2287</v>
      </c>
    </row>
    <row r="868" spans="1:10" x14ac:dyDescent="0.35">
      <c r="A868" t="s">
        <v>894</v>
      </c>
      <c r="E868" s="2">
        <f>SUMIFS('Data Cost'!E:E,'Data Cost'!A:A,'Data Quantities'!A868,'Data Cost'!F:F,'Data Quantities'!F868,'Data Cost'!G:G,'Data Quantities'!G868,'Data Cost'!H:H,'Data Quantities'!H868,'Data Cost'!I:I,'Data Quantities'!I868)</f>
        <v>57097</v>
      </c>
      <c r="F868" s="5" t="s">
        <v>1691</v>
      </c>
      <c r="G868" t="s">
        <v>41</v>
      </c>
      <c r="H868" t="s">
        <v>42</v>
      </c>
      <c r="I868" t="s">
        <v>321</v>
      </c>
      <c r="J868" t="s">
        <v>2287</v>
      </c>
    </row>
    <row r="869" spans="1:10" x14ac:dyDescent="0.35">
      <c r="A869" t="s">
        <v>894</v>
      </c>
      <c r="E869" s="2">
        <f>SUMIFS('Data Cost'!E:E,'Data Cost'!A:A,'Data Quantities'!A869,'Data Cost'!F:F,'Data Quantities'!F869,'Data Cost'!G:G,'Data Quantities'!G869,'Data Cost'!H:H,'Data Quantities'!H869,'Data Cost'!I:I,'Data Quantities'!I869)</f>
        <v>97566</v>
      </c>
      <c r="F869" s="5" t="s">
        <v>1695</v>
      </c>
      <c r="G869" t="s">
        <v>41</v>
      </c>
      <c r="H869" t="s">
        <v>42</v>
      </c>
      <c r="I869" t="s">
        <v>43</v>
      </c>
      <c r="J869" t="s">
        <v>2287</v>
      </c>
    </row>
    <row r="870" spans="1:10" x14ac:dyDescent="0.35">
      <c r="A870" t="s">
        <v>894</v>
      </c>
      <c r="E870" s="2">
        <f>SUMIFS('Data Cost'!E:E,'Data Cost'!A:A,'Data Quantities'!A870,'Data Cost'!F:F,'Data Quantities'!F870,'Data Cost'!G:G,'Data Quantities'!G870,'Data Cost'!H:H,'Data Quantities'!H870,'Data Cost'!I:I,'Data Quantities'!I870)</f>
        <v>97566</v>
      </c>
      <c r="F870" s="5" t="s">
        <v>1697</v>
      </c>
      <c r="G870" t="s">
        <v>41</v>
      </c>
      <c r="H870" t="s">
        <v>42</v>
      </c>
      <c r="I870" t="s">
        <v>43</v>
      </c>
      <c r="J870" t="s">
        <v>2287</v>
      </c>
    </row>
    <row r="871" spans="1:10" x14ac:dyDescent="0.35">
      <c r="A871" t="s">
        <v>894</v>
      </c>
      <c r="E871" s="2">
        <f>SUMIFS('Data Cost'!E:E,'Data Cost'!A:A,'Data Quantities'!A871,'Data Cost'!F:F,'Data Quantities'!F871,'Data Cost'!G:G,'Data Quantities'!G871,'Data Cost'!H:H,'Data Quantities'!H871,'Data Cost'!I:I,'Data Quantities'!I871)</f>
        <v>97566</v>
      </c>
      <c r="F871" s="5" t="s">
        <v>1699</v>
      </c>
      <c r="G871" t="s">
        <v>41</v>
      </c>
      <c r="H871" t="s">
        <v>42</v>
      </c>
      <c r="I871" t="s">
        <v>43</v>
      </c>
      <c r="J871" t="s">
        <v>2287</v>
      </c>
    </row>
    <row r="872" spans="1:10" x14ac:dyDescent="0.35">
      <c r="A872" t="s">
        <v>894</v>
      </c>
      <c r="E872" s="2">
        <f>SUMIFS('Data Cost'!E:E,'Data Cost'!A:A,'Data Quantities'!A872,'Data Cost'!F:F,'Data Quantities'!F872,'Data Cost'!G:G,'Data Quantities'!G872,'Data Cost'!H:H,'Data Quantities'!H872,'Data Cost'!I:I,'Data Quantities'!I872)</f>
        <v>97566</v>
      </c>
      <c r="F872" s="5" t="s">
        <v>1701</v>
      </c>
      <c r="G872" t="s">
        <v>41</v>
      </c>
      <c r="H872" t="s">
        <v>42</v>
      </c>
      <c r="I872" t="s">
        <v>43</v>
      </c>
      <c r="J872" t="s">
        <v>2287</v>
      </c>
    </row>
    <row r="873" spans="1:10" x14ac:dyDescent="0.35">
      <c r="A873" t="s">
        <v>894</v>
      </c>
      <c r="E873" s="2">
        <f>SUMIFS('Data Cost'!E:E,'Data Cost'!A:A,'Data Quantities'!A873,'Data Cost'!F:F,'Data Quantities'!F873,'Data Cost'!G:G,'Data Quantities'!G873,'Data Cost'!H:H,'Data Quantities'!H873,'Data Cost'!I:I,'Data Quantities'!I873)</f>
        <v>97566</v>
      </c>
      <c r="F873" s="5" t="s">
        <v>1703</v>
      </c>
      <c r="G873" t="s">
        <v>41</v>
      </c>
      <c r="H873" t="s">
        <v>42</v>
      </c>
      <c r="I873" t="s">
        <v>43</v>
      </c>
      <c r="J873" t="s">
        <v>2287</v>
      </c>
    </row>
    <row r="874" spans="1:10" x14ac:dyDescent="0.35">
      <c r="A874" t="s">
        <v>894</v>
      </c>
      <c r="E874" s="2">
        <f>SUMIFS('Data Cost'!E:E,'Data Cost'!A:A,'Data Quantities'!A874,'Data Cost'!F:F,'Data Quantities'!F874,'Data Cost'!G:G,'Data Quantities'!G874,'Data Cost'!H:H,'Data Quantities'!H874,'Data Cost'!I:I,'Data Quantities'!I874)</f>
        <v>97566</v>
      </c>
      <c r="F874" s="5" t="s">
        <v>1705</v>
      </c>
      <c r="G874" t="s">
        <v>41</v>
      </c>
      <c r="H874" t="s">
        <v>42</v>
      </c>
      <c r="I874" t="s">
        <v>43</v>
      </c>
      <c r="J874" t="s">
        <v>2287</v>
      </c>
    </row>
    <row r="875" spans="1:10" x14ac:dyDescent="0.35">
      <c r="A875" t="s">
        <v>894</v>
      </c>
      <c r="E875" s="2">
        <f>SUMIFS('Data Cost'!E:E,'Data Cost'!A:A,'Data Quantities'!A875,'Data Cost'!F:F,'Data Quantities'!F875,'Data Cost'!G:G,'Data Quantities'!G875,'Data Cost'!H:H,'Data Quantities'!H875,'Data Cost'!I:I,'Data Quantities'!I875)</f>
        <v>97566</v>
      </c>
      <c r="F875" s="5" t="s">
        <v>1707</v>
      </c>
      <c r="G875" t="s">
        <v>41</v>
      </c>
      <c r="H875" t="s">
        <v>42</v>
      </c>
      <c r="I875" t="s">
        <v>43</v>
      </c>
      <c r="J875" t="s">
        <v>2287</v>
      </c>
    </row>
    <row r="876" spans="1:10" x14ac:dyDescent="0.35">
      <c r="A876" t="s">
        <v>894</v>
      </c>
      <c r="E876" s="2">
        <f>SUMIFS('Data Cost'!E:E,'Data Cost'!A:A,'Data Quantities'!A876,'Data Cost'!F:F,'Data Quantities'!F876,'Data Cost'!G:G,'Data Quantities'!G876,'Data Cost'!H:H,'Data Quantities'!H876,'Data Cost'!I:I,'Data Quantities'!I876)</f>
        <v>97566</v>
      </c>
      <c r="F876" s="5" t="s">
        <v>1709</v>
      </c>
      <c r="G876" t="s">
        <v>41</v>
      </c>
      <c r="H876" t="s">
        <v>42</v>
      </c>
      <c r="I876" t="s">
        <v>43</v>
      </c>
      <c r="J876" t="s">
        <v>2287</v>
      </c>
    </row>
    <row r="877" spans="1:10" x14ac:dyDescent="0.35">
      <c r="A877" t="s">
        <v>894</v>
      </c>
      <c r="E877" s="2">
        <f>SUMIFS('Data Cost'!E:E,'Data Cost'!A:A,'Data Quantities'!A877,'Data Cost'!F:F,'Data Quantities'!F877,'Data Cost'!G:G,'Data Quantities'!G877,'Data Cost'!H:H,'Data Quantities'!H877,'Data Cost'!I:I,'Data Quantities'!I877)</f>
        <v>58206</v>
      </c>
      <c r="F877" s="5" t="s">
        <v>1711</v>
      </c>
      <c r="G877" t="s">
        <v>122</v>
      </c>
      <c r="H877" t="s">
        <v>122</v>
      </c>
      <c r="I877" t="s">
        <v>122</v>
      </c>
      <c r="J877" t="s">
        <v>2287</v>
      </c>
    </row>
    <row r="878" spans="1:10" x14ac:dyDescent="0.35">
      <c r="A878" t="s">
        <v>1712</v>
      </c>
      <c r="E878" s="2">
        <f>SUMIFS('Data Cost'!E:E,'Data Cost'!A:A,'Data Quantities'!A878,'Data Cost'!F:F,'Data Quantities'!F878,'Data Cost'!G:G,'Data Quantities'!G878,'Data Cost'!H:H,'Data Quantities'!H878,'Data Cost'!I:I,'Data Quantities'!I878)</f>
        <v>29901</v>
      </c>
      <c r="F878" t="s">
        <v>1714</v>
      </c>
      <c r="G878" t="s">
        <v>17</v>
      </c>
      <c r="H878" t="s">
        <v>18</v>
      </c>
      <c r="I878" t="s">
        <v>146</v>
      </c>
      <c r="J878" t="s">
        <v>2287</v>
      </c>
    </row>
    <row r="879" spans="1:10" x14ac:dyDescent="0.35">
      <c r="A879" t="s">
        <v>1712</v>
      </c>
      <c r="E879" s="2">
        <f>SUMIFS('Data Cost'!E:E,'Data Cost'!A:A,'Data Quantities'!A879,'Data Cost'!F:F,'Data Quantities'!F879,'Data Cost'!G:G,'Data Quantities'!G879,'Data Cost'!H:H,'Data Quantities'!H879,'Data Cost'!I:I,'Data Quantities'!I879)</f>
        <v>90000</v>
      </c>
      <c r="F879" t="s">
        <v>1715</v>
      </c>
      <c r="G879" t="s">
        <v>69</v>
      </c>
      <c r="H879" t="s">
        <v>70</v>
      </c>
      <c r="I879" t="s">
        <v>71</v>
      </c>
      <c r="J879" t="s">
        <v>2287</v>
      </c>
    </row>
    <row r="880" spans="1:10" x14ac:dyDescent="0.35">
      <c r="A880" t="s">
        <v>1712</v>
      </c>
      <c r="E880" s="2">
        <f>SUMIFS('Data Cost'!E:E,'Data Cost'!A:A,'Data Quantities'!A880,'Data Cost'!F:F,'Data Quantities'!F880,'Data Cost'!G:G,'Data Quantities'!G880,'Data Cost'!H:H,'Data Quantities'!H880,'Data Cost'!I:I,'Data Quantities'!I880)</f>
        <v>90000</v>
      </c>
      <c r="F880" t="s">
        <v>1716</v>
      </c>
      <c r="G880" t="s">
        <v>69</v>
      </c>
      <c r="H880" t="s">
        <v>70</v>
      </c>
      <c r="I880" t="s">
        <v>71</v>
      </c>
      <c r="J880" t="s">
        <v>2287</v>
      </c>
    </row>
    <row r="881" spans="1:10" x14ac:dyDescent="0.35">
      <c r="A881" t="s">
        <v>1712</v>
      </c>
      <c r="E881" s="2">
        <f>SUMIFS('Data Cost'!E:E,'Data Cost'!A:A,'Data Quantities'!A881,'Data Cost'!F:F,'Data Quantities'!F881,'Data Cost'!G:G,'Data Quantities'!G881,'Data Cost'!H:H,'Data Quantities'!H881,'Data Cost'!I:I,'Data Quantities'!I881)</f>
        <v>238439</v>
      </c>
      <c r="F881" t="s">
        <v>1717</v>
      </c>
      <c r="G881" t="s">
        <v>69</v>
      </c>
      <c r="H881" t="s">
        <v>70</v>
      </c>
      <c r="I881" t="s">
        <v>71</v>
      </c>
      <c r="J881" t="s">
        <v>2287</v>
      </c>
    </row>
    <row r="882" spans="1:10" x14ac:dyDescent="0.35">
      <c r="A882" t="s">
        <v>1712</v>
      </c>
      <c r="E882" s="2">
        <f>SUMIFS('Data Cost'!E:E,'Data Cost'!A:A,'Data Quantities'!A882,'Data Cost'!F:F,'Data Quantities'!F882,'Data Cost'!G:G,'Data Quantities'!G882,'Data Cost'!H:H,'Data Quantities'!H882,'Data Cost'!I:I,'Data Quantities'!I882)</f>
        <v>238439</v>
      </c>
      <c r="F882" t="s">
        <v>1718</v>
      </c>
      <c r="G882" t="s">
        <v>69</v>
      </c>
      <c r="H882" t="s">
        <v>70</v>
      </c>
      <c r="I882" t="s">
        <v>71</v>
      </c>
      <c r="J882" t="s">
        <v>2287</v>
      </c>
    </row>
    <row r="883" spans="1:10" x14ac:dyDescent="0.35">
      <c r="A883" t="s">
        <v>1712</v>
      </c>
      <c r="E883" s="2">
        <f>SUMIFS('Data Cost'!E:E,'Data Cost'!A:A,'Data Quantities'!A883,'Data Cost'!F:F,'Data Quantities'!F883,'Data Cost'!G:G,'Data Quantities'!G883,'Data Cost'!H:H,'Data Quantities'!H883,'Data Cost'!I:I,'Data Quantities'!I883)</f>
        <v>238439</v>
      </c>
      <c r="F883" t="s">
        <v>1720</v>
      </c>
      <c r="G883" t="s">
        <v>69</v>
      </c>
      <c r="H883" t="s">
        <v>70</v>
      </c>
      <c r="I883" t="s">
        <v>71</v>
      </c>
      <c r="J883" t="s">
        <v>2287</v>
      </c>
    </row>
    <row r="884" spans="1:10" x14ac:dyDescent="0.35">
      <c r="A884" t="s">
        <v>1712</v>
      </c>
      <c r="E884" s="2">
        <f>SUMIFS('Data Cost'!E:E,'Data Cost'!A:A,'Data Quantities'!A884,'Data Cost'!F:F,'Data Quantities'!F884,'Data Cost'!G:G,'Data Quantities'!G884,'Data Cost'!H:H,'Data Quantities'!H884,'Data Cost'!I:I,'Data Quantities'!I884)</f>
        <v>238439</v>
      </c>
      <c r="F884" t="s">
        <v>1721</v>
      </c>
      <c r="G884" t="s">
        <v>69</v>
      </c>
      <c r="H884" t="s">
        <v>70</v>
      </c>
      <c r="I884" t="s">
        <v>71</v>
      </c>
      <c r="J884" t="s">
        <v>2287</v>
      </c>
    </row>
    <row r="885" spans="1:10" x14ac:dyDescent="0.35">
      <c r="A885" t="s">
        <v>1712</v>
      </c>
      <c r="E885" s="2">
        <f>SUMIFS('Data Cost'!E:E,'Data Cost'!A:A,'Data Quantities'!A885,'Data Cost'!F:F,'Data Quantities'!F885,'Data Cost'!G:G,'Data Quantities'!G885,'Data Cost'!H:H,'Data Quantities'!H885,'Data Cost'!I:I,'Data Quantities'!I885)</f>
        <v>238439</v>
      </c>
      <c r="F885" t="s">
        <v>1723</v>
      </c>
      <c r="G885" t="s">
        <v>69</v>
      </c>
      <c r="H885" t="s">
        <v>70</v>
      </c>
      <c r="I885" t="s">
        <v>71</v>
      </c>
      <c r="J885" t="s">
        <v>2287</v>
      </c>
    </row>
    <row r="886" spans="1:10" x14ac:dyDescent="0.35">
      <c r="A886" t="s">
        <v>1712</v>
      </c>
      <c r="E886" s="2">
        <f>SUMIFS('Data Cost'!E:E,'Data Cost'!A:A,'Data Quantities'!A886,'Data Cost'!F:F,'Data Quantities'!F886,'Data Cost'!G:G,'Data Quantities'!G886,'Data Cost'!H:H,'Data Quantities'!H886,'Data Cost'!I:I,'Data Quantities'!I886)</f>
        <v>20000</v>
      </c>
      <c r="F886" t="s">
        <v>1725</v>
      </c>
      <c r="G886" t="s">
        <v>76</v>
      </c>
      <c r="H886" t="s">
        <v>76</v>
      </c>
      <c r="I886" t="s">
        <v>392</v>
      </c>
      <c r="J886" t="s">
        <v>2287</v>
      </c>
    </row>
    <row r="887" spans="1:10" x14ac:dyDescent="0.35">
      <c r="A887" t="s">
        <v>1712</v>
      </c>
      <c r="E887" s="2">
        <f>SUMIFS('Data Cost'!E:E,'Data Cost'!A:A,'Data Quantities'!A887,'Data Cost'!F:F,'Data Quantities'!F887,'Data Cost'!G:G,'Data Quantities'!G887,'Data Cost'!H:H,'Data Quantities'!H887,'Data Cost'!I:I,'Data Quantities'!I887)</f>
        <v>182412</v>
      </c>
      <c r="F887" t="s">
        <v>1727</v>
      </c>
      <c r="G887" s="5" t="s">
        <v>69</v>
      </c>
      <c r="H887" t="s">
        <v>70</v>
      </c>
      <c r="I887" t="s">
        <v>71</v>
      </c>
      <c r="J887" t="s">
        <v>2287</v>
      </c>
    </row>
    <row r="888" spans="1:10" x14ac:dyDescent="0.35">
      <c r="A888" t="s">
        <v>1712</v>
      </c>
      <c r="E888" s="2">
        <f>SUMIFS('Data Cost'!E:E,'Data Cost'!A:A,'Data Quantities'!A888,'Data Cost'!F:F,'Data Quantities'!F888,'Data Cost'!G:G,'Data Quantities'!G888,'Data Cost'!H:H,'Data Quantities'!H888,'Data Cost'!I:I,'Data Quantities'!I888)</f>
        <v>182412</v>
      </c>
      <c r="F888" t="s">
        <v>1729</v>
      </c>
      <c r="G888" s="5" t="s">
        <v>69</v>
      </c>
      <c r="H888" t="s">
        <v>70</v>
      </c>
      <c r="I888" t="s">
        <v>71</v>
      </c>
      <c r="J888" t="s">
        <v>2287</v>
      </c>
    </row>
    <row r="889" spans="1:10" x14ac:dyDescent="0.35">
      <c r="A889" t="s">
        <v>1712</v>
      </c>
      <c r="E889" s="2">
        <f>SUMIFS('Data Cost'!E:E,'Data Cost'!A:A,'Data Quantities'!A889,'Data Cost'!F:F,'Data Quantities'!F889,'Data Cost'!G:G,'Data Quantities'!G889,'Data Cost'!H:H,'Data Quantities'!H889,'Data Cost'!I:I,'Data Quantities'!I889)</f>
        <v>50000</v>
      </c>
      <c r="F889" t="s">
        <v>1677</v>
      </c>
      <c r="G889" t="s">
        <v>69</v>
      </c>
      <c r="H889" t="s">
        <v>70</v>
      </c>
      <c r="I889" t="s">
        <v>71</v>
      </c>
    </row>
    <row r="890" spans="1:10" x14ac:dyDescent="0.35">
      <c r="A890" t="s">
        <v>1712</v>
      </c>
      <c r="E890" s="2">
        <f>SUMIFS('Data Cost'!E:E,'Data Cost'!A:A,'Data Quantities'!A890,'Data Cost'!F:F,'Data Quantities'!F890,'Data Cost'!G:G,'Data Quantities'!G890,'Data Cost'!H:H,'Data Quantities'!H890,'Data Cost'!I:I,'Data Quantities'!I890)</f>
        <v>50000</v>
      </c>
      <c r="F890" t="s">
        <v>1732</v>
      </c>
      <c r="G890" t="s">
        <v>76</v>
      </c>
      <c r="H890" t="s">
        <v>76</v>
      </c>
      <c r="I890" t="s">
        <v>111</v>
      </c>
      <c r="J890" t="s">
        <v>2288</v>
      </c>
    </row>
    <row r="891" spans="1:10" x14ac:dyDescent="0.35">
      <c r="A891" t="s">
        <v>1712</v>
      </c>
      <c r="E891" s="2">
        <f>SUMIFS('Data Cost'!E:E,'Data Cost'!A:A,'Data Quantities'!A891,'Data Cost'!F:F,'Data Quantities'!F891,'Data Cost'!G:G,'Data Quantities'!G891,'Data Cost'!H:H,'Data Quantities'!H891,'Data Cost'!I:I,'Data Quantities'!I891)</f>
        <v>50000</v>
      </c>
      <c r="F891" t="s">
        <v>451</v>
      </c>
      <c r="G891" t="s">
        <v>76</v>
      </c>
      <c r="H891" t="s">
        <v>76</v>
      </c>
      <c r="I891" t="s">
        <v>111</v>
      </c>
      <c r="J891" t="s">
        <v>2288</v>
      </c>
    </row>
    <row r="892" spans="1:10" x14ac:dyDescent="0.35">
      <c r="A892" t="s">
        <v>1712</v>
      </c>
      <c r="E892" s="2">
        <f>SUMIFS('Data Cost'!E:E,'Data Cost'!A:A,'Data Quantities'!A892,'Data Cost'!F:F,'Data Quantities'!F892,'Data Cost'!G:G,'Data Quantities'!G892,'Data Cost'!H:H,'Data Quantities'!H892,'Data Cost'!I:I,'Data Quantities'!I892)</f>
        <v>153690</v>
      </c>
      <c r="F892" t="s">
        <v>1735</v>
      </c>
      <c r="G892" s="5" t="s">
        <v>386</v>
      </c>
      <c r="H892" s="5" t="s">
        <v>18</v>
      </c>
      <c r="I892" t="s">
        <v>387</v>
      </c>
      <c r="J892" t="s">
        <v>2287</v>
      </c>
    </row>
    <row r="893" spans="1:10" x14ac:dyDescent="0.35">
      <c r="A893" t="s">
        <v>1712</v>
      </c>
      <c r="E893" s="2">
        <f>SUMIFS('Data Cost'!E:E,'Data Cost'!A:A,'Data Quantities'!A893,'Data Cost'!F:F,'Data Quantities'!F893,'Data Cost'!G:G,'Data Quantities'!G893,'Data Cost'!H:H,'Data Quantities'!H893,'Data Cost'!I:I,'Data Quantities'!I893)</f>
        <v>29901</v>
      </c>
      <c r="F893" t="s">
        <v>1737</v>
      </c>
      <c r="G893" t="s">
        <v>17</v>
      </c>
      <c r="H893" t="s">
        <v>18</v>
      </c>
      <c r="I893" t="s">
        <v>146</v>
      </c>
      <c r="J893" t="s">
        <v>2287</v>
      </c>
    </row>
    <row r="894" spans="1:10" x14ac:dyDescent="0.35">
      <c r="A894" t="s">
        <v>1712</v>
      </c>
      <c r="E894" s="2">
        <f>SUMIFS('Data Cost'!E:E,'Data Cost'!A:A,'Data Quantities'!A894,'Data Cost'!F:F,'Data Quantities'!F894,'Data Cost'!G:G,'Data Quantities'!G894,'Data Cost'!H:H,'Data Quantities'!H894,'Data Cost'!I:I,'Data Quantities'!I894)</f>
        <v>29901</v>
      </c>
      <c r="F894" t="s">
        <v>1738</v>
      </c>
      <c r="G894" t="s">
        <v>17</v>
      </c>
      <c r="H894" t="s">
        <v>18</v>
      </c>
      <c r="I894" t="s">
        <v>146</v>
      </c>
      <c r="J894" t="s">
        <v>2287</v>
      </c>
    </row>
    <row r="895" spans="1:10" x14ac:dyDescent="0.35">
      <c r="A895" t="s">
        <v>1712</v>
      </c>
      <c r="E895" s="2">
        <f>SUMIFS('Data Cost'!E:E,'Data Cost'!A:A,'Data Quantities'!A895,'Data Cost'!F:F,'Data Quantities'!F895,'Data Cost'!G:G,'Data Quantities'!G895,'Data Cost'!H:H,'Data Quantities'!H895,'Data Cost'!I:I,'Data Quantities'!I895)</f>
        <v>29901</v>
      </c>
      <c r="F895" t="s">
        <v>1739</v>
      </c>
      <c r="G895" t="s">
        <v>17</v>
      </c>
      <c r="H895" t="s">
        <v>18</v>
      </c>
      <c r="I895" t="s">
        <v>146</v>
      </c>
      <c r="J895" t="s">
        <v>2287</v>
      </c>
    </row>
    <row r="896" spans="1:10" x14ac:dyDescent="0.35">
      <c r="A896" t="s">
        <v>1712</v>
      </c>
      <c r="E896" s="2">
        <f>SUMIFS('Data Cost'!E:E,'Data Cost'!A:A,'Data Quantities'!A896,'Data Cost'!F:F,'Data Quantities'!F896,'Data Cost'!G:G,'Data Quantities'!G896,'Data Cost'!H:H,'Data Quantities'!H896,'Data Cost'!I:I,'Data Quantities'!I896)</f>
        <v>29901</v>
      </c>
      <c r="F896" t="s">
        <v>1740</v>
      </c>
      <c r="G896" t="s">
        <v>651</v>
      </c>
      <c r="H896" t="s">
        <v>30</v>
      </c>
      <c r="I896" t="s">
        <v>651</v>
      </c>
      <c r="J896" t="s">
        <v>2287</v>
      </c>
    </row>
    <row r="897" spans="1:10" x14ac:dyDescent="0.35">
      <c r="A897" t="s">
        <v>1712</v>
      </c>
      <c r="E897" s="2">
        <f>SUMIFS('Data Cost'!E:E,'Data Cost'!A:A,'Data Quantities'!A897,'Data Cost'!F:F,'Data Quantities'!F897,'Data Cost'!G:G,'Data Quantities'!G897,'Data Cost'!H:H,'Data Quantities'!H897,'Data Cost'!I:I,'Data Quantities'!I897)</f>
        <v>29901</v>
      </c>
      <c r="F897" t="s">
        <v>1741</v>
      </c>
      <c r="G897" t="s">
        <v>651</v>
      </c>
      <c r="H897" t="s">
        <v>30</v>
      </c>
      <c r="I897" t="s">
        <v>651</v>
      </c>
      <c r="J897" t="s">
        <v>2287</v>
      </c>
    </row>
    <row r="898" spans="1:10" x14ac:dyDescent="0.35">
      <c r="A898" t="s">
        <v>1712</v>
      </c>
      <c r="E898" s="2">
        <f>SUMIFS('Data Cost'!E:E,'Data Cost'!A:A,'Data Quantities'!A898,'Data Cost'!F:F,'Data Quantities'!F898,'Data Cost'!G:G,'Data Quantities'!G898,'Data Cost'!H:H,'Data Quantities'!H898,'Data Cost'!I:I,'Data Quantities'!I898)</f>
        <v>0</v>
      </c>
      <c r="F898" t="s">
        <v>1443</v>
      </c>
      <c r="G898" t="s">
        <v>17</v>
      </c>
      <c r="H898" t="s">
        <v>18</v>
      </c>
      <c r="I898" t="s">
        <v>146</v>
      </c>
    </row>
    <row r="899" spans="1:10" x14ac:dyDescent="0.35">
      <c r="A899" t="s">
        <v>1712</v>
      </c>
      <c r="E899" s="2">
        <f>SUMIFS('Data Cost'!E:E,'Data Cost'!A:A,'Data Quantities'!A899,'Data Cost'!F:F,'Data Quantities'!F899,'Data Cost'!G:G,'Data Quantities'!G899,'Data Cost'!H:H,'Data Quantities'!H899,'Data Cost'!I:I,'Data Quantities'!I899)</f>
        <v>238439</v>
      </c>
      <c r="F899" t="s">
        <v>1443</v>
      </c>
      <c r="G899" t="s">
        <v>69</v>
      </c>
      <c r="H899" t="s">
        <v>70</v>
      </c>
      <c r="I899" t="s">
        <v>71</v>
      </c>
      <c r="J899" t="s">
        <v>2287</v>
      </c>
    </row>
    <row r="900" spans="1:10" x14ac:dyDescent="0.35">
      <c r="A900" t="s">
        <v>1712</v>
      </c>
      <c r="E900" s="2">
        <f>SUMIFS('Data Cost'!E:E,'Data Cost'!A:A,'Data Quantities'!A900,'Data Cost'!F:F,'Data Quantities'!F900,'Data Cost'!G:G,'Data Quantities'!G900,'Data Cost'!H:H,'Data Quantities'!H900,'Data Cost'!I:I,'Data Quantities'!I900)</f>
        <v>68448</v>
      </c>
      <c r="F900" t="s">
        <v>1744</v>
      </c>
      <c r="G900" t="s">
        <v>651</v>
      </c>
      <c r="H900" t="s">
        <v>30</v>
      </c>
      <c r="I900" t="s">
        <v>651</v>
      </c>
      <c r="J900" t="s">
        <v>2287</v>
      </c>
    </row>
    <row r="901" spans="1:10" x14ac:dyDescent="0.35">
      <c r="A901" t="s">
        <v>1712</v>
      </c>
      <c r="E901" s="2">
        <f>SUMIFS('Data Cost'!E:E,'Data Cost'!A:A,'Data Quantities'!A901,'Data Cost'!F:F,'Data Quantities'!F901,'Data Cost'!G:G,'Data Quantities'!G901,'Data Cost'!H:H,'Data Quantities'!H901,'Data Cost'!I:I,'Data Quantities'!I901)</f>
        <v>138245</v>
      </c>
      <c r="F901" t="s">
        <v>1745</v>
      </c>
      <c r="G901" t="s">
        <v>76</v>
      </c>
      <c r="H901" t="s">
        <v>76</v>
      </c>
      <c r="I901" t="s">
        <v>111</v>
      </c>
      <c r="J901" t="s">
        <v>2287</v>
      </c>
    </row>
    <row r="902" spans="1:10" x14ac:dyDescent="0.35">
      <c r="A902" t="s">
        <v>1712</v>
      </c>
      <c r="E902" s="2">
        <f>SUMIFS('Data Cost'!E:E,'Data Cost'!A:A,'Data Quantities'!A902,'Data Cost'!F:F,'Data Quantities'!F902,'Data Cost'!G:G,'Data Quantities'!G902,'Data Cost'!H:H,'Data Quantities'!H902,'Data Cost'!I:I,'Data Quantities'!I902)</f>
        <v>700000</v>
      </c>
      <c r="F902" t="s">
        <v>1746</v>
      </c>
      <c r="G902" t="s">
        <v>76</v>
      </c>
      <c r="H902" t="s">
        <v>76</v>
      </c>
      <c r="I902" t="s">
        <v>111</v>
      </c>
      <c r="J902" t="s">
        <v>2287</v>
      </c>
    </row>
    <row r="903" spans="1:10" x14ac:dyDescent="0.35">
      <c r="A903" t="s">
        <v>1712</v>
      </c>
      <c r="E903" s="2">
        <f>SUMIFS('Data Cost'!E:E,'Data Cost'!A:A,'Data Quantities'!A903,'Data Cost'!F:F,'Data Quantities'!F903,'Data Cost'!G:G,'Data Quantities'!G903,'Data Cost'!H:H,'Data Quantities'!H903,'Data Cost'!I:I,'Data Quantities'!I903)</f>
        <v>20000</v>
      </c>
      <c r="F903" t="s">
        <v>1747</v>
      </c>
      <c r="G903" t="s">
        <v>76</v>
      </c>
      <c r="H903" t="s">
        <v>76</v>
      </c>
      <c r="I903" t="s">
        <v>392</v>
      </c>
      <c r="J903" t="s">
        <v>2287</v>
      </c>
    </row>
    <row r="904" spans="1:10" x14ac:dyDescent="0.35">
      <c r="A904" t="s">
        <v>1712</v>
      </c>
      <c r="E904" s="2">
        <f>SUMIFS('Data Cost'!E:E,'Data Cost'!A:A,'Data Quantities'!A904,'Data Cost'!F:F,'Data Quantities'!F904,'Data Cost'!G:G,'Data Quantities'!G904,'Data Cost'!H:H,'Data Quantities'!H904,'Data Cost'!I:I,'Data Quantities'!I904)</f>
        <v>80000</v>
      </c>
      <c r="F904" t="s">
        <v>1748</v>
      </c>
      <c r="G904" t="s">
        <v>76</v>
      </c>
      <c r="H904" t="s">
        <v>76</v>
      </c>
      <c r="I904" t="s">
        <v>111</v>
      </c>
    </row>
    <row r="905" spans="1:10" x14ac:dyDescent="0.35">
      <c r="A905" t="s">
        <v>1712</v>
      </c>
      <c r="E905" s="2">
        <f>SUMIFS('Data Cost'!E:E,'Data Cost'!A:A,'Data Quantities'!A905,'Data Cost'!F:F,'Data Quantities'!F905,'Data Cost'!G:G,'Data Quantities'!G905,'Data Cost'!H:H,'Data Quantities'!H905,'Data Cost'!I:I,'Data Quantities'!I905)</f>
        <v>20000</v>
      </c>
      <c r="F905" t="s">
        <v>1749</v>
      </c>
      <c r="G905" t="s">
        <v>76</v>
      </c>
      <c r="H905" t="s">
        <v>76</v>
      </c>
      <c r="I905" t="s">
        <v>392</v>
      </c>
      <c r="J905" t="s">
        <v>2287</v>
      </c>
    </row>
    <row r="906" spans="1:10" x14ac:dyDescent="0.35">
      <c r="A906" t="s">
        <v>1712</v>
      </c>
      <c r="E906" s="2">
        <f>SUMIFS('Data Cost'!E:E,'Data Cost'!A:A,'Data Quantities'!A906,'Data Cost'!F:F,'Data Quantities'!F906,'Data Cost'!G:G,'Data Quantities'!G906,'Data Cost'!H:H,'Data Quantities'!H906,'Data Cost'!I:I,'Data Quantities'!I906)</f>
        <v>174967</v>
      </c>
      <c r="F906" t="s">
        <v>1751</v>
      </c>
      <c r="G906" t="s">
        <v>12</v>
      </c>
      <c r="H906" t="s">
        <v>13</v>
      </c>
      <c r="I906" t="s">
        <v>14</v>
      </c>
      <c r="J906" t="s">
        <v>2287</v>
      </c>
    </row>
    <row r="907" spans="1:10" x14ac:dyDescent="0.35">
      <c r="A907" t="s">
        <v>1712</v>
      </c>
      <c r="E907" s="2">
        <f>SUMIFS('Data Cost'!E:E,'Data Cost'!A:A,'Data Quantities'!A907,'Data Cost'!F:F,'Data Quantities'!F907,'Data Cost'!G:G,'Data Quantities'!G907,'Data Cost'!H:H,'Data Quantities'!H907,'Data Cost'!I:I,'Data Quantities'!I907)</f>
        <v>314018</v>
      </c>
      <c r="F907" t="s">
        <v>1752</v>
      </c>
      <c r="G907" t="s">
        <v>12</v>
      </c>
      <c r="H907" t="s">
        <v>13</v>
      </c>
      <c r="I907" t="s">
        <v>14</v>
      </c>
      <c r="J907" t="s">
        <v>2288</v>
      </c>
    </row>
    <row r="908" spans="1:10" x14ac:dyDescent="0.35">
      <c r="A908" t="s">
        <v>1712</v>
      </c>
      <c r="E908" s="2">
        <f>SUMIFS('Data Cost'!E:E,'Data Cost'!A:A,'Data Quantities'!A908,'Data Cost'!F:F,'Data Quantities'!F908,'Data Cost'!G:G,'Data Quantities'!G908,'Data Cost'!H:H,'Data Quantities'!H908,'Data Cost'!I:I,'Data Quantities'!I908)</f>
        <v>135275</v>
      </c>
      <c r="F908" t="s">
        <v>1754</v>
      </c>
      <c r="G908" t="s">
        <v>12</v>
      </c>
      <c r="H908" t="s">
        <v>13</v>
      </c>
      <c r="I908" t="s">
        <v>14</v>
      </c>
      <c r="J908" t="s">
        <v>2287</v>
      </c>
    </row>
    <row r="909" spans="1:10" x14ac:dyDescent="0.35">
      <c r="A909" t="s">
        <v>1712</v>
      </c>
      <c r="E909" s="2">
        <f>SUMIFS('Data Cost'!E:E,'Data Cost'!A:A,'Data Quantities'!A909,'Data Cost'!F:F,'Data Quantities'!F909,'Data Cost'!G:G,'Data Quantities'!G909,'Data Cost'!H:H,'Data Quantities'!H909,'Data Cost'!I:I,'Data Quantities'!I909)</f>
        <v>318039</v>
      </c>
      <c r="F909" t="s">
        <v>1755</v>
      </c>
      <c r="G909" t="s">
        <v>12</v>
      </c>
      <c r="H909" t="s">
        <v>13</v>
      </c>
      <c r="I909" t="s">
        <v>14</v>
      </c>
      <c r="J909" t="s">
        <v>2288</v>
      </c>
    </row>
    <row r="910" spans="1:10" x14ac:dyDescent="0.35">
      <c r="A910" t="s">
        <v>1712</v>
      </c>
      <c r="E910" s="2">
        <f>SUMIFS('Data Cost'!E:E,'Data Cost'!A:A,'Data Quantities'!A910,'Data Cost'!F:F,'Data Quantities'!F910,'Data Cost'!G:G,'Data Quantities'!G910,'Data Cost'!H:H,'Data Quantities'!H910,'Data Cost'!I:I,'Data Quantities'!I910)</f>
        <v>314018</v>
      </c>
      <c r="F910" t="s">
        <v>1757</v>
      </c>
      <c r="G910" t="s">
        <v>12</v>
      </c>
      <c r="H910" t="s">
        <v>13</v>
      </c>
      <c r="I910" t="s">
        <v>14</v>
      </c>
      <c r="J910" t="s">
        <v>2288</v>
      </c>
    </row>
    <row r="911" spans="1:10" x14ac:dyDescent="0.35">
      <c r="A911" t="s">
        <v>1712</v>
      </c>
      <c r="E911" s="2">
        <f>SUMIFS('Data Cost'!E:E,'Data Cost'!A:A,'Data Quantities'!A911,'Data Cost'!F:F,'Data Quantities'!F911,'Data Cost'!G:G,'Data Quantities'!G911,'Data Cost'!H:H,'Data Quantities'!H911,'Data Cost'!I:I,'Data Quantities'!I911)</f>
        <v>314018</v>
      </c>
      <c r="F911" t="s">
        <v>1759</v>
      </c>
      <c r="G911" t="s">
        <v>12</v>
      </c>
      <c r="H911" t="s">
        <v>13</v>
      </c>
      <c r="I911" t="s">
        <v>14</v>
      </c>
      <c r="J911" t="s">
        <v>2288</v>
      </c>
    </row>
    <row r="912" spans="1:10" x14ac:dyDescent="0.35">
      <c r="A912" t="s">
        <v>1712</v>
      </c>
      <c r="E912" s="2">
        <f>SUMIFS('Data Cost'!E:E,'Data Cost'!A:A,'Data Quantities'!A912,'Data Cost'!F:F,'Data Quantities'!F912,'Data Cost'!G:G,'Data Quantities'!G912,'Data Cost'!H:H,'Data Quantities'!H912,'Data Cost'!I:I,'Data Quantities'!I912)</f>
        <v>318039</v>
      </c>
      <c r="F912" t="s">
        <v>1760</v>
      </c>
      <c r="G912" t="s">
        <v>12</v>
      </c>
      <c r="H912" t="s">
        <v>13</v>
      </c>
      <c r="I912" t="s">
        <v>14</v>
      </c>
      <c r="J912" t="s">
        <v>2288</v>
      </c>
    </row>
    <row r="913" spans="1:10" x14ac:dyDescent="0.35">
      <c r="A913" t="s">
        <v>1712</v>
      </c>
      <c r="E913" s="2">
        <f>SUMIFS('Data Cost'!E:E,'Data Cost'!A:A,'Data Quantities'!A913,'Data Cost'!F:F,'Data Quantities'!F913,'Data Cost'!G:G,'Data Quantities'!G913,'Data Cost'!H:H,'Data Quantities'!H913,'Data Cost'!I:I,'Data Quantities'!I913)</f>
        <v>318039</v>
      </c>
      <c r="F913" t="s">
        <v>1761</v>
      </c>
      <c r="G913" t="s">
        <v>45</v>
      </c>
      <c r="H913" t="s">
        <v>13</v>
      </c>
      <c r="I913" t="s">
        <v>14</v>
      </c>
      <c r="J913" t="s">
        <v>2288</v>
      </c>
    </row>
    <row r="914" spans="1:10" x14ac:dyDescent="0.35">
      <c r="A914" t="s">
        <v>1712</v>
      </c>
      <c r="E914" s="2">
        <f>SUMIFS('Data Cost'!E:E,'Data Cost'!A:A,'Data Quantities'!A914,'Data Cost'!F:F,'Data Quantities'!F914,'Data Cost'!G:G,'Data Quantities'!G914,'Data Cost'!H:H,'Data Quantities'!H914,'Data Cost'!I:I,'Data Quantities'!I914)</f>
        <v>318039</v>
      </c>
      <c r="F914" t="s">
        <v>1762</v>
      </c>
      <c r="G914" t="s">
        <v>45</v>
      </c>
      <c r="H914" t="s">
        <v>13</v>
      </c>
      <c r="I914" t="s">
        <v>14</v>
      </c>
      <c r="J914" t="s">
        <v>2288</v>
      </c>
    </row>
    <row r="915" spans="1:10" x14ac:dyDescent="0.35">
      <c r="A915" t="s">
        <v>1712</v>
      </c>
      <c r="E915" s="2">
        <f>SUMIFS('Data Cost'!E:E,'Data Cost'!A:A,'Data Quantities'!A915,'Data Cost'!F:F,'Data Quantities'!F915,'Data Cost'!G:G,'Data Quantities'!G915,'Data Cost'!H:H,'Data Quantities'!H915,'Data Cost'!I:I,'Data Quantities'!I915)</f>
        <v>314018</v>
      </c>
      <c r="F915" t="s">
        <v>1763</v>
      </c>
      <c r="G915" t="s">
        <v>12</v>
      </c>
      <c r="H915" t="s">
        <v>13</v>
      </c>
      <c r="I915" t="s">
        <v>14</v>
      </c>
      <c r="J915" t="s">
        <v>2288</v>
      </c>
    </row>
    <row r="916" spans="1:10" x14ac:dyDescent="0.35">
      <c r="A916" t="s">
        <v>1712</v>
      </c>
      <c r="E916" s="2">
        <f>SUMIFS('Data Cost'!E:E,'Data Cost'!A:A,'Data Quantities'!A916,'Data Cost'!F:F,'Data Quantities'!F916,'Data Cost'!G:G,'Data Quantities'!G916,'Data Cost'!H:H,'Data Quantities'!H916,'Data Cost'!I:I,'Data Quantities'!I916)</f>
        <v>318039</v>
      </c>
      <c r="F916" t="s">
        <v>1764</v>
      </c>
      <c r="G916" t="s">
        <v>45</v>
      </c>
      <c r="H916" t="s">
        <v>13</v>
      </c>
      <c r="I916" t="s">
        <v>14</v>
      </c>
      <c r="J916" t="s">
        <v>2288</v>
      </c>
    </row>
    <row r="917" spans="1:10" x14ac:dyDescent="0.35">
      <c r="A917" t="s">
        <v>1712</v>
      </c>
      <c r="E917" s="2">
        <f>SUMIFS('Data Cost'!E:E,'Data Cost'!A:A,'Data Quantities'!A917,'Data Cost'!F:F,'Data Quantities'!F917,'Data Cost'!G:G,'Data Quantities'!G917,'Data Cost'!H:H,'Data Quantities'!H917,'Data Cost'!I:I,'Data Quantities'!I917)</f>
        <v>174967</v>
      </c>
      <c r="F917" t="s">
        <v>1765</v>
      </c>
      <c r="G917" t="s">
        <v>45</v>
      </c>
      <c r="H917" t="s">
        <v>13</v>
      </c>
      <c r="I917" t="s">
        <v>14</v>
      </c>
      <c r="J917" t="s">
        <v>2287</v>
      </c>
    </row>
    <row r="918" spans="1:10" x14ac:dyDescent="0.35">
      <c r="A918" t="s">
        <v>1712</v>
      </c>
      <c r="E918" s="2">
        <f>SUMIFS('Data Cost'!E:E,'Data Cost'!A:A,'Data Quantities'!A918,'Data Cost'!F:F,'Data Quantities'!F918,'Data Cost'!G:G,'Data Quantities'!G918,'Data Cost'!H:H,'Data Quantities'!H918,'Data Cost'!I:I,'Data Quantities'!I918)</f>
        <v>20000</v>
      </c>
      <c r="F918" t="s">
        <v>1766</v>
      </c>
      <c r="G918" t="s">
        <v>22</v>
      </c>
      <c r="H918" t="s">
        <v>13</v>
      </c>
      <c r="I918" t="s">
        <v>23</v>
      </c>
    </row>
    <row r="919" spans="1:10" x14ac:dyDescent="0.35">
      <c r="A919" t="s">
        <v>1712</v>
      </c>
      <c r="E919" s="2">
        <v>200000</v>
      </c>
      <c r="F919" t="s">
        <v>1767</v>
      </c>
      <c r="G919" t="s">
        <v>272</v>
      </c>
      <c r="H919" t="s">
        <v>13</v>
      </c>
      <c r="I919" t="s">
        <v>23</v>
      </c>
      <c r="J919" t="s">
        <v>2288</v>
      </c>
    </row>
    <row r="920" spans="1:10" x14ac:dyDescent="0.35">
      <c r="A920" t="s">
        <v>1712</v>
      </c>
      <c r="E920" s="2">
        <f>SUMIFS('Data Cost'!E:E,'Data Cost'!A:A,'Data Quantities'!A920,'Data Cost'!F:F,'Data Quantities'!F920,'Data Cost'!G:G,'Data Quantities'!G920,'Data Cost'!H:H,'Data Quantities'!H920,'Data Cost'!I:I,'Data Quantities'!I920)</f>
        <v>32100</v>
      </c>
      <c r="F920" t="s">
        <v>237</v>
      </c>
      <c r="G920" t="s">
        <v>122</v>
      </c>
      <c r="H920" t="s">
        <v>122</v>
      </c>
      <c r="I920" t="s">
        <v>122</v>
      </c>
      <c r="J920" t="s">
        <v>2287</v>
      </c>
    </row>
    <row r="921" spans="1:10" x14ac:dyDescent="0.35">
      <c r="A921" t="s">
        <v>1712</v>
      </c>
      <c r="E921" s="2">
        <f>SUMIFS('Data Cost'!E:E,'Data Cost'!A:A,'Data Quantities'!A921,'Data Cost'!F:F,'Data Quantities'!F921,'Data Cost'!G:G,'Data Quantities'!G921,'Data Cost'!H:H,'Data Quantities'!H921,'Data Cost'!I:I,'Data Quantities'!I921)</f>
        <v>66000</v>
      </c>
      <c r="F921" t="s">
        <v>1770</v>
      </c>
      <c r="G921" t="s">
        <v>122</v>
      </c>
      <c r="H921" t="s">
        <v>122</v>
      </c>
      <c r="I921" t="s">
        <v>122</v>
      </c>
      <c r="J921" t="s">
        <v>2287</v>
      </c>
    </row>
    <row r="922" spans="1:10" x14ac:dyDescent="0.35">
      <c r="A922" t="s">
        <v>1712</v>
      </c>
      <c r="E922" s="2">
        <f>SUMIFS('Data Cost'!E:E,'Data Cost'!A:A,'Data Quantities'!A922,'Data Cost'!F:F,'Data Quantities'!F922,'Data Cost'!G:G,'Data Quantities'!G922,'Data Cost'!H:H,'Data Quantities'!H922,'Data Cost'!I:I,'Data Quantities'!I922)</f>
        <v>72300</v>
      </c>
      <c r="F922" t="s">
        <v>1772</v>
      </c>
      <c r="G922" t="s">
        <v>122</v>
      </c>
      <c r="H922" t="s">
        <v>122</v>
      </c>
      <c r="I922" t="s">
        <v>122</v>
      </c>
      <c r="J922" t="s">
        <v>2287</v>
      </c>
    </row>
    <row r="923" spans="1:10" x14ac:dyDescent="0.35">
      <c r="A923" t="s">
        <v>1712</v>
      </c>
      <c r="E923" s="2">
        <f>SUMIFS('Data Cost'!E:E,'Data Cost'!A:A,'Data Quantities'!A923,'Data Cost'!F:F,'Data Quantities'!F923,'Data Cost'!G:G,'Data Quantities'!G923,'Data Cost'!H:H,'Data Quantities'!H923,'Data Cost'!I:I,'Data Quantities'!I923)</f>
        <v>62000</v>
      </c>
      <c r="F923" t="s">
        <v>1774</v>
      </c>
      <c r="G923" t="s">
        <v>122</v>
      </c>
      <c r="H923" t="s">
        <v>122</v>
      </c>
      <c r="I923" t="s">
        <v>122</v>
      </c>
      <c r="J923" t="s">
        <v>2287</v>
      </c>
    </row>
    <row r="924" spans="1:10" x14ac:dyDescent="0.35">
      <c r="A924" t="s">
        <v>1712</v>
      </c>
      <c r="E924" s="2">
        <f>SUMIFS('Data Cost'!E:E,'Data Cost'!A:A,'Data Quantities'!A924,'Data Cost'!F:F,'Data Quantities'!F924,'Data Cost'!G:G,'Data Quantities'!G924,'Data Cost'!H:H,'Data Quantities'!H924,'Data Cost'!I:I,'Data Quantities'!I924)</f>
        <v>60200</v>
      </c>
      <c r="F924" t="s">
        <v>1776</v>
      </c>
      <c r="G924" t="s">
        <v>122</v>
      </c>
      <c r="H924" t="s">
        <v>122</v>
      </c>
      <c r="I924" t="s">
        <v>122</v>
      </c>
      <c r="J924" t="s">
        <v>2287</v>
      </c>
    </row>
    <row r="925" spans="1:10" x14ac:dyDescent="0.35">
      <c r="A925" t="s">
        <v>1712</v>
      </c>
      <c r="E925" s="2">
        <f>SUMIFS('Data Cost'!E:E,'Data Cost'!A:A,'Data Quantities'!A925,'Data Cost'!F:F,'Data Quantities'!F925,'Data Cost'!G:G,'Data Quantities'!G925,'Data Cost'!H:H,'Data Quantities'!H925,'Data Cost'!I:I,'Data Quantities'!I925)</f>
        <v>63800</v>
      </c>
      <c r="F925" t="s">
        <v>1778</v>
      </c>
      <c r="G925" t="s">
        <v>122</v>
      </c>
      <c r="H925" t="s">
        <v>122</v>
      </c>
      <c r="I925" t="s">
        <v>122</v>
      </c>
      <c r="J925" t="s">
        <v>2287</v>
      </c>
    </row>
    <row r="926" spans="1:10" x14ac:dyDescent="0.35">
      <c r="A926" t="s">
        <v>1712</v>
      </c>
      <c r="E926" s="2">
        <f>SUMIFS('Data Cost'!E:E,'Data Cost'!A:A,'Data Quantities'!A926,'Data Cost'!F:F,'Data Quantities'!F926,'Data Cost'!G:G,'Data Quantities'!G926,'Data Cost'!H:H,'Data Quantities'!H926,'Data Cost'!I:I,'Data Quantities'!I926)</f>
        <v>67250</v>
      </c>
      <c r="F926" t="s">
        <v>1780</v>
      </c>
      <c r="G926" t="s">
        <v>122</v>
      </c>
      <c r="H926" t="s">
        <v>122</v>
      </c>
      <c r="I926" t="s">
        <v>122</v>
      </c>
      <c r="J926" t="s">
        <v>2287</v>
      </c>
    </row>
    <row r="927" spans="1:10" x14ac:dyDescent="0.35">
      <c r="A927" t="s">
        <v>1712</v>
      </c>
      <c r="E927" s="2">
        <f>SUMIFS('Data Cost'!E:E,'Data Cost'!A:A,'Data Quantities'!A927,'Data Cost'!F:F,'Data Quantities'!F927,'Data Cost'!G:G,'Data Quantities'!G927,'Data Cost'!H:H,'Data Quantities'!H927,'Data Cost'!I:I,'Data Quantities'!I927)</f>
        <v>61900</v>
      </c>
      <c r="F927" t="s">
        <v>1782</v>
      </c>
      <c r="G927" t="s">
        <v>122</v>
      </c>
      <c r="H927" t="s">
        <v>122</v>
      </c>
      <c r="I927" t="s">
        <v>122</v>
      </c>
      <c r="J927" t="s">
        <v>2287</v>
      </c>
    </row>
    <row r="928" spans="1:10" x14ac:dyDescent="0.35">
      <c r="A928" t="s">
        <v>1712</v>
      </c>
      <c r="E928" s="2">
        <f>SUMIFS('Data Cost'!E:E,'Data Cost'!A:A,'Data Quantities'!A928,'Data Cost'!F:F,'Data Quantities'!F928,'Data Cost'!G:G,'Data Quantities'!G928,'Data Cost'!H:H,'Data Quantities'!H928,'Data Cost'!I:I,'Data Quantities'!I928)</f>
        <v>81200</v>
      </c>
      <c r="F928" t="s">
        <v>121</v>
      </c>
      <c r="G928" t="s">
        <v>122</v>
      </c>
      <c r="H928" t="s">
        <v>122</v>
      </c>
      <c r="I928" t="s">
        <v>122</v>
      </c>
      <c r="J928" t="s">
        <v>2287</v>
      </c>
    </row>
    <row r="929" spans="1:10" x14ac:dyDescent="0.35">
      <c r="A929" t="s">
        <v>1712</v>
      </c>
      <c r="E929" s="2">
        <f>SUMIFS('Data Cost'!E:E,'Data Cost'!A:A,'Data Quantities'!A929,'Data Cost'!F:F,'Data Quantities'!F929,'Data Cost'!G:G,'Data Quantities'!G929,'Data Cost'!H:H,'Data Quantities'!H929,'Data Cost'!I:I,'Data Quantities'!I929)</f>
        <v>441638</v>
      </c>
      <c r="F929" t="s">
        <v>1462</v>
      </c>
      <c r="G929" t="s">
        <v>303</v>
      </c>
      <c r="H929" t="s">
        <v>304</v>
      </c>
      <c r="I929" t="s">
        <v>303</v>
      </c>
      <c r="J929" t="s">
        <v>2287</v>
      </c>
    </row>
    <row r="930" spans="1:10" x14ac:dyDescent="0.35">
      <c r="A930" t="s">
        <v>1712</v>
      </c>
      <c r="E930" s="2">
        <v>0</v>
      </c>
      <c r="G930" t="s">
        <v>303</v>
      </c>
      <c r="H930" t="s">
        <v>304</v>
      </c>
      <c r="I930" t="s">
        <v>303</v>
      </c>
      <c r="J930" t="s">
        <v>2287</v>
      </c>
    </row>
    <row r="931" spans="1:10" x14ac:dyDescent="0.35">
      <c r="A931" t="s">
        <v>1712</v>
      </c>
      <c r="E931" s="2">
        <v>0</v>
      </c>
      <c r="G931" t="s">
        <v>303</v>
      </c>
      <c r="H931" t="s">
        <v>304</v>
      </c>
      <c r="I931" t="s">
        <v>303</v>
      </c>
      <c r="J931" t="s">
        <v>2287</v>
      </c>
    </row>
    <row r="932" spans="1:10" x14ac:dyDescent="0.35">
      <c r="A932" t="s">
        <v>1712</v>
      </c>
      <c r="E932" s="2">
        <v>0</v>
      </c>
      <c r="G932" t="s">
        <v>303</v>
      </c>
      <c r="H932" t="s">
        <v>304</v>
      </c>
      <c r="I932" t="s">
        <v>303</v>
      </c>
      <c r="J932" t="s">
        <v>2287</v>
      </c>
    </row>
    <row r="933" spans="1:10" x14ac:dyDescent="0.35">
      <c r="A933" t="s">
        <v>1712</v>
      </c>
      <c r="E933" s="2">
        <v>0</v>
      </c>
      <c r="G933" t="s">
        <v>303</v>
      </c>
      <c r="H933" t="s">
        <v>304</v>
      </c>
      <c r="I933" t="s">
        <v>303</v>
      </c>
      <c r="J933" t="s">
        <v>2287</v>
      </c>
    </row>
    <row r="934" spans="1:10" x14ac:dyDescent="0.35">
      <c r="A934" t="s">
        <v>1712</v>
      </c>
      <c r="E934" s="2">
        <v>0</v>
      </c>
      <c r="G934" t="s">
        <v>303</v>
      </c>
      <c r="H934" t="s">
        <v>304</v>
      </c>
      <c r="I934" t="s">
        <v>303</v>
      </c>
      <c r="J934" t="s">
        <v>2287</v>
      </c>
    </row>
    <row r="935" spans="1:10" x14ac:dyDescent="0.35">
      <c r="A935" t="s">
        <v>1712</v>
      </c>
      <c r="E935" s="2">
        <v>0</v>
      </c>
      <c r="G935" t="s">
        <v>303</v>
      </c>
      <c r="H935" t="s">
        <v>304</v>
      </c>
      <c r="I935" t="s">
        <v>303</v>
      </c>
      <c r="J935" t="s">
        <v>2287</v>
      </c>
    </row>
    <row r="936" spans="1:10" x14ac:dyDescent="0.35">
      <c r="A936" t="s">
        <v>1712</v>
      </c>
      <c r="E936" s="2">
        <v>0</v>
      </c>
      <c r="G936" t="s">
        <v>303</v>
      </c>
      <c r="H936" t="s">
        <v>304</v>
      </c>
      <c r="I936" t="s">
        <v>303</v>
      </c>
      <c r="J936" t="s">
        <v>2287</v>
      </c>
    </row>
    <row r="937" spans="1:10" x14ac:dyDescent="0.35">
      <c r="A937" t="s">
        <v>1712</v>
      </c>
      <c r="E937" s="2">
        <v>0</v>
      </c>
      <c r="G937" t="s">
        <v>303</v>
      </c>
      <c r="H937" t="s">
        <v>304</v>
      </c>
      <c r="I937" t="s">
        <v>303</v>
      </c>
      <c r="J937" t="s">
        <v>2287</v>
      </c>
    </row>
    <row r="938" spans="1:10" x14ac:dyDescent="0.35">
      <c r="A938" t="s">
        <v>1712</v>
      </c>
      <c r="E938" s="2">
        <v>0</v>
      </c>
      <c r="G938" t="s">
        <v>303</v>
      </c>
      <c r="H938" t="s">
        <v>304</v>
      </c>
      <c r="I938" t="s">
        <v>303</v>
      </c>
      <c r="J938" t="s">
        <v>2287</v>
      </c>
    </row>
    <row r="939" spans="1:10" x14ac:dyDescent="0.35">
      <c r="A939" t="s">
        <v>1712</v>
      </c>
      <c r="E939" s="2">
        <v>0</v>
      </c>
      <c r="G939" t="s">
        <v>303</v>
      </c>
      <c r="H939" t="s">
        <v>304</v>
      </c>
      <c r="I939" t="s">
        <v>303</v>
      </c>
      <c r="J939" t="s">
        <v>2287</v>
      </c>
    </row>
    <row r="940" spans="1:10" x14ac:dyDescent="0.35">
      <c r="A940" t="s">
        <v>1712</v>
      </c>
      <c r="E940" s="2">
        <v>0</v>
      </c>
      <c r="G940" t="s">
        <v>303</v>
      </c>
      <c r="H940" t="s">
        <v>304</v>
      </c>
      <c r="I940" t="s">
        <v>303</v>
      </c>
      <c r="J940" t="s">
        <v>2287</v>
      </c>
    </row>
    <row r="941" spans="1:10" x14ac:dyDescent="0.35">
      <c r="A941" t="s">
        <v>1712</v>
      </c>
      <c r="E941" s="2">
        <v>0</v>
      </c>
      <c r="G941" t="s">
        <v>303</v>
      </c>
      <c r="H941" t="s">
        <v>304</v>
      </c>
      <c r="I941" t="s">
        <v>303</v>
      </c>
      <c r="J941" t="s">
        <v>2287</v>
      </c>
    </row>
    <row r="942" spans="1:10" x14ac:dyDescent="0.35">
      <c r="A942" t="s">
        <v>1712</v>
      </c>
      <c r="E942" s="2">
        <v>0</v>
      </c>
      <c r="G942" t="s">
        <v>303</v>
      </c>
      <c r="H942" t="s">
        <v>304</v>
      </c>
      <c r="I942" t="s">
        <v>303</v>
      </c>
      <c r="J942" t="s">
        <v>2287</v>
      </c>
    </row>
    <row r="943" spans="1:10" x14ac:dyDescent="0.35">
      <c r="A943" t="s">
        <v>1712</v>
      </c>
      <c r="E943" s="2">
        <v>0</v>
      </c>
      <c r="G943" t="s">
        <v>303</v>
      </c>
      <c r="H943" t="s">
        <v>304</v>
      </c>
      <c r="I943" t="s">
        <v>303</v>
      </c>
      <c r="J943" t="s">
        <v>2287</v>
      </c>
    </row>
    <row r="944" spans="1:10" x14ac:dyDescent="0.35">
      <c r="A944" t="s">
        <v>1712</v>
      </c>
      <c r="E944" s="2">
        <v>0</v>
      </c>
      <c r="G944" t="s">
        <v>303</v>
      </c>
      <c r="H944" t="s">
        <v>304</v>
      </c>
      <c r="I944" t="s">
        <v>303</v>
      </c>
      <c r="J944" t="s">
        <v>2287</v>
      </c>
    </row>
    <row r="945" spans="1:10" x14ac:dyDescent="0.35">
      <c r="A945" t="s">
        <v>1712</v>
      </c>
      <c r="E945" s="2">
        <v>0</v>
      </c>
      <c r="G945" t="s">
        <v>303</v>
      </c>
      <c r="H945" t="s">
        <v>304</v>
      </c>
      <c r="I945" t="s">
        <v>303</v>
      </c>
      <c r="J945" t="s">
        <v>2287</v>
      </c>
    </row>
    <row r="946" spans="1:10" x14ac:dyDescent="0.35">
      <c r="A946" t="s">
        <v>1712</v>
      </c>
      <c r="E946" s="2">
        <v>0</v>
      </c>
      <c r="G946" t="s">
        <v>303</v>
      </c>
      <c r="H946" t="s">
        <v>304</v>
      </c>
      <c r="I946" t="s">
        <v>303</v>
      </c>
      <c r="J946" t="s">
        <v>2287</v>
      </c>
    </row>
    <row r="947" spans="1:10" x14ac:dyDescent="0.35">
      <c r="A947" t="s">
        <v>1712</v>
      </c>
      <c r="E947" s="2">
        <f>SUMIFS('Data Cost'!E:E,'Data Cost'!A:A,'Data Quantities'!A947,'Data Cost'!F:F,'Data Quantities'!F947,'Data Cost'!G:G,'Data Quantities'!G947,'Data Cost'!H:H,'Data Quantities'!H947,'Data Cost'!I:I,'Data Quantities'!I947)</f>
        <v>81500</v>
      </c>
      <c r="F947" t="s">
        <v>1787</v>
      </c>
      <c r="G947" t="s">
        <v>122</v>
      </c>
      <c r="H947" t="s">
        <v>122</v>
      </c>
      <c r="I947" t="s">
        <v>122</v>
      </c>
      <c r="J947" t="s">
        <v>2287</v>
      </c>
    </row>
    <row r="948" spans="1:10" x14ac:dyDescent="0.35">
      <c r="A948" t="s">
        <v>1712</v>
      </c>
      <c r="E948" s="2">
        <f>SUMIFS('Data Cost'!E:E,'Data Cost'!A:A,'Data Quantities'!A948,'Data Cost'!F:F,'Data Quantities'!F948,'Data Cost'!G:G,'Data Quantities'!G948,'Data Cost'!H:H,'Data Quantities'!H948,'Data Cost'!I:I,'Data Quantities'!I948)</f>
        <v>0</v>
      </c>
      <c r="F948" t="s">
        <v>1788</v>
      </c>
      <c r="G948" t="s">
        <v>122</v>
      </c>
      <c r="H948" t="s">
        <v>122</v>
      </c>
      <c r="I948" t="s">
        <v>122</v>
      </c>
    </row>
    <row r="949" spans="1:10" x14ac:dyDescent="0.35">
      <c r="A949" t="s">
        <v>1712</v>
      </c>
      <c r="E949" s="2">
        <f>SUMIFS('Data Cost'!E:E,'Data Cost'!A:A,'Data Quantities'!A949,'Data Cost'!F:F,'Data Quantities'!F949,'Data Cost'!G:G,'Data Quantities'!G949,'Data Cost'!H:H,'Data Quantities'!H949,'Data Cost'!I:I,'Data Quantities'!I949)</f>
        <v>60362</v>
      </c>
      <c r="F949" t="s">
        <v>298</v>
      </c>
      <c r="G949" t="s">
        <v>122</v>
      </c>
      <c r="H949" t="s">
        <v>122</v>
      </c>
      <c r="I949" t="s">
        <v>122</v>
      </c>
      <c r="J949" t="s">
        <v>2287</v>
      </c>
    </row>
    <row r="950" spans="1:10" x14ac:dyDescent="0.35">
      <c r="A950" t="s">
        <v>1712</v>
      </c>
      <c r="E950" s="2">
        <f>SUMIFS('Data Cost'!E:E,'Data Cost'!A:A,'Data Quantities'!A950,'Data Cost'!F:F,'Data Quantities'!F950,'Data Cost'!G:G,'Data Quantities'!G950,'Data Cost'!H:H,'Data Quantities'!H950,'Data Cost'!I:I,'Data Quantities'!I950)</f>
        <v>60362</v>
      </c>
      <c r="F950" t="s">
        <v>128</v>
      </c>
      <c r="G950" t="s">
        <v>122</v>
      </c>
      <c r="H950" t="s">
        <v>122</v>
      </c>
      <c r="I950" t="s">
        <v>122</v>
      </c>
      <c r="J950" t="s">
        <v>2287</v>
      </c>
    </row>
    <row r="951" spans="1:10" x14ac:dyDescent="0.35">
      <c r="A951" t="s">
        <v>1712</v>
      </c>
      <c r="E951" s="2">
        <f>SUMIFS('Data Cost'!E:E,'Data Cost'!A:A,'Data Quantities'!A951,'Data Cost'!F:F,'Data Quantities'!F951,'Data Cost'!G:G,'Data Quantities'!G951,'Data Cost'!H:H,'Data Quantities'!H951,'Data Cost'!I:I,'Data Quantities'!I951)</f>
        <v>60362</v>
      </c>
      <c r="F951" t="s">
        <v>352</v>
      </c>
      <c r="G951" t="s">
        <v>122</v>
      </c>
      <c r="H951" t="s">
        <v>122</v>
      </c>
      <c r="I951" t="s">
        <v>122</v>
      </c>
      <c r="J951" t="s">
        <v>2287</v>
      </c>
    </row>
    <row r="952" spans="1:10" x14ac:dyDescent="0.35">
      <c r="A952" t="s">
        <v>1712</v>
      </c>
      <c r="E952" s="2">
        <f>SUMIFS('Data Cost'!E:E,'Data Cost'!A:A,'Data Quantities'!A952,'Data Cost'!F:F,'Data Quantities'!F952,'Data Cost'!G:G,'Data Quantities'!G952,'Data Cost'!H:H,'Data Quantities'!H952,'Data Cost'!I:I,'Data Quantities'!I952)</f>
        <v>58206</v>
      </c>
      <c r="F952" t="s">
        <v>1789</v>
      </c>
      <c r="G952" t="s">
        <v>122</v>
      </c>
      <c r="H952" t="s">
        <v>122</v>
      </c>
      <c r="I952" t="s">
        <v>122</v>
      </c>
      <c r="J952" t="s">
        <v>2287</v>
      </c>
    </row>
    <row r="953" spans="1:10" x14ac:dyDescent="0.35">
      <c r="A953" t="s">
        <v>1712</v>
      </c>
      <c r="E953" s="2">
        <f>SUMIFS('Data Cost'!E:E,'Data Cost'!A:A,'Data Quantities'!A953,'Data Cost'!F:F,'Data Quantities'!F953,'Data Cost'!G:G,'Data Quantities'!G953,'Data Cost'!H:H,'Data Quantities'!H953,'Data Cost'!I:I,'Data Quantities'!I953)</f>
        <v>58206</v>
      </c>
      <c r="F953" t="s">
        <v>1790</v>
      </c>
      <c r="G953" t="s">
        <v>122</v>
      </c>
      <c r="H953" t="s">
        <v>122</v>
      </c>
      <c r="I953" t="s">
        <v>122</v>
      </c>
      <c r="J953" t="s">
        <v>2287</v>
      </c>
    </row>
    <row r="954" spans="1:10" x14ac:dyDescent="0.35">
      <c r="A954" t="s">
        <v>1712</v>
      </c>
      <c r="E954" s="2">
        <f>SUMIFS('Data Cost'!E:E,'Data Cost'!A:A,'Data Quantities'!A954,'Data Cost'!F:F,'Data Quantities'!F954,'Data Cost'!G:G,'Data Quantities'!G954,'Data Cost'!H:H,'Data Quantities'!H954,'Data Cost'!I:I,'Data Quantities'!I954)</f>
        <v>77400</v>
      </c>
      <c r="F954" t="s">
        <v>1792</v>
      </c>
      <c r="G954" t="s">
        <v>303</v>
      </c>
      <c r="H954" t="s">
        <v>304</v>
      </c>
      <c r="I954" t="s">
        <v>303</v>
      </c>
      <c r="J954" t="s">
        <v>2287</v>
      </c>
    </row>
    <row r="955" spans="1:10" x14ac:dyDescent="0.35">
      <c r="A955" t="s">
        <v>1712</v>
      </c>
      <c r="E955" s="2">
        <f>SUMIFS('Data Cost'!E:E,'Data Cost'!A:A,'Data Quantities'!A955,'Data Cost'!F:F,'Data Quantities'!F955,'Data Cost'!G:G,'Data Quantities'!G955,'Data Cost'!H:H,'Data Quantities'!H955,'Data Cost'!I:I,'Data Quantities'!I955)</f>
        <v>52402</v>
      </c>
      <c r="F955" t="s">
        <v>1795</v>
      </c>
      <c r="G955" t="s">
        <v>303</v>
      </c>
      <c r="H955" t="s">
        <v>304</v>
      </c>
      <c r="I955" t="s">
        <v>303</v>
      </c>
      <c r="J955" t="s">
        <v>2287</v>
      </c>
    </row>
    <row r="956" spans="1:10" x14ac:dyDescent="0.35">
      <c r="A956" t="s">
        <v>1712</v>
      </c>
      <c r="E956" s="2">
        <f>SUMIFS('Data Cost'!E:E,'Data Cost'!A:A,'Data Quantities'!A956,'Data Cost'!F:F,'Data Quantities'!F956,'Data Cost'!G:G,'Data Quantities'!G956,'Data Cost'!H:H,'Data Quantities'!H956,'Data Cost'!I:I,'Data Quantities'!I956)</f>
        <v>51806</v>
      </c>
      <c r="F956" t="s">
        <v>1797</v>
      </c>
      <c r="G956" t="s">
        <v>315</v>
      </c>
      <c r="H956" t="s">
        <v>304</v>
      </c>
      <c r="I956" t="s">
        <v>316</v>
      </c>
      <c r="J956" t="s">
        <v>2287</v>
      </c>
    </row>
    <row r="957" spans="1:10" x14ac:dyDescent="0.35">
      <c r="A957" t="s">
        <v>1712</v>
      </c>
      <c r="E957" s="2">
        <f>SUMIFS('Data Cost'!E:E,'Data Cost'!A:A,'Data Quantities'!A957,'Data Cost'!F:F,'Data Quantities'!F957,'Data Cost'!G:G,'Data Quantities'!G957,'Data Cost'!H:H,'Data Quantities'!H957,'Data Cost'!I:I,'Data Quantities'!I957)</f>
        <v>51806</v>
      </c>
      <c r="F957" t="s">
        <v>1799</v>
      </c>
      <c r="G957" t="s">
        <v>315</v>
      </c>
      <c r="H957" t="s">
        <v>304</v>
      </c>
      <c r="I957" t="s">
        <v>316</v>
      </c>
      <c r="J957" t="s">
        <v>2287</v>
      </c>
    </row>
    <row r="958" spans="1:10" x14ac:dyDescent="0.35">
      <c r="A958" t="s">
        <v>1712</v>
      </c>
      <c r="E958" s="2">
        <f>SUMIFS('Data Cost'!E:E,'Data Cost'!A:A,'Data Quantities'!A958,'Data Cost'!F:F,'Data Quantities'!F958,'Data Cost'!G:G,'Data Quantities'!G958,'Data Cost'!H:H,'Data Quantities'!H958,'Data Cost'!I:I,'Data Quantities'!I958)</f>
        <v>51806</v>
      </c>
      <c r="F958" t="s">
        <v>1801</v>
      </c>
      <c r="G958" t="s">
        <v>315</v>
      </c>
      <c r="H958" t="s">
        <v>304</v>
      </c>
      <c r="I958" t="s">
        <v>316</v>
      </c>
      <c r="J958" t="s">
        <v>2287</v>
      </c>
    </row>
    <row r="959" spans="1:10" x14ac:dyDescent="0.35">
      <c r="A959" t="s">
        <v>1712</v>
      </c>
      <c r="E959" s="2">
        <f>SUMIFS('Data Cost'!E:E,'Data Cost'!A:A,'Data Quantities'!A959,'Data Cost'!F:F,'Data Quantities'!F959,'Data Cost'!G:G,'Data Quantities'!G959,'Data Cost'!H:H,'Data Quantities'!H959,'Data Cost'!I:I,'Data Quantities'!I959)</f>
        <v>51806</v>
      </c>
      <c r="F959" t="s">
        <v>1803</v>
      </c>
      <c r="G959" t="s">
        <v>315</v>
      </c>
      <c r="H959" t="s">
        <v>304</v>
      </c>
      <c r="I959" t="s">
        <v>316</v>
      </c>
      <c r="J959" t="s">
        <v>2287</v>
      </c>
    </row>
    <row r="960" spans="1:10" x14ac:dyDescent="0.35">
      <c r="A960" t="s">
        <v>1712</v>
      </c>
      <c r="E960" s="2">
        <f>SUMIFS('Data Cost'!E:E,'Data Cost'!A:A,'Data Quantities'!A960,'Data Cost'!F:F,'Data Quantities'!F960,'Data Cost'!G:G,'Data Quantities'!G960,'Data Cost'!H:H,'Data Quantities'!H960,'Data Cost'!I:I,'Data Quantities'!I960)</f>
        <v>51806</v>
      </c>
      <c r="F960" t="s">
        <v>1805</v>
      </c>
      <c r="G960" t="s">
        <v>48</v>
      </c>
      <c r="H960" t="s">
        <v>42</v>
      </c>
      <c r="I960" t="s">
        <v>49</v>
      </c>
      <c r="J960" t="s">
        <v>2287</v>
      </c>
    </row>
    <row r="961" spans="1:10" x14ac:dyDescent="0.35">
      <c r="A961" t="s">
        <v>1712</v>
      </c>
      <c r="E961" s="2">
        <f>SUMIFS('Data Cost'!E:E,'Data Cost'!A:A,'Data Quantities'!A961,'Data Cost'!F:F,'Data Quantities'!F961,'Data Cost'!G:G,'Data Quantities'!G961,'Data Cost'!H:H,'Data Quantities'!H961,'Data Cost'!I:I,'Data Quantities'!I961)</f>
        <v>108336</v>
      </c>
      <c r="F961" t="s">
        <v>1443</v>
      </c>
      <c r="G961" t="s">
        <v>48</v>
      </c>
      <c r="H961" t="s">
        <v>42</v>
      </c>
      <c r="I961" t="s">
        <v>324</v>
      </c>
      <c r="J961" t="s">
        <v>2287</v>
      </c>
    </row>
    <row r="962" spans="1:10" x14ac:dyDescent="0.35">
      <c r="A962" t="s">
        <v>1712</v>
      </c>
      <c r="E962" s="2">
        <f>SUMIFS('Data Cost'!E:E,'Data Cost'!A:A,'Data Quantities'!A962,'Data Cost'!F:F,'Data Quantities'!F962,'Data Cost'!G:G,'Data Quantities'!G962,'Data Cost'!H:H,'Data Quantities'!H962,'Data Cost'!I:I,'Data Quantities'!I962)</f>
        <v>53858</v>
      </c>
      <c r="F962" t="s">
        <v>1808</v>
      </c>
      <c r="G962" t="s">
        <v>48</v>
      </c>
      <c r="H962" t="s">
        <v>42</v>
      </c>
      <c r="I962" t="s">
        <v>324</v>
      </c>
      <c r="J962" t="s">
        <v>2287</v>
      </c>
    </row>
    <row r="963" spans="1:10" x14ac:dyDescent="0.35">
      <c r="A963" t="s">
        <v>1712</v>
      </c>
      <c r="E963" s="2">
        <f>SUMIFS('Data Cost'!E:E,'Data Cost'!A:A,'Data Quantities'!A963,'Data Cost'!F:F,'Data Quantities'!F963,'Data Cost'!G:G,'Data Quantities'!G963,'Data Cost'!H:H,'Data Quantities'!H963,'Data Cost'!I:I,'Data Quantities'!I963)</f>
        <v>59640</v>
      </c>
      <c r="F963" t="s">
        <v>1810</v>
      </c>
      <c r="G963" t="s">
        <v>54</v>
      </c>
      <c r="H963" t="s">
        <v>42</v>
      </c>
      <c r="I963" t="s">
        <v>133</v>
      </c>
      <c r="J963" t="s">
        <v>2287</v>
      </c>
    </row>
    <row r="964" spans="1:10" x14ac:dyDescent="0.35">
      <c r="A964" t="s">
        <v>1712</v>
      </c>
      <c r="E964" s="2">
        <f>SUMIFS('Data Cost'!E:E,'Data Cost'!A:A,'Data Quantities'!A964,'Data Cost'!F:F,'Data Quantities'!F964,'Data Cost'!G:G,'Data Quantities'!G964,'Data Cost'!H:H,'Data Quantities'!H964,'Data Cost'!I:I,'Data Quantities'!I964)</f>
        <v>59640</v>
      </c>
      <c r="F964" t="s">
        <v>1811</v>
      </c>
      <c r="G964" t="s">
        <v>54</v>
      </c>
      <c r="H964" t="s">
        <v>42</v>
      </c>
      <c r="I964" t="s">
        <v>133</v>
      </c>
      <c r="J964" t="s">
        <v>2287</v>
      </c>
    </row>
    <row r="965" spans="1:10" x14ac:dyDescent="0.35">
      <c r="A965" t="s">
        <v>1712</v>
      </c>
      <c r="E965" s="2">
        <f>SUMIFS('Data Cost'!E:E,'Data Cost'!A:A,'Data Quantities'!A965,'Data Cost'!F:F,'Data Quantities'!F965,'Data Cost'!G:G,'Data Quantities'!G965,'Data Cost'!H:H,'Data Quantities'!H965,'Data Cost'!I:I,'Data Quantities'!I965)</f>
        <v>257872</v>
      </c>
      <c r="F965" t="s">
        <v>1812</v>
      </c>
      <c r="G965" t="s">
        <v>54</v>
      </c>
      <c r="H965" t="s">
        <v>42</v>
      </c>
      <c r="I965" t="s">
        <v>133</v>
      </c>
      <c r="J965" t="s">
        <v>2287</v>
      </c>
    </row>
    <row r="966" spans="1:10" x14ac:dyDescent="0.35">
      <c r="A966" t="s">
        <v>1712</v>
      </c>
      <c r="E966" s="2">
        <f>SUMIFS('Data Cost'!E:E,'Data Cost'!A:A,'Data Quantities'!A966,'Data Cost'!F:F,'Data Quantities'!F966,'Data Cost'!G:G,'Data Quantities'!G966,'Data Cost'!H:H,'Data Quantities'!H966,'Data Cost'!I:I,'Data Quantities'!I966)</f>
        <v>59640</v>
      </c>
      <c r="F966" t="s">
        <v>1813</v>
      </c>
      <c r="G966" t="s">
        <v>54</v>
      </c>
      <c r="H966" t="s">
        <v>42</v>
      </c>
      <c r="I966" t="s">
        <v>133</v>
      </c>
      <c r="J966" t="s">
        <v>2287</v>
      </c>
    </row>
    <row r="967" spans="1:10" x14ac:dyDescent="0.35">
      <c r="A967" t="s">
        <v>1712</v>
      </c>
      <c r="E967" s="2">
        <f>SUMIFS('Data Cost'!E:E,'Data Cost'!A:A,'Data Quantities'!A967,'Data Cost'!F:F,'Data Quantities'!F967,'Data Cost'!G:G,'Data Quantities'!G967,'Data Cost'!H:H,'Data Quantities'!H967,'Data Cost'!I:I,'Data Quantities'!I967)</f>
        <v>48396</v>
      </c>
      <c r="F967" t="s">
        <v>1815</v>
      </c>
      <c r="G967" t="s">
        <v>315</v>
      </c>
      <c r="H967" t="s">
        <v>304</v>
      </c>
      <c r="I967" t="s">
        <v>316</v>
      </c>
      <c r="J967" t="s">
        <v>2287</v>
      </c>
    </row>
    <row r="968" spans="1:10" x14ac:dyDescent="0.35">
      <c r="A968" t="s">
        <v>1712</v>
      </c>
      <c r="E968" s="2">
        <f>SUMIFS('Data Cost'!E:E,'Data Cost'!A:A,'Data Quantities'!A968,'Data Cost'!F:F,'Data Quantities'!F968,'Data Cost'!G:G,'Data Quantities'!G968,'Data Cost'!H:H,'Data Quantities'!H968,'Data Cost'!I:I,'Data Quantities'!I968)</f>
        <v>59640</v>
      </c>
      <c r="F968" t="s">
        <v>1817</v>
      </c>
      <c r="G968" t="s">
        <v>54</v>
      </c>
      <c r="H968" t="s">
        <v>42</v>
      </c>
      <c r="I968" t="s">
        <v>133</v>
      </c>
      <c r="J968" t="s">
        <v>2287</v>
      </c>
    </row>
    <row r="969" spans="1:10" x14ac:dyDescent="0.35">
      <c r="A969" t="s">
        <v>1712</v>
      </c>
      <c r="E969" s="2">
        <f>SUMIFS('Data Cost'!E:E,'Data Cost'!A:A,'Data Quantities'!A969,'Data Cost'!F:F,'Data Quantities'!F969,'Data Cost'!G:G,'Data Quantities'!G969,'Data Cost'!H:H,'Data Quantities'!H969,'Data Cost'!I:I,'Data Quantities'!I969)</f>
        <v>59640</v>
      </c>
      <c r="F969" t="s">
        <v>1819</v>
      </c>
      <c r="G969" t="s">
        <v>54</v>
      </c>
      <c r="H969" t="s">
        <v>42</v>
      </c>
      <c r="I969" t="s">
        <v>133</v>
      </c>
      <c r="J969" t="s">
        <v>2287</v>
      </c>
    </row>
    <row r="970" spans="1:10" x14ac:dyDescent="0.35">
      <c r="A970" t="s">
        <v>1712</v>
      </c>
      <c r="E970" s="2">
        <f>SUMIFS('Data Cost'!E:E,'Data Cost'!A:A,'Data Quantities'!A970,'Data Cost'!F:F,'Data Quantities'!F970,'Data Cost'!G:G,'Data Quantities'!G970,'Data Cost'!H:H,'Data Quantities'!H970,'Data Cost'!I:I,'Data Quantities'!I970)</f>
        <v>48282</v>
      </c>
      <c r="F970" t="s">
        <v>1821</v>
      </c>
      <c r="G970" t="s">
        <v>303</v>
      </c>
      <c r="H970" t="s">
        <v>304</v>
      </c>
      <c r="I970" t="s">
        <v>303</v>
      </c>
      <c r="J970" t="s">
        <v>2287</v>
      </c>
    </row>
    <row r="971" spans="1:10" x14ac:dyDescent="0.35">
      <c r="A971" t="s">
        <v>1712</v>
      </c>
      <c r="E971" s="2">
        <f>SUMIFS('Data Cost'!E:E,'Data Cost'!A:A,'Data Quantities'!A971,'Data Cost'!F:F,'Data Quantities'!F971,'Data Cost'!G:G,'Data Quantities'!G971,'Data Cost'!H:H,'Data Quantities'!H971,'Data Cost'!I:I,'Data Quantities'!I971)</f>
        <v>59640</v>
      </c>
      <c r="F971" t="s">
        <v>1822</v>
      </c>
      <c r="G971" t="s">
        <v>54</v>
      </c>
      <c r="H971" t="s">
        <v>42</v>
      </c>
      <c r="I971" t="s">
        <v>133</v>
      </c>
      <c r="J971" t="s">
        <v>2287</v>
      </c>
    </row>
    <row r="972" spans="1:10" x14ac:dyDescent="0.35">
      <c r="A972" t="s">
        <v>1712</v>
      </c>
      <c r="E972" s="2">
        <f>SUMIFS('Data Cost'!E:E,'Data Cost'!A:A,'Data Quantities'!A972,'Data Cost'!F:F,'Data Quantities'!F972,'Data Cost'!G:G,'Data Quantities'!G972,'Data Cost'!H:H,'Data Quantities'!H972,'Data Cost'!I:I,'Data Quantities'!I972)</f>
        <v>59640</v>
      </c>
      <c r="F972" t="s">
        <v>1823</v>
      </c>
      <c r="G972" t="s">
        <v>54</v>
      </c>
      <c r="H972" t="s">
        <v>42</v>
      </c>
      <c r="I972" t="s">
        <v>133</v>
      </c>
      <c r="J972" t="s">
        <v>2287</v>
      </c>
    </row>
    <row r="973" spans="1:10" x14ac:dyDescent="0.35">
      <c r="A973" t="s">
        <v>1712</v>
      </c>
      <c r="E973" s="2">
        <f>SUMIFS('Data Cost'!E:E,'Data Cost'!A:A,'Data Quantities'!A973,'Data Cost'!F:F,'Data Quantities'!F973,'Data Cost'!G:G,'Data Quantities'!G973,'Data Cost'!H:H,'Data Quantities'!H973,'Data Cost'!I:I,'Data Quantities'!I973)</f>
        <v>54478</v>
      </c>
      <c r="F973" t="s">
        <v>1825</v>
      </c>
      <c r="G973" t="s">
        <v>54</v>
      </c>
      <c r="H973" t="s">
        <v>42</v>
      </c>
      <c r="I973" t="s">
        <v>55</v>
      </c>
      <c r="J973" t="s">
        <v>2287</v>
      </c>
    </row>
    <row r="974" spans="1:10" x14ac:dyDescent="0.35">
      <c r="A974" t="s">
        <v>1712</v>
      </c>
      <c r="E974" s="2">
        <f>SUMIFS('Data Cost'!E:E,'Data Cost'!A:A,'Data Quantities'!A974,'Data Cost'!F:F,'Data Quantities'!F974,'Data Cost'!G:G,'Data Quantities'!G974,'Data Cost'!H:H,'Data Quantities'!H974,'Data Cost'!I:I,'Data Quantities'!I974)</f>
        <v>54478</v>
      </c>
      <c r="F974" t="s">
        <v>1827</v>
      </c>
      <c r="G974" t="s">
        <v>17</v>
      </c>
      <c r="H974" t="s">
        <v>18</v>
      </c>
      <c r="I974" t="s">
        <v>146</v>
      </c>
      <c r="J974" t="s">
        <v>2287</v>
      </c>
    </row>
    <row r="975" spans="1:10" x14ac:dyDescent="0.35">
      <c r="A975" t="s">
        <v>1712</v>
      </c>
      <c r="E975" s="2">
        <f>SUMIFS('Data Cost'!E:E,'Data Cost'!A:A,'Data Quantities'!A975,'Data Cost'!F:F,'Data Quantities'!F975,'Data Cost'!G:G,'Data Quantities'!G975,'Data Cost'!H:H,'Data Quantities'!H975,'Data Cost'!I:I,'Data Quantities'!I975)</f>
        <v>54478</v>
      </c>
      <c r="F975" t="s">
        <v>1830</v>
      </c>
      <c r="G975" t="s">
        <v>48</v>
      </c>
      <c r="H975" t="s">
        <v>42</v>
      </c>
      <c r="I975" t="s">
        <v>49</v>
      </c>
      <c r="J975" t="s">
        <v>2287</v>
      </c>
    </row>
    <row r="976" spans="1:10" x14ac:dyDescent="0.35">
      <c r="A976" t="s">
        <v>1712</v>
      </c>
      <c r="E976" s="2">
        <f>SUMIFS('Data Cost'!E:E,'Data Cost'!A:A,'Data Quantities'!A976,'Data Cost'!F:F,'Data Quantities'!F976,'Data Cost'!G:G,'Data Quantities'!G976,'Data Cost'!H:H,'Data Quantities'!H976,'Data Cost'!I:I,'Data Quantities'!I976)</f>
        <v>54478</v>
      </c>
      <c r="F976" t="s">
        <v>1832</v>
      </c>
      <c r="G976" t="s">
        <v>48</v>
      </c>
      <c r="H976" t="s">
        <v>42</v>
      </c>
      <c r="I976" t="s">
        <v>49</v>
      </c>
      <c r="J976" t="s">
        <v>2287</v>
      </c>
    </row>
    <row r="977" spans="1:10" x14ac:dyDescent="0.35">
      <c r="A977" t="s">
        <v>1712</v>
      </c>
      <c r="E977" s="2">
        <f>SUMIFS('Data Cost'!E:E,'Data Cost'!A:A,'Data Quantities'!A977,'Data Cost'!F:F,'Data Quantities'!F977,'Data Cost'!G:G,'Data Quantities'!G977,'Data Cost'!H:H,'Data Quantities'!H977,'Data Cost'!I:I,'Data Quantities'!I977)</f>
        <v>54478</v>
      </c>
      <c r="F977" t="s">
        <v>1834</v>
      </c>
      <c r="G977" t="s">
        <v>48</v>
      </c>
      <c r="H977" t="s">
        <v>42</v>
      </c>
      <c r="I977" t="s">
        <v>49</v>
      </c>
      <c r="J977" t="s">
        <v>2287</v>
      </c>
    </row>
    <row r="978" spans="1:10" x14ac:dyDescent="0.35">
      <c r="A978" t="s">
        <v>1712</v>
      </c>
      <c r="E978" s="2">
        <f>SUMIFS('Data Cost'!E:E,'Data Cost'!A:A,'Data Quantities'!A978,'Data Cost'!F:F,'Data Quantities'!F978,'Data Cost'!G:G,'Data Quantities'!G978,'Data Cost'!H:H,'Data Quantities'!H978,'Data Cost'!I:I,'Data Quantities'!I978)</f>
        <v>54478</v>
      </c>
      <c r="F978" t="s">
        <v>1836</v>
      </c>
      <c r="G978" t="s">
        <v>48</v>
      </c>
      <c r="H978" t="s">
        <v>42</v>
      </c>
      <c r="I978" t="s">
        <v>49</v>
      </c>
      <c r="J978" t="s">
        <v>2287</v>
      </c>
    </row>
    <row r="979" spans="1:10" x14ac:dyDescent="0.35">
      <c r="A979" t="s">
        <v>1712</v>
      </c>
      <c r="E979" s="2">
        <f>SUMIFS('Data Cost'!E:E,'Data Cost'!A:A,'Data Quantities'!A979,'Data Cost'!F:F,'Data Quantities'!F979,'Data Cost'!G:G,'Data Quantities'!G979,'Data Cost'!H:H,'Data Quantities'!H979,'Data Cost'!I:I,'Data Quantities'!I979)</f>
        <v>54478</v>
      </c>
      <c r="F979" t="s">
        <v>1838</v>
      </c>
      <c r="G979" t="s">
        <v>48</v>
      </c>
      <c r="H979" t="s">
        <v>42</v>
      </c>
      <c r="I979" t="s">
        <v>49</v>
      </c>
      <c r="J979" t="s">
        <v>2287</v>
      </c>
    </row>
    <row r="980" spans="1:10" x14ac:dyDescent="0.35">
      <c r="A980" t="s">
        <v>1712</v>
      </c>
      <c r="E980" s="2">
        <f>SUMIFS('Data Cost'!E:E,'Data Cost'!A:A,'Data Quantities'!A980,'Data Cost'!F:F,'Data Quantities'!F980,'Data Cost'!G:G,'Data Quantities'!G980,'Data Cost'!H:H,'Data Quantities'!H980,'Data Cost'!I:I,'Data Quantities'!I980)</f>
        <v>103919</v>
      </c>
      <c r="F980" t="s">
        <v>1840</v>
      </c>
      <c r="G980" t="s">
        <v>54</v>
      </c>
      <c r="H980" t="s">
        <v>42</v>
      </c>
      <c r="I980" t="s">
        <v>87</v>
      </c>
      <c r="J980" t="s">
        <v>2287</v>
      </c>
    </row>
    <row r="981" spans="1:10" x14ac:dyDescent="0.35">
      <c r="A981" t="s">
        <v>1712</v>
      </c>
      <c r="E981" s="2">
        <f>SUMIFS('Data Cost'!E:E,'Data Cost'!A:A,'Data Quantities'!A981,'Data Cost'!F:F,'Data Quantities'!F981,'Data Cost'!G:G,'Data Quantities'!G981,'Data Cost'!H:H,'Data Quantities'!H981,'Data Cost'!I:I,'Data Quantities'!I981)</f>
        <v>103919</v>
      </c>
      <c r="F981" t="s">
        <v>1842</v>
      </c>
      <c r="G981" t="s">
        <v>54</v>
      </c>
      <c r="H981" t="s">
        <v>42</v>
      </c>
      <c r="I981" t="s">
        <v>87</v>
      </c>
      <c r="J981" t="s">
        <v>2287</v>
      </c>
    </row>
    <row r="982" spans="1:10" x14ac:dyDescent="0.35">
      <c r="A982" t="s">
        <v>1712</v>
      </c>
      <c r="E982" s="2">
        <f>SUMIFS('Data Cost'!E:E,'Data Cost'!A:A,'Data Quantities'!A982,'Data Cost'!F:F,'Data Quantities'!F982,'Data Cost'!G:G,'Data Quantities'!G982,'Data Cost'!H:H,'Data Quantities'!H982,'Data Cost'!I:I,'Data Quantities'!I982)</f>
        <v>103919</v>
      </c>
      <c r="F982" t="s">
        <v>1844</v>
      </c>
      <c r="G982" t="s">
        <v>54</v>
      </c>
      <c r="H982" t="s">
        <v>42</v>
      </c>
      <c r="I982" t="s">
        <v>55</v>
      </c>
      <c r="J982" t="s">
        <v>2287</v>
      </c>
    </row>
    <row r="983" spans="1:10" x14ac:dyDescent="0.35">
      <c r="A983" t="s">
        <v>1712</v>
      </c>
      <c r="E983" s="2">
        <f>SUMIFS('Data Cost'!E:E,'Data Cost'!A:A,'Data Quantities'!A983,'Data Cost'!F:F,'Data Quantities'!F983,'Data Cost'!G:G,'Data Quantities'!G983,'Data Cost'!H:H,'Data Quantities'!H983,'Data Cost'!I:I,'Data Quantities'!I983)</f>
        <v>103919</v>
      </c>
      <c r="F983" t="s">
        <v>1846</v>
      </c>
      <c r="G983" t="s">
        <v>54</v>
      </c>
      <c r="H983" t="s">
        <v>42</v>
      </c>
      <c r="I983" t="s">
        <v>87</v>
      </c>
      <c r="J983" t="s">
        <v>2287</v>
      </c>
    </row>
    <row r="984" spans="1:10" x14ac:dyDescent="0.35">
      <c r="A984" t="s">
        <v>1712</v>
      </c>
      <c r="E984" s="2">
        <f>SUMIFS('Data Cost'!E:E,'Data Cost'!A:A,'Data Quantities'!A984,'Data Cost'!F:F,'Data Quantities'!F984,'Data Cost'!G:G,'Data Quantities'!G984,'Data Cost'!H:H,'Data Quantities'!H984,'Data Cost'!I:I,'Data Quantities'!I984)</f>
        <v>103919</v>
      </c>
      <c r="F984" t="s">
        <v>1848</v>
      </c>
      <c r="G984" t="s">
        <v>54</v>
      </c>
      <c r="H984" t="s">
        <v>42</v>
      </c>
      <c r="I984" t="s">
        <v>87</v>
      </c>
      <c r="J984" t="s">
        <v>2287</v>
      </c>
    </row>
    <row r="985" spans="1:10" x14ac:dyDescent="0.35">
      <c r="A985" t="s">
        <v>1712</v>
      </c>
      <c r="E985" s="2">
        <f>SUMIFS('Data Cost'!E:E,'Data Cost'!A:A,'Data Quantities'!A985,'Data Cost'!F:F,'Data Quantities'!F985,'Data Cost'!G:G,'Data Quantities'!G985,'Data Cost'!H:H,'Data Quantities'!H985,'Data Cost'!I:I,'Data Quantities'!I985)</f>
        <v>78952</v>
      </c>
      <c r="F985" t="s">
        <v>1852</v>
      </c>
      <c r="G985" t="s">
        <v>48</v>
      </c>
      <c r="H985" t="s">
        <v>42</v>
      </c>
      <c r="I985" t="s">
        <v>49</v>
      </c>
      <c r="J985" t="s">
        <v>2287</v>
      </c>
    </row>
    <row r="986" spans="1:10" x14ac:dyDescent="0.35">
      <c r="A986" t="s">
        <v>1712</v>
      </c>
      <c r="E986" s="2">
        <f>SUMIFS('Data Cost'!E:E,'Data Cost'!A:A,'Data Quantities'!A986,'Data Cost'!F:F,'Data Quantities'!F986,'Data Cost'!G:G,'Data Quantities'!G986,'Data Cost'!H:H,'Data Quantities'!H986,'Data Cost'!I:I,'Data Quantities'!I986)</f>
        <v>78952</v>
      </c>
      <c r="F986" t="s">
        <v>1854</v>
      </c>
      <c r="G986" t="s">
        <v>54</v>
      </c>
      <c r="H986" t="s">
        <v>42</v>
      </c>
      <c r="I986" t="s">
        <v>55</v>
      </c>
      <c r="J986" t="s">
        <v>2287</v>
      </c>
    </row>
    <row r="987" spans="1:10" x14ac:dyDescent="0.35">
      <c r="A987" t="s">
        <v>1712</v>
      </c>
      <c r="E987" s="2">
        <f>SUMIFS('Data Cost'!E:E,'Data Cost'!A:A,'Data Quantities'!A987,'Data Cost'!F:F,'Data Quantities'!F987,'Data Cost'!G:G,'Data Quantities'!G987,'Data Cost'!H:H,'Data Quantities'!H987,'Data Cost'!I:I,'Data Quantities'!I987)</f>
        <v>78952</v>
      </c>
      <c r="F987" t="s">
        <v>1856</v>
      </c>
      <c r="G987" t="s">
        <v>54</v>
      </c>
      <c r="H987" t="s">
        <v>42</v>
      </c>
      <c r="I987" t="s">
        <v>87</v>
      </c>
      <c r="J987" t="s">
        <v>2287</v>
      </c>
    </row>
    <row r="988" spans="1:10" x14ac:dyDescent="0.35">
      <c r="A988" t="s">
        <v>1712</v>
      </c>
      <c r="E988" s="2">
        <f>SUMIFS('Data Cost'!E:E,'Data Cost'!A:A,'Data Quantities'!A988,'Data Cost'!F:F,'Data Quantities'!F988,'Data Cost'!G:G,'Data Quantities'!G988,'Data Cost'!H:H,'Data Quantities'!H988,'Data Cost'!I:I,'Data Quantities'!I988)</f>
        <v>78952</v>
      </c>
      <c r="F988" t="s">
        <v>1858</v>
      </c>
      <c r="G988" t="s">
        <v>48</v>
      </c>
      <c r="H988" t="s">
        <v>42</v>
      </c>
      <c r="I988" t="s">
        <v>49</v>
      </c>
      <c r="J988" t="s">
        <v>2287</v>
      </c>
    </row>
    <row r="989" spans="1:10" x14ac:dyDescent="0.35">
      <c r="A989" t="s">
        <v>1712</v>
      </c>
      <c r="E989" s="2">
        <f>SUMIFS('Data Cost'!E:E,'Data Cost'!A:A,'Data Quantities'!A989,'Data Cost'!F:F,'Data Quantities'!F989,'Data Cost'!G:G,'Data Quantities'!G989,'Data Cost'!H:H,'Data Quantities'!H989,'Data Cost'!I:I,'Data Quantities'!I989)</f>
        <v>78952</v>
      </c>
      <c r="F989" t="s">
        <v>1860</v>
      </c>
      <c r="G989" t="s">
        <v>54</v>
      </c>
      <c r="H989" t="s">
        <v>42</v>
      </c>
      <c r="I989" t="s">
        <v>87</v>
      </c>
      <c r="J989" t="s">
        <v>2287</v>
      </c>
    </row>
    <row r="990" spans="1:10" x14ac:dyDescent="0.35">
      <c r="A990" t="s">
        <v>1712</v>
      </c>
      <c r="E990" s="2">
        <f>SUMIFS('Data Cost'!E:E,'Data Cost'!A:A,'Data Quantities'!A990,'Data Cost'!F:F,'Data Quantities'!F990,'Data Cost'!G:G,'Data Quantities'!G990,'Data Cost'!H:H,'Data Quantities'!H990,'Data Cost'!I:I,'Data Quantities'!I990)</f>
        <v>78952</v>
      </c>
      <c r="F990" t="s">
        <v>1862</v>
      </c>
      <c r="G990" t="s">
        <v>54</v>
      </c>
      <c r="H990" t="s">
        <v>42</v>
      </c>
      <c r="I990" t="s">
        <v>55</v>
      </c>
      <c r="J990" t="s">
        <v>2287</v>
      </c>
    </row>
    <row r="991" spans="1:10" x14ac:dyDescent="0.35">
      <c r="A991" t="s">
        <v>1712</v>
      </c>
      <c r="E991" s="2">
        <f>SUMIFS('Data Cost'!E:E,'Data Cost'!A:A,'Data Quantities'!A991,'Data Cost'!F:F,'Data Quantities'!F991,'Data Cost'!G:G,'Data Quantities'!G991,'Data Cost'!H:H,'Data Quantities'!H991,'Data Cost'!I:I,'Data Quantities'!I991)</f>
        <v>78952</v>
      </c>
      <c r="F991" t="s">
        <v>1864</v>
      </c>
      <c r="G991" t="s">
        <v>54</v>
      </c>
      <c r="H991" t="s">
        <v>42</v>
      </c>
      <c r="I991" t="s">
        <v>55</v>
      </c>
      <c r="J991" t="s">
        <v>2287</v>
      </c>
    </row>
    <row r="992" spans="1:10" x14ac:dyDescent="0.35">
      <c r="A992" t="s">
        <v>1712</v>
      </c>
      <c r="E992" s="2">
        <f>SUMIFS('Data Cost'!E:E,'Data Cost'!A:A,'Data Quantities'!A992,'Data Cost'!F:F,'Data Quantities'!F992,'Data Cost'!G:G,'Data Quantities'!G992,'Data Cost'!H:H,'Data Quantities'!H992,'Data Cost'!I:I,'Data Quantities'!I992)</f>
        <v>78952</v>
      </c>
      <c r="F992" t="s">
        <v>1866</v>
      </c>
      <c r="G992" t="s">
        <v>54</v>
      </c>
      <c r="H992" t="s">
        <v>42</v>
      </c>
      <c r="I992" t="s">
        <v>55</v>
      </c>
      <c r="J992" t="s">
        <v>2287</v>
      </c>
    </row>
    <row r="993" spans="1:10" x14ac:dyDescent="0.35">
      <c r="A993" t="s">
        <v>1712</v>
      </c>
      <c r="E993" s="2">
        <f>SUMIFS('Data Cost'!E:E,'Data Cost'!A:A,'Data Quantities'!A993,'Data Cost'!F:F,'Data Quantities'!F993,'Data Cost'!G:G,'Data Quantities'!G993,'Data Cost'!H:H,'Data Quantities'!H993,'Data Cost'!I:I,'Data Quantities'!I993)</f>
        <v>78952</v>
      </c>
      <c r="F993" t="s">
        <v>1868</v>
      </c>
      <c r="G993" t="s">
        <v>54</v>
      </c>
      <c r="H993" t="s">
        <v>42</v>
      </c>
      <c r="I993" t="s">
        <v>55</v>
      </c>
      <c r="J993" t="s">
        <v>2287</v>
      </c>
    </row>
    <row r="994" spans="1:10" x14ac:dyDescent="0.35">
      <c r="A994" t="s">
        <v>1712</v>
      </c>
      <c r="E994" s="2">
        <f>SUMIFS('Data Cost'!E:E,'Data Cost'!A:A,'Data Quantities'!A994,'Data Cost'!F:F,'Data Quantities'!F994,'Data Cost'!G:G,'Data Quantities'!G994,'Data Cost'!H:H,'Data Quantities'!H994,'Data Cost'!I:I,'Data Quantities'!I994)</f>
        <v>78952</v>
      </c>
      <c r="F994" t="s">
        <v>1870</v>
      </c>
      <c r="G994" t="s">
        <v>54</v>
      </c>
      <c r="H994" t="s">
        <v>42</v>
      </c>
      <c r="I994" t="s">
        <v>55</v>
      </c>
      <c r="J994" t="s">
        <v>2287</v>
      </c>
    </row>
    <row r="995" spans="1:10" x14ac:dyDescent="0.35">
      <c r="A995" t="s">
        <v>1712</v>
      </c>
      <c r="E995" s="2">
        <f>SUMIFS('Data Cost'!E:E,'Data Cost'!A:A,'Data Quantities'!A995,'Data Cost'!F:F,'Data Quantities'!F995,'Data Cost'!G:G,'Data Quantities'!G995,'Data Cost'!H:H,'Data Quantities'!H995,'Data Cost'!I:I,'Data Quantities'!I995)</f>
        <v>78952</v>
      </c>
      <c r="F995" t="s">
        <v>1872</v>
      </c>
      <c r="G995" t="s">
        <v>54</v>
      </c>
      <c r="H995" t="s">
        <v>42</v>
      </c>
      <c r="I995" t="s">
        <v>55</v>
      </c>
      <c r="J995" t="s">
        <v>2287</v>
      </c>
    </row>
    <row r="996" spans="1:10" x14ac:dyDescent="0.35">
      <c r="A996" t="s">
        <v>1712</v>
      </c>
      <c r="E996" s="2">
        <f>SUMIFS('Data Cost'!E:E,'Data Cost'!A:A,'Data Quantities'!A996,'Data Cost'!F:F,'Data Quantities'!F996,'Data Cost'!G:G,'Data Quantities'!G996,'Data Cost'!H:H,'Data Quantities'!H996,'Data Cost'!I:I,'Data Quantities'!I996)</f>
        <v>78952</v>
      </c>
      <c r="F996" t="s">
        <v>1874</v>
      </c>
      <c r="G996" t="s">
        <v>48</v>
      </c>
      <c r="H996" t="s">
        <v>42</v>
      </c>
      <c r="I996" t="s">
        <v>49</v>
      </c>
      <c r="J996" t="s">
        <v>2287</v>
      </c>
    </row>
    <row r="997" spans="1:10" x14ac:dyDescent="0.35">
      <c r="A997" t="s">
        <v>1712</v>
      </c>
      <c r="E997" s="2">
        <f>SUMIFS('Data Cost'!E:E,'Data Cost'!A:A,'Data Quantities'!A997,'Data Cost'!F:F,'Data Quantities'!F997,'Data Cost'!G:G,'Data Quantities'!G997,'Data Cost'!H:H,'Data Quantities'!H997,'Data Cost'!I:I,'Data Quantities'!I997)</f>
        <v>78952</v>
      </c>
      <c r="F997" t="s">
        <v>1876</v>
      </c>
      <c r="G997" t="s">
        <v>54</v>
      </c>
      <c r="H997" t="s">
        <v>42</v>
      </c>
      <c r="I997" t="s">
        <v>55</v>
      </c>
      <c r="J997" t="s">
        <v>2287</v>
      </c>
    </row>
    <row r="998" spans="1:10" x14ac:dyDescent="0.35">
      <c r="A998" t="s">
        <v>1712</v>
      </c>
      <c r="E998" s="2">
        <f>SUMIFS('Data Cost'!E:E,'Data Cost'!A:A,'Data Quantities'!A998,'Data Cost'!F:F,'Data Quantities'!F998,'Data Cost'!G:G,'Data Quantities'!G998,'Data Cost'!H:H,'Data Quantities'!H998,'Data Cost'!I:I,'Data Quantities'!I998)</f>
        <v>78952</v>
      </c>
      <c r="F998" t="s">
        <v>1878</v>
      </c>
      <c r="G998" t="s">
        <v>54</v>
      </c>
      <c r="H998" t="s">
        <v>42</v>
      </c>
      <c r="I998" t="s">
        <v>55</v>
      </c>
      <c r="J998" t="s">
        <v>2287</v>
      </c>
    </row>
    <row r="999" spans="1:10" x14ac:dyDescent="0.35">
      <c r="A999" t="s">
        <v>1712</v>
      </c>
      <c r="E999" s="2">
        <f>SUMIFS('Data Cost'!E:E,'Data Cost'!A:A,'Data Quantities'!A999,'Data Cost'!F:F,'Data Quantities'!F999,'Data Cost'!G:G,'Data Quantities'!G999,'Data Cost'!H:H,'Data Quantities'!H999,'Data Cost'!I:I,'Data Quantities'!I999)</f>
        <v>78952</v>
      </c>
      <c r="F999" t="s">
        <v>1880</v>
      </c>
      <c r="G999" t="s">
        <v>54</v>
      </c>
      <c r="H999" t="s">
        <v>42</v>
      </c>
      <c r="I999" t="s">
        <v>55</v>
      </c>
      <c r="J999" t="s">
        <v>2287</v>
      </c>
    </row>
    <row r="1000" spans="1:10" x14ac:dyDescent="0.35">
      <c r="A1000" t="s">
        <v>1712</v>
      </c>
      <c r="E1000" s="2">
        <f>SUMIFS('Data Cost'!E:E,'Data Cost'!A:A,'Data Quantities'!A1000,'Data Cost'!F:F,'Data Quantities'!F1000,'Data Cost'!G:G,'Data Quantities'!G1000,'Data Cost'!H:H,'Data Quantities'!H1000,'Data Cost'!I:I,'Data Quantities'!I1000)</f>
        <v>78952</v>
      </c>
      <c r="F1000" t="s">
        <v>1882</v>
      </c>
      <c r="G1000" t="s">
        <v>54</v>
      </c>
      <c r="H1000" t="s">
        <v>42</v>
      </c>
      <c r="I1000" t="s">
        <v>55</v>
      </c>
      <c r="J1000" t="s">
        <v>2287</v>
      </c>
    </row>
    <row r="1001" spans="1:10" x14ac:dyDescent="0.35">
      <c r="A1001" t="s">
        <v>1712</v>
      </c>
      <c r="E1001" s="2">
        <f>SUMIFS('Data Cost'!E:E,'Data Cost'!A:A,'Data Quantities'!A1001,'Data Cost'!F:F,'Data Quantities'!F1001,'Data Cost'!G:G,'Data Quantities'!G1001,'Data Cost'!H:H,'Data Quantities'!H1001,'Data Cost'!I:I,'Data Quantities'!I1001)</f>
        <v>78952</v>
      </c>
      <c r="F1001" t="s">
        <v>1884</v>
      </c>
      <c r="G1001" t="s">
        <v>54</v>
      </c>
      <c r="H1001" t="s">
        <v>42</v>
      </c>
      <c r="I1001" t="s">
        <v>55</v>
      </c>
      <c r="J1001" t="s">
        <v>2287</v>
      </c>
    </row>
    <row r="1002" spans="1:10" x14ac:dyDescent="0.35">
      <c r="A1002" t="s">
        <v>1712</v>
      </c>
      <c r="E1002" s="2">
        <f>SUMIFS('Data Cost'!E:E,'Data Cost'!A:A,'Data Quantities'!A1002,'Data Cost'!F:F,'Data Quantities'!F1002,'Data Cost'!G:G,'Data Quantities'!G1002,'Data Cost'!H:H,'Data Quantities'!H1002,'Data Cost'!I:I,'Data Quantities'!I1002)</f>
        <v>78952</v>
      </c>
      <c r="F1002" t="s">
        <v>1886</v>
      </c>
      <c r="G1002" t="s">
        <v>54</v>
      </c>
      <c r="H1002" t="s">
        <v>42</v>
      </c>
      <c r="I1002" t="s">
        <v>55</v>
      </c>
      <c r="J1002" t="s">
        <v>2287</v>
      </c>
    </row>
    <row r="1003" spans="1:10" x14ac:dyDescent="0.35">
      <c r="A1003" t="s">
        <v>1712</v>
      </c>
      <c r="E1003" s="2">
        <f>SUMIFS('Data Cost'!E:E,'Data Cost'!A:A,'Data Quantities'!A1003,'Data Cost'!F:F,'Data Quantities'!F1003,'Data Cost'!G:G,'Data Quantities'!G1003,'Data Cost'!H:H,'Data Quantities'!H1003,'Data Cost'!I:I,'Data Quantities'!I1003)</f>
        <v>78952</v>
      </c>
      <c r="F1003" t="s">
        <v>1888</v>
      </c>
      <c r="G1003" t="s">
        <v>54</v>
      </c>
      <c r="H1003" t="s">
        <v>42</v>
      </c>
      <c r="I1003" t="s">
        <v>133</v>
      </c>
      <c r="J1003" t="s">
        <v>2287</v>
      </c>
    </row>
    <row r="1004" spans="1:10" x14ac:dyDescent="0.35">
      <c r="A1004" t="s">
        <v>1712</v>
      </c>
      <c r="E1004" s="2">
        <f>SUMIFS('Data Cost'!E:E,'Data Cost'!A:A,'Data Quantities'!A1004,'Data Cost'!F:F,'Data Quantities'!F1004,'Data Cost'!G:G,'Data Quantities'!G1004,'Data Cost'!H:H,'Data Quantities'!H1004,'Data Cost'!I:I,'Data Quantities'!I1004)</f>
        <v>78952</v>
      </c>
      <c r="F1004" t="s">
        <v>1890</v>
      </c>
      <c r="G1004" t="s">
        <v>54</v>
      </c>
      <c r="H1004" t="s">
        <v>42</v>
      </c>
      <c r="I1004" t="s">
        <v>55</v>
      </c>
      <c r="J1004" t="s">
        <v>2287</v>
      </c>
    </row>
    <row r="1005" spans="1:10" x14ac:dyDescent="0.35">
      <c r="A1005" t="s">
        <v>1712</v>
      </c>
      <c r="E1005" s="2">
        <f>SUMIFS('Data Cost'!E:E,'Data Cost'!A:A,'Data Quantities'!A1005,'Data Cost'!F:F,'Data Quantities'!F1005,'Data Cost'!G:G,'Data Quantities'!G1005,'Data Cost'!H:H,'Data Quantities'!H1005,'Data Cost'!I:I,'Data Quantities'!I1005)</f>
        <v>78952</v>
      </c>
      <c r="F1005" t="s">
        <v>1892</v>
      </c>
      <c r="G1005" t="s">
        <v>54</v>
      </c>
      <c r="H1005" t="s">
        <v>42</v>
      </c>
      <c r="I1005" t="s">
        <v>55</v>
      </c>
      <c r="J1005" t="s">
        <v>2287</v>
      </c>
    </row>
    <row r="1006" spans="1:10" x14ac:dyDescent="0.35">
      <c r="A1006" t="s">
        <v>1712</v>
      </c>
      <c r="E1006" s="2">
        <f>SUMIFS('Data Cost'!E:E,'Data Cost'!A:A,'Data Quantities'!A1006,'Data Cost'!F:F,'Data Quantities'!F1006,'Data Cost'!G:G,'Data Quantities'!G1006,'Data Cost'!H:H,'Data Quantities'!H1006,'Data Cost'!I:I,'Data Quantities'!I1006)</f>
        <v>78952</v>
      </c>
      <c r="F1006" t="s">
        <v>1894</v>
      </c>
      <c r="G1006" t="s">
        <v>54</v>
      </c>
      <c r="H1006" t="s">
        <v>42</v>
      </c>
      <c r="I1006" t="s">
        <v>87</v>
      </c>
      <c r="J1006" t="s">
        <v>2287</v>
      </c>
    </row>
    <row r="1007" spans="1:10" x14ac:dyDescent="0.35">
      <c r="A1007" t="s">
        <v>1712</v>
      </c>
      <c r="E1007" s="2">
        <f>SUMIFS('Data Cost'!E:E,'Data Cost'!A:A,'Data Quantities'!A1007,'Data Cost'!F:F,'Data Quantities'!F1007,'Data Cost'!G:G,'Data Quantities'!G1007,'Data Cost'!H:H,'Data Quantities'!H1007,'Data Cost'!I:I,'Data Quantities'!I1007)</f>
        <v>48396</v>
      </c>
      <c r="F1007" t="s">
        <v>1896</v>
      </c>
      <c r="G1007" t="s">
        <v>315</v>
      </c>
      <c r="H1007" t="s">
        <v>304</v>
      </c>
      <c r="I1007" t="s">
        <v>316</v>
      </c>
      <c r="J1007" t="s">
        <v>2287</v>
      </c>
    </row>
    <row r="1008" spans="1:10" x14ac:dyDescent="0.35">
      <c r="A1008" t="s">
        <v>1712</v>
      </c>
      <c r="E1008" s="2">
        <f>SUMIFS('Data Cost'!E:E,'Data Cost'!A:A,'Data Quantities'!A1008,'Data Cost'!F:F,'Data Quantities'!F1008,'Data Cost'!G:G,'Data Quantities'!G1008,'Data Cost'!H:H,'Data Quantities'!H1008,'Data Cost'!I:I,'Data Quantities'!I1008)</f>
        <v>78952</v>
      </c>
      <c r="F1008" t="s">
        <v>1898</v>
      </c>
      <c r="G1008" t="s">
        <v>54</v>
      </c>
      <c r="H1008" t="s">
        <v>42</v>
      </c>
      <c r="I1008" t="s">
        <v>55</v>
      </c>
      <c r="J1008" t="s">
        <v>2287</v>
      </c>
    </row>
    <row r="1009" spans="1:10" x14ac:dyDescent="0.35">
      <c r="A1009" t="s">
        <v>1712</v>
      </c>
      <c r="E1009" s="2">
        <f>SUMIFS('Data Cost'!E:E,'Data Cost'!A:A,'Data Quantities'!A1009,'Data Cost'!F:F,'Data Quantities'!F1009,'Data Cost'!G:G,'Data Quantities'!G1009,'Data Cost'!H:H,'Data Quantities'!H1009,'Data Cost'!I:I,'Data Quantities'!I1009)</f>
        <v>78952</v>
      </c>
      <c r="F1009" t="s">
        <v>1900</v>
      </c>
      <c r="G1009" t="s">
        <v>54</v>
      </c>
      <c r="H1009" t="s">
        <v>42</v>
      </c>
      <c r="I1009" t="s">
        <v>55</v>
      </c>
      <c r="J1009" t="s">
        <v>2287</v>
      </c>
    </row>
    <row r="1010" spans="1:10" x14ac:dyDescent="0.35">
      <c r="A1010" t="s">
        <v>1712</v>
      </c>
      <c r="E1010" s="2">
        <f>SUMIFS('Data Cost'!E:E,'Data Cost'!A:A,'Data Quantities'!A1010,'Data Cost'!F:F,'Data Quantities'!F1010,'Data Cost'!G:G,'Data Quantities'!G1010,'Data Cost'!H:H,'Data Quantities'!H1010,'Data Cost'!I:I,'Data Quantities'!I1010)</f>
        <v>78952</v>
      </c>
      <c r="F1010" t="s">
        <v>1902</v>
      </c>
      <c r="G1010" t="s">
        <v>303</v>
      </c>
      <c r="H1010" t="s">
        <v>304</v>
      </c>
      <c r="I1010" t="s">
        <v>303</v>
      </c>
      <c r="J1010" t="s">
        <v>2287</v>
      </c>
    </row>
    <row r="1011" spans="1:10" x14ac:dyDescent="0.35">
      <c r="A1011" t="s">
        <v>1712</v>
      </c>
      <c r="E1011" s="2">
        <f>SUMIFS('Data Cost'!E:E,'Data Cost'!A:A,'Data Quantities'!A1011,'Data Cost'!F:F,'Data Quantities'!F1011,'Data Cost'!G:G,'Data Quantities'!G1011,'Data Cost'!H:H,'Data Quantities'!H1011,'Data Cost'!I:I,'Data Quantities'!I1011)</f>
        <v>78952</v>
      </c>
      <c r="F1011" t="s">
        <v>1904</v>
      </c>
      <c r="G1011" t="s">
        <v>54</v>
      </c>
      <c r="H1011" t="s">
        <v>42</v>
      </c>
      <c r="I1011" t="s">
        <v>55</v>
      </c>
      <c r="J1011" t="s">
        <v>2287</v>
      </c>
    </row>
    <row r="1012" spans="1:10" x14ac:dyDescent="0.35">
      <c r="A1012" t="s">
        <v>1712</v>
      </c>
      <c r="E1012" s="2">
        <f>SUMIFS('Data Cost'!E:E,'Data Cost'!A:A,'Data Quantities'!A1012,'Data Cost'!F:F,'Data Quantities'!F1012,'Data Cost'!G:G,'Data Quantities'!G1012,'Data Cost'!H:H,'Data Quantities'!H1012,'Data Cost'!I:I,'Data Quantities'!I1012)</f>
        <v>78952</v>
      </c>
      <c r="F1012" t="s">
        <v>1906</v>
      </c>
      <c r="G1012" t="s">
        <v>54</v>
      </c>
      <c r="H1012" t="s">
        <v>42</v>
      </c>
      <c r="I1012" t="s">
        <v>87</v>
      </c>
      <c r="J1012" t="s">
        <v>2287</v>
      </c>
    </row>
    <row r="1013" spans="1:10" x14ac:dyDescent="0.35">
      <c r="A1013" t="s">
        <v>1712</v>
      </c>
      <c r="E1013" s="2">
        <f>SUMIFS('Data Cost'!E:E,'Data Cost'!A:A,'Data Quantities'!A1013,'Data Cost'!F:F,'Data Quantities'!F1013,'Data Cost'!G:G,'Data Quantities'!G1013,'Data Cost'!H:H,'Data Quantities'!H1013,'Data Cost'!I:I,'Data Quantities'!I1013)</f>
        <v>78952</v>
      </c>
      <c r="F1013" t="s">
        <v>1908</v>
      </c>
      <c r="G1013" t="s">
        <v>54</v>
      </c>
      <c r="H1013" t="s">
        <v>42</v>
      </c>
      <c r="I1013" t="s">
        <v>55</v>
      </c>
      <c r="J1013" t="s">
        <v>2287</v>
      </c>
    </row>
    <row r="1014" spans="1:10" x14ac:dyDescent="0.35">
      <c r="A1014" t="s">
        <v>1712</v>
      </c>
      <c r="E1014" s="2">
        <f>SUMIFS('Data Cost'!E:E,'Data Cost'!A:A,'Data Quantities'!A1014,'Data Cost'!F:F,'Data Quantities'!F1014,'Data Cost'!G:G,'Data Quantities'!G1014,'Data Cost'!H:H,'Data Quantities'!H1014,'Data Cost'!I:I,'Data Quantities'!I1014)</f>
        <v>78952</v>
      </c>
      <c r="F1014" t="s">
        <v>1910</v>
      </c>
      <c r="G1014" t="s">
        <v>54</v>
      </c>
      <c r="H1014" t="s">
        <v>42</v>
      </c>
      <c r="I1014" t="s">
        <v>55</v>
      </c>
      <c r="J1014" t="s">
        <v>2287</v>
      </c>
    </row>
    <row r="1015" spans="1:10" x14ac:dyDescent="0.35">
      <c r="A1015" t="s">
        <v>1712</v>
      </c>
      <c r="E1015" s="2">
        <f>SUMIFS('Data Cost'!E:E,'Data Cost'!A:A,'Data Quantities'!A1015,'Data Cost'!F:F,'Data Quantities'!F1015,'Data Cost'!G:G,'Data Quantities'!G1015,'Data Cost'!H:H,'Data Quantities'!H1015,'Data Cost'!I:I,'Data Quantities'!I1015)</f>
        <v>78952</v>
      </c>
      <c r="F1015" t="s">
        <v>1912</v>
      </c>
      <c r="G1015" t="s">
        <v>54</v>
      </c>
      <c r="H1015" t="s">
        <v>42</v>
      </c>
      <c r="I1015" t="s">
        <v>55</v>
      </c>
      <c r="J1015" t="s">
        <v>2287</v>
      </c>
    </row>
    <row r="1016" spans="1:10" x14ac:dyDescent="0.35">
      <c r="A1016" t="s">
        <v>1712</v>
      </c>
      <c r="E1016" s="2">
        <f>SUMIFS('Data Cost'!E:E,'Data Cost'!A:A,'Data Quantities'!A1016,'Data Cost'!F:F,'Data Quantities'!F1016,'Data Cost'!G:G,'Data Quantities'!G1016,'Data Cost'!H:H,'Data Quantities'!H1016,'Data Cost'!I:I,'Data Quantities'!I1016)</f>
        <v>78952</v>
      </c>
      <c r="F1016" t="s">
        <v>1914</v>
      </c>
      <c r="G1016" t="s">
        <v>54</v>
      </c>
      <c r="H1016" t="s">
        <v>42</v>
      </c>
      <c r="I1016" t="s">
        <v>133</v>
      </c>
      <c r="J1016" t="s">
        <v>2287</v>
      </c>
    </row>
    <row r="1017" spans="1:10" x14ac:dyDescent="0.35">
      <c r="A1017" t="s">
        <v>1712</v>
      </c>
      <c r="E1017" s="2">
        <f>SUMIFS('Data Cost'!E:E,'Data Cost'!A:A,'Data Quantities'!A1017,'Data Cost'!F:F,'Data Quantities'!F1017,'Data Cost'!G:G,'Data Quantities'!G1017,'Data Cost'!H:H,'Data Quantities'!H1017,'Data Cost'!I:I,'Data Quantities'!I1017)</f>
        <v>78952</v>
      </c>
      <c r="F1017" t="s">
        <v>1916</v>
      </c>
      <c r="G1017" t="s">
        <v>54</v>
      </c>
      <c r="H1017" t="s">
        <v>42</v>
      </c>
      <c r="I1017" t="s">
        <v>55</v>
      </c>
      <c r="J1017" t="s">
        <v>2287</v>
      </c>
    </row>
    <row r="1018" spans="1:10" x14ac:dyDescent="0.35">
      <c r="A1018" t="s">
        <v>1712</v>
      </c>
      <c r="E1018" s="2">
        <f>SUMIFS('Data Cost'!E:E,'Data Cost'!A:A,'Data Quantities'!A1018,'Data Cost'!F:F,'Data Quantities'!F1018,'Data Cost'!G:G,'Data Quantities'!G1018,'Data Cost'!H:H,'Data Quantities'!H1018,'Data Cost'!I:I,'Data Quantities'!I1018)</f>
        <v>78952</v>
      </c>
      <c r="F1018" t="s">
        <v>1918</v>
      </c>
      <c r="G1018" t="s">
        <v>54</v>
      </c>
      <c r="H1018" t="s">
        <v>42</v>
      </c>
      <c r="I1018" t="s">
        <v>55</v>
      </c>
      <c r="J1018" t="s">
        <v>2287</v>
      </c>
    </row>
    <row r="1019" spans="1:10" x14ac:dyDescent="0.35">
      <c r="A1019" t="s">
        <v>1712</v>
      </c>
      <c r="E1019" s="2">
        <f>SUMIFS('Data Cost'!E:E,'Data Cost'!A:A,'Data Quantities'!A1019,'Data Cost'!F:F,'Data Quantities'!F1019,'Data Cost'!G:G,'Data Quantities'!G1019,'Data Cost'!H:H,'Data Quantities'!H1019,'Data Cost'!I:I,'Data Quantities'!I1019)</f>
        <v>78952</v>
      </c>
      <c r="F1019" t="s">
        <v>1920</v>
      </c>
      <c r="G1019" t="s">
        <v>54</v>
      </c>
      <c r="H1019" t="s">
        <v>42</v>
      </c>
      <c r="I1019" t="s">
        <v>55</v>
      </c>
      <c r="J1019" t="s">
        <v>2287</v>
      </c>
    </row>
    <row r="1020" spans="1:10" x14ac:dyDescent="0.35">
      <c r="A1020" t="s">
        <v>1712</v>
      </c>
      <c r="E1020" s="2">
        <f>SUMIFS('Data Cost'!E:E,'Data Cost'!A:A,'Data Quantities'!A1020,'Data Cost'!F:F,'Data Quantities'!F1020,'Data Cost'!G:G,'Data Quantities'!G1020,'Data Cost'!H:H,'Data Quantities'!H1020,'Data Cost'!I:I,'Data Quantities'!I1020)</f>
        <v>78952</v>
      </c>
      <c r="F1020" t="s">
        <v>1922</v>
      </c>
      <c r="G1020" t="s">
        <v>54</v>
      </c>
      <c r="H1020" t="s">
        <v>42</v>
      </c>
      <c r="I1020" t="s">
        <v>55</v>
      </c>
      <c r="J1020" t="s">
        <v>2287</v>
      </c>
    </row>
    <row r="1021" spans="1:10" x14ac:dyDescent="0.35">
      <c r="A1021" t="s">
        <v>1712</v>
      </c>
      <c r="E1021" s="2">
        <f>SUMIFS('Data Cost'!E:E,'Data Cost'!A:A,'Data Quantities'!A1021,'Data Cost'!F:F,'Data Quantities'!F1021,'Data Cost'!G:G,'Data Quantities'!G1021,'Data Cost'!H:H,'Data Quantities'!H1021,'Data Cost'!I:I,'Data Quantities'!I1021)</f>
        <v>78952</v>
      </c>
      <c r="F1021" t="s">
        <v>1924</v>
      </c>
      <c r="G1021" t="s">
        <v>54</v>
      </c>
      <c r="H1021" t="s">
        <v>42</v>
      </c>
      <c r="I1021" t="s">
        <v>55</v>
      </c>
      <c r="J1021" t="s">
        <v>2287</v>
      </c>
    </row>
    <row r="1022" spans="1:10" x14ac:dyDescent="0.35">
      <c r="A1022" t="s">
        <v>1712</v>
      </c>
      <c r="E1022" s="2">
        <f>SUMIFS('Data Cost'!E:E,'Data Cost'!A:A,'Data Quantities'!A1022,'Data Cost'!F:F,'Data Quantities'!F1022,'Data Cost'!G:G,'Data Quantities'!G1022,'Data Cost'!H:H,'Data Quantities'!H1022,'Data Cost'!I:I,'Data Quantities'!I1022)</f>
        <v>78952</v>
      </c>
      <c r="F1022" t="s">
        <v>1926</v>
      </c>
      <c r="G1022" t="s">
        <v>54</v>
      </c>
      <c r="H1022" t="s">
        <v>42</v>
      </c>
      <c r="I1022" t="s">
        <v>55</v>
      </c>
      <c r="J1022" t="s">
        <v>2287</v>
      </c>
    </row>
    <row r="1023" spans="1:10" x14ac:dyDescent="0.35">
      <c r="A1023" t="s">
        <v>1712</v>
      </c>
      <c r="E1023" s="2">
        <f>SUMIFS('Data Cost'!E:E,'Data Cost'!A:A,'Data Quantities'!A1023,'Data Cost'!F:F,'Data Quantities'!F1023,'Data Cost'!G:G,'Data Quantities'!G1023,'Data Cost'!H:H,'Data Quantities'!H1023,'Data Cost'!I:I,'Data Quantities'!I1023)</f>
        <v>78952</v>
      </c>
      <c r="F1023" t="s">
        <v>1928</v>
      </c>
      <c r="G1023" t="s">
        <v>54</v>
      </c>
      <c r="H1023" t="s">
        <v>42</v>
      </c>
      <c r="I1023" t="s">
        <v>133</v>
      </c>
      <c r="J1023" t="s">
        <v>2287</v>
      </c>
    </row>
    <row r="1024" spans="1:10" x14ac:dyDescent="0.35">
      <c r="A1024" t="s">
        <v>1712</v>
      </c>
      <c r="E1024" s="2">
        <f>SUMIFS('Data Cost'!E:E,'Data Cost'!A:A,'Data Quantities'!A1024,'Data Cost'!F:F,'Data Quantities'!F1024,'Data Cost'!G:G,'Data Quantities'!G1024,'Data Cost'!H:H,'Data Quantities'!H1024,'Data Cost'!I:I,'Data Quantities'!I1024)</f>
        <v>78952</v>
      </c>
      <c r="F1024" t="s">
        <v>1930</v>
      </c>
      <c r="G1024" t="s">
        <v>54</v>
      </c>
      <c r="H1024" t="s">
        <v>42</v>
      </c>
      <c r="I1024" t="s">
        <v>55</v>
      </c>
      <c r="J1024" t="s">
        <v>2287</v>
      </c>
    </row>
    <row r="1025" spans="1:10" x14ac:dyDescent="0.35">
      <c r="A1025" t="s">
        <v>1712</v>
      </c>
      <c r="E1025" s="2">
        <f>SUMIFS('Data Cost'!E:E,'Data Cost'!A:A,'Data Quantities'!A1025,'Data Cost'!F:F,'Data Quantities'!F1025,'Data Cost'!G:G,'Data Quantities'!G1025,'Data Cost'!H:H,'Data Quantities'!H1025,'Data Cost'!I:I,'Data Quantities'!I1025)</f>
        <v>78952</v>
      </c>
      <c r="F1025" t="s">
        <v>1932</v>
      </c>
      <c r="G1025" t="s">
        <v>54</v>
      </c>
      <c r="H1025" t="s">
        <v>42</v>
      </c>
      <c r="I1025" t="s">
        <v>55</v>
      </c>
      <c r="J1025" t="s">
        <v>2287</v>
      </c>
    </row>
    <row r="1026" spans="1:10" x14ac:dyDescent="0.35">
      <c r="A1026" t="s">
        <v>1712</v>
      </c>
      <c r="E1026" s="2">
        <f>SUMIFS('Data Cost'!E:E,'Data Cost'!A:A,'Data Quantities'!A1026,'Data Cost'!F:F,'Data Quantities'!F1026,'Data Cost'!G:G,'Data Quantities'!G1026,'Data Cost'!H:H,'Data Quantities'!H1026,'Data Cost'!I:I,'Data Quantities'!I1026)</f>
        <v>78952</v>
      </c>
      <c r="F1026" t="s">
        <v>1934</v>
      </c>
      <c r="G1026" t="s">
        <v>54</v>
      </c>
      <c r="H1026" t="s">
        <v>42</v>
      </c>
      <c r="I1026" t="s">
        <v>133</v>
      </c>
      <c r="J1026" t="s">
        <v>2287</v>
      </c>
    </row>
    <row r="1027" spans="1:10" x14ac:dyDescent="0.35">
      <c r="A1027" t="s">
        <v>1712</v>
      </c>
      <c r="E1027" s="2">
        <f>SUMIFS('Data Cost'!E:E,'Data Cost'!A:A,'Data Quantities'!A1027,'Data Cost'!F:F,'Data Quantities'!F1027,'Data Cost'!G:G,'Data Quantities'!G1027,'Data Cost'!H:H,'Data Quantities'!H1027,'Data Cost'!I:I,'Data Quantities'!I1027)</f>
        <v>78952</v>
      </c>
      <c r="F1027" t="s">
        <v>1936</v>
      </c>
      <c r="G1027" t="s">
        <v>54</v>
      </c>
      <c r="H1027" t="s">
        <v>42</v>
      </c>
      <c r="I1027" t="s">
        <v>55</v>
      </c>
      <c r="J1027" t="s">
        <v>2287</v>
      </c>
    </row>
    <row r="1028" spans="1:10" x14ac:dyDescent="0.35">
      <c r="A1028" t="s">
        <v>1712</v>
      </c>
      <c r="E1028" s="2">
        <f>SUMIFS('Data Cost'!E:E,'Data Cost'!A:A,'Data Quantities'!A1028,'Data Cost'!F:F,'Data Quantities'!F1028,'Data Cost'!G:G,'Data Quantities'!G1028,'Data Cost'!H:H,'Data Quantities'!H1028,'Data Cost'!I:I,'Data Quantities'!I1028)</f>
        <v>78952</v>
      </c>
      <c r="F1028" t="s">
        <v>1938</v>
      </c>
      <c r="G1028" t="s">
        <v>48</v>
      </c>
      <c r="H1028" t="s">
        <v>42</v>
      </c>
      <c r="I1028" t="s">
        <v>49</v>
      </c>
      <c r="J1028" t="s">
        <v>2287</v>
      </c>
    </row>
    <row r="1029" spans="1:10" x14ac:dyDescent="0.35">
      <c r="A1029" t="s">
        <v>1712</v>
      </c>
      <c r="E1029" s="2">
        <f>SUMIFS('Data Cost'!E:E,'Data Cost'!A:A,'Data Quantities'!A1029,'Data Cost'!F:F,'Data Quantities'!F1029,'Data Cost'!G:G,'Data Quantities'!G1029,'Data Cost'!H:H,'Data Quantities'!H1029,'Data Cost'!I:I,'Data Quantities'!I1029)</f>
        <v>78952</v>
      </c>
      <c r="F1029" t="s">
        <v>1940</v>
      </c>
      <c r="G1029" t="s">
        <v>54</v>
      </c>
      <c r="H1029" t="s">
        <v>42</v>
      </c>
      <c r="I1029" t="s">
        <v>133</v>
      </c>
      <c r="J1029" t="s">
        <v>2287</v>
      </c>
    </row>
    <row r="1030" spans="1:10" x14ac:dyDescent="0.35">
      <c r="A1030" t="s">
        <v>1712</v>
      </c>
      <c r="E1030" s="2">
        <f>SUMIFS('Data Cost'!E:E,'Data Cost'!A:A,'Data Quantities'!A1030,'Data Cost'!F:F,'Data Quantities'!F1030,'Data Cost'!G:G,'Data Quantities'!G1030,'Data Cost'!H:H,'Data Quantities'!H1030,'Data Cost'!I:I,'Data Quantities'!I1030)</f>
        <v>78952</v>
      </c>
      <c r="F1030" t="s">
        <v>1942</v>
      </c>
      <c r="G1030" t="s">
        <v>54</v>
      </c>
      <c r="H1030" t="s">
        <v>42</v>
      </c>
      <c r="I1030" t="s">
        <v>55</v>
      </c>
      <c r="J1030" t="s">
        <v>2287</v>
      </c>
    </row>
    <row r="1031" spans="1:10" x14ac:dyDescent="0.35">
      <c r="A1031" t="s">
        <v>1712</v>
      </c>
      <c r="E1031" s="2">
        <f>SUMIFS('Data Cost'!E:E,'Data Cost'!A:A,'Data Quantities'!A1031,'Data Cost'!F:F,'Data Quantities'!F1031,'Data Cost'!G:G,'Data Quantities'!G1031,'Data Cost'!H:H,'Data Quantities'!H1031,'Data Cost'!I:I,'Data Quantities'!I1031)</f>
        <v>78952</v>
      </c>
      <c r="F1031" t="s">
        <v>1944</v>
      </c>
      <c r="G1031" t="s">
        <v>54</v>
      </c>
      <c r="H1031" t="s">
        <v>42</v>
      </c>
      <c r="I1031" t="s">
        <v>55</v>
      </c>
      <c r="J1031" t="s">
        <v>2287</v>
      </c>
    </row>
    <row r="1032" spans="1:10" x14ac:dyDescent="0.35">
      <c r="A1032" t="s">
        <v>1712</v>
      </c>
      <c r="E1032" s="2">
        <f>SUMIFS('Data Cost'!E:E,'Data Cost'!A:A,'Data Quantities'!A1032,'Data Cost'!F:F,'Data Quantities'!F1032,'Data Cost'!G:G,'Data Quantities'!G1032,'Data Cost'!H:H,'Data Quantities'!H1032,'Data Cost'!I:I,'Data Quantities'!I1032)</f>
        <v>78952</v>
      </c>
      <c r="F1032" t="s">
        <v>1946</v>
      </c>
      <c r="G1032" t="s">
        <v>54</v>
      </c>
      <c r="H1032" t="s">
        <v>42</v>
      </c>
      <c r="I1032" t="s">
        <v>133</v>
      </c>
      <c r="J1032" t="s">
        <v>2287</v>
      </c>
    </row>
    <row r="1033" spans="1:10" x14ac:dyDescent="0.35">
      <c r="A1033" t="s">
        <v>1712</v>
      </c>
      <c r="E1033" s="2">
        <f>SUMIFS('Data Cost'!E:E,'Data Cost'!A:A,'Data Quantities'!A1033,'Data Cost'!F:F,'Data Quantities'!F1033,'Data Cost'!G:G,'Data Quantities'!G1033,'Data Cost'!H:H,'Data Quantities'!H1033,'Data Cost'!I:I,'Data Quantities'!I1033)</f>
        <v>78952</v>
      </c>
      <c r="F1033" t="s">
        <v>1948</v>
      </c>
      <c r="G1033" t="s">
        <v>54</v>
      </c>
      <c r="H1033" t="s">
        <v>42</v>
      </c>
      <c r="I1033" t="s">
        <v>133</v>
      </c>
      <c r="J1033" t="s">
        <v>2287</v>
      </c>
    </row>
    <row r="1034" spans="1:10" x14ac:dyDescent="0.35">
      <c r="A1034" t="s">
        <v>1712</v>
      </c>
      <c r="E1034" s="2">
        <f>SUMIFS('Data Cost'!E:E,'Data Cost'!A:A,'Data Quantities'!A1034,'Data Cost'!F:F,'Data Quantities'!F1034,'Data Cost'!G:G,'Data Quantities'!G1034,'Data Cost'!H:H,'Data Quantities'!H1034,'Data Cost'!I:I,'Data Quantities'!I1034)</f>
        <v>78952</v>
      </c>
      <c r="F1034" t="s">
        <v>1950</v>
      </c>
      <c r="G1034" t="s">
        <v>54</v>
      </c>
      <c r="H1034" t="s">
        <v>42</v>
      </c>
      <c r="I1034" t="s">
        <v>87</v>
      </c>
      <c r="J1034" t="s">
        <v>2287</v>
      </c>
    </row>
    <row r="1035" spans="1:10" x14ac:dyDescent="0.35">
      <c r="A1035" t="s">
        <v>1712</v>
      </c>
      <c r="E1035" s="2">
        <f>SUMIFS('Data Cost'!E:E,'Data Cost'!A:A,'Data Quantities'!A1035,'Data Cost'!F:F,'Data Quantities'!F1035,'Data Cost'!G:G,'Data Quantities'!G1035,'Data Cost'!H:H,'Data Quantities'!H1035,'Data Cost'!I:I,'Data Quantities'!I1035)</f>
        <v>78952</v>
      </c>
      <c r="F1035" t="s">
        <v>1952</v>
      </c>
      <c r="G1035" t="s">
        <v>54</v>
      </c>
      <c r="H1035" t="s">
        <v>42</v>
      </c>
      <c r="I1035" t="s">
        <v>55</v>
      </c>
      <c r="J1035" t="s">
        <v>2287</v>
      </c>
    </row>
    <row r="1036" spans="1:10" x14ac:dyDescent="0.35">
      <c r="A1036" t="s">
        <v>1712</v>
      </c>
      <c r="E1036" s="2">
        <f>SUMIFS('Data Cost'!E:E,'Data Cost'!A:A,'Data Quantities'!A1036,'Data Cost'!F:F,'Data Quantities'!F1036,'Data Cost'!G:G,'Data Quantities'!G1036,'Data Cost'!H:H,'Data Quantities'!H1036,'Data Cost'!I:I,'Data Quantities'!I1036)</f>
        <v>78952</v>
      </c>
      <c r="F1036" t="s">
        <v>1953</v>
      </c>
      <c r="G1036" t="s">
        <v>54</v>
      </c>
      <c r="H1036" t="s">
        <v>42</v>
      </c>
      <c r="I1036" t="s">
        <v>55</v>
      </c>
      <c r="J1036" t="s">
        <v>2287</v>
      </c>
    </row>
    <row r="1037" spans="1:10" x14ac:dyDescent="0.35">
      <c r="A1037" t="s">
        <v>1712</v>
      </c>
      <c r="E1037" s="2">
        <f>SUMIFS('Data Cost'!E:E,'Data Cost'!A:A,'Data Quantities'!A1037,'Data Cost'!F:F,'Data Quantities'!F1037,'Data Cost'!G:G,'Data Quantities'!G1037,'Data Cost'!H:H,'Data Quantities'!H1037,'Data Cost'!I:I,'Data Quantities'!I1037)</f>
        <v>78952</v>
      </c>
      <c r="F1037" t="s">
        <v>1955</v>
      </c>
      <c r="G1037" t="s">
        <v>54</v>
      </c>
      <c r="H1037" t="s">
        <v>42</v>
      </c>
      <c r="I1037" t="s">
        <v>55</v>
      </c>
      <c r="J1037" t="s">
        <v>2287</v>
      </c>
    </row>
    <row r="1038" spans="1:10" x14ac:dyDescent="0.35">
      <c r="A1038" t="s">
        <v>1712</v>
      </c>
      <c r="E1038" s="2">
        <f>SUMIFS('Data Cost'!E:E,'Data Cost'!A:A,'Data Quantities'!A1038,'Data Cost'!F:F,'Data Quantities'!F1038,'Data Cost'!G:G,'Data Quantities'!G1038,'Data Cost'!H:H,'Data Quantities'!H1038,'Data Cost'!I:I,'Data Quantities'!I1038)</f>
        <v>57097</v>
      </c>
      <c r="F1038" t="s">
        <v>1957</v>
      </c>
      <c r="G1038" t="s">
        <v>41</v>
      </c>
      <c r="H1038" t="s">
        <v>42</v>
      </c>
      <c r="I1038" t="s">
        <v>321</v>
      </c>
      <c r="J1038" t="s">
        <v>2287</v>
      </c>
    </row>
    <row r="1039" spans="1:10" x14ac:dyDescent="0.35">
      <c r="A1039" t="s">
        <v>1712</v>
      </c>
      <c r="E1039" s="2">
        <f>SUMIFS('Data Cost'!E:E,'Data Cost'!A:A,'Data Quantities'!A1039,'Data Cost'!F:F,'Data Quantities'!F1039,'Data Cost'!G:G,'Data Quantities'!G1039,'Data Cost'!H:H,'Data Quantities'!H1039,'Data Cost'!I:I,'Data Quantities'!I1039)</f>
        <v>97566</v>
      </c>
      <c r="F1039" t="s">
        <v>1959</v>
      </c>
      <c r="G1039" t="s">
        <v>41</v>
      </c>
      <c r="H1039" t="s">
        <v>42</v>
      </c>
      <c r="I1039" t="s">
        <v>43</v>
      </c>
      <c r="J1039" t="s">
        <v>2287</v>
      </c>
    </row>
    <row r="1040" spans="1:10" x14ac:dyDescent="0.35">
      <c r="A1040" t="s">
        <v>1712</v>
      </c>
      <c r="E1040" s="2">
        <f>SUMIFS('Data Cost'!E:E,'Data Cost'!A:A,'Data Quantities'!A1040,'Data Cost'!F:F,'Data Quantities'!F1040,'Data Cost'!G:G,'Data Quantities'!G1040,'Data Cost'!H:H,'Data Quantities'!H1040,'Data Cost'!I:I,'Data Quantities'!I1040)</f>
        <v>97566</v>
      </c>
      <c r="F1040" t="s">
        <v>1961</v>
      </c>
      <c r="G1040" t="s">
        <v>41</v>
      </c>
      <c r="H1040" t="s">
        <v>42</v>
      </c>
      <c r="I1040" t="s">
        <v>43</v>
      </c>
      <c r="J1040" t="s">
        <v>2287</v>
      </c>
    </row>
    <row r="1041" spans="1:10" x14ac:dyDescent="0.35">
      <c r="A1041" t="s">
        <v>1712</v>
      </c>
      <c r="E1041" s="2">
        <f>SUMIFS('Data Cost'!E:E,'Data Cost'!A:A,'Data Quantities'!A1041,'Data Cost'!F:F,'Data Quantities'!F1041,'Data Cost'!G:G,'Data Quantities'!G1041,'Data Cost'!H:H,'Data Quantities'!H1041,'Data Cost'!I:I,'Data Quantities'!I1041)</f>
        <v>97566</v>
      </c>
      <c r="F1041" t="s">
        <v>1963</v>
      </c>
      <c r="G1041" t="s">
        <v>41</v>
      </c>
      <c r="H1041" t="s">
        <v>42</v>
      </c>
      <c r="I1041" t="s">
        <v>43</v>
      </c>
      <c r="J1041" t="s">
        <v>2287</v>
      </c>
    </row>
    <row r="1042" spans="1:10" x14ac:dyDescent="0.35">
      <c r="A1042" t="s">
        <v>1712</v>
      </c>
      <c r="E1042" s="2">
        <f>SUMIFS('Data Cost'!E:E,'Data Cost'!A:A,'Data Quantities'!A1042,'Data Cost'!F:F,'Data Quantities'!F1042,'Data Cost'!G:G,'Data Quantities'!G1042,'Data Cost'!H:H,'Data Quantities'!H1042,'Data Cost'!I:I,'Data Quantities'!I1042)</f>
        <v>97566</v>
      </c>
      <c r="F1042" t="s">
        <v>1965</v>
      </c>
      <c r="G1042" t="s">
        <v>41</v>
      </c>
      <c r="H1042" t="s">
        <v>42</v>
      </c>
      <c r="I1042" t="s">
        <v>43</v>
      </c>
      <c r="J1042" t="s">
        <v>2287</v>
      </c>
    </row>
    <row r="1043" spans="1:10" x14ac:dyDescent="0.35">
      <c r="A1043" t="s">
        <v>1712</v>
      </c>
      <c r="E1043" s="2">
        <f>SUMIFS('Data Cost'!E:E,'Data Cost'!A:A,'Data Quantities'!A1043,'Data Cost'!F:F,'Data Quantities'!F1043,'Data Cost'!G:G,'Data Quantities'!G1043,'Data Cost'!H:H,'Data Quantities'!H1043,'Data Cost'!I:I,'Data Quantities'!I1043)</f>
        <v>97566</v>
      </c>
      <c r="F1043" t="s">
        <v>1967</v>
      </c>
      <c r="G1043" t="s">
        <v>41</v>
      </c>
      <c r="H1043" t="s">
        <v>42</v>
      </c>
      <c r="I1043" t="s">
        <v>43</v>
      </c>
      <c r="J1043" t="s">
        <v>2287</v>
      </c>
    </row>
    <row r="1044" spans="1:10" x14ac:dyDescent="0.35">
      <c r="A1044" t="s">
        <v>1712</v>
      </c>
      <c r="E1044" s="2">
        <f>SUMIFS('Data Cost'!E:E,'Data Cost'!A:A,'Data Quantities'!A1044,'Data Cost'!F:F,'Data Quantities'!F1044,'Data Cost'!G:G,'Data Quantities'!G1044,'Data Cost'!H:H,'Data Quantities'!H1044,'Data Cost'!I:I,'Data Quantities'!I1044)</f>
        <v>97566</v>
      </c>
      <c r="F1044" t="s">
        <v>1969</v>
      </c>
      <c r="G1044" t="s">
        <v>41</v>
      </c>
      <c r="H1044" t="s">
        <v>42</v>
      </c>
      <c r="I1044" t="s">
        <v>43</v>
      </c>
      <c r="J1044" t="s">
        <v>2287</v>
      </c>
    </row>
    <row r="1045" spans="1:10" x14ac:dyDescent="0.35">
      <c r="A1045" t="s">
        <v>1712</v>
      </c>
      <c r="E1045" s="2">
        <f>SUMIFS('Data Cost'!E:E,'Data Cost'!A:A,'Data Quantities'!A1045,'Data Cost'!F:F,'Data Quantities'!F1045,'Data Cost'!G:G,'Data Quantities'!G1045,'Data Cost'!H:H,'Data Quantities'!H1045,'Data Cost'!I:I,'Data Quantities'!I1045)</f>
        <v>97566</v>
      </c>
      <c r="F1045" t="s">
        <v>1971</v>
      </c>
      <c r="G1045" t="s">
        <v>41</v>
      </c>
      <c r="H1045" t="s">
        <v>42</v>
      </c>
      <c r="I1045" t="s">
        <v>43</v>
      </c>
      <c r="J1045" t="s">
        <v>2287</v>
      </c>
    </row>
    <row r="1046" spans="1:10" x14ac:dyDescent="0.35">
      <c r="A1046" t="s">
        <v>1712</v>
      </c>
      <c r="E1046" s="2">
        <f>SUMIFS('Data Cost'!E:E,'Data Cost'!A:A,'Data Quantities'!A1046,'Data Cost'!F:F,'Data Quantities'!F1046,'Data Cost'!G:G,'Data Quantities'!G1046,'Data Cost'!H:H,'Data Quantities'!H1046,'Data Cost'!I:I,'Data Quantities'!I1046)</f>
        <v>97566</v>
      </c>
      <c r="F1046" t="s">
        <v>1973</v>
      </c>
      <c r="G1046" t="s">
        <v>41</v>
      </c>
      <c r="H1046" t="s">
        <v>42</v>
      </c>
      <c r="I1046" t="s">
        <v>43</v>
      </c>
      <c r="J1046" t="s">
        <v>2287</v>
      </c>
    </row>
    <row r="1047" spans="1:10" x14ac:dyDescent="0.35">
      <c r="A1047" t="s">
        <v>1712</v>
      </c>
      <c r="E1047" s="2">
        <f>SUMIFS('Data Cost'!E:E,'Data Cost'!A:A,'Data Quantities'!A1047,'Data Cost'!F:F,'Data Quantities'!F1047,'Data Cost'!G:G,'Data Quantities'!G1047,'Data Cost'!H:H,'Data Quantities'!H1047,'Data Cost'!I:I,'Data Quantities'!I1047)</f>
        <v>67118</v>
      </c>
      <c r="F1047" t="s">
        <v>1974</v>
      </c>
      <c r="G1047" t="s">
        <v>54</v>
      </c>
      <c r="H1047" t="s">
        <v>42</v>
      </c>
      <c r="I1047" t="s">
        <v>55</v>
      </c>
      <c r="J1047" t="s">
        <v>2287</v>
      </c>
    </row>
    <row r="1048" spans="1:10" x14ac:dyDescent="0.35">
      <c r="A1048" t="s">
        <v>1712</v>
      </c>
      <c r="E1048" s="2">
        <f>SUMIFS('Data Cost'!E:E,'Data Cost'!A:A,'Data Quantities'!A1048,'Data Cost'!F:F,'Data Quantities'!F1048,'Data Cost'!G:G,'Data Quantities'!G1048,'Data Cost'!H:H,'Data Quantities'!H1048,'Data Cost'!I:I,'Data Quantities'!I1048)</f>
        <v>0</v>
      </c>
      <c r="F1048" t="s">
        <v>1975</v>
      </c>
      <c r="G1048" t="s">
        <v>122</v>
      </c>
      <c r="H1048" t="s">
        <v>122</v>
      </c>
      <c r="I1048" t="s">
        <v>122</v>
      </c>
    </row>
    <row r="1049" spans="1:10" x14ac:dyDescent="0.35">
      <c r="A1049" t="s">
        <v>1712</v>
      </c>
      <c r="E1049" s="2">
        <f>SUMIFS('Data Cost'!E:E,'Data Cost'!A:A,'Data Quantities'!A1049,'Data Cost'!F:F,'Data Quantities'!F1049,'Data Cost'!G:G,'Data Quantities'!G1049,'Data Cost'!H:H,'Data Quantities'!H1049,'Data Cost'!I:I,'Data Quantities'!I1049)</f>
        <v>91650</v>
      </c>
      <c r="F1049" t="s">
        <v>1976</v>
      </c>
      <c r="G1049" t="s">
        <v>41</v>
      </c>
      <c r="H1049" t="s">
        <v>42</v>
      </c>
      <c r="I1049" t="s">
        <v>43</v>
      </c>
      <c r="J1049" t="s">
        <v>2287</v>
      </c>
    </row>
    <row r="1050" spans="1:10" x14ac:dyDescent="0.35">
      <c r="A1050" t="s">
        <v>1712</v>
      </c>
      <c r="E1050" s="2">
        <f>SUMIFS('Data Cost'!E:E,'Data Cost'!A:A,'Data Quantities'!A1050,'Data Cost'!F:F,'Data Quantities'!F1050,'Data Cost'!G:G,'Data Quantities'!G1050,'Data Cost'!H:H,'Data Quantities'!H1050,'Data Cost'!I:I,'Data Quantities'!I1050)</f>
        <v>238439</v>
      </c>
      <c r="F1050" t="s">
        <v>1977</v>
      </c>
      <c r="G1050" t="s">
        <v>69</v>
      </c>
      <c r="H1050" t="s">
        <v>70</v>
      </c>
      <c r="I1050" t="s">
        <v>71</v>
      </c>
      <c r="J1050" t="s">
        <v>2287</v>
      </c>
    </row>
    <row r="1051" spans="1:10" x14ac:dyDescent="0.35">
      <c r="A1051" t="s">
        <v>1712</v>
      </c>
      <c r="E1051" s="2">
        <f>SUMIFS('Data Cost'!E:E,'Data Cost'!A:A,'Data Quantities'!A1051,'Data Cost'!F:F,'Data Quantities'!F1051,'Data Cost'!G:G,'Data Quantities'!G1051,'Data Cost'!H:H,'Data Quantities'!H1051,'Data Cost'!I:I,'Data Quantities'!I1051)</f>
        <v>238439</v>
      </c>
      <c r="F1051" t="s">
        <v>1978</v>
      </c>
      <c r="G1051" s="5" t="s">
        <v>69</v>
      </c>
      <c r="H1051" t="s">
        <v>70</v>
      </c>
      <c r="I1051" t="s">
        <v>71</v>
      </c>
      <c r="J1051" t="s">
        <v>2287</v>
      </c>
    </row>
    <row r="1052" spans="1:10" x14ac:dyDescent="0.35">
      <c r="A1052" t="s">
        <v>1712</v>
      </c>
      <c r="E1052" s="2">
        <f>SUMIFS('Data Cost'!E:E,'Data Cost'!A:A,'Data Quantities'!A1052,'Data Cost'!F:F,'Data Quantities'!F1052,'Data Cost'!G:G,'Data Quantities'!G1052,'Data Cost'!H:H,'Data Quantities'!H1052,'Data Cost'!I:I,'Data Quantities'!I1052)</f>
        <v>238439</v>
      </c>
      <c r="F1052" t="s">
        <v>1979</v>
      </c>
      <c r="G1052" s="5" t="s">
        <v>69</v>
      </c>
      <c r="H1052" t="s">
        <v>70</v>
      </c>
      <c r="I1052" t="s">
        <v>71</v>
      </c>
      <c r="J1052" t="s">
        <v>2287</v>
      </c>
    </row>
    <row r="1053" spans="1:10" x14ac:dyDescent="0.35">
      <c r="A1053" t="s">
        <v>1712</v>
      </c>
      <c r="E1053" s="2">
        <f>SUMIFS('Data Cost'!E:E,'Data Cost'!A:A,'Data Quantities'!A1053,'Data Cost'!F:F,'Data Quantities'!F1053,'Data Cost'!G:G,'Data Quantities'!G1053,'Data Cost'!H:H,'Data Quantities'!H1053,'Data Cost'!I:I,'Data Quantities'!I1053)</f>
        <v>153690</v>
      </c>
      <c r="F1053" t="s">
        <v>1980</v>
      </c>
      <c r="G1053" t="s">
        <v>386</v>
      </c>
      <c r="H1053" t="s">
        <v>18</v>
      </c>
      <c r="I1053" t="s">
        <v>387</v>
      </c>
      <c r="J1053" t="s">
        <v>2287</v>
      </c>
    </row>
    <row r="1054" spans="1:10" x14ac:dyDescent="0.35">
      <c r="A1054" t="s">
        <v>1712</v>
      </c>
      <c r="E1054" s="2">
        <f>SUMIFS('Data Cost'!E:E,'Data Cost'!A:A,'Data Quantities'!A1054,'Data Cost'!F:F,'Data Quantities'!F1054,'Data Cost'!G:G,'Data Quantities'!G1054,'Data Cost'!H:H,'Data Quantities'!H1054,'Data Cost'!I:I,'Data Quantities'!I1054)</f>
        <v>30000</v>
      </c>
      <c r="F1054" t="s">
        <v>1981</v>
      </c>
      <c r="G1054" t="s">
        <v>17</v>
      </c>
      <c r="H1054" t="s">
        <v>18</v>
      </c>
      <c r="I1054" t="s">
        <v>19</v>
      </c>
      <c r="J1054" t="s">
        <v>2287</v>
      </c>
    </row>
    <row r="1055" spans="1:10" x14ac:dyDescent="0.35">
      <c r="A1055" t="s">
        <v>1712</v>
      </c>
      <c r="E1055" s="2">
        <f>SUMIFS('Data Cost'!E:E,'Data Cost'!A:A,'Data Quantities'!A1055,'Data Cost'!F:F,'Data Quantities'!F1055,'Data Cost'!G:G,'Data Quantities'!G1055,'Data Cost'!H:H,'Data Quantities'!H1055,'Data Cost'!I:I,'Data Quantities'!I1055)</f>
        <v>30000</v>
      </c>
      <c r="F1055" t="s">
        <v>1982</v>
      </c>
      <c r="G1055" t="s">
        <v>17</v>
      </c>
      <c r="H1055" t="s">
        <v>18</v>
      </c>
      <c r="I1055" t="s">
        <v>19</v>
      </c>
      <c r="J1055" t="s">
        <v>2287</v>
      </c>
    </row>
    <row r="1056" spans="1:10" x14ac:dyDescent="0.35">
      <c r="A1056" t="s">
        <v>1712</v>
      </c>
      <c r="E1056" s="2">
        <f>SUMIFS('Data Cost'!E:E,'Data Cost'!A:A,'Data Quantities'!A1056,'Data Cost'!F:F,'Data Quantities'!F1056,'Data Cost'!G:G,'Data Quantities'!G1056,'Data Cost'!H:H,'Data Quantities'!H1056,'Data Cost'!I:I,'Data Quantities'!I1056)</f>
        <v>30000</v>
      </c>
      <c r="F1056" t="s">
        <v>1983</v>
      </c>
      <c r="G1056" t="s">
        <v>17</v>
      </c>
      <c r="H1056" t="s">
        <v>18</v>
      </c>
      <c r="I1056" t="s">
        <v>19</v>
      </c>
      <c r="J1056" t="s">
        <v>2287</v>
      </c>
    </row>
    <row r="1057" spans="1:10" x14ac:dyDescent="0.35">
      <c r="A1057" t="s">
        <v>1712</v>
      </c>
      <c r="E1057" s="2">
        <f>SUMIFS('Data Cost'!E:E,'Data Cost'!A:A,'Data Quantities'!A1057,'Data Cost'!F:F,'Data Quantities'!F1057,'Data Cost'!G:G,'Data Quantities'!G1057,'Data Cost'!H:H,'Data Quantities'!H1057,'Data Cost'!I:I,'Data Quantities'!I1057)</f>
        <v>30000</v>
      </c>
      <c r="F1057" t="s">
        <v>1984</v>
      </c>
      <c r="G1057" t="s">
        <v>17</v>
      </c>
      <c r="H1057" t="s">
        <v>18</v>
      </c>
      <c r="I1057" t="s">
        <v>19</v>
      </c>
      <c r="J1057" t="s">
        <v>2287</v>
      </c>
    </row>
    <row r="1058" spans="1:10" x14ac:dyDescent="0.35">
      <c r="A1058" t="s">
        <v>1712</v>
      </c>
      <c r="E1058" s="2">
        <f>SUMIFS('Data Cost'!E:E,'Data Cost'!A:A,'Data Quantities'!A1058,'Data Cost'!F:F,'Data Quantities'!F1058,'Data Cost'!G:G,'Data Quantities'!G1058,'Data Cost'!H:H,'Data Quantities'!H1058,'Data Cost'!I:I,'Data Quantities'!I1058)</f>
        <v>30000</v>
      </c>
      <c r="F1058" t="s">
        <v>1985</v>
      </c>
      <c r="G1058" t="s">
        <v>17</v>
      </c>
      <c r="H1058" t="s">
        <v>18</v>
      </c>
      <c r="I1058" t="s">
        <v>19</v>
      </c>
      <c r="J1058" t="s">
        <v>2287</v>
      </c>
    </row>
    <row r="1059" spans="1:10" x14ac:dyDescent="0.35">
      <c r="A1059" t="s">
        <v>1712</v>
      </c>
      <c r="E1059" s="2">
        <f>SUMIFS('Data Cost'!E:E,'Data Cost'!A:A,'Data Quantities'!A1059,'Data Cost'!F:F,'Data Quantities'!F1059,'Data Cost'!G:G,'Data Quantities'!G1059,'Data Cost'!H:H,'Data Quantities'!H1059,'Data Cost'!I:I,'Data Quantities'!I1059)</f>
        <v>30000</v>
      </c>
      <c r="F1059" t="s">
        <v>1986</v>
      </c>
      <c r="G1059" t="s">
        <v>17</v>
      </c>
      <c r="H1059" t="s">
        <v>18</v>
      </c>
      <c r="I1059" t="s">
        <v>19</v>
      </c>
      <c r="J1059" t="s">
        <v>2287</v>
      </c>
    </row>
    <row r="1060" spans="1:10" x14ac:dyDescent="0.35">
      <c r="A1060" t="s">
        <v>1712</v>
      </c>
      <c r="E1060" s="2">
        <f>SUMIFS('Data Cost'!E:E,'Data Cost'!A:A,'Data Quantities'!A1060,'Data Cost'!F:F,'Data Quantities'!F1060,'Data Cost'!G:G,'Data Quantities'!G1060,'Data Cost'!H:H,'Data Quantities'!H1060,'Data Cost'!I:I,'Data Quantities'!I1060)</f>
        <v>30000</v>
      </c>
      <c r="F1060" t="s">
        <v>1987</v>
      </c>
      <c r="G1060" t="s">
        <v>17</v>
      </c>
      <c r="H1060" t="s">
        <v>18</v>
      </c>
      <c r="I1060" t="s">
        <v>19</v>
      </c>
      <c r="J1060" t="s">
        <v>2287</v>
      </c>
    </row>
    <row r="1061" spans="1:10" x14ac:dyDescent="0.35">
      <c r="A1061" t="s">
        <v>1712</v>
      </c>
      <c r="E1061" s="2">
        <f>SUMIFS('Data Cost'!E:E,'Data Cost'!A:A,'Data Quantities'!A1061,'Data Cost'!F:F,'Data Quantities'!F1061,'Data Cost'!G:G,'Data Quantities'!G1061,'Data Cost'!H:H,'Data Quantities'!H1061,'Data Cost'!I:I,'Data Quantities'!I1061)</f>
        <v>30000</v>
      </c>
      <c r="F1061" t="s">
        <v>1988</v>
      </c>
      <c r="G1061" t="s">
        <v>17</v>
      </c>
      <c r="H1061" t="s">
        <v>18</v>
      </c>
      <c r="I1061" t="s">
        <v>19</v>
      </c>
      <c r="J1061" t="s">
        <v>2287</v>
      </c>
    </row>
    <row r="1062" spans="1:10" x14ac:dyDescent="0.35">
      <c r="A1062" t="s">
        <v>1712</v>
      </c>
      <c r="E1062" s="2">
        <f>SUMIFS('Data Cost'!E:E,'Data Cost'!A:A,'Data Quantities'!A1062,'Data Cost'!F:F,'Data Quantities'!F1062,'Data Cost'!G:G,'Data Quantities'!G1062,'Data Cost'!H:H,'Data Quantities'!H1062,'Data Cost'!I:I,'Data Quantities'!I1062)</f>
        <v>30000</v>
      </c>
      <c r="F1062" t="s">
        <v>1989</v>
      </c>
      <c r="G1062" t="s">
        <v>17</v>
      </c>
      <c r="H1062" t="s">
        <v>18</v>
      </c>
      <c r="I1062" t="s">
        <v>19</v>
      </c>
      <c r="J1062" t="s">
        <v>2287</v>
      </c>
    </row>
    <row r="1063" spans="1:10" x14ac:dyDescent="0.35">
      <c r="A1063" t="s">
        <v>1712</v>
      </c>
      <c r="E1063" s="2">
        <f>SUMIFS('Data Cost'!E:E,'Data Cost'!A:A,'Data Quantities'!A1063,'Data Cost'!F:F,'Data Quantities'!F1063,'Data Cost'!G:G,'Data Quantities'!G1063,'Data Cost'!H:H,'Data Quantities'!H1063,'Data Cost'!I:I,'Data Quantities'!I1063)</f>
        <v>29901</v>
      </c>
      <c r="F1063" t="s">
        <v>1990</v>
      </c>
      <c r="G1063" t="s">
        <v>17</v>
      </c>
      <c r="H1063" t="s">
        <v>18</v>
      </c>
      <c r="I1063" t="s">
        <v>375</v>
      </c>
      <c r="J1063" t="s">
        <v>2287</v>
      </c>
    </row>
    <row r="1064" spans="1:10" x14ac:dyDescent="0.35">
      <c r="A1064" t="s">
        <v>1712</v>
      </c>
      <c r="E1064" s="2">
        <f>SUMIFS('Data Cost'!E:E,'Data Cost'!A:A,'Data Quantities'!A1064,'Data Cost'!F:F,'Data Quantities'!F1064,'Data Cost'!G:G,'Data Quantities'!G1064,'Data Cost'!H:H,'Data Quantities'!H1064,'Data Cost'!I:I,'Data Quantities'!I1064)</f>
        <v>29901</v>
      </c>
      <c r="F1064" t="s">
        <v>1991</v>
      </c>
      <c r="G1064" t="s">
        <v>17</v>
      </c>
      <c r="H1064" t="s">
        <v>18</v>
      </c>
      <c r="I1064" t="s">
        <v>375</v>
      </c>
      <c r="J1064" t="s">
        <v>2287</v>
      </c>
    </row>
    <row r="1065" spans="1:10" x14ac:dyDescent="0.35">
      <c r="A1065" t="s">
        <v>1712</v>
      </c>
      <c r="E1065" s="2">
        <f>SUMIFS('Data Cost'!E:E,'Data Cost'!A:A,'Data Quantities'!A1065,'Data Cost'!F:F,'Data Quantities'!F1065,'Data Cost'!G:G,'Data Quantities'!G1065,'Data Cost'!H:H,'Data Quantities'!H1065,'Data Cost'!I:I,'Data Quantities'!I1065)</f>
        <v>29901</v>
      </c>
      <c r="F1065" t="s">
        <v>1992</v>
      </c>
      <c r="G1065" t="s">
        <v>17</v>
      </c>
      <c r="H1065" t="s">
        <v>18</v>
      </c>
      <c r="I1065" t="s">
        <v>375</v>
      </c>
      <c r="J1065" t="s">
        <v>2287</v>
      </c>
    </row>
    <row r="1066" spans="1:10" x14ac:dyDescent="0.35">
      <c r="A1066" t="s">
        <v>1712</v>
      </c>
      <c r="E1066" s="2">
        <f>SUMIFS('Data Cost'!E:E,'Data Cost'!A:A,'Data Quantities'!A1066,'Data Cost'!F:F,'Data Quantities'!F1066,'Data Cost'!G:G,'Data Quantities'!G1066,'Data Cost'!H:H,'Data Quantities'!H1066,'Data Cost'!I:I,'Data Quantities'!I1066)</f>
        <v>29901</v>
      </c>
      <c r="F1066" t="s">
        <v>1993</v>
      </c>
      <c r="G1066" t="s">
        <v>17</v>
      </c>
      <c r="H1066" t="s">
        <v>18</v>
      </c>
      <c r="I1066" t="s">
        <v>375</v>
      </c>
      <c r="J1066" t="s">
        <v>2287</v>
      </c>
    </row>
    <row r="1067" spans="1:10" x14ac:dyDescent="0.35">
      <c r="A1067" t="s">
        <v>1712</v>
      </c>
      <c r="E1067" s="2">
        <f>SUMIFS('Data Cost'!E:E,'Data Cost'!A:A,'Data Quantities'!A1067,'Data Cost'!F:F,'Data Quantities'!F1067,'Data Cost'!G:G,'Data Quantities'!G1067,'Data Cost'!H:H,'Data Quantities'!H1067,'Data Cost'!I:I,'Data Quantities'!I1067)</f>
        <v>29901</v>
      </c>
      <c r="F1067" t="s">
        <v>1994</v>
      </c>
      <c r="G1067" t="s">
        <v>17</v>
      </c>
      <c r="H1067" t="s">
        <v>18</v>
      </c>
      <c r="I1067" t="s">
        <v>375</v>
      </c>
      <c r="J1067" t="s">
        <v>2287</v>
      </c>
    </row>
    <row r="1068" spans="1:10" x14ac:dyDescent="0.35">
      <c r="A1068" t="s">
        <v>1712</v>
      </c>
      <c r="E1068" s="2">
        <f>SUMIFS('Data Cost'!E:E,'Data Cost'!A:A,'Data Quantities'!A1068,'Data Cost'!F:F,'Data Quantities'!F1068,'Data Cost'!G:G,'Data Quantities'!G1068,'Data Cost'!H:H,'Data Quantities'!H1068,'Data Cost'!I:I,'Data Quantities'!I1068)</f>
        <v>29901</v>
      </c>
      <c r="F1068" t="s">
        <v>1995</v>
      </c>
      <c r="G1068" t="s">
        <v>17</v>
      </c>
      <c r="H1068" t="s">
        <v>18</v>
      </c>
      <c r="I1068" t="s">
        <v>146</v>
      </c>
      <c r="J1068" t="s">
        <v>2287</v>
      </c>
    </row>
    <row r="1069" spans="1:10" x14ac:dyDescent="0.35">
      <c r="A1069" t="s">
        <v>1712</v>
      </c>
      <c r="E1069" s="2">
        <f>SUMIFS('Data Cost'!E:E,'Data Cost'!A:A,'Data Quantities'!A1069,'Data Cost'!F:F,'Data Quantities'!F1069,'Data Cost'!G:G,'Data Quantities'!G1069,'Data Cost'!H:H,'Data Quantities'!H1069,'Data Cost'!I:I,'Data Quantities'!I1069)</f>
        <v>29901</v>
      </c>
      <c r="F1069" t="s">
        <v>1996</v>
      </c>
      <c r="G1069" t="s">
        <v>17</v>
      </c>
      <c r="H1069" t="s">
        <v>18</v>
      </c>
      <c r="I1069" t="s">
        <v>146</v>
      </c>
      <c r="J1069" t="s">
        <v>2287</v>
      </c>
    </row>
    <row r="1070" spans="1:10" x14ac:dyDescent="0.35">
      <c r="A1070" t="s">
        <v>1712</v>
      </c>
      <c r="E1070" s="2">
        <f>SUMIFS('Data Cost'!E:E,'Data Cost'!A:A,'Data Quantities'!A1070,'Data Cost'!F:F,'Data Quantities'!F1070,'Data Cost'!G:G,'Data Quantities'!G1070,'Data Cost'!H:H,'Data Quantities'!H1070,'Data Cost'!I:I,'Data Quantities'!I1070)</f>
        <v>29901</v>
      </c>
      <c r="F1070" t="s">
        <v>1997</v>
      </c>
      <c r="G1070" t="s">
        <v>17</v>
      </c>
      <c r="H1070" t="s">
        <v>18</v>
      </c>
      <c r="I1070" t="s">
        <v>146</v>
      </c>
      <c r="J1070" t="s">
        <v>2287</v>
      </c>
    </row>
    <row r="1071" spans="1:10" x14ac:dyDescent="0.35">
      <c r="A1071" t="s">
        <v>1712</v>
      </c>
      <c r="E1071" s="2">
        <f>SUMIFS('Data Cost'!E:E,'Data Cost'!A:A,'Data Quantities'!A1071,'Data Cost'!F:F,'Data Quantities'!F1071,'Data Cost'!G:G,'Data Quantities'!G1071,'Data Cost'!H:H,'Data Quantities'!H1071,'Data Cost'!I:I,'Data Quantities'!I1071)</f>
        <v>29901</v>
      </c>
      <c r="F1071" t="s">
        <v>1998</v>
      </c>
      <c r="G1071" t="s">
        <v>17</v>
      </c>
      <c r="H1071" t="s">
        <v>18</v>
      </c>
      <c r="I1071" t="s">
        <v>146</v>
      </c>
      <c r="J1071" t="s">
        <v>2287</v>
      </c>
    </row>
    <row r="1072" spans="1:10" x14ac:dyDescent="0.35">
      <c r="A1072" t="s">
        <v>1712</v>
      </c>
      <c r="E1072" s="2">
        <f>SUMIFS('Data Cost'!E:E,'Data Cost'!A:A,'Data Quantities'!A1072,'Data Cost'!F:F,'Data Quantities'!F1072,'Data Cost'!G:G,'Data Quantities'!G1072,'Data Cost'!H:H,'Data Quantities'!H1072,'Data Cost'!I:I,'Data Quantities'!I1072)</f>
        <v>29901</v>
      </c>
      <c r="F1072" t="s">
        <v>1999</v>
      </c>
      <c r="G1072" t="s">
        <v>17</v>
      </c>
      <c r="H1072" t="s">
        <v>18</v>
      </c>
      <c r="I1072" t="s">
        <v>146</v>
      </c>
      <c r="J1072" t="s">
        <v>2287</v>
      </c>
    </row>
    <row r="1073" spans="1:10" x14ac:dyDescent="0.35">
      <c r="A1073" t="s">
        <v>1712</v>
      </c>
      <c r="E1073" s="2">
        <f>SUMIFS('Data Cost'!E:E,'Data Cost'!A:A,'Data Quantities'!A1073,'Data Cost'!F:F,'Data Quantities'!F1073,'Data Cost'!G:G,'Data Quantities'!G1073,'Data Cost'!H:H,'Data Quantities'!H1073,'Data Cost'!I:I,'Data Quantities'!I1073)</f>
        <v>29901</v>
      </c>
      <c r="F1073" t="s">
        <v>2000</v>
      </c>
      <c r="G1073" t="s">
        <v>17</v>
      </c>
      <c r="H1073" t="s">
        <v>18</v>
      </c>
      <c r="I1073" t="s">
        <v>146</v>
      </c>
      <c r="J1073" t="s">
        <v>2287</v>
      </c>
    </row>
    <row r="1074" spans="1:10" x14ac:dyDescent="0.35">
      <c r="A1074" t="s">
        <v>1712</v>
      </c>
      <c r="E1074" s="2">
        <f>SUMIFS('Data Cost'!E:E,'Data Cost'!A:A,'Data Quantities'!A1074,'Data Cost'!F:F,'Data Quantities'!F1074,'Data Cost'!G:G,'Data Quantities'!G1074,'Data Cost'!H:H,'Data Quantities'!H1074,'Data Cost'!I:I,'Data Quantities'!I1074)</f>
        <v>29901</v>
      </c>
      <c r="F1074" t="s">
        <v>2001</v>
      </c>
      <c r="G1074" t="s">
        <v>17</v>
      </c>
      <c r="H1074" t="s">
        <v>18</v>
      </c>
      <c r="I1074" t="s">
        <v>146</v>
      </c>
      <c r="J1074" t="s">
        <v>2287</v>
      </c>
    </row>
    <row r="1075" spans="1:10" x14ac:dyDescent="0.35">
      <c r="A1075" t="s">
        <v>1712</v>
      </c>
      <c r="E1075" s="2">
        <f>SUMIFS('Data Cost'!E:E,'Data Cost'!A:A,'Data Quantities'!A1075,'Data Cost'!F:F,'Data Quantities'!F1075,'Data Cost'!G:G,'Data Quantities'!G1075,'Data Cost'!H:H,'Data Quantities'!H1075,'Data Cost'!I:I,'Data Quantities'!I1075)</f>
        <v>29901</v>
      </c>
      <c r="F1075" t="s">
        <v>2002</v>
      </c>
      <c r="G1075" t="s">
        <v>17</v>
      </c>
      <c r="H1075" t="s">
        <v>18</v>
      </c>
      <c r="I1075" t="s">
        <v>146</v>
      </c>
      <c r="J1075" t="s">
        <v>2287</v>
      </c>
    </row>
    <row r="1076" spans="1:10" x14ac:dyDescent="0.35">
      <c r="A1076" t="s">
        <v>1712</v>
      </c>
      <c r="E1076" s="2">
        <f>SUMIFS('Data Cost'!E:E,'Data Cost'!A:A,'Data Quantities'!A1076,'Data Cost'!F:F,'Data Quantities'!F1076,'Data Cost'!G:G,'Data Quantities'!G1076,'Data Cost'!H:H,'Data Quantities'!H1076,'Data Cost'!I:I,'Data Quantities'!I1076)</f>
        <v>29901</v>
      </c>
      <c r="F1076" t="s">
        <v>2003</v>
      </c>
      <c r="G1076" t="s">
        <v>17</v>
      </c>
      <c r="H1076" t="s">
        <v>18</v>
      </c>
      <c r="I1076" t="s">
        <v>146</v>
      </c>
      <c r="J1076" t="s">
        <v>2287</v>
      </c>
    </row>
    <row r="1077" spans="1:10" x14ac:dyDescent="0.35">
      <c r="A1077" t="s">
        <v>1712</v>
      </c>
      <c r="E1077" s="2">
        <f>SUMIFS('Data Cost'!E:E,'Data Cost'!A:A,'Data Quantities'!A1077,'Data Cost'!F:F,'Data Quantities'!F1077,'Data Cost'!G:G,'Data Quantities'!G1077,'Data Cost'!H:H,'Data Quantities'!H1077,'Data Cost'!I:I,'Data Quantities'!I1077)</f>
        <v>29901</v>
      </c>
      <c r="F1077" t="s">
        <v>2004</v>
      </c>
      <c r="G1077" t="s">
        <v>17</v>
      </c>
      <c r="H1077" t="s">
        <v>18</v>
      </c>
      <c r="I1077" t="s">
        <v>146</v>
      </c>
      <c r="J1077" t="s">
        <v>2287</v>
      </c>
    </row>
    <row r="1078" spans="1:10" x14ac:dyDescent="0.35">
      <c r="A1078" t="s">
        <v>1712</v>
      </c>
      <c r="E1078" s="2">
        <f>SUMIFS('Data Cost'!E:E,'Data Cost'!A:A,'Data Quantities'!A1078,'Data Cost'!F:F,'Data Quantities'!F1078,'Data Cost'!G:G,'Data Quantities'!G1078,'Data Cost'!H:H,'Data Quantities'!H1078,'Data Cost'!I:I,'Data Quantities'!I1078)</f>
        <v>29901</v>
      </c>
      <c r="F1078" t="s">
        <v>2005</v>
      </c>
      <c r="G1078" t="s">
        <v>17</v>
      </c>
      <c r="H1078" t="s">
        <v>18</v>
      </c>
      <c r="I1078" t="s">
        <v>146</v>
      </c>
      <c r="J1078" t="s">
        <v>2287</v>
      </c>
    </row>
    <row r="1079" spans="1:10" x14ac:dyDescent="0.35">
      <c r="A1079" t="s">
        <v>1712</v>
      </c>
      <c r="E1079" s="2">
        <f>SUMIFS('Data Cost'!E:E,'Data Cost'!A:A,'Data Quantities'!A1079,'Data Cost'!F:F,'Data Quantities'!F1079,'Data Cost'!G:G,'Data Quantities'!G1079,'Data Cost'!H:H,'Data Quantities'!H1079,'Data Cost'!I:I,'Data Quantities'!I1079)</f>
        <v>29901</v>
      </c>
      <c r="F1079" t="s">
        <v>2006</v>
      </c>
      <c r="G1079" t="s">
        <v>17</v>
      </c>
      <c r="H1079" t="s">
        <v>18</v>
      </c>
      <c r="I1079" t="s">
        <v>146</v>
      </c>
      <c r="J1079" t="s">
        <v>2287</v>
      </c>
    </row>
    <row r="1080" spans="1:10" x14ac:dyDescent="0.35">
      <c r="A1080" t="s">
        <v>1712</v>
      </c>
      <c r="E1080" s="2">
        <f>SUMIFS('Data Cost'!E:E,'Data Cost'!A:A,'Data Quantities'!A1080,'Data Cost'!F:F,'Data Quantities'!F1080,'Data Cost'!G:G,'Data Quantities'!G1080,'Data Cost'!H:H,'Data Quantities'!H1080,'Data Cost'!I:I,'Data Quantities'!I1080)</f>
        <v>29901</v>
      </c>
      <c r="F1080" t="s">
        <v>2007</v>
      </c>
      <c r="G1080" t="s">
        <v>17</v>
      </c>
      <c r="H1080" t="s">
        <v>18</v>
      </c>
      <c r="I1080" t="s">
        <v>146</v>
      </c>
      <c r="J1080" t="s">
        <v>2287</v>
      </c>
    </row>
    <row r="1081" spans="1:10" x14ac:dyDescent="0.35">
      <c r="A1081" t="s">
        <v>1712</v>
      </c>
      <c r="E1081" s="2">
        <f>SUMIFS('Data Cost'!E:E,'Data Cost'!A:A,'Data Quantities'!A1081,'Data Cost'!F:F,'Data Quantities'!F1081,'Data Cost'!G:G,'Data Quantities'!G1081,'Data Cost'!H:H,'Data Quantities'!H1081,'Data Cost'!I:I,'Data Quantities'!I1081)</f>
        <v>29901</v>
      </c>
      <c r="F1081" t="s">
        <v>2008</v>
      </c>
      <c r="G1081" t="s">
        <v>17</v>
      </c>
      <c r="H1081" t="s">
        <v>18</v>
      </c>
      <c r="I1081" t="s">
        <v>146</v>
      </c>
      <c r="J1081" t="s">
        <v>2287</v>
      </c>
    </row>
    <row r="1082" spans="1:10" x14ac:dyDescent="0.35">
      <c r="A1082" t="s">
        <v>1712</v>
      </c>
      <c r="E1082" s="2">
        <f>SUMIFS('Data Cost'!E:E,'Data Cost'!A:A,'Data Quantities'!A1082,'Data Cost'!F:F,'Data Quantities'!F1082,'Data Cost'!G:G,'Data Quantities'!G1082,'Data Cost'!H:H,'Data Quantities'!H1082,'Data Cost'!I:I,'Data Quantities'!I1082)</f>
        <v>29901</v>
      </c>
      <c r="F1082" t="s">
        <v>2009</v>
      </c>
      <c r="G1082" t="s">
        <v>17</v>
      </c>
      <c r="H1082" t="s">
        <v>18</v>
      </c>
      <c r="I1082" t="s">
        <v>146</v>
      </c>
      <c r="J1082" t="s">
        <v>2287</v>
      </c>
    </row>
    <row r="1083" spans="1:10" x14ac:dyDescent="0.35">
      <c r="A1083" t="s">
        <v>1712</v>
      </c>
      <c r="E1083" s="2">
        <f>SUMIFS('Data Cost'!E:E,'Data Cost'!A:A,'Data Quantities'!A1083,'Data Cost'!F:F,'Data Quantities'!F1083,'Data Cost'!G:G,'Data Quantities'!G1083,'Data Cost'!H:H,'Data Quantities'!H1083,'Data Cost'!I:I,'Data Quantities'!I1083)</f>
        <v>29901</v>
      </c>
      <c r="F1083" t="s">
        <v>2010</v>
      </c>
      <c r="G1083" t="s">
        <v>17</v>
      </c>
      <c r="H1083" t="s">
        <v>18</v>
      </c>
      <c r="I1083" t="s">
        <v>146</v>
      </c>
      <c r="J1083" t="s">
        <v>2287</v>
      </c>
    </row>
    <row r="1084" spans="1:10" x14ac:dyDescent="0.35">
      <c r="A1084" t="s">
        <v>1712</v>
      </c>
      <c r="E1084" s="2">
        <f>SUMIFS('Data Cost'!E:E,'Data Cost'!A:A,'Data Quantities'!A1084,'Data Cost'!F:F,'Data Quantities'!F1084,'Data Cost'!G:G,'Data Quantities'!G1084,'Data Cost'!H:H,'Data Quantities'!H1084,'Data Cost'!I:I,'Data Quantities'!I1084)</f>
        <v>29901</v>
      </c>
      <c r="F1084" t="s">
        <v>2011</v>
      </c>
      <c r="G1084" t="s">
        <v>17</v>
      </c>
      <c r="H1084" t="s">
        <v>18</v>
      </c>
      <c r="I1084" t="s">
        <v>146</v>
      </c>
      <c r="J1084" t="s">
        <v>2287</v>
      </c>
    </row>
    <row r="1085" spans="1:10" x14ac:dyDescent="0.35">
      <c r="A1085" t="s">
        <v>1712</v>
      </c>
      <c r="E1085" s="2">
        <f>SUMIFS('Data Cost'!E:E,'Data Cost'!A:A,'Data Quantities'!A1085,'Data Cost'!F:F,'Data Quantities'!F1085,'Data Cost'!G:G,'Data Quantities'!G1085,'Data Cost'!H:H,'Data Quantities'!H1085,'Data Cost'!I:I,'Data Quantities'!I1085)</f>
        <v>29901</v>
      </c>
      <c r="F1085" t="s">
        <v>2012</v>
      </c>
      <c r="G1085" t="s">
        <v>17</v>
      </c>
      <c r="H1085" t="s">
        <v>18</v>
      </c>
      <c r="I1085" t="s">
        <v>146</v>
      </c>
      <c r="J1085" t="s">
        <v>2287</v>
      </c>
    </row>
    <row r="1086" spans="1:10" x14ac:dyDescent="0.35">
      <c r="A1086" t="s">
        <v>1712</v>
      </c>
      <c r="E1086" s="2">
        <f>SUMIFS('Data Cost'!E:E,'Data Cost'!A:A,'Data Quantities'!A1086,'Data Cost'!F:F,'Data Quantities'!F1086,'Data Cost'!G:G,'Data Quantities'!G1086,'Data Cost'!H:H,'Data Quantities'!H1086,'Data Cost'!I:I,'Data Quantities'!I1086)</f>
        <v>29901</v>
      </c>
      <c r="F1086" t="s">
        <v>2013</v>
      </c>
      <c r="G1086" t="s">
        <v>17</v>
      </c>
      <c r="H1086" t="s">
        <v>18</v>
      </c>
      <c r="I1086" t="s">
        <v>146</v>
      </c>
      <c r="J1086" t="s">
        <v>2287</v>
      </c>
    </row>
    <row r="1087" spans="1:10" x14ac:dyDescent="0.35">
      <c r="A1087" t="s">
        <v>1712</v>
      </c>
      <c r="E1087" s="2">
        <f>SUMIFS('Data Cost'!E:E,'Data Cost'!A:A,'Data Quantities'!A1087,'Data Cost'!F:F,'Data Quantities'!F1087,'Data Cost'!G:G,'Data Quantities'!G1087,'Data Cost'!H:H,'Data Quantities'!H1087,'Data Cost'!I:I,'Data Quantities'!I1087)</f>
        <v>20000</v>
      </c>
      <c r="F1087" t="s">
        <v>2014</v>
      </c>
      <c r="G1087" t="s">
        <v>76</v>
      </c>
      <c r="H1087" t="s">
        <v>76</v>
      </c>
      <c r="I1087" t="s">
        <v>111</v>
      </c>
    </row>
    <row r="1088" spans="1:10" x14ac:dyDescent="0.35">
      <c r="A1088" t="s">
        <v>1712</v>
      </c>
      <c r="E1088" s="2">
        <f>SUMIFS('Data Cost'!E:E,'Data Cost'!A:A,'Data Quantities'!A1088,'Data Cost'!F:F,'Data Quantities'!F1088,'Data Cost'!G:G,'Data Quantities'!G1088,'Data Cost'!H:H,'Data Quantities'!H1088,'Data Cost'!I:I,'Data Quantities'!I1088)</f>
        <v>180000</v>
      </c>
      <c r="F1088" t="s">
        <v>2015</v>
      </c>
      <c r="G1088" t="s">
        <v>76</v>
      </c>
      <c r="H1088" t="s">
        <v>76</v>
      </c>
      <c r="I1088" t="s">
        <v>111</v>
      </c>
      <c r="J1088" t="s">
        <v>2288</v>
      </c>
    </row>
    <row r="1089" spans="1:10" x14ac:dyDescent="0.35">
      <c r="A1089" t="s">
        <v>1712</v>
      </c>
      <c r="E1089" s="2">
        <f>SUMIFS('Data Cost'!E:E,'Data Cost'!A:A,'Data Quantities'!A1089,'Data Cost'!F:F,'Data Quantities'!F1089,'Data Cost'!G:G,'Data Quantities'!G1089,'Data Cost'!H:H,'Data Quantities'!H1089,'Data Cost'!I:I,'Data Quantities'!I1089)</f>
        <v>477233</v>
      </c>
      <c r="F1089" t="s">
        <v>2016</v>
      </c>
      <c r="G1089" t="s">
        <v>76</v>
      </c>
      <c r="H1089" t="s">
        <v>76</v>
      </c>
      <c r="I1089" t="s">
        <v>111</v>
      </c>
      <c r="J1089" t="s">
        <v>2288</v>
      </c>
    </row>
    <row r="1090" spans="1:10" x14ac:dyDescent="0.35">
      <c r="A1090" t="s">
        <v>1712</v>
      </c>
      <c r="E1090" s="2">
        <f>SUMIFS('Data Cost'!E:E,'Data Cost'!A:A,'Data Quantities'!A1090,'Data Cost'!F:F,'Data Quantities'!F1090,'Data Cost'!G:G,'Data Quantities'!G1090,'Data Cost'!H:H,'Data Quantities'!H1090,'Data Cost'!I:I,'Data Quantities'!I1090)</f>
        <v>135275</v>
      </c>
      <c r="F1090" t="s">
        <v>2017</v>
      </c>
      <c r="G1090" t="s">
        <v>12</v>
      </c>
      <c r="H1090" t="s">
        <v>13</v>
      </c>
      <c r="I1090" t="s">
        <v>14</v>
      </c>
      <c r="J1090" t="s">
        <v>2287</v>
      </c>
    </row>
    <row r="1091" spans="1:10" x14ac:dyDescent="0.35">
      <c r="A1091" t="s">
        <v>1712</v>
      </c>
      <c r="E1091" s="2">
        <f>SUMIFS('Data Cost'!E:E,'Data Cost'!A:A,'Data Quantities'!A1091,'Data Cost'!F:F,'Data Quantities'!F1091,'Data Cost'!G:G,'Data Quantities'!G1091,'Data Cost'!H:H,'Data Quantities'!H1091,'Data Cost'!I:I,'Data Quantities'!I1091)</f>
        <v>314018</v>
      </c>
      <c r="F1091" t="s">
        <v>2019</v>
      </c>
      <c r="G1091" t="s">
        <v>12</v>
      </c>
      <c r="H1091" t="s">
        <v>13</v>
      </c>
      <c r="I1091" t="s">
        <v>14</v>
      </c>
      <c r="J1091" t="s">
        <v>2288</v>
      </c>
    </row>
    <row r="1092" spans="1:10" x14ac:dyDescent="0.35">
      <c r="A1092" t="s">
        <v>1712</v>
      </c>
      <c r="E1092" s="2">
        <f>SUMIFS('Data Cost'!E:E,'Data Cost'!A:A,'Data Quantities'!A1092,'Data Cost'!F:F,'Data Quantities'!F1092,'Data Cost'!G:G,'Data Quantities'!G1092,'Data Cost'!H:H,'Data Quantities'!H1092,'Data Cost'!I:I,'Data Quantities'!I1092)</f>
        <v>314018</v>
      </c>
      <c r="F1092" t="s">
        <v>2021</v>
      </c>
      <c r="G1092" t="s">
        <v>12</v>
      </c>
      <c r="H1092" t="s">
        <v>13</v>
      </c>
      <c r="I1092" t="s">
        <v>14</v>
      </c>
      <c r="J1092" t="s">
        <v>2288</v>
      </c>
    </row>
    <row r="1093" spans="1:10" x14ac:dyDescent="0.35">
      <c r="A1093" t="s">
        <v>1712</v>
      </c>
      <c r="E1093" s="2">
        <f>SUMIFS('Data Cost'!E:E,'Data Cost'!A:A,'Data Quantities'!A1093,'Data Cost'!F:F,'Data Quantities'!F1093,'Data Cost'!G:G,'Data Quantities'!G1093,'Data Cost'!H:H,'Data Quantities'!H1093,'Data Cost'!I:I,'Data Quantities'!I1093)</f>
        <v>314018</v>
      </c>
      <c r="F1093" t="s">
        <v>2023</v>
      </c>
      <c r="G1093" t="s">
        <v>12</v>
      </c>
      <c r="H1093" t="s">
        <v>13</v>
      </c>
      <c r="I1093" t="s">
        <v>14</v>
      </c>
      <c r="J1093" t="s">
        <v>2288</v>
      </c>
    </row>
    <row r="1094" spans="1:10" x14ac:dyDescent="0.35">
      <c r="A1094" t="s">
        <v>1712</v>
      </c>
      <c r="E1094" s="2">
        <f>SUMIFS('Data Cost'!E:E,'Data Cost'!A:A,'Data Quantities'!A1094,'Data Cost'!F:F,'Data Quantities'!F1094,'Data Cost'!G:G,'Data Quantities'!G1094,'Data Cost'!H:H,'Data Quantities'!H1094,'Data Cost'!I:I,'Data Quantities'!I1094)</f>
        <v>135275</v>
      </c>
      <c r="F1094" t="s">
        <v>2024</v>
      </c>
      <c r="G1094" t="s">
        <v>12</v>
      </c>
      <c r="H1094" t="s">
        <v>13</v>
      </c>
      <c r="I1094" t="s">
        <v>14</v>
      </c>
      <c r="J1094" t="s">
        <v>2287</v>
      </c>
    </row>
    <row r="1095" spans="1:10" x14ac:dyDescent="0.35">
      <c r="A1095" t="s">
        <v>1712</v>
      </c>
      <c r="E1095" s="2">
        <f>SUMIFS('Data Cost'!E:E,'Data Cost'!A:A,'Data Quantities'!A1095,'Data Cost'!F:F,'Data Quantities'!F1095,'Data Cost'!G:G,'Data Quantities'!G1095,'Data Cost'!H:H,'Data Quantities'!H1095,'Data Cost'!I:I,'Data Quantities'!I1095)</f>
        <v>135275</v>
      </c>
      <c r="F1095" t="s">
        <v>2025</v>
      </c>
      <c r="G1095" t="s">
        <v>12</v>
      </c>
      <c r="H1095" t="s">
        <v>13</v>
      </c>
      <c r="I1095" t="s">
        <v>14</v>
      </c>
      <c r="J1095" t="s">
        <v>2287</v>
      </c>
    </row>
    <row r="1096" spans="1:10" x14ac:dyDescent="0.35">
      <c r="A1096" t="s">
        <v>1712</v>
      </c>
      <c r="E1096" s="2">
        <f>SUMIFS('Data Cost'!E:E,'Data Cost'!A:A,'Data Quantities'!A1096,'Data Cost'!F:F,'Data Quantities'!F1096,'Data Cost'!G:G,'Data Quantities'!G1096,'Data Cost'!H:H,'Data Quantities'!H1096,'Data Cost'!I:I,'Data Quantities'!I1096)</f>
        <v>135275</v>
      </c>
      <c r="F1096" t="s">
        <v>2027</v>
      </c>
      <c r="G1096" t="s">
        <v>12</v>
      </c>
      <c r="H1096" t="s">
        <v>13</v>
      </c>
      <c r="I1096" t="s">
        <v>14</v>
      </c>
      <c r="J1096" t="s">
        <v>2287</v>
      </c>
    </row>
    <row r="1097" spans="1:10" x14ac:dyDescent="0.35">
      <c r="A1097" t="s">
        <v>1712</v>
      </c>
      <c r="E1097" s="2">
        <f>SUMIFS('Data Cost'!E:E,'Data Cost'!A:A,'Data Quantities'!A1097,'Data Cost'!F:F,'Data Quantities'!F1097,'Data Cost'!G:G,'Data Quantities'!G1097,'Data Cost'!H:H,'Data Quantities'!H1097,'Data Cost'!I:I,'Data Quantities'!I1097)</f>
        <v>135275</v>
      </c>
      <c r="F1097" t="s">
        <v>2028</v>
      </c>
      <c r="G1097" t="s">
        <v>12</v>
      </c>
      <c r="H1097" t="s">
        <v>13</v>
      </c>
      <c r="I1097" t="s">
        <v>14</v>
      </c>
      <c r="J1097" t="s">
        <v>2287</v>
      </c>
    </row>
    <row r="1098" spans="1:10" x14ac:dyDescent="0.35">
      <c r="A1098" t="s">
        <v>1712</v>
      </c>
      <c r="E1098" s="2">
        <f>SUMIFS('Data Cost'!E:E,'Data Cost'!A:A,'Data Quantities'!A1098,'Data Cost'!F:F,'Data Quantities'!F1098,'Data Cost'!G:G,'Data Quantities'!G1098,'Data Cost'!H:H,'Data Quantities'!H1098,'Data Cost'!I:I,'Data Quantities'!I1098)</f>
        <v>314018</v>
      </c>
      <c r="F1098" t="s">
        <v>2030</v>
      </c>
      <c r="G1098" t="s">
        <v>12</v>
      </c>
      <c r="H1098" t="s">
        <v>13</v>
      </c>
      <c r="I1098" t="s">
        <v>14</v>
      </c>
      <c r="J1098" t="s">
        <v>2288</v>
      </c>
    </row>
    <row r="1099" spans="1:10" x14ac:dyDescent="0.35">
      <c r="A1099" t="s">
        <v>1712</v>
      </c>
      <c r="E1099" s="2">
        <f>SUMIFS('Data Cost'!E:E,'Data Cost'!A:A,'Data Quantities'!A1099,'Data Cost'!F:F,'Data Quantities'!F1099,'Data Cost'!G:G,'Data Quantities'!G1099,'Data Cost'!H:H,'Data Quantities'!H1099,'Data Cost'!I:I,'Data Quantities'!I1099)</f>
        <v>314018</v>
      </c>
      <c r="F1099" t="s">
        <v>2032</v>
      </c>
      <c r="G1099" t="s">
        <v>12</v>
      </c>
      <c r="H1099" t="s">
        <v>13</v>
      </c>
      <c r="I1099" t="s">
        <v>14</v>
      </c>
      <c r="J1099" t="s">
        <v>2288</v>
      </c>
    </row>
    <row r="1100" spans="1:10" x14ac:dyDescent="0.35">
      <c r="A1100" t="s">
        <v>1712</v>
      </c>
      <c r="E1100" s="2">
        <f>SUMIFS('Data Cost'!E:E,'Data Cost'!A:A,'Data Quantities'!A1100,'Data Cost'!F:F,'Data Quantities'!F1100,'Data Cost'!G:G,'Data Quantities'!G1100,'Data Cost'!H:H,'Data Quantities'!H1100,'Data Cost'!I:I,'Data Quantities'!I1100)</f>
        <v>314018</v>
      </c>
      <c r="F1100" t="s">
        <v>2034</v>
      </c>
      <c r="G1100" t="s">
        <v>12</v>
      </c>
      <c r="H1100" t="s">
        <v>13</v>
      </c>
      <c r="I1100" t="s">
        <v>14</v>
      </c>
      <c r="J1100" t="s">
        <v>2288</v>
      </c>
    </row>
    <row r="1101" spans="1:10" x14ac:dyDescent="0.35">
      <c r="A1101" t="s">
        <v>1712</v>
      </c>
      <c r="E1101" s="2">
        <f>SUMIFS('Data Cost'!E:E,'Data Cost'!A:A,'Data Quantities'!A1101,'Data Cost'!F:F,'Data Quantities'!F1101,'Data Cost'!G:G,'Data Quantities'!G1101,'Data Cost'!H:H,'Data Quantities'!H1101,'Data Cost'!I:I,'Data Quantities'!I1101)</f>
        <v>314018</v>
      </c>
      <c r="F1101" t="s">
        <v>2036</v>
      </c>
      <c r="G1101" t="s">
        <v>12</v>
      </c>
      <c r="H1101" t="s">
        <v>13</v>
      </c>
      <c r="I1101" t="s">
        <v>14</v>
      </c>
      <c r="J1101" t="s">
        <v>2288</v>
      </c>
    </row>
    <row r="1102" spans="1:10" x14ac:dyDescent="0.35">
      <c r="A1102" t="s">
        <v>1712</v>
      </c>
      <c r="E1102" s="2">
        <f>SUMIFS('Data Cost'!E:E,'Data Cost'!A:A,'Data Quantities'!A1102,'Data Cost'!F:F,'Data Quantities'!F1102,'Data Cost'!G:G,'Data Quantities'!G1102,'Data Cost'!H:H,'Data Quantities'!H1102,'Data Cost'!I:I,'Data Quantities'!I1102)</f>
        <v>314018</v>
      </c>
      <c r="F1102" t="s">
        <v>2038</v>
      </c>
      <c r="G1102" t="s">
        <v>12</v>
      </c>
      <c r="H1102" t="s">
        <v>13</v>
      </c>
      <c r="I1102" t="s">
        <v>14</v>
      </c>
      <c r="J1102" t="s">
        <v>2288</v>
      </c>
    </row>
    <row r="1103" spans="1:10" x14ac:dyDescent="0.35">
      <c r="A1103" t="s">
        <v>1712</v>
      </c>
      <c r="E1103" s="2">
        <f>SUMIFS('Data Cost'!E:E,'Data Cost'!A:A,'Data Quantities'!A1103,'Data Cost'!F:F,'Data Quantities'!F1103,'Data Cost'!G:G,'Data Quantities'!G1103,'Data Cost'!H:H,'Data Quantities'!H1103,'Data Cost'!I:I,'Data Quantities'!I1103)</f>
        <v>314018</v>
      </c>
      <c r="F1103" t="s">
        <v>2039</v>
      </c>
      <c r="G1103" t="s">
        <v>12</v>
      </c>
      <c r="H1103" t="s">
        <v>13</v>
      </c>
      <c r="I1103" t="s">
        <v>14</v>
      </c>
      <c r="J1103" t="s">
        <v>2288</v>
      </c>
    </row>
    <row r="1104" spans="1:10" x14ac:dyDescent="0.35">
      <c r="A1104" t="s">
        <v>1712</v>
      </c>
      <c r="E1104" s="2">
        <f>SUMIFS('Data Cost'!E:E,'Data Cost'!A:A,'Data Quantities'!A1104,'Data Cost'!F:F,'Data Quantities'!F1104,'Data Cost'!G:G,'Data Quantities'!G1104,'Data Cost'!H:H,'Data Quantities'!H1104,'Data Cost'!I:I,'Data Quantities'!I1104)</f>
        <v>314018</v>
      </c>
      <c r="F1104" t="s">
        <v>2040</v>
      </c>
      <c r="G1104" t="s">
        <v>12</v>
      </c>
      <c r="H1104" t="s">
        <v>13</v>
      </c>
      <c r="I1104" t="s">
        <v>14</v>
      </c>
      <c r="J1104" t="s">
        <v>2288</v>
      </c>
    </row>
    <row r="1105" spans="1:10" x14ac:dyDescent="0.35">
      <c r="A1105" t="s">
        <v>1712</v>
      </c>
      <c r="E1105" s="2">
        <f>SUMIFS('Data Cost'!E:E,'Data Cost'!A:A,'Data Quantities'!A1105,'Data Cost'!F:F,'Data Quantities'!F1105,'Data Cost'!G:G,'Data Quantities'!G1105,'Data Cost'!H:H,'Data Quantities'!H1105,'Data Cost'!I:I,'Data Quantities'!I1105)</f>
        <v>314018</v>
      </c>
      <c r="F1105" t="s">
        <v>2041</v>
      </c>
      <c r="G1105" t="s">
        <v>12</v>
      </c>
      <c r="H1105" t="s">
        <v>13</v>
      </c>
      <c r="I1105" t="s">
        <v>14</v>
      </c>
      <c r="J1105" t="s">
        <v>2288</v>
      </c>
    </row>
    <row r="1106" spans="1:10" x14ac:dyDescent="0.35">
      <c r="A1106" t="s">
        <v>1712</v>
      </c>
      <c r="E1106" s="2">
        <f>SUMIFS('Data Cost'!E:E,'Data Cost'!A:A,'Data Quantities'!A1106,'Data Cost'!F:F,'Data Quantities'!F1106,'Data Cost'!G:G,'Data Quantities'!G1106,'Data Cost'!H:H,'Data Quantities'!H1106,'Data Cost'!I:I,'Data Quantities'!I1106)</f>
        <v>314018</v>
      </c>
      <c r="F1106" t="s">
        <v>2043</v>
      </c>
      <c r="G1106" t="s">
        <v>45</v>
      </c>
      <c r="H1106" t="s">
        <v>13</v>
      </c>
      <c r="I1106" t="s">
        <v>14</v>
      </c>
      <c r="J1106" t="s">
        <v>2288</v>
      </c>
    </row>
    <row r="1107" spans="1:10" x14ac:dyDescent="0.35">
      <c r="A1107" t="s">
        <v>1712</v>
      </c>
      <c r="E1107" s="2">
        <f>SUMIFS('Data Cost'!E:E,'Data Cost'!A:A,'Data Quantities'!A1107,'Data Cost'!F:F,'Data Quantities'!F1107,'Data Cost'!G:G,'Data Quantities'!G1107,'Data Cost'!H:H,'Data Quantities'!H1107,'Data Cost'!I:I,'Data Quantities'!I1107)</f>
        <v>314018</v>
      </c>
      <c r="F1107" t="s">
        <v>2045</v>
      </c>
      <c r="G1107" t="s">
        <v>45</v>
      </c>
      <c r="H1107" t="s">
        <v>13</v>
      </c>
      <c r="I1107" t="s">
        <v>14</v>
      </c>
      <c r="J1107" t="s">
        <v>2288</v>
      </c>
    </row>
    <row r="1108" spans="1:10" x14ac:dyDescent="0.35">
      <c r="A1108" t="s">
        <v>1712</v>
      </c>
      <c r="E1108" s="2">
        <f>SUMIFS('Data Cost'!E:E,'Data Cost'!A:A,'Data Quantities'!A1108,'Data Cost'!F:F,'Data Quantities'!F1108,'Data Cost'!G:G,'Data Quantities'!G1108,'Data Cost'!H:H,'Data Quantities'!H1108,'Data Cost'!I:I,'Data Quantities'!I1108)</f>
        <v>314018</v>
      </c>
      <c r="F1108" t="s">
        <v>2047</v>
      </c>
      <c r="G1108" t="s">
        <v>45</v>
      </c>
      <c r="H1108" t="s">
        <v>13</v>
      </c>
      <c r="I1108" t="s">
        <v>14</v>
      </c>
      <c r="J1108" t="s">
        <v>2288</v>
      </c>
    </row>
    <row r="1109" spans="1:10" x14ac:dyDescent="0.35">
      <c r="A1109" t="s">
        <v>1712</v>
      </c>
      <c r="E1109" s="2">
        <f>SUMIFS('Data Cost'!E:E,'Data Cost'!A:A,'Data Quantities'!A1109,'Data Cost'!F:F,'Data Quantities'!F1109,'Data Cost'!G:G,'Data Quantities'!G1109,'Data Cost'!H:H,'Data Quantities'!H1109,'Data Cost'!I:I,'Data Quantities'!I1109)</f>
        <v>174967</v>
      </c>
      <c r="F1109" t="s">
        <v>2048</v>
      </c>
      <c r="G1109" t="s">
        <v>45</v>
      </c>
      <c r="H1109" t="s">
        <v>13</v>
      </c>
      <c r="I1109" t="s">
        <v>14</v>
      </c>
      <c r="J1109" t="s">
        <v>2287</v>
      </c>
    </row>
    <row r="1110" spans="1:10" x14ac:dyDescent="0.35">
      <c r="A1110" t="s">
        <v>1712</v>
      </c>
      <c r="E1110" s="2">
        <f>SUMIFS('Data Cost'!E:E,'Data Cost'!A:A,'Data Quantities'!A1110,'Data Cost'!F:F,'Data Quantities'!F1110,'Data Cost'!G:G,'Data Quantities'!G1110,'Data Cost'!H:H,'Data Quantities'!H1110,'Data Cost'!I:I,'Data Quantities'!I1110)</f>
        <v>174967</v>
      </c>
      <c r="F1110" t="s">
        <v>2049</v>
      </c>
      <c r="G1110" t="s">
        <v>45</v>
      </c>
      <c r="H1110" t="s">
        <v>13</v>
      </c>
      <c r="I1110" t="s">
        <v>14</v>
      </c>
      <c r="J1110" t="s">
        <v>2287</v>
      </c>
    </row>
    <row r="1111" spans="1:10" x14ac:dyDescent="0.35">
      <c r="A1111" t="s">
        <v>1712</v>
      </c>
      <c r="E1111" s="2">
        <f>SUMIFS('Data Cost'!E:E,'Data Cost'!A:A,'Data Quantities'!A1111,'Data Cost'!F:F,'Data Quantities'!F1111,'Data Cost'!G:G,'Data Quantities'!G1111,'Data Cost'!H:H,'Data Quantities'!H1111,'Data Cost'!I:I,'Data Quantities'!I1111)</f>
        <v>314018</v>
      </c>
      <c r="F1111" t="s">
        <v>2051</v>
      </c>
      <c r="G1111" t="s">
        <v>45</v>
      </c>
      <c r="H1111" t="s">
        <v>13</v>
      </c>
      <c r="I1111" t="s">
        <v>14</v>
      </c>
      <c r="J1111" t="s">
        <v>2288</v>
      </c>
    </row>
    <row r="1112" spans="1:10" x14ac:dyDescent="0.35">
      <c r="A1112" t="s">
        <v>1712</v>
      </c>
      <c r="E1112" s="2">
        <f>SUMIFS('Data Cost'!E:E,'Data Cost'!A:A,'Data Quantities'!A1112,'Data Cost'!F:F,'Data Quantities'!F1112,'Data Cost'!G:G,'Data Quantities'!G1112,'Data Cost'!H:H,'Data Quantities'!H1112,'Data Cost'!I:I,'Data Quantities'!I1112)</f>
        <v>174967</v>
      </c>
      <c r="F1112" t="s">
        <v>2052</v>
      </c>
      <c r="G1112" t="s">
        <v>45</v>
      </c>
      <c r="H1112" t="s">
        <v>13</v>
      </c>
      <c r="I1112" t="s">
        <v>14</v>
      </c>
      <c r="J1112" t="s">
        <v>2287</v>
      </c>
    </row>
    <row r="1113" spans="1:10" x14ac:dyDescent="0.35">
      <c r="A1113" t="s">
        <v>1712</v>
      </c>
      <c r="E1113" s="2">
        <f>SUMIFS('Data Cost'!E:E,'Data Cost'!A:A,'Data Quantities'!A1113,'Data Cost'!F:F,'Data Quantities'!F1113,'Data Cost'!G:G,'Data Quantities'!G1113,'Data Cost'!H:H,'Data Quantities'!H1113,'Data Cost'!I:I,'Data Quantities'!I1113)</f>
        <v>174967</v>
      </c>
      <c r="F1113" t="s">
        <v>2053</v>
      </c>
      <c r="G1113" t="s">
        <v>45</v>
      </c>
      <c r="H1113" t="s">
        <v>13</v>
      </c>
      <c r="I1113" t="s">
        <v>14</v>
      </c>
      <c r="J1113" t="s">
        <v>2287</v>
      </c>
    </row>
    <row r="1114" spans="1:10" x14ac:dyDescent="0.35">
      <c r="A1114" t="s">
        <v>1712</v>
      </c>
      <c r="E1114" s="2">
        <f>SUMIFS('Data Cost'!E:E,'Data Cost'!A:A,'Data Quantities'!A1114,'Data Cost'!F:F,'Data Quantities'!F1114,'Data Cost'!G:G,'Data Quantities'!G1114,'Data Cost'!H:H,'Data Quantities'!H1114,'Data Cost'!I:I,'Data Quantities'!I1114)</f>
        <v>174967</v>
      </c>
      <c r="F1114" t="s">
        <v>2054</v>
      </c>
      <c r="G1114" t="s">
        <v>45</v>
      </c>
      <c r="H1114" t="s">
        <v>13</v>
      </c>
      <c r="I1114" t="s">
        <v>14</v>
      </c>
      <c r="J1114" t="s">
        <v>2287</v>
      </c>
    </row>
    <row r="1115" spans="1:10" x14ac:dyDescent="0.35">
      <c r="A1115" t="s">
        <v>1712</v>
      </c>
      <c r="E1115" s="2">
        <f>SUMIFS('Data Cost'!E:E,'Data Cost'!A:A,'Data Quantities'!A1115,'Data Cost'!F:F,'Data Quantities'!F1115,'Data Cost'!G:G,'Data Quantities'!G1115,'Data Cost'!H:H,'Data Quantities'!H1115,'Data Cost'!I:I,'Data Quantities'!I1115)</f>
        <v>174967</v>
      </c>
      <c r="F1115" t="s">
        <v>2055</v>
      </c>
      <c r="G1115" t="s">
        <v>45</v>
      </c>
      <c r="H1115" t="s">
        <v>13</v>
      </c>
      <c r="I1115" t="s">
        <v>14</v>
      </c>
      <c r="J1115" t="s">
        <v>2287</v>
      </c>
    </row>
    <row r="1116" spans="1:10" x14ac:dyDescent="0.35">
      <c r="A1116" t="s">
        <v>1712</v>
      </c>
      <c r="E1116" s="2">
        <f>SUMIFS('Data Cost'!E:E,'Data Cost'!A:A,'Data Quantities'!A1116,'Data Cost'!F:F,'Data Quantities'!F1116,'Data Cost'!G:G,'Data Quantities'!G1116,'Data Cost'!H:H,'Data Quantities'!H1116,'Data Cost'!I:I,'Data Quantities'!I1116)</f>
        <v>20000</v>
      </c>
      <c r="F1116" t="s">
        <v>2056</v>
      </c>
      <c r="G1116" t="s">
        <v>22</v>
      </c>
      <c r="H1116" t="s">
        <v>13</v>
      </c>
      <c r="I1116" t="s">
        <v>23</v>
      </c>
    </row>
    <row r="1117" spans="1:10" x14ac:dyDescent="0.35">
      <c r="A1117" t="s">
        <v>1712</v>
      </c>
      <c r="E1117" s="2">
        <v>150000</v>
      </c>
      <c r="F1117" t="s">
        <v>2057</v>
      </c>
      <c r="G1117" t="s">
        <v>272</v>
      </c>
      <c r="H1117" t="s">
        <v>13</v>
      </c>
      <c r="I1117" t="s">
        <v>23</v>
      </c>
      <c r="J1117" t="s">
        <v>2287</v>
      </c>
    </row>
    <row r="1118" spans="1:10" x14ac:dyDescent="0.35">
      <c r="A1118" t="s">
        <v>1712</v>
      </c>
      <c r="E1118" s="2">
        <f>SUMIFS('Data Cost'!E:E,'Data Cost'!A:A,'Data Quantities'!A1118,'Data Cost'!F:F,'Data Quantities'!F1118,'Data Cost'!G:G,'Data Quantities'!G1118,'Data Cost'!H:H,'Data Quantities'!H1118,'Data Cost'!I:I,'Data Quantities'!I1118)</f>
        <v>60362</v>
      </c>
      <c r="F1118" t="s">
        <v>389</v>
      </c>
      <c r="G1118" t="s">
        <v>122</v>
      </c>
      <c r="H1118" t="s">
        <v>122</v>
      </c>
      <c r="I1118" t="s">
        <v>122</v>
      </c>
      <c r="J1118" t="s">
        <v>2287</v>
      </c>
    </row>
    <row r="1119" spans="1:10" x14ac:dyDescent="0.35">
      <c r="A1119" t="s">
        <v>1712</v>
      </c>
      <c r="E1119" s="2">
        <f>SUMIFS('Data Cost'!E:E,'Data Cost'!A:A,'Data Quantities'!A1119,'Data Cost'!F:F,'Data Quantities'!F1119,'Data Cost'!G:G,'Data Quantities'!G1119,'Data Cost'!H:H,'Data Quantities'!H1119,'Data Cost'!I:I,'Data Quantities'!I1119)</f>
        <v>60362</v>
      </c>
      <c r="F1119" t="s">
        <v>449</v>
      </c>
      <c r="G1119" t="s">
        <v>122</v>
      </c>
      <c r="H1119" t="s">
        <v>122</v>
      </c>
      <c r="I1119" t="s">
        <v>122</v>
      </c>
      <c r="J1119" t="s">
        <v>2287</v>
      </c>
    </row>
    <row r="1120" spans="1:10" x14ac:dyDescent="0.35">
      <c r="A1120" t="s">
        <v>1712</v>
      </c>
      <c r="E1120" s="2">
        <f>SUMIFS('Data Cost'!E:E,'Data Cost'!A:A,'Data Quantities'!A1120,'Data Cost'!F:F,'Data Quantities'!F1120,'Data Cost'!G:G,'Data Quantities'!G1120,'Data Cost'!H:H,'Data Quantities'!H1120,'Data Cost'!I:I,'Data Quantities'!I1120)</f>
        <v>0</v>
      </c>
      <c r="F1120" t="s">
        <v>381</v>
      </c>
      <c r="G1120" t="s">
        <v>122</v>
      </c>
      <c r="H1120" t="s">
        <v>122</v>
      </c>
      <c r="I1120" t="s">
        <v>122</v>
      </c>
    </row>
    <row r="1121" spans="1:10" x14ac:dyDescent="0.35">
      <c r="A1121" t="s">
        <v>1712</v>
      </c>
      <c r="E1121" s="2">
        <f>SUMIFS('Data Cost'!E:E,'Data Cost'!A:A,'Data Quantities'!A1121,'Data Cost'!F:F,'Data Quantities'!F1121,'Data Cost'!G:G,'Data Quantities'!G1121,'Data Cost'!H:H,'Data Quantities'!H1121,'Data Cost'!I:I,'Data Quantities'!I1121)</f>
        <v>60362</v>
      </c>
      <c r="F1121" t="s">
        <v>383</v>
      </c>
      <c r="G1121" t="s">
        <v>122</v>
      </c>
      <c r="H1121" t="s">
        <v>122</v>
      </c>
      <c r="I1121" t="s">
        <v>122</v>
      </c>
      <c r="J1121" t="s">
        <v>2287</v>
      </c>
    </row>
    <row r="1122" spans="1:10" x14ac:dyDescent="0.35">
      <c r="A1122" t="s">
        <v>1712</v>
      </c>
      <c r="E1122" s="2">
        <f>SUMIFS('Data Cost'!E:E,'Data Cost'!A:A,'Data Quantities'!A1122,'Data Cost'!F:F,'Data Quantities'!F1122,'Data Cost'!G:G,'Data Quantities'!G1122,'Data Cost'!H:H,'Data Quantities'!H1122,'Data Cost'!I:I,'Data Quantities'!I1122)</f>
        <v>60362</v>
      </c>
      <c r="F1122" t="s">
        <v>356</v>
      </c>
      <c r="G1122" t="s">
        <v>122</v>
      </c>
      <c r="H1122" t="s">
        <v>122</v>
      </c>
      <c r="I1122" t="s">
        <v>122</v>
      </c>
      <c r="J1122" t="s">
        <v>2287</v>
      </c>
    </row>
    <row r="1123" spans="1:10" x14ac:dyDescent="0.35">
      <c r="A1123" t="s">
        <v>1712</v>
      </c>
      <c r="E1123" s="2">
        <f>SUMIFS('Data Cost'!E:E,'Data Cost'!A:A,'Data Quantities'!A1123,'Data Cost'!F:F,'Data Quantities'!F1123,'Data Cost'!G:G,'Data Quantities'!G1123,'Data Cost'!H:H,'Data Quantities'!H1123,'Data Cost'!I:I,'Data Quantities'!I1123)</f>
        <v>60362</v>
      </c>
      <c r="F1123" t="s">
        <v>423</v>
      </c>
      <c r="G1123" t="s">
        <v>122</v>
      </c>
      <c r="H1123" t="s">
        <v>122</v>
      </c>
      <c r="I1123" t="s">
        <v>122</v>
      </c>
      <c r="J1123" t="s">
        <v>2287</v>
      </c>
    </row>
    <row r="1124" spans="1:10" x14ac:dyDescent="0.35">
      <c r="A1124" t="s">
        <v>1712</v>
      </c>
      <c r="E1124" s="2">
        <f>SUMIFS('Data Cost'!E:E,'Data Cost'!A:A,'Data Quantities'!A1124,'Data Cost'!F:F,'Data Quantities'!F1124,'Data Cost'!G:G,'Data Quantities'!G1124,'Data Cost'!H:H,'Data Quantities'!H1124,'Data Cost'!I:I,'Data Quantities'!I1124)</f>
        <v>60362</v>
      </c>
      <c r="F1124" t="s">
        <v>326</v>
      </c>
      <c r="G1124" t="s">
        <v>122</v>
      </c>
      <c r="H1124" t="s">
        <v>122</v>
      </c>
      <c r="I1124" t="s">
        <v>122</v>
      </c>
      <c r="J1124" t="s">
        <v>2287</v>
      </c>
    </row>
    <row r="1125" spans="1:10" x14ac:dyDescent="0.35">
      <c r="A1125" t="s">
        <v>1712</v>
      </c>
      <c r="E1125" s="2">
        <f>SUMIFS('Data Cost'!E:E,'Data Cost'!A:A,'Data Quantities'!A1125,'Data Cost'!F:F,'Data Quantities'!F1125,'Data Cost'!G:G,'Data Quantities'!G1125,'Data Cost'!H:H,'Data Quantities'!H1125,'Data Cost'!I:I,'Data Quantities'!I1125)</f>
        <v>60362</v>
      </c>
      <c r="F1125" t="s">
        <v>2058</v>
      </c>
      <c r="G1125" t="s">
        <v>122</v>
      </c>
      <c r="H1125" t="s">
        <v>122</v>
      </c>
      <c r="I1125" t="s">
        <v>122</v>
      </c>
      <c r="J1125" t="s">
        <v>2287</v>
      </c>
    </row>
    <row r="1126" spans="1:10" x14ac:dyDescent="0.35">
      <c r="A1126" t="s">
        <v>1712</v>
      </c>
      <c r="E1126" s="2">
        <f>SUMIFS('Data Cost'!E:E,'Data Cost'!A:A,'Data Quantities'!A1126,'Data Cost'!F:F,'Data Quantities'!F1126,'Data Cost'!G:G,'Data Quantities'!G1126,'Data Cost'!H:H,'Data Quantities'!H1126,'Data Cost'!I:I,'Data Quantities'!I1126)</f>
        <v>60362</v>
      </c>
      <c r="F1126" t="s">
        <v>2059</v>
      </c>
      <c r="G1126" t="s">
        <v>122</v>
      </c>
      <c r="H1126" t="s">
        <v>122</v>
      </c>
      <c r="I1126" t="s">
        <v>122</v>
      </c>
      <c r="J1126" t="s">
        <v>2287</v>
      </c>
    </row>
    <row r="1127" spans="1:10" x14ac:dyDescent="0.35">
      <c r="A1127" t="s">
        <v>1712</v>
      </c>
      <c r="E1127" s="2">
        <f>SUMIFS('Data Cost'!E:E,'Data Cost'!A:A,'Data Quantities'!A1127,'Data Cost'!F:F,'Data Quantities'!F1127,'Data Cost'!G:G,'Data Quantities'!G1127,'Data Cost'!H:H,'Data Quantities'!H1127,'Data Cost'!I:I,'Data Quantities'!I1127)</f>
        <v>65100</v>
      </c>
      <c r="F1127" t="s">
        <v>2061</v>
      </c>
      <c r="G1127" t="s">
        <v>122</v>
      </c>
      <c r="H1127" t="s">
        <v>122</v>
      </c>
      <c r="I1127" t="s">
        <v>122</v>
      </c>
      <c r="J1127" t="s">
        <v>2287</v>
      </c>
    </row>
    <row r="1128" spans="1:10" x14ac:dyDescent="0.35">
      <c r="A1128" t="s">
        <v>1712</v>
      </c>
      <c r="E1128" s="2">
        <f>SUMIFS('Data Cost'!E:E,'Data Cost'!A:A,'Data Quantities'!A1128,'Data Cost'!F:F,'Data Quantities'!F1128,'Data Cost'!G:G,'Data Quantities'!G1128,'Data Cost'!H:H,'Data Quantities'!H1128,'Data Cost'!I:I,'Data Quantities'!I1128)</f>
        <v>60362</v>
      </c>
      <c r="F1128" t="s">
        <v>2062</v>
      </c>
      <c r="G1128" t="s">
        <v>122</v>
      </c>
      <c r="H1128" t="s">
        <v>122</v>
      </c>
      <c r="I1128" t="s">
        <v>122</v>
      </c>
      <c r="J1128" t="s">
        <v>2287</v>
      </c>
    </row>
    <row r="1129" spans="1:10" x14ac:dyDescent="0.35">
      <c r="A1129" t="s">
        <v>1712</v>
      </c>
      <c r="E1129" s="2">
        <f>SUMIFS('Data Cost'!E:E,'Data Cost'!A:A,'Data Quantities'!A1129,'Data Cost'!F:F,'Data Quantities'!F1129,'Data Cost'!G:G,'Data Quantities'!G1129,'Data Cost'!H:H,'Data Quantities'!H1129,'Data Cost'!I:I,'Data Quantities'!I1129)</f>
        <v>60362</v>
      </c>
      <c r="F1129" t="s">
        <v>124</v>
      </c>
      <c r="G1129" t="s">
        <v>122</v>
      </c>
      <c r="H1129" t="s">
        <v>122</v>
      </c>
      <c r="I1129" t="s">
        <v>122</v>
      </c>
      <c r="J1129" t="s">
        <v>2287</v>
      </c>
    </row>
    <row r="1130" spans="1:10" x14ac:dyDescent="0.35">
      <c r="A1130" t="s">
        <v>1712</v>
      </c>
      <c r="E1130" s="2">
        <f>SUMIFS('Data Cost'!E:E,'Data Cost'!A:A,'Data Quantities'!A1130,'Data Cost'!F:F,'Data Quantities'!F1130,'Data Cost'!G:G,'Data Quantities'!G1130,'Data Cost'!H:H,'Data Quantities'!H1130,'Data Cost'!I:I,'Data Quantities'!I1130)</f>
        <v>59640</v>
      </c>
      <c r="F1130" t="s">
        <v>2063</v>
      </c>
      <c r="G1130" s="22" t="s">
        <v>54</v>
      </c>
      <c r="H1130" t="s">
        <v>42</v>
      </c>
      <c r="I1130" t="s">
        <v>133</v>
      </c>
      <c r="J1130" t="s">
        <v>2287</v>
      </c>
    </row>
    <row r="1131" spans="1:10" x14ac:dyDescent="0.35">
      <c r="A1131" t="s">
        <v>1712</v>
      </c>
      <c r="E1131" s="2">
        <f>SUMIFS('Data Cost'!E:E,'Data Cost'!A:A,'Data Quantities'!A1131,'Data Cost'!F:F,'Data Quantities'!F1131,'Data Cost'!G:G,'Data Quantities'!G1131,'Data Cost'!H:H,'Data Quantities'!H1131,'Data Cost'!I:I,'Data Quantities'!I1131)</f>
        <v>78952</v>
      </c>
      <c r="F1131" t="s">
        <v>2064</v>
      </c>
      <c r="G1131" s="22" t="s">
        <v>54</v>
      </c>
      <c r="H1131" t="s">
        <v>42</v>
      </c>
      <c r="I1131" t="s">
        <v>55</v>
      </c>
      <c r="J1131" t="s">
        <v>2287</v>
      </c>
    </row>
    <row r="1132" spans="1:10" x14ac:dyDescent="0.35">
      <c r="A1132" t="s">
        <v>1712</v>
      </c>
      <c r="E1132" s="2">
        <f>SUMIFS('Data Cost'!E:E,'Data Cost'!A:A,'Data Quantities'!A1132,'Data Cost'!F:F,'Data Quantities'!F1132,'Data Cost'!G:G,'Data Quantities'!G1132,'Data Cost'!H:H,'Data Quantities'!H1132,'Data Cost'!I:I,'Data Quantities'!I1132)</f>
        <v>59640</v>
      </c>
      <c r="F1132" t="s">
        <v>2065</v>
      </c>
      <c r="G1132" s="22" t="s">
        <v>54</v>
      </c>
      <c r="H1132" t="s">
        <v>42</v>
      </c>
      <c r="I1132" t="s">
        <v>133</v>
      </c>
      <c r="J1132" t="s">
        <v>2287</v>
      </c>
    </row>
    <row r="1133" spans="1:10" x14ac:dyDescent="0.35">
      <c r="A1133" t="s">
        <v>1712</v>
      </c>
      <c r="E1133" s="2">
        <f>SUMIFS('Data Cost'!E:E,'Data Cost'!A:A,'Data Quantities'!A1133,'Data Cost'!F:F,'Data Quantities'!F1133,'Data Cost'!G:G,'Data Quantities'!G1133,'Data Cost'!H:H,'Data Quantities'!H1133,'Data Cost'!I:I,'Data Quantities'!I1133)</f>
        <v>59640</v>
      </c>
      <c r="F1133" t="s">
        <v>2066</v>
      </c>
      <c r="G1133" s="22" t="s">
        <v>54</v>
      </c>
      <c r="H1133" t="s">
        <v>42</v>
      </c>
      <c r="I1133" t="s">
        <v>133</v>
      </c>
      <c r="J1133" t="s">
        <v>2287</v>
      </c>
    </row>
    <row r="1134" spans="1:10" x14ac:dyDescent="0.35">
      <c r="A1134" t="s">
        <v>1712</v>
      </c>
      <c r="E1134" s="2">
        <f>SUMIFS('Data Cost'!E:E,'Data Cost'!A:A,'Data Quantities'!A1134,'Data Cost'!F:F,'Data Quantities'!F1134,'Data Cost'!G:G,'Data Quantities'!G1134,'Data Cost'!H:H,'Data Quantities'!H1134,'Data Cost'!I:I,'Data Quantities'!I1134)</f>
        <v>59640</v>
      </c>
      <c r="F1134" t="s">
        <v>2067</v>
      </c>
      <c r="G1134" t="s">
        <v>54</v>
      </c>
      <c r="H1134" t="s">
        <v>42</v>
      </c>
      <c r="I1134" t="s">
        <v>133</v>
      </c>
      <c r="J1134" t="s">
        <v>2287</v>
      </c>
    </row>
    <row r="1135" spans="1:10" x14ac:dyDescent="0.35">
      <c r="A1135" t="s">
        <v>1712</v>
      </c>
      <c r="E1135" s="2">
        <f>SUMIFS('Data Cost'!E:E,'Data Cost'!A:A,'Data Quantities'!A1135,'Data Cost'!F:F,'Data Quantities'!F1135,'Data Cost'!G:G,'Data Quantities'!G1135,'Data Cost'!H:H,'Data Quantities'!H1135,'Data Cost'!I:I,'Data Quantities'!I1135)</f>
        <v>59640</v>
      </c>
      <c r="F1135" t="s">
        <v>2068</v>
      </c>
      <c r="G1135" t="s">
        <v>54</v>
      </c>
      <c r="H1135" t="s">
        <v>42</v>
      </c>
      <c r="I1135" t="s">
        <v>133</v>
      </c>
      <c r="J1135" t="s">
        <v>2287</v>
      </c>
    </row>
    <row r="1136" spans="1:10" x14ac:dyDescent="0.35">
      <c r="A1136" t="s">
        <v>1712</v>
      </c>
      <c r="E1136" s="2">
        <f>SUMIFS('Data Cost'!E:E,'Data Cost'!A:A,'Data Quantities'!A1136,'Data Cost'!F:F,'Data Quantities'!F1136,'Data Cost'!G:G,'Data Quantities'!G1136,'Data Cost'!H:H,'Data Quantities'!H1136,'Data Cost'!I:I,'Data Quantities'!I1136)</f>
        <v>103919</v>
      </c>
      <c r="F1136" t="s">
        <v>2069</v>
      </c>
      <c r="G1136" t="s">
        <v>54</v>
      </c>
      <c r="H1136" t="s">
        <v>42</v>
      </c>
      <c r="I1136" t="s">
        <v>87</v>
      </c>
      <c r="J1136" t="s">
        <v>2287</v>
      </c>
    </row>
    <row r="1137" spans="1:10" x14ac:dyDescent="0.35">
      <c r="A1137" t="s">
        <v>1712</v>
      </c>
      <c r="E1137" s="2">
        <f>SUMIFS('Data Cost'!E:E,'Data Cost'!A:A,'Data Quantities'!A1137,'Data Cost'!F:F,'Data Quantities'!F1137,'Data Cost'!G:G,'Data Quantities'!G1137,'Data Cost'!H:H,'Data Quantities'!H1137,'Data Cost'!I:I,'Data Quantities'!I1137)</f>
        <v>52402</v>
      </c>
      <c r="F1137" t="s">
        <v>2070</v>
      </c>
      <c r="G1137" t="s">
        <v>303</v>
      </c>
      <c r="H1137" t="s">
        <v>304</v>
      </c>
      <c r="I1137" t="s">
        <v>303</v>
      </c>
      <c r="J1137" t="s">
        <v>2287</v>
      </c>
    </row>
    <row r="1138" spans="1:10" x14ac:dyDescent="0.35">
      <c r="A1138" t="s">
        <v>1712</v>
      </c>
      <c r="E1138" s="2">
        <f>SUMIFS('Data Cost'!E:E,'Data Cost'!A:A,'Data Quantities'!A1138,'Data Cost'!F:F,'Data Quantities'!F1138,'Data Cost'!G:G,'Data Quantities'!G1138,'Data Cost'!H:H,'Data Quantities'!H1138,'Data Cost'!I:I,'Data Quantities'!I1138)</f>
        <v>52402</v>
      </c>
      <c r="F1138" t="s">
        <v>2071</v>
      </c>
      <c r="G1138" t="s">
        <v>303</v>
      </c>
      <c r="H1138" t="s">
        <v>304</v>
      </c>
      <c r="I1138" t="s">
        <v>303</v>
      </c>
      <c r="J1138" t="s">
        <v>2287</v>
      </c>
    </row>
    <row r="1139" spans="1:10" x14ac:dyDescent="0.35">
      <c r="A1139" t="s">
        <v>1712</v>
      </c>
      <c r="E1139" s="2">
        <f>SUMIFS('Data Cost'!E:E,'Data Cost'!A:A,'Data Quantities'!A1139,'Data Cost'!F:F,'Data Quantities'!F1139,'Data Cost'!G:G,'Data Quantities'!G1139,'Data Cost'!H:H,'Data Quantities'!H1139,'Data Cost'!I:I,'Data Quantities'!I1139)</f>
        <v>103919</v>
      </c>
      <c r="F1139" t="s">
        <v>2072</v>
      </c>
      <c r="G1139" t="s">
        <v>54</v>
      </c>
      <c r="H1139" t="s">
        <v>42</v>
      </c>
      <c r="I1139" t="s">
        <v>87</v>
      </c>
      <c r="J1139" t="s">
        <v>2287</v>
      </c>
    </row>
    <row r="1140" spans="1:10" x14ac:dyDescent="0.35">
      <c r="A1140" t="s">
        <v>1712</v>
      </c>
      <c r="E1140" s="2">
        <f>SUMIFS('Data Cost'!E:E,'Data Cost'!A:A,'Data Quantities'!A1140,'Data Cost'!F:F,'Data Quantities'!F1140,'Data Cost'!G:G,'Data Quantities'!G1140,'Data Cost'!H:H,'Data Quantities'!H1140,'Data Cost'!I:I,'Data Quantities'!I1140)</f>
        <v>59640</v>
      </c>
      <c r="F1140" t="s">
        <v>2073</v>
      </c>
      <c r="G1140" t="s">
        <v>54</v>
      </c>
      <c r="H1140" t="s">
        <v>42</v>
      </c>
      <c r="I1140" t="s">
        <v>133</v>
      </c>
      <c r="J1140" t="s">
        <v>2287</v>
      </c>
    </row>
    <row r="1141" spans="1:10" x14ac:dyDescent="0.35">
      <c r="A1141" t="s">
        <v>1712</v>
      </c>
      <c r="E1141" s="2">
        <f>SUMIFS('Data Cost'!E:E,'Data Cost'!A:A,'Data Quantities'!A1141,'Data Cost'!F:F,'Data Quantities'!F1141,'Data Cost'!G:G,'Data Quantities'!G1141,'Data Cost'!H:H,'Data Quantities'!H1141,'Data Cost'!I:I,'Data Quantities'!I1141)</f>
        <v>59640</v>
      </c>
      <c r="F1141" t="s">
        <v>2074</v>
      </c>
      <c r="G1141" t="s">
        <v>54</v>
      </c>
      <c r="H1141" t="s">
        <v>42</v>
      </c>
      <c r="I1141" t="s">
        <v>133</v>
      </c>
      <c r="J1141" t="s">
        <v>2287</v>
      </c>
    </row>
    <row r="1142" spans="1:10" x14ac:dyDescent="0.35">
      <c r="A1142" t="s">
        <v>1712</v>
      </c>
      <c r="E1142" s="2">
        <f>SUMIFS('Data Cost'!E:E,'Data Cost'!A:A,'Data Quantities'!A1142,'Data Cost'!F:F,'Data Quantities'!F1142,'Data Cost'!G:G,'Data Quantities'!G1142,'Data Cost'!H:H,'Data Quantities'!H1142,'Data Cost'!I:I,'Data Quantities'!I1142)</f>
        <v>59640</v>
      </c>
      <c r="F1142" t="s">
        <v>2075</v>
      </c>
      <c r="G1142" t="s">
        <v>54</v>
      </c>
      <c r="H1142" t="s">
        <v>42</v>
      </c>
      <c r="I1142" t="s">
        <v>133</v>
      </c>
      <c r="J1142" t="s">
        <v>2287</v>
      </c>
    </row>
    <row r="1143" spans="1:10" x14ac:dyDescent="0.35">
      <c r="A1143" t="s">
        <v>1712</v>
      </c>
      <c r="E1143" s="2">
        <f>SUMIFS('Data Cost'!E:E,'Data Cost'!A:A,'Data Quantities'!A1143,'Data Cost'!F:F,'Data Quantities'!F1143,'Data Cost'!G:G,'Data Quantities'!G1143,'Data Cost'!H:H,'Data Quantities'!H1143,'Data Cost'!I:I,'Data Quantities'!I1143)</f>
        <v>59640</v>
      </c>
      <c r="F1143" t="s">
        <v>2076</v>
      </c>
      <c r="G1143" t="s">
        <v>54</v>
      </c>
      <c r="H1143" t="s">
        <v>42</v>
      </c>
      <c r="I1143" t="s">
        <v>133</v>
      </c>
      <c r="J1143" t="s">
        <v>2287</v>
      </c>
    </row>
    <row r="1144" spans="1:10" x14ac:dyDescent="0.35">
      <c r="A1144" t="s">
        <v>1712</v>
      </c>
      <c r="E1144" s="2">
        <f>SUMIFS('Data Cost'!E:E,'Data Cost'!A:A,'Data Quantities'!A1144,'Data Cost'!F:F,'Data Quantities'!F1144,'Data Cost'!G:G,'Data Quantities'!G1144,'Data Cost'!H:H,'Data Quantities'!H1144,'Data Cost'!I:I,'Data Quantities'!I1144)</f>
        <v>78952</v>
      </c>
      <c r="F1144" t="s">
        <v>2077</v>
      </c>
      <c r="G1144" t="s">
        <v>54</v>
      </c>
      <c r="H1144" t="s">
        <v>42</v>
      </c>
      <c r="I1144" t="s">
        <v>55</v>
      </c>
      <c r="J1144" t="s">
        <v>2287</v>
      </c>
    </row>
    <row r="1145" spans="1:10" x14ac:dyDescent="0.35">
      <c r="A1145" t="s">
        <v>1712</v>
      </c>
      <c r="E1145" s="2">
        <f>SUMIFS('Data Cost'!E:E,'Data Cost'!A:A,'Data Quantities'!A1145,'Data Cost'!F:F,'Data Quantities'!F1145,'Data Cost'!G:G,'Data Quantities'!G1145,'Data Cost'!H:H,'Data Quantities'!H1145,'Data Cost'!I:I,'Data Quantities'!I1145)</f>
        <v>78952</v>
      </c>
      <c r="F1145" t="s">
        <v>2078</v>
      </c>
      <c r="G1145" t="s">
        <v>54</v>
      </c>
      <c r="H1145" t="s">
        <v>42</v>
      </c>
      <c r="I1145" t="s">
        <v>55</v>
      </c>
      <c r="J1145" t="s">
        <v>2287</v>
      </c>
    </row>
    <row r="1146" spans="1:10" x14ac:dyDescent="0.35">
      <c r="A1146" t="s">
        <v>1712</v>
      </c>
      <c r="E1146" s="2">
        <f>SUMIFS('Data Cost'!E:E,'Data Cost'!A:A,'Data Quantities'!A1146,'Data Cost'!F:F,'Data Quantities'!F1146,'Data Cost'!G:G,'Data Quantities'!G1146,'Data Cost'!H:H,'Data Quantities'!H1146,'Data Cost'!I:I,'Data Quantities'!I1146)</f>
        <v>78952</v>
      </c>
      <c r="F1146" t="s">
        <v>2079</v>
      </c>
      <c r="G1146" t="s">
        <v>54</v>
      </c>
      <c r="H1146" t="s">
        <v>42</v>
      </c>
      <c r="I1146" t="s">
        <v>55</v>
      </c>
      <c r="J1146" t="s">
        <v>2287</v>
      </c>
    </row>
    <row r="1147" spans="1:10" x14ac:dyDescent="0.35">
      <c r="A1147" t="s">
        <v>1712</v>
      </c>
      <c r="E1147" s="2">
        <f>SUMIFS('Data Cost'!E:E,'Data Cost'!A:A,'Data Quantities'!A1147,'Data Cost'!F:F,'Data Quantities'!F1147,'Data Cost'!G:G,'Data Quantities'!G1147,'Data Cost'!H:H,'Data Quantities'!H1147,'Data Cost'!I:I,'Data Quantities'!I1147)</f>
        <v>78952</v>
      </c>
      <c r="F1147" t="s">
        <v>2080</v>
      </c>
      <c r="G1147" t="s">
        <v>54</v>
      </c>
      <c r="H1147" t="s">
        <v>42</v>
      </c>
      <c r="I1147" t="s">
        <v>55</v>
      </c>
      <c r="J1147" t="s">
        <v>2287</v>
      </c>
    </row>
    <row r="1148" spans="1:10" x14ac:dyDescent="0.35">
      <c r="A1148" t="s">
        <v>1712</v>
      </c>
      <c r="E1148" s="2">
        <f>SUMIFS('Data Cost'!E:E,'Data Cost'!A:A,'Data Quantities'!A1148,'Data Cost'!F:F,'Data Quantities'!F1148,'Data Cost'!G:G,'Data Quantities'!G1148,'Data Cost'!H:H,'Data Quantities'!H1148,'Data Cost'!I:I,'Data Quantities'!I1148)</f>
        <v>78952</v>
      </c>
      <c r="F1148" t="s">
        <v>2081</v>
      </c>
      <c r="G1148" t="s">
        <v>54</v>
      </c>
      <c r="H1148" t="s">
        <v>42</v>
      </c>
      <c r="I1148" t="s">
        <v>55</v>
      </c>
      <c r="J1148" t="s">
        <v>2287</v>
      </c>
    </row>
    <row r="1149" spans="1:10" x14ac:dyDescent="0.35">
      <c r="A1149" t="s">
        <v>1712</v>
      </c>
      <c r="E1149" s="2">
        <f>SUMIFS('Data Cost'!E:E,'Data Cost'!A:A,'Data Quantities'!A1149,'Data Cost'!F:F,'Data Quantities'!F1149,'Data Cost'!G:G,'Data Quantities'!G1149,'Data Cost'!H:H,'Data Quantities'!H1149,'Data Cost'!I:I,'Data Quantities'!I1149)</f>
        <v>78952</v>
      </c>
      <c r="F1149" t="s">
        <v>2082</v>
      </c>
      <c r="G1149" t="s">
        <v>54</v>
      </c>
      <c r="H1149" t="s">
        <v>42</v>
      </c>
      <c r="I1149" t="s">
        <v>55</v>
      </c>
      <c r="J1149" t="s">
        <v>2287</v>
      </c>
    </row>
    <row r="1150" spans="1:10" x14ac:dyDescent="0.35">
      <c r="A1150" t="s">
        <v>1712</v>
      </c>
      <c r="E1150" s="2">
        <f>SUMIFS('Data Cost'!E:E,'Data Cost'!A:A,'Data Quantities'!A1150,'Data Cost'!F:F,'Data Quantities'!F1150,'Data Cost'!G:G,'Data Quantities'!G1150,'Data Cost'!H:H,'Data Quantities'!H1150,'Data Cost'!I:I,'Data Quantities'!I1150)</f>
        <v>78952</v>
      </c>
      <c r="F1150" t="s">
        <v>2083</v>
      </c>
      <c r="G1150" t="s">
        <v>54</v>
      </c>
      <c r="H1150" t="s">
        <v>42</v>
      </c>
      <c r="I1150" t="s">
        <v>55</v>
      </c>
      <c r="J1150" t="s">
        <v>2287</v>
      </c>
    </row>
    <row r="1151" spans="1:10" x14ac:dyDescent="0.35">
      <c r="A1151" t="s">
        <v>1712</v>
      </c>
      <c r="E1151" s="2">
        <f>SUMIFS('Data Cost'!E:E,'Data Cost'!A:A,'Data Quantities'!A1151,'Data Cost'!F:F,'Data Quantities'!F1151,'Data Cost'!G:G,'Data Quantities'!G1151,'Data Cost'!H:H,'Data Quantities'!H1151,'Data Cost'!I:I,'Data Quantities'!I1151)</f>
        <v>78952</v>
      </c>
      <c r="F1151" t="s">
        <v>2084</v>
      </c>
      <c r="G1151" t="s">
        <v>54</v>
      </c>
      <c r="H1151" t="s">
        <v>42</v>
      </c>
      <c r="I1151" t="s">
        <v>55</v>
      </c>
      <c r="J1151" t="s">
        <v>2287</v>
      </c>
    </row>
    <row r="1152" spans="1:10" x14ac:dyDescent="0.35">
      <c r="A1152" t="s">
        <v>1712</v>
      </c>
      <c r="E1152" s="2">
        <f>SUMIFS('Data Cost'!E:E,'Data Cost'!A:A,'Data Quantities'!A1152,'Data Cost'!F:F,'Data Quantities'!F1152,'Data Cost'!G:G,'Data Quantities'!G1152,'Data Cost'!H:H,'Data Quantities'!H1152,'Data Cost'!I:I,'Data Quantities'!I1152)</f>
        <v>51806</v>
      </c>
      <c r="F1152" t="s">
        <v>2085</v>
      </c>
      <c r="G1152" t="s">
        <v>315</v>
      </c>
      <c r="H1152" t="s">
        <v>304</v>
      </c>
      <c r="I1152" t="s">
        <v>316</v>
      </c>
      <c r="J1152" t="s">
        <v>2287</v>
      </c>
    </row>
    <row r="1153" spans="1:10" x14ac:dyDescent="0.35">
      <c r="A1153" t="s">
        <v>1712</v>
      </c>
      <c r="E1153" s="2">
        <f>SUMIFS('Data Cost'!E:E,'Data Cost'!A:A,'Data Quantities'!A1153,'Data Cost'!F:F,'Data Quantities'!F1153,'Data Cost'!G:G,'Data Quantities'!G1153,'Data Cost'!H:H,'Data Quantities'!H1153,'Data Cost'!I:I,'Data Quantities'!I1153)</f>
        <v>51806</v>
      </c>
      <c r="F1153" t="s">
        <v>2086</v>
      </c>
      <c r="G1153" t="s">
        <v>315</v>
      </c>
      <c r="H1153" t="s">
        <v>304</v>
      </c>
      <c r="I1153" t="s">
        <v>316</v>
      </c>
      <c r="J1153" t="s">
        <v>2287</v>
      </c>
    </row>
    <row r="1154" spans="1:10" x14ac:dyDescent="0.35">
      <c r="A1154" t="s">
        <v>1712</v>
      </c>
      <c r="E1154" s="2">
        <f>SUMIFS('Data Cost'!E:E,'Data Cost'!A:A,'Data Quantities'!A1154,'Data Cost'!F:F,'Data Quantities'!F1154,'Data Cost'!G:G,'Data Quantities'!G1154,'Data Cost'!H:H,'Data Quantities'!H1154,'Data Cost'!I:I,'Data Quantities'!I1154)</f>
        <v>51806</v>
      </c>
      <c r="F1154" t="s">
        <v>2087</v>
      </c>
      <c r="G1154" t="s">
        <v>315</v>
      </c>
      <c r="H1154" t="s">
        <v>304</v>
      </c>
      <c r="I1154" t="s">
        <v>316</v>
      </c>
      <c r="J1154" t="s">
        <v>2287</v>
      </c>
    </row>
    <row r="1155" spans="1:10" x14ac:dyDescent="0.35">
      <c r="A1155" t="s">
        <v>1712</v>
      </c>
      <c r="E1155" s="2">
        <f>SUMIFS('Data Cost'!E:E,'Data Cost'!A:A,'Data Quantities'!A1155,'Data Cost'!F:F,'Data Quantities'!F1155,'Data Cost'!G:G,'Data Quantities'!G1155,'Data Cost'!H:H,'Data Quantities'!H1155,'Data Cost'!I:I,'Data Quantities'!I1155)</f>
        <v>67400</v>
      </c>
      <c r="F1155" t="s">
        <v>785</v>
      </c>
      <c r="G1155" t="s">
        <v>122</v>
      </c>
      <c r="H1155" t="s">
        <v>122</v>
      </c>
      <c r="I1155" t="s">
        <v>122</v>
      </c>
      <c r="J1155" t="s">
        <v>2287</v>
      </c>
    </row>
    <row r="1156" spans="1:10" x14ac:dyDescent="0.35">
      <c r="A1156" t="s">
        <v>2089</v>
      </c>
      <c r="E1156" s="2">
        <f>SUMIFS('Data Cost'!E:E,'Data Cost'!A:A,'Data Quantities'!A1156,'Data Cost'!F:F,'Data Quantities'!F1156,'Data Cost'!G:G,'Data Quantities'!G1156,'Data Cost'!H:H,'Data Quantities'!H1156,'Data Cost'!I:I,'Data Quantities'!I1156)</f>
        <v>29901</v>
      </c>
      <c r="F1156" t="s">
        <v>2090</v>
      </c>
      <c r="G1156" t="s">
        <v>17</v>
      </c>
      <c r="H1156" t="s">
        <v>18</v>
      </c>
      <c r="I1156" t="s">
        <v>375</v>
      </c>
      <c r="J1156" t="s">
        <v>2287</v>
      </c>
    </row>
    <row r="1157" spans="1:10" x14ac:dyDescent="0.35">
      <c r="A1157" t="s">
        <v>2089</v>
      </c>
      <c r="E1157" s="2">
        <f>SUMIFS('Data Cost'!E:E,'Data Cost'!A:A,'Data Quantities'!A1157,'Data Cost'!F:F,'Data Quantities'!F1157,'Data Cost'!G:G,'Data Quantities'!G1157,'Data Cost'!H:H,'Data Quantities'!H1157,'Data Cost'!I:I,'Data Quantities'!I1157)</f>
        <v>29901</v>
      </c>
      <c r="F1157" t="s">
        <v>2091</v>
      </c>
      <c r="G1157" t="s">
        <v>17</v>
      </c>
      <c r="H1157" t="s">
        <v>18</v>
      </c>
      <c r="I1157" t="s">
        <v>375</v>
      </c>
      <c r="J1157" t="s">
        <v>2287</v>
      </c>
    </row>
    <row r="1158" spans="1:10" x14ac:dyDescent="0.35">
      <c r="A1158" t="s">
        <v>2089</v>
      </c>
      <c r="E1158" s="2">
        <f>SUMIFS('Data Cost'!E:E,'Data Cost'!A:A,'Data Quantities'!A1158,'Data Cost'!F:F,'Data Quantities'!F1158,'Data Cost'!G:G,'Data Quantities'!G1158,'Data Cost'!H:H,'Data Quantities'!H1158,'Data Cost'!I:I,'Data Quantities'!I1158)</f>
        <v>29901</v>
      </c>
      <c r="F1158" t="s">
        <v>2092</v>
      </c>
      <c r="G1158" t="s">
        <v>17</v>
      </c>
      <c r="H1158" t="s">
        <v>18</v>
      </c>
      <c r="I1158" t="s">
        <v>375</v>
      </c>
      <c r="J1158" t="s">
        <v>2287</v>
      </c>
    </row>
    <row r="1159" spans="1:10" x14ac:dyDescent="0.35">
      <c r="A1159" t="s">
        <v>2089</v>
      </c>
      <c r="E1159" s="2">
        <f>SUMIFS('Data Cost'!E:E,'Data Cost'!A:A,'Data Quantities'!A1159,'Data Cost'!F:F,'Data Quantities'!F1159,'Data Cost'!G:G,'Data Quantities'!G1159,'Data Cost'!H:H,'Data Quantities'!H1159,'Data Cost'!I:I,'Data Quantities'!I1159)</f>
        <v>29901</v>
      </c>
      <c r="F1159" t="s">
        <v>2093</v>
      </c>
      <c r="G1159" t="s">
        <v>17</v>
      </c>
      <c r="H1159" t="s">
        <v>18</v>
      </c>
      <c r="I1159" t="s">
        <v>375</v>
      </c>
      <c r="J1159" t="s">
        <v>2287</v>
      </c>
    </row>
    <row r="1160" spans="1:10" x14ac:dyDescent="0.35">
      <c r="A1160" t="s">
        <v>2089</v>
      </c>
      <c r="E1160" s="2">
        <f>SUMIFS('Data Cost'!E:E,'Data Cost'!A:A,'Data Quantities'!A1160,'Data Cost'!F:F,'Data Quantities'!F1160,'Data Cost'!G:G,'Data Quantities'!G1160,'Data Cost'!H:H,'Data Quantities'!H1160,'Data Cost'!I:I,'Data Quantities'!I1160)</f>
        <v>29901</v>
      </c>
      <c r="F1160" t="s">
        <v>2094</v>
      </c>
      <c r="G1160" t="s">
        <v>17</v>
      </c>
      <c r="H1160" t="s">
        <v>18</v>
      </c>
      <c r="I1160" t="s">
        <v>375</v>
      </c>
      <c r="J1160" t="s">
        <v>2287</v>
      </c>
    </row>
    <row r="1161" spans="1:10" x14ac:dyDescent="0.35">
      <c r="A1161" t="s">
        <v>2089</v>
      </c>
      <c r="E1161" s="2">
        <f>SUMIFS('Data Cost'!E:E,'Data Cost'!A:A,'Data Quantities'!A1161,'Data Cost'!F:F,'Data Quantities'!F1161,'Data Cost'!G:G,'Data Quantities'!G1161,'Data Cost'!H:H,'Data Quantities'!H1161,'Data Cost'!I:I,'Data Quantities'!I1161)</f>
        <v>29901</v>
      </c>
      <c r="F1161" t="s">
        <v>2095</v>
      </c>
      <c r="G1161" t="s">
        <v>17</v>
      </c>
      <c r="H1161" t="s">
        <v>18</v>
      </c>
      <c r="I1161" t="s">
        <v>375</v>
      </c>
      <c r="J1161" t="s">
        <v>2287</v>
      </c>
    </row>
    <row r="1162" spans="1:10" x14ac:dyDescent="0.35">
      <c r="A1162" t="s">
        <v>2089</v>
      </c>
      <c r="E1162" s="2">
        <f>SUMIFS('Data Cost'!E:E,'Data Cost'!A:A,'Data Quantities'!A1162,'Data Cost'!F:F,'Data Quantities'!F1162,'Data Cost'!G:G,'Data Quantities'!G1162,'Data Cost'!H:H,'Data Quantities'!H1162,'Data Cost'!I:I,'Data Quantities'!I1162)</f>
        <v>29901</v>
      </c>
      <c r="F1162" t="s">
        <v>2096</v>
      </c>
      <c r="G1162" t="s">
        <v>17</v>
      </c>
      <c r="H1162" t="s">
        <v>18</v>
      </c>
      <c r="I1162" t="s">
        <v>375</v>
      </c>
      <c r="J1162" t="s">
        <v>2287</v>
      </c>
    </row>
    <row r="1163" spans="1:10" x14ac:dyDescent="0.35">
      <c r="A1163" t="s">
        <v>2089</v>
      </c>
      <c r="E1163" s="2">
        <f>SUMIFS('Data Cost'!E:E,'Data Cost'!A:A,'Data Quantities'!A1163,'Data Cost'!F:F,'Data Quantities'!F1163,'Data Cost'!G:G,'Data Quantities'!G1163,'Data Cost'!H:H,'Data Quantities'!H1163,'Data Cost'!I:I,'Data Quantities'!I1163)</f>
        <v>29901</v>
      </c>
      <c r="F1163" t="s">
        <v>2097</v>
      </c>
      <c r="G1163" t="s">
        <v>17</v>
      </c>
      <c r="H1163" t="s">
        <v>18</v>
      </c>
      <c r="I1163" t="s">
        <v>146</v>
      </c>
      <c r="J1163" t="s">
        <v>2287</v>
      </c>
    </row>
    <row r="1164" spans="1:10" x14ac:dyDescent="0.35">
      <c r="A1164" t="s">
        <v>2089</v>
      </c>
      <c r="E1164" s="2">
        <f>SUMIFS('Data Cost'!E:E,'Data Cost'!A:A,'Data Quantities'!A1164,'Data Cost'!F:F,'Data Quantities'!F1164,'Data Cost'!G:G,'Data Quantities'!G1164,'Data Cost'!H:H,'Data Quantities'!H1164,'Data Cost'!I:I,'Data Quantities'!I1164)</f>
        <v>29901</v>
      </c>
      <c r="F1164" t="s">
        <v>2098</v>
      </c>
      <c r="G1164" t="s">
        <v>17</v>
      </c>
      <c r="H1164" t="s">
        <v>18</v>
      </c>
      <c r="I1164" t="s">
        <v>146</v>
      </c>
      <c r="J1164" t="s">
        <v>2287</v>
      </c>
    </row>
    <row r="1165" spans="1:10" x14ac:dyDescent="0.35">
      <c r="A1165" t="s">
        <v>2089</v>
      </c>
      <c r="E1165" s="2">
        <f>SUMIFS('Data Cost'!E:E,'Data Cost'!A:A,'Data Quantities'!A1165,'Data Cost'!F:F,'Data Quantities'!F1165,'Data Cost'!G:G,'Data Quantities'!G1165,'Data Cost'!H:H,'Data Quantities'!H1165,'Data Cost'!I:I,'Data Quantities'!I1165)</f>
        <v>20000</v>
      </c>
      <c r="F1165" t="s">
        <v>2099</v>
      </c>
      <c r="G1165" t="s">
        <v>76</v>
      </c>
      <c r="H1165" t="s">
        <v>76</v>
      </c>
      <c r="I1165" t="s">
        <v>111</v>
      </c>
    </row>
    <row r="1166" spans="1:10" x14ac:dyDescent="0.35">
      <c r="A1166" t="s">
        <v>2089</v>
      </c>
      <c r="E1166" s="2">
        <f>SUMIFS('Data Cost'!E:E,'Data Cost'!A:A,'Data Quantities'!A1166,'Data Cost'!F:F,'Data Quantities'!F1166,'Data Cost'!G:G,'Data Quantities'!G1166,'Data Cost'!H:H,'Data Quantities'!H1166,'Data Cost'!I:I,'Data Quantities'!I1166)</f>
        <v>180000</v>
      </c>
      <c r="F1166" t="s">
        <v>2100</v>
      </c>
      <c r="G1166" t="s">
        <v>76</v>
      </c>
      <c r="H1166" t="s">
        <v>76</v>
      </c>
      <c r="I1166" t="s">
        <v>111</v>
      </c>
      <c r="J1166" t="s">
        <v>2288</v>
      </c>
    </row>
    <row r="1167" spans="1:10" x14ac:dyDescent="0.35">
      <c r="A1167" t="s">
        <v>2089</v>
      </c>
      <c r="E1167" s="2">
        <f>SUMIFS('Data Cost'!E:E,'Data Cost'!A:A,'Data Quantities'!A1167,'Data Cost'!F:F,'Data Quantities'!F1167,'Data Cost'!G:G,'Data Quantities'!G1167,'Data Cost'!H:H,'Data Quantities'!H1167,'Data Cost'!I:I,'Data Quantities'!I1167)</f>
        <v>20000</v>
      </c>
      <c r="F1167" t="s">
        <v>2101</v>
      </c>
      <c r="G1167" t="s">
        <v>76</v>
      </c>
      <c r="H1167" t="s">
        <v>76</v>
      </c>
      <c r="I1167" t="s">
        <v>111</v>
      </c>
    </row>
    <row r="1168" spans="1:10" x14ac:dyDescent="0.35">
      <c r="A1168" t="s">
        <v>2089</v>
      </c>
      <c r="E1168" s="2">
        <f>SUMIFS('Data Cost'!E:E,'Data Cost'!A:A,'Data Quantities'!A1168,'Data Cost'!F:F,'Data Quantities'!F1168,'Data Cost'!G:G,'Data Quantities'!G1168,'Data Cost'!H:H,'Data Quantities'!H1168,'Data Cost'!I:I,'Data Quantities'!I1168)</f>
        <v>180000</v>
      </c>
      <c r="F1168" t="s">
        <v>2102</v>
      </c>
      <c r="G1168" t="s">
        <v>76</v>
      </c>
      <c r="H1168" t="s">
        <v>76</v>
      </c>
      <c r="I1168" t="s">
        <v>111</v>
      </c>
      <c r="J1168" t="s">
        <v>2288</v>
      </c>
    </row>
    <row r="1169" spans="1:10" x14ac:dyDescent="0.35">
      <c r="A1169" t="s">
        <v>2089</v>
      </c>
      <c r="E1169" s="2">
        <f>SUMIFS('Data Cost'!E:E,'Data Cost'!A:A,'Data Quantities'!A1169,'Data Cost'!F:F,'Data Quantities'!F1169,'Data Cost'!G:G,'Data Quantities'!G1169,'Data Cost'!H:H,'Data Quantities'!H1169,'Data Cost'!I:I,'Data Quantities'!I1169)</f>
        <v>20000</v>
      </c>
      <c r="F1169" t="s">
        <v>2103</v>
      </c>
      <c r="G1169" t="s">
        <v>76</v>
      </c>
      <c r="H1169" t="s">
        <v>76</v>
      </c>
      <c r="I1169" t="s">
        <v>111</v>
      </c>
    </row>
    <row r="1170" spans="1:10" x14ac:dyDescent="0.35">
      <c r="A1170" t="s">
        <v>2089</v>
      </c>
      <c r="E1170" s="2">
        <f>SUMIFS('Data Cost'!E:E,'Data Cost'!A:A,'Data Quantities'!A1170,'Data Cost'!F:F,'Data Quantities'!F1170,'Data Cost'!G:G,'Data Quantities'!G1170,'Data Cost'!H:H,'Data Quantities'!H1170,'Data Cost'!I:I,'Data Quantities'!I1170)</f>
        <v>180000</v>
      </c>
      <c r="F1170" t="s">
        <v>2104</v>
      </c>
      <c r="G1170" t="s">
        <v>76</v>
      </c>
      <c r="H1170" t="s">
        <v>76</v>
      </c>
      <c r="I1170" t="s">
        <v>111</v>
      </c>
      <c r="J1170" t="s">
        <v>2288</v>
      </c>
    </row>
    <row r="1171" spans="1:10" x14ac:dyDescent="0.35">
      <c r="A1171" t="s">
        <v>2089</v>
      </c>
      <c r="E1171" s="2">
        <f>SUMIFS('Data Cost'!E:E,'Data Cost'!A:A,'Data Quantities'!A1171,'Data Cost'!F:F,'Data Quantities'!F1171,'Data Cost'!G:G,'Data Quantities'!G1171,'Data Cost'!H:H,'Data Quantities'!H1171,'Data Cost'!I:I,'Data Quantities'!I1171)</f>
        <v>20000</v>
      </c>
      <c r="F1171" t="s">
        <v>2105</v>
      </c>
      <c r="G1171" t="s">
        <v>76</v>
      </c>
      <c r="H1171" t="s">
        <v>76</v>
      </c>
      <c r="I1171" t="s">
        <v>111</v>
      </c>
    </row>
    <row r="1172" spans="1:10" x14ac:dyDescent="0.35">
      <c r="A1172" t="s">
        <v>2089</v>
      </c>
      <c r="E1172" s="2">
        <f>SUMIFS('Data Cost'!E:E,'Data Cost'!A:A,'Data Quantities'!A1172,'Data Cost'!F:F,'Data Quantities'!F1172,'Data Cost'!G:G,'Data Quantities'!G1172,'Data Cost'!H:H,'Data Quantities'!H1172,'Data Cost'!I:I,'Data Quantities'!I1172)</f>
        <v>180000</v>
      </c>
      <c r="F1172" t="s">
        <v>2106</v>
      </c>
      <c r="G1172" t="s">
        <v>76</v>
      </c>
      <c r="H1172" t="s">
        <v>76</v>
      </c>
      <c r="I1172" t="s">
        <v>111</v>
      </c>
      <c r="J1172" t="s">
        <v>2288</v>
      </c>
    </row>
    <row r="1173" spans="1:10" x14ac:dyDescent="0.35">
      <c r="A1173" t="s">
        <v>2089</v>
      </c>
      <c r="E1173" s="2">
        <f>SUMIFS('Data Cost'!E:E,'Data Cost'!A:A,'Data Quantities'!A1173,'Data Cost'!F:F,'Data Quantities'!F1173,'Data Cost'!G:G,'Data Quantities'!G1173,'Data Cost'!H:H,'Data Quantities'!H1173,'Data Cost'!I:I,'Data Quantities'!I1173)</f>
        <v>20000</v>
      </c>
      <c r="F1173" t="s">
        <v>2107</v>
      </c>
      <c r="G1173" t="s">
        <v>76</v>
      </c>
      <c r="H1173" t="s">
        <v>76</v>
      </c>
      <c r="I1173" t="s">
        <v>111</v>
      </c>
    </row>
    <row r="1174" spans="1:10" x14ac:dyDescent="0.35">
      <c r="A1174" t="s">
        <v>2089</v>
      </c>
      <c r="E1174" s="2">
        <f>SUMIFS('Data Cost'!E:E,'Data Cost'!A:A,'Data Quantities'!A1174,'Data Cost'!F:F,'Data Quantities'!F1174,'Data Cost'!G:G,'Data Quantities'!G1174,'Data Cost'!H:H,'Data Quantities'!H1174,'Data Cost'!I:I,'Data Quantities'!I1174)</f>
        <v>180000</v>
      </c>
      <c r="F1174" t="s">
        <v>2108</v>
      </c>
      <c r="G1174" t="s">
        <v>76</v>
      </c>
      <c r="H1174" t="s">
        <v>76</v>
      </c>
      <c r="I1174" t="s">
        <v>111</v>
      </c>
      <c r="J1174" t="s">
        <v>2288</v>
      </c>
    </row>
    <row r="1175" spans="1:10" x14ac:dyDescent="0.35">
      <c r="A1175" t="s">
        <v>2089</v>
      </c>
      <c r="E1175" s="2">
        <f>SUMIFS('Data Cost'!E:E,'Data Cost'!A:A,'Data Quantities'!A1175,'Data Cost'!F:F,'Data Quantities'!F1175,'Data Cost'!G:G,'Data Quantities'!G1175,'Data Cost'!H:H,'Data Quantities'!H1175,'Data Cost'!I:I,'Data Quantities'!I1175)</f>
        <v>20000</v>
      </c>
      <c r="F1175" t="s">
        <v>2109</v>
      </c>
      <c r="G1175" t="s">
        <v>76</v>
      </c>
      <c r="H1175" t="s">
        <v>76</v>
      </c>
      <c r="I1175" t="s">
        <v>111</v>
      </c>
    </row>
    <row r="1176" spans="1:10" x14ac:dyDescent="0.35">
      <c r="A1176" t="s">
        <v>2089</v>
      </c>
      <c r="E1176" s="2">
        <f>SUMIFS('Data Cost'!E:E,'Data Cost'!A:A,'Data Quantities'!A1176,'Data Cost'!F:F,'Data Quantities'!F1176,'Data Cost'!G:G,'Data Quantities'!G1176,'Data Cost'!H:H,'Data Quantities'!H1176,'Data Cost'!I:I,'Data Quantities'!I1176)</f>
        <v>180000</v>
      </c>
      <c r="F1176" t="s">
        <v>2110</v>
      </c>
      <c r="G1176" t="s">
        <v>76</v>
      </c>
      <c r="H1176" t="s">
        <v>76</v>
      </c>
      <c r="I1176" t="s">
        <v>111</v>
      </c>
      <c r="J1176" t="s">
        <v>2288</v>
      </c>
    </row>
    <row r="1177" spans="1:10" x14ac:dyDescent="0.35">
      <c r="A1177" t="s">
        <v>2089</v>
      </c>
      <c r="E1177" s="2">
        <f>SUMIFS('Data Cost'!E:E,'Data Cost'!A:A,'Data Quantities'!A1177,'Data Cost'!F:F,'Data Quantities'!F1177,'Data Cost'!G:G,'Data Quantities'!G1177,'Data Cost'!H:H,'Data Quantities'!H1177,'Data Cost'!I:I,'Data Quantities'!I1177)</f>
        <v>20000</v>
      </c>
      <c r="F1177" t="s">
        <v>2111</v>
      </c>
      <c r="G1177" t="s">
        <v>76</v>
      </c>
      <c r="H1177" t="s">
        <v>76</v>
      </c>
      <c r="I1177" t="s">
        <v>111</v>
      </c>
    </row>
    <row r="1178" spans="1:10" x14ac:dyDescent="0.35">
      <c r="A1178" t="s">
        <v>2089</v>
      </c>
      <c r="E1178" s="2">
        <f>SUMIFS('Data Cost'!E:E,'Data Cost'!A:A,'Data Quantities'!A1178,'Data Cost'!F:F,'Data Quantities'!F1178,'Data Cost'!G:G,'Data Quantities'!G1178,'Data Cost'!H:H,'Data Quantities'!H1178,'Data Cost'!I:I,'Data Quantities'!I1178)</f>
        <v>180000</v>
      </c>
      <c r="F1178" t="s">
        <v>2112</v>
      </c>
      <c r="G1178" t="s">
        <v>76</v>
      </c>
      <c r="H1178" t="s">
        <v>76</v>
      </c>
      <c r="I1178" t="s">
        <v>111</v>
      </c>
      <c r="J1178" t="s">
        <v>2288</v>
      </c>
    </row>
    <row r="1179" spans="1:10" x14ac:dyDescent="0.35">
      <c r="A1179" t="s">
        <v>2089</v>
      </c>
      <c r="E1179" s="2">
        <f>SUMIFS('Data Cost'!E:E,'Data Cost'!A:A,'Data Quantities'!A1179,'Data Cost'!F:F,'Data Quantities'!F1179,'Data Cost'!G:G,'Data Quantities'!G1179,'Data Cost'!H:H,'Data Quantities'!H1179,'Data Cost'!I:I,'Data Quantities'!I1179)</f>
        <v>20000</v>
      </c>
      <c r="F1179" t="s">
        <v>2113</v>
      </c>
      <c r="G1179" t="s">
        <v>76</v>
      </c>
      <c r="H1179" t="s">
        <v>76</v>
      </c>
      <c r="I1179" t="s">
        <v>111</v>
      </c>
    </row>
    <row r="1180" spans="1:10" x14ac:dyDescent="0.35">
      <c r="A1180" t="s">
        <v>2089</v>
      </c>
      <c r="E1180" s="2">
        <f>SUMIFS('Data Cost'!E:E,'Data Cost'!A:A,'Data Quantities'!A1180,'Data Cost'!F:F,'Data Quantities'!F1180,'Data Cost'!G:G,'Data Quantities'!G1180,'Data Cost'!H:H,'Data Quantities'!H1180,'Data Cost'!I:I,'Data Quantities'!I1180)</f>
        <v>180000</v>
      </c>
      <c r="F1180" t="s">
        <v>2114</v>
      </c>
      <c r="G1180" t="s">
        <v>76</v>
      </c>
      <c r="H1180" t="s">
        <v>76</v>
      </c>
      <c r="I1180" t="s">
        <v>111</v>
      </c>
      <c r="J1180" t="s">
        <v>2288</v>
      </c>
    </row>
    <row r="1181" spans="1:10" x14ac:dyDescent="0.35">
      <c r="A1181" t="s">
        <v>2089</v>
      </c>
      <c r="E1181" s="2">
        <f>SUMIFS('Data Cost'!E:E,'Data Cost'!A:A,'Data Quantities'!A1181,'Data Cost'!F:F,'Data Quantities'!F1181,'Data Cost'!G:G,'Data Quantities'!G1181,'Data Cost'!H:H,'Data Quantities'!H1181,'Data Cost'!I:I,'Data Quantities'!I1181)</f>
        <v>135275</v>
      </c>
      <c r="F1181" t="s">
        <v>2115</v>
      </c>
      <c r="G1181" t="s">
        <v>12</v>
      </c>
      <c r="H1181" t="s">
        <v>13</v>
      </c>
      <c r="I1181" t="s">
        <v>14</v>
      </c>
      <c r="J1181" t="s">
        <v>2287</v>
      </c>
    </row>
    <row r="1182" spans="1:10" x14ac:dyDescent="0.35">
      <c r="A1182" t="s">
        <v>2089</v>
      </c>
      <c r="E1182" s="2">
        <f>SUMIFS('Data Cost'!E:E,'Data Cost'!A:A,'Data Quantities'!A1182,'Data Cost'!F:F,'Data Quantities'!F1182,'Data Cost'!G:G,'Data Quantities'!G1182,'Data Cost'!H:H,'Data Quantities'!H1182,'Data Cost'!I:I,'Data Quantities'!I1182)</f>
        <v>135275</v>
      </c>
      <c r="F1182" t="s">
        <v>2116</v>
      </c>
      <c r="G1182" t="s">
        <v>12</v>
      </c>
      <c r="H1182" t="s">
        <v>13</v>
      </c>
      <c r="I1182" t="s">
        <v>14</v>
      </c>
      <c r="J1182" t="s">
        <v>2287</v>
      </c>
    </row>
    <row r="1183" spans="1:10" x14ac:dyDescent="0.35">
      <c r="A1183" t="s">
        <v>2089</v>
      </c>
      <c r="E1183" s="2">
        <f>SUMIFS('Data Cost'!E:E,'Data Cost'!A:A,'Data Quantities'!A1183,'Data Cost'!F:F,'Data Quantities'!F1183,'Data Cost'!G:G,'Data Quantities'!G1183,'Data Cost'!H:H,'Data Quantities'!H1183,'Data Cost'!I:I,'Data Quantities'!I1183)</f>
        <v>135275</v>
      </c>
      <c r="F1183" t="s">
        <v>2117</v>
      </c>
      <c r="G1183" t="s">
        <v>12</v>
      </c>
      <c r="H1183" t="s">
        <v>13</v>
      </c>
      <c r="I1183" t="s">
        <v>14</v>
      </c>
      <c r="J1183" t="s">
        <v>2287</v>
      </c>
    </row>
    <row r="1184" spans="1:10" x14ac:dyDescent="0.35">
      <c r="A1184" t="s">
        <v>2089</v>
      </c>
      <c r="E1184" s="2">
        <f>SUMIFS('Data Cost'!E:E,'Data Cost'!A:A,'Data Quantities'!A1184,'Data Cost'!F:F,'Data Quantities'!F1184,'Data Cost'!G:G,'Data Quantities'!G1184,'Data Cost'!H:H,'Data Quantities'!H1184,'Data Cost'!I:I,'Data Quantities'!I1184)</f>
        <v>314018</v>
      </c>
      <c r="F1184" t="s">
        <v>2118</v>
      </c>
      <c r="G1184" t="s">
        <v>12</v>
      </c>
      <c r="H1184" t="s">
        <v>13</v>
      </c>
      <c r="I1184" t="s">
        <v>14</v>
      </c>
      <c r="J1184" t="s">
        <v>2288</v>
      </c>
    </row>
    <row r="1185" spans="1:10" x14ac:dyDescent="0.35">
      <c r="A1185" t="s">
        <v>2089</v>
      </c>
      <c r="E1185" s="2">
        <f>SUMIFS('Data Cost'!E:E,'Data Cost'!A:A,'Data Quantities'!A1185,'Data Cost'!F:F,'Data Quantities'!F1185,'Data Cost'!G:G,'Data Quantities'!G1185,'Data Cost'!H:H,'Data Quantities'!H1185,'Data Cost'!I:I,'Data Quantities'!I1185)</f>
        <v>314018</v>
      </c>
      <c r="F1185" t="s">
        <v>2119</v>
      </c>
      <c r="G1185" t="s">
        <v>45</v>
      </c>
      <c r="H1185" t="s">
        <v>13</v>
      </c>
      <c r="I1185" t="s">
        <v>14</v>
      </c>
      <c r="J1185" t="s">
        <v>2288</v>
      </c>
    </row>
    <row r="1186" spans="1:10" x14ac:dyDescent="0.35">
      <c r="A1186" t="s">
        <v>2089</v>
      </c>
      <c r="E1186" s="2">
        <f>SUMIFS('Data Cost'!E:E,'Data Cost'!A:A,'Data Quantities'!A1186,'Data Cost'!F:F,'Data Quantities'!F1186,'Data Cost'!G:G,'Data Quantities'!G1186,'Data Cost'!H:H,'Data Quantities'!H1186,'Data Cost'!I:I,'Data Quantities'!I1186)</f>
        <v>314018</v>
      </c>
      <c r="F1186" t="s">
        <v>2120</v>
      </c>
      <c r="G1186" t="s">
        <v>45</v>
      </c>
      <c r="H1186" t="s">
        <v>13</v>
      </c>
      <c r="I1186" t="s">
        <v>14</v>
      </c>
      <c r="J1186" t="s">
        <v>2288</v>
      </c>
    </row>
    <row r="1187" spans="1:10" x14ac:dyDescent="0.35">
      <c r="A1187" t="s">
        <v>2089</v>
      </c>
      <c r="E1187" s="2">
        <f>SUMIFS('Data Cost'!E:E,'Data Cost'!A:A,'Data Quantities'!A1187,'Data Cost'!F:F,'Data Quantities'!F1187,'Data Cost'!G:G,'Data Quantities'!G1187,'Data Cost'!H:H,'Data Quantities'!H1187,'Data Cost'!I:I,'Data Quantities'!I1187)</f>
        <v>174967</v>
      </c>
      <c r="F1187" t="s">
        <v>2121</v>
      </c>
      <c r="G1187" t="s">
        <v>45</v>
      </c>
      <c r="H1187" t="s">
        <v>13</v>
      </c>
      <c r="I1187" t="s">
        <v>14</v>
      </c>
      <c r="J1187" t="s">
        <v>2287</v>
      </c>
    </row>
    <row r="1188" spans="1:10" x14ac:dyDescent="0.35">
      <c r="A1188" t="s">
        <v>2089</v>
      </c>
      <c r="E1188" s="2">
        <f>SUMIFS('Data Cost'!E:E,'Data Cost'!A:A,'Data Quantities'!A1188,'Data Cost'!F:F,'Data Quantities'!F1188,'Data Cost'!G:G,'Data Quantities'!G1188,'Data Cost'!H:H,'Data Quantities'!H1188,'Data Cost'!I:I,'Data Quantities'!I1188)</f>
        <v>174967</v>
      </c>
      <c r="F1188" t="s">
        <v>2122</v>
      </c>
      <c r="G1188" t="s">
        <v>22</v>
      </c>
      <c r="H1188" t="s">
        <v>13</v>
      </c>
      <c r="I1188" t="s">
        <v>23</v>
      </c>
      <c r="J1188" t="s">
        <v>2287</v>
      </c>
    </row>
    <row r="1189" spans="1:10" x14ac:dyDescent="0.35">
      <c r="A1189" t="s">
        <v>2089</v>
      </c>
      <c r="E1189" s="2">
        <f>SUMIFS('Data Cost'!E:E,'Data Cost'!A:A,'Data Quantities'!A1189,'Data Cost'!F:F,'Data Quantities'!F1189,'Data Cost'!G:G,'Data Quantities'!G1189,'Data Cost'!H:H,'Data Quantities'!H1189,'Data Cost'!I:I,'Data Quantities'!I1189)</f>
        <v>174967</v>
      </c>
      <c r="F1189" t="s">
        <v>2123</v>
      </c>
      <c r="G1189" t="s">
        <v>22</v>
      </c>
      <c r="H1189" t="s">
        <v>13</v>
      </c>
      <c r="I1189" t="s">
        <v>23</v>
      </c>
      <c r="J1189" t="s">
        <v>2287</v>
      </c>
    </row>
    <row r="1190" spans="1:10" x14ac:dyDescent="0.35">
      <c r="A1190" t="s">
        <v>2089</v>
      </c>
      <c r="E1190" s="2">
        <f>SUMIFS('Data Cost'!E:E,'Data Cost'!A:A,'Data Quantities'!A1190,'Data Cost'!F:F,'Data Quantities'!F1190,'Data Cost'!G:G,'Data Quantities'!G1190,'Data Cost'!H:H,'Data Quantities'!H1190,'Data Cost'!I:I,'Data Quantities'!I1190)</f>
        <v>174967</v>
      </c>
      <c r="F1190" t="s">
        <v>2124</v>
      </c>
      <c r="G1190" t="s">
        <v>22</v>
      </c>
      <c r="H1190" t="s">
        <v>13</v>
      </c>
      <c r="I1190" t="s">
        <v>23</v>
      </c>
      <c r="J1190" t="s">
        <v>2287</v>
      </c>
    </row>
    <row r="1191" spans="1:10" x14ac:dyDescent="0.35">
      <c r="A1191" t="s">
        <v>2089</v>
      </c>
      <c r="E1191" s="2">
        <f>SUMIFS('Data Cost'!E:E,'Data Cost'!A:A,'Data Quantities'!A1191,'Data Cost'!F:F,'Data Quantities'!F1191,'Data Cost'!G:G,'Data Quantities'!G1191,'Data Cost'!H:H,'Data Quantities'!H1191,'Data Cost'!I:I,'Data Quantities'!I1191)</f>
        <v>20000</v>
      </c>
      <c r="F1191" t="s">
        <v>2125</v>
      </c>
      <c r="G1191" t="s">
        <v>22</v>
      </c>
      <c r="H1191" t="s">
        <v>13</v>
      </c>
      <c r="I1191" t="s">
        <v>23</v>
      </c>
    </row>
    <row r="1192" spans="1:10" x14ac:dyDescent="0.35">
      <c r="A1192" t="s">
        <v>2089</v>
      </c>
      <c r="E1192" s="2">
        <v>150000</v>
      </c>
      <c r="F1192" t="s">
        <v>2126</v>
      </c>
      <c r="G1192" t="s">
        <v>272</v>
      </c>
      <c r="H1192" t="s">
        <v>13</v>
      </c>
      <c r="I1192" t="s">
        <v>23</v>
      </c>
      <c r="J1192" t="s">
        <v>2287</v>
      </c>
    </row>
    <row r="1193" spans="1:10" x14ac:dyDescent="0.35">
      <c r="A1193" t="s">
        <v>2089</v>
      </c>
      <c r="E1193" s="2">
        <f>SUMIFS('Data Cost'!E:E,'Data Cost'!A:A,'Data Quantities'!A1193,'Data Cost'!F:F,'Data Quantities'!F1193,'Data Cost'!G:G,'Data Quantities'!G1193,'Data Cost'!H:H,'Data Quantities'!H1193,'Data Cost'!I:I,'Data Quantities'!I1193)</f>
        <v>20000</v>
      </c>
      <c r="F1193" t="s">
        <v>2127</v>
      </c>
      <c r="G1193" t="s">
        <v>22</v>
      </c>
      <c r="H1193" t="s">
        <v>13</v>
      </c>
      <c r="I1193" t="s">
        <v>23</v>
      </c>
    </row>
    <row r="1194" spans="1:10" x14ac:dyDescent="0.35">
      <c r="A1194" t="s">
        <v>2089</v>
      </c>
      <c r="E1194" s="2">
        <v>150000</v>
      </c>
      <c r="F1194" t="s">
        <v>2128</v>
      </c>
      <c r="G1194" t="s">
        <v>272</v>
      </c>
      <c r="H1194" t="s">
        <v>13</v>
      </c>
      <c r="I1194" t="s">
        <v>23</v>
      </c>
      <c r="J1194" t="s">
        <v>2287</v>
      </c>
    </row>
    <row r="1195" spans="1:10" x14ac:dyDescent="0.35">
      <c r="A1195" t="s">
        <v>2089</v>
      </c>
      <c r="E1195" s="2">
        <f>SUMIFS('Data Cost'!E:E,'Data Cost'!A:A,'Data Quantities'!A1195,'Data Cost'!F:F,'Data Quantities'!F1195,'Data Cost'!G:G,'Data Quantities'!G1195,'Data Cost'!H:H,'Data Quantities'!H1195,'Data Cost'!I:I,'Data Quantities'!I1195)</f>
        <v>60362</v>
      </c>
      <c r="F1195" t="s">
        <v>791</v>
      </c>
      <c r="G1195" t="s">
        <v>122</v>
      </c>
      <c r="H1195" t="s">
        <v>122</v>
      </c>
      <c r="I1195" t="s">
        <v>122</v>
      </c>
      <c r="J1195" t="s">
        <v>2287</v>
      </c>
    </row>
    <row r="1196" spans="1:10" x14ac:dyDescent="0.35">
      <c r="A1196" t="s">
        <v>2089</v>
      </c>
      <c r="E1196" s="2">
        <f>SUMIFS('Data Cost'!E:E,'Data Cost'!A:A,'Data Quantities'!A1196,'Data Cost'!F:F,'Data Quantities'!F1196,'Data Cost'!G:G,'Data Quantities'!G1196,'Data Cost'!H:H,'Data Quantities'!H1196,'Data Cost'!I:I,'Data Quantities'!I1196)</f>
        <v>60362</v>
      </c>
      <c r="F1196" t="s">
        <v>773</v>
      </c>
      <c r="G1196" t="s">
        <v>122</v>
      </c>
      <c r="H1196" t="s">
        <v>122</v>
      </c>
      <c r="I1196" t="s">
        <v>122</v>
      </c>
      <c r="J1196" t="s">
        <v>2287</v>
      </c>
    </row>
    <row r="1197" spans="1:10" x14ac:dyDescent="0.35">
      <c r="A1197" t="s">
        <v>2089</v>
      </c>
      <c r="E1197" s="2">
        <f>SUMIFS('Data Cost'!E:E,'Data Cost'!A:A,'Data Quantities'!A1197,'Data Cost'!F:F,'Data Quantities'!F1197,'Data Cost'!G:G,'Data Quantities'!G1197,'Data Cost'!H:H,'Data Quantities'!H1197,'Data Cost'!I:I,'Data Quantities'!I1197)</f>
        <v>60362</v>
      </c>
      <c r="F1197" t="s">
        <v>276</v>
      </c>
      <c r="G1197" t="s">
        <v>122</v>
      </c>
      <c r="H1197" t="s">
        <v>122</v>
      </c>
      <c r="I1197" t="s">
        <v>122</v>
      </c>
      <c r="J1197" t="s">
        <v>2287</v>
      </c>
    </row>
    <row r="1198" spans="1:10" x14ac:dyDescent="0.35">
      <c r="A1198" t="s">
        <v>2089</v>
      </c>
      <c r="E1198" s="2">
        <f>SUMIFS('Data Cost'!E:E,'Data Cost'!A:A,'Data Quantities'!A1198,'Data Cost'!F:F,'Data Quantities'!F1198,'Data Cost'!G:G,'Data Quantities'!G1198,'Data Cost'!H:H,'Data Quantities'!H1198,'Data Cost'!I:I,'Data Quantities'!I1198)</f>
        <v>50000</v>
      </c>
      <c r="F1198" t="s">
        <v>137</v>
      </c>
      <c r="G1198" t="s">
        <v>122</v>
      </c>
      <c r="H1198" t="s">
        <v>122</v>
      </c>
      <c r="I1198" t="s">
        <v>122</v>
      </c>
      <c r="J1198" t="s">
        <v>2287</v>
      </c>
    </row>
    <row r="1199" spans="1:10" x14ac:dyDescent="0.35">
      <c r="A1199" t="s">
        <v>2089</v>
      </c>
      <c r="E1199" s="2">
        <f>SUMIFS('Data Cost'!E:E,'Data Cost'!A:A,'Data Quantities'!A1199,'Data Cost'!F:F,'Data Quantities'!F1199,'Data Cost'!G:G,'Data Quantities'!G1199,'Data Cost'!H:H,'Data Quantities'!H1199,'Data Cost'!I:I,'Data Quantities'!I1199)</f>
        <v>60362</v>
      </c>
      <c r="F1199" t="s">
        <v>843</v>
      </c>
      <c r="G1199" t="s">
        <v>122</v>
      </c>
      <c r="H1199" t="s">
        <v>122</v>
      </c>
      <c r="I1199" t="s">
        <v>122</v>
      </c>
      <c r="J1199" t="s">
        <v>2287</v>
      </c>
    </row>
    <row r="1200" spans="1:10" x14ac:dyDescent="0.35">
      <c r="A1200" t="s">
        <v>2089</v>
      </c>
      <c r="E1200" s="2">
        <f>SUMIFS('Data Cost'!E:E,'Data Cost'!A:A,'Data Quantities'!A1200,'Data Cost'!F:F,'Data Quantities'!F1200,'Data Cost'!G:G,'Data Quantities'!G1200,'Data Cost'!H:H,'Data Quantities'!H1200,'Data Cost'!I:I,'Data Quantities'!I1200)</f>
        <v>60362</v>
      </c>
      <c r="F1200" t="s">
        <v>758</v>
      </c>
      <c r="G1200" t="s">
        <v>122</v>
      </c>
      <c r="H1200" t="s">
        <v>122</v>
      </c>
      <c r="I1200" t="s">
        <v>122</v>
      </c>
      <c r="J1200" t="s">
        <v>2287</v>
      </c>
    </row>
    <row r="1201" spans="1:10" x14ac:dyDescent="0.35">
      <c r="A1201" t="s">
        <v>2089</v>
      </c>
      <c r="E1201" s="2">
        <f>SUMIFS('Data Cost'!E:E,'Data Cost'!A:A,'Data Quantities'!A1201,'Data Cost'!F:F,'Data Quantities'!F1201,'Data Cost'!G:G,'Data Quantities'!G1201,'Data Cost'!H:H,'Data Quantities'!H1201,'Data Cost'!I:I,'Data Quantities'!I1201)</f>
        <v>60362</v>
      </c>
      <c r="F1201" t="s">
        <v>467</v>
      </c>
      <c r="G1201" t="s">
        <v>122</v>
      </c>
      <c r="H1201" t="s">
        <v>122</v>
      </c>
      <c r="I1201" t="s">
        <v>122</v>
      </c>
      <c r="J1201" t="s">
        <v>2287</v>
      </c>
    </row>
    <row r="1202" spans="1:10" x14ac:dyDescent="0.35">
      <c r="A1202" t="s">
        <v>2089</v>
      </c>
      <c r="E1202" s="2">
        <f>SUMIFS('Data Cost'!E:E,'Data Cost'!A:A,'Data Quantities'!A1202,'Data Cost'!F:F,'Data Quantities'!F1202,'Data Cost'!G:G,'Data Quantities'!G1202,'Data Cost'!H:H,'Data Quantities'!H1202,'Data Cost'!I:I,'Data Quantities'!I1202)</f>
        <v>60362</v>
      </c>
      <c r="F1202" t="s">
        <v>877</v>
      </c>
      <c r="G1202" t="s">
        <v>122</v>
      </c>
      <c r="H1202" t="s">
        <v>122</v>
      </c>
      <c r="I1202" t="s">
        <v>122</v>
      </c>
      <c r="J1202" t="s">
        <v>2287</v>
      </c>
    </row>
    <row r="1203" spans="1:10" x14ac:dyDescent="0.35">
      <c r="A1203" t="s">
        <v>2089</v>
      </c>
      <c r="E1203" s="2">
        <f>SUMIFS('Data Cost'!E:E,'Data Cost'!A:A,'Data Quantities'!A1203,'Data Cost'!F:F,'Data Quantities'!F1203,'Data Cost'!G:G,'Data Quantities'!G1203,'Data Cost'!H:H,'Data Quantities'!H1203,'Data Cost'!I:I,'Data Quantities'!I1203)</f>
        <v>60362</v>
      </c>
      <c r="F1203" t="s">
        <v>863</v>
      </c>
      <c r="G1203" t="s">
        <v>122</v>
      </c>
      <c r="H1203" t="s">
        <v>122</v>
      </c>
      <c r="I1203" t="s">
        <v>122</v>
      </c>
      <c r="J1203" t="s">
        <v>2287</v>
      </c>
    </row>
    <row r="1204" spans="1:10" x14ac:dyDescent="0.35">
      <c r="A1204" t="s">
        <v>2089</v>
      </c>
      <c r="E1204" s="2">
        <f>SUMIFS('Data Cost'!E:E,'Data Cost'!A:A,'Data Quantities'!A1204,'Data Cost'!F:F,'Data Quantities'!F1204,'Data Cost'!G:G,'Data Quantities'!G1204,'Data Cost'!H:H,'Data Quantities'!H1204,'Data Cost'!I:I,'Data Quantities'!I1204)</f>
        <v>58206</v>
      </c>
      <c r="F1204" t="s">
        <v>2129</v>
      </c>
      <c r="G1204" t="s">
        <v>122</v>
      </c>
      <c r="H1204" t="s">
        <v>122</v>
      </c>
      <c r="I1204" t="s">
        <v>122</v>
      </c>
      <c r="J1204" t="s">
        <v>2287</v>
      </c>
    </row>
    <row r="1205" spans="1:10" x14ac:dyDescent="0.35">
      <c r="A1205" t="s">
        <v>2089</v>
      </c>
      <c r="E1205" s="2">
        <f>SUMIFS('Data Cost'!E:E,'Data Cost'!A:A,'Data Quantities'!A1205,'Data Cost'!F:F,'Data Quantities'!F1205,'Data Cost'!G:G,'Data Quantities'!G1205,'Data Cost'!H:H,'Data Quantities'!H1205,'Data Cost'!I:I,'Data Quantities'!I1205)</f>
        <v>0</v>
      </c>
      <c r="F1205" t="s">
        <v>2130</v>
      </c>
      <c r="G1205" t="s">
        <v>315</v>
      </c>
      <c r="H1205" t="s">
        <v>304</v>
      </c>
      <c r="I1205" t="s">
        <v>316</v>
      </c>
    </row>
    <row r="1206" spans="1:10" x14ac:dyDescent="0.35">
      <c r="A1206" t="s">
        <v>2089</v>
      </c>
      <c r="E1206" s="2">
        <f>SUMIFS('Data Cost'!E:E,'Data Cost'!A:A,'Data Quantities'!A1206,'Data Cost'!F:F,'Data Quantities'!F1206,'Data Cost'!G:G,'Data Quantities'!G1206,'Data Cost'!H:H,'Data Quantities'!H1206,'Data Cost'!I:I,'Data Quantities'!I1206)</f>
        <v>0</v>
      </c>
      <c r="F1206" t="s">
        <v>2131</v>
      </c>
      <c r="G1206" t="s">
        <v>315</v>
      </c>
      <c r="H1206" t="s">
        <v>304</v>
      </c>
      <c r="I1206" t="s">
        <v>316</v>
      </c>
    </row>
    <row r="1207" spans="1:10" x14ac:dyDescent="0.35">
      <c r="A1207" t="s">
        <v>2089</v>
      </c>
      <c r="E1207" s="2">
        <f>SUMIFS('Data Cost'!E:E,'Data Cost'!A:A,'Data Quantities'!A1207,'Data Cost'!F:F,'Data Quantities'!F1207,'Data Cost'!G:G,'Data Quantities'!G1207,'Data Cost'!H:H,'Data Quantities'!H1207,'Data Cost'!I:I,'Data Quantities'!I1207)</f>
        <v>97566</v>
      </c>
      <c r="F1207" t="s">
        <v>2132</v>
      </c>
      <c r="G1207" t="s">
        <v>41</v>
      </c>
      <c r="H1207" t="s">
        <v>42</v>
      </c>
      <c r="I1207" t="s">
        <v>43</v>
      </c>
      <c r="J1207" t="s">
        <v>2287</v>
      </c>
    </row>
    <row r="1208" spans="1:10" x14ac:dyDescent="0.35">
      <c r="A1208" t="s">
        <v>2089</v>
      </c>
      <c r="E1208" s="2">
        <f>SUMIFS('Data Cost'!E:E,'Data Cost'!A:A,'Data Quantities'!A1208,'Data Cost'!F:F,'Data Quantities'!F1208,'Data Cost'!G:G,'Data Quantities'!G1208,'Data Cost'!H:H,'Data Quantities'!H1208,'Data Cost'!I:I,'Data Quantities'!I1208)</f>
        <v>97566</v>
      </c>
      <c r="F1208" t="s">
        <v>2133</v>
      </c>
      <c r="G1208" t="s">
        <v>41</v>
      </c>
      <c r="H1208" t="s">
        <v>42</v>
      </c>
      <c r="I1208" t="s">
        <v>43</v>
      </c>
      <c r="J1208" t="s">
        <v>2287</v>
      </c>
    </row>
    <row r="1209" spans="1:10" x14ac:dyDescent="0.35">
      <c r="A1209" t="s">
        <v>2089</v>
      </c>
      <c r="E1209" s="2">
        <f>SUMIFS('Data Cost'!E:E,'Data Cost'!A:A,'Data Quantities'!A1209,'Data Cost'!F:F,'Data Quantities'!F1209,'Data Cost'!G:G,'Data Quantities'!G1209,'Data Cost'!H:H,'Data Quantities'!H1209,'Data Cost'!I:I,'Data Quantities'!I1209)</f>
        <v>97566</v>
      </c>
      <c r="F1209" t="s">
        <v>2134</v>
      </c>
      <c r="G1209" t="s">
        <v>41</v>
      </c>
      <c r="H1209" t="s">
        <v>42</v>
      </c>
      <c r="I1209" t="s">
        <v>43</v>
      </c>
      <c r="J1209" t="s">
        <v>2287</v>
      </c>
    </row>
    <row r="1210" spans="1:10" x14ac:dyDescent="0.35">
      <c r="A1210" t="s">
        <v>2089</v>
      </c>
      <c r="E1210" s="2">
        <f>SUMIFS('Data Cost'!E:E,'Data Cost'!A:A,'Data Quantities'!A1210,'Data Cost'!F:F,'Data Quantities'!F1210,'Data Cost'!G:G,'Data Quantities'!G1210,'Data Cost'!H:H,'Data Quantities'!H1210,'Data Cost'!I:I,'Data Quantities'!I1210)</f>
        <v>97566</v>
      </c>
      <c r="F1210" t="s">
        <v>2135</v>
      </c>
      <c r="G1210" t="s">
        <v>41</v>
      </c>
      <c r="H1210" t="s">
        <v>42</v>
      </c>
      <c r="I1210" t="s">
        <v>43</v>
      </c>
      <c r="J1210" t="s">
        <v>2287</v>
      </c>
    </row>
    <row r="1211" spans="1:10" x14ac:dyDescent="0.35">
      <c r="A1211" t="s">
        <v>2089</v>
      </c>
      <c r="E1211" s="2">
        <f>SUMIFS('Data Cost'!E:E,'Data Cost'!A:A,'Data Quantities'!A1211,'Data Cost'!F:F,'Data Quantities'!F1211,'Data Cost'!G:G,'Data Quantities'!G1211,'Data Cost'!H:H,'Data Quantities'!H1211,'Data Cost'!I:I,'Data Quantities'!I1211)</f>
        <v>54478</v>
      </c>
      <c r="F1211" t="s">
        <v>166</v>
      </c>
      <c r="G1211" t="s">
        <v>48</v>
      </c>
      <c r="H1211" t="s">
        <v>42</v>
      </c>
      <c r="I1211" t="s">
        <v>49</v>
      </c>
      <c r="J1211" t="s">
        <v>2287</v>
      </c>
    </row>
    <row r="1212" spans="1:10" x14ac:dyDescent="0.35">
      <c r="A1212" t="s">
        <v>2089</v>
      </c>
      <c r="E1212" s="2">
        <f>SUMIFS('Data Cost'!E:E,'Data Cost'!A:A,'Data Quantities'!A1212,'Data Cost'!F:F,'Data Quantities'!F1212,'Data Cost'!G:G,'Data Quantities'!G1212,'Data Cost'!H:H,'Data Quantities'!H1212,'Data Cost'!I:I,'Data Quantities'!I1212)</f>
        <v>53858</v>
      </c>
      <c r="F1212" t="s">
        <v>2136</v>
      </c>
      <c r="G1212" t="s">
        <v>48</v>
      </c>
      <c r="H1212" t="s">
        <v>42</v>
      </c>
      <c r="I1212" t="s">
        <v>324</v>
      </c>
      <c r="J1212" t="s">
        <v>2287</v>
      </c>
    </row>
    <row r="1213" spans="1:10" x14ac:dyDescent="0.35">
      <c r="A1213" t="s">
        <v>2089</v>
      </c>
      <c r="E1213" s="2">
        <f>SUMIFS('Data Cost'!E:E,'Data Cost'!A:A,'Data Quantities'!A1213,'Data Cost'!F:F,'Data Quantities'!F1213,'Data Cost'!G:G,'Data Quantities'!G1213,'Data Cost'!H:H,'Data Quantities'!H1213,'Data Cost'!I:I,'Data Quantities'!I1213)</f>
        <v>102515</v>
      </c>
      <c r="F1213" t="s">
        <v>2137</v>
      </c>
      <c r="G1213" t="s">
        <v>54</v>
      </c>
      <c r="H1213" t="s">
        <v>42</v>
      </c>
      <c r="I1213" t="s">
        <v>87</v>
      </c>
      <c r="J1213" t="s">
        <v>2287</v>
      </c>
    </row>
    <row r="1214" spans="1:10" x14ac:dyDescent="0.35">
      <c r="A1214" t="s">
        <v>2089</v>
      </c>
      <c r="E1214" s="2">
        <f>SUMIFS('Data Cost'!E:E,'Data Cost'!A:A,'Data Quantities'!A1214,'Data Cost'!F:F,'Data Quantities'!F1214,'Data Cost'!G:G,'Data Quantities'!G1214,'Data Cost'!H:H,'Data Quantities'!H1214,'Data Cost'!I:I,'Data Quantities'!I1214)</f>
        <v>78952</v>
      </c>
      <c r="F1214" t="s">
        <v>217</v>
      </c>
      <c r="G1214" t="s">
        <v>54</v>
      </c>
      <c r="H1214" t="s">
        <v>42</v>
      </c>
      <c r="I1214" t="s">
        <v>55</v>
      </c>
      <c r="J1214" t="s">
        <v>2287</v>
      </c>
    </row>
    <row r="1215" spans="1:10" x14ac:dyDescent="0.35">
      <c r="A1215" t="s">
        <v>2089</v>
      </c>
      <c r="E1215" s="2">
        <f>SUMIFS('Data Cost'!E:E,'Data Cost'!A:A,'Data Quantities'!A1215,'Data Cost'!F:F,'Data Quantities'!F1215,'Data Cost'!G:G,'Data Quantities'!G1215,'Data Cost'!H:H,'Data Quantities'!H1215,'Data Cost'!I:I,'Data Quantities'!I1215)</f>
        <v>102515</v>
      </c>
      <c r="F1215" t="s">
        <v>2138</v>
      </c>
      <c r="G1215" t="s">
        <v>54</v>
      </c>
      <c r="H1215" t="s">
        <v>42</v>
      </c>
      <c r="I1215" t="s">
        <v>87</v>
      </c>
      <c r="J1215" t="s">
        <v>2287</v>
      </c>
    </row>
    <row r="1216" spans="1:10" x14ac:dyDescent="0.35">
      <c r="A1216" t="s">
        <v>2089</v>
      </c>
      <c r="E1216" s="2">
        <f>SUMIFS('Data Cost'!E:E,'Data Cost'!A:A,'Data Quantities'!A1216,'Data Cost'!F:F,'Data Quantities'!F1216,'Data Cost'!G:G,'Data Quantities'!G1216,'Data Cost'!H:H,'Data Quantities'!H1216,'Data Cost'!I:I,'Data Quantities'!I1216)</f>
        <v>78952</v>
      </c>
      <c r="F1216" t="s">
        <v>2139</v>
      </c>
      <c r="G1216" t="s">
        <v>54</v>
      </c>
      <c r="H1216" t="s">
        <v>42</v>
      </c>
      <c r="I1216" t="s">
        <v>55</v>
      </c>
      <c r="J1216" t="s">
        <v>2287</v>
      </c>
    </row>
    <row r="1217" spans="1:10" x14ac:dyDescent="0.35">
      <c r="A1217" t="s">
        <v>2089</v>
      </c>
      <c r="E1217" s="2">
        <f>SUMIFS('Data Cost'!E:E,'Data Cost'!A:A,'Data Quantities'!A1217,'Data Cost'!F:F,'Data Quantities'!F1217,'Data Cost'!G:G,'Data Quantities'!G1217,'Data Cost'!H:H,'Data Quantities'!H1217,'Data Cost'!I:I,'Data Quantities'!I1217)</f>
        <v>78952</v>
      </c>
      <c r="F1217" t="s">
        <v>192</v>
      </c>
      <c r="G1217" t="s">
        <v>54</v>
      </c>
      <c r="H1217" t="s">
        <v>42</v>
      </c>
      <c r="I1217" t="s">
        <v>55</v>
      </c>
      <c r="J1217" t="s">
        <v>2287</v>
      </c>
    </row>
    <row r="1218" spans="1:10" x14ac:dyDescent="0.35">
      <c r="A1218" t="s">
        <v>2089</v>
      </c>
      <c r="E1218" s="2">
        <f>SUMIFS('Data Cost'!E:E,'Data Cost'!A:A,'Data Quantities'!A1218,'Data Cost'!F:F,'Data Quantities'!F1218,'Data Cost'!G:G,'Data Quantities'!G1218,'Data Cost'!H:H,'Data Quantities'!H1218,'Data Cost'!I:I,'Data Quantities'!I1218)</f>
        <v>102515</v>
      </c>
      <c r="F1218" t="s">
        <v>2140</v>
      </c>
      <c r="G1218" t="s">
        <v>54</v>
      </c>
      <c r="H1218" t="s">
        <v>42</v>
      </c>
      <c r="I1218" t="s">
        <v>87</v>
      </c>
      <c r="J1218" t="s">
        <v>2287</v>
      </c>
    </row>
    <row r="1219" spans="1:10" x14ac:dyDescent="0.35">
      <c r="A1219" t="s">
        <v>2089</v>
      </c>
      <c r="E1219" s="2">
        <f>SUMIFS('Data Cost'!E:E,'Data Cost'!A:A,'Data Quantities'!A1219,'Data Cost'!F:F,'Data Quantities'!F1219,'Data Cost'!G:G,'Data Quantities'!G1219,'Data Cost'!H:H,'Data Quantities'!H1219,'Data Cost'!I:I,'Data Quantities'!I1219)</f>
        <v>102515</v>
      </c>
      <c r="F1219" t="s">
        <v>86</v>
      </c>
      <c r="G1219" t="s">
        <v>54</v>
      </c>
      <c r="H1219" t="s">
        <v>42</v>
      </c>
      <c r="I1219" t="s">
        <v>87</v>
      </c>
      <c r="J1219" t="s">
        <v>2287</v>
      </c>
    </row>
    <row r="1220" spans="1:10" x14ac:dyDescent="0.35">
      <c r="A1220" t="s">
        <v>2089</v>
      </c>
      <c r="E1220" s="2">
        <f>SUMIFS('Data Cost'!E:E,'Data Cost'!A:A,'Data Quantities'!A1220,'Data Cost'!F:F,'Data Quantities'!F1220,'Data Cost'!G:G,'Data Quantities'!G1220,'Data Cost'!H:H,'Data Quantities'!H1220,'Data Cost'!I:I,'Data Quantities'!I1220)</f>
        <v>78952</v>
      </c>
      <c r="F1220" t="s">
        <v>2141</v>
      </c>
      <c r="G1220" t="s">
        <v>54</v>
      </c>
      <c r="H1220" t="s">
        <v>42</v>
      </c>
      <c r="I1220" t="s">
        <v>55</v>
      </c>
      <c r="J1220" t="s">
        <v>2287</v>
      </c>
    </row>
    <row r="1221" spans="1:10" x14ac:dyDescent="0.35">
      <c r="A1221" t="s">
        <v>2089</v>
      </c>
      <c r="E1221" s="2">
        <f>SUMIFS('Data Cost'!E:E,'Data Cost'!A:A,'Data Quantities'!A1221,'Data Cost'!F:F,'Data Quantities'!F1221,'Data Cost'!G:G,'Data Quantities'!G1221,'Data Cost'!H:H,'Data Quantities'!H1221,'Data Cost'!I:I,'Data Quantities'!I1221)</f>
        <v>102515</v>
      </c>
      <c r="F1221" t="s">
        <v>2142</v>
      </c>
      <c r="G1221" t="s">
        <v>54</v>
      </c>
      <c r="H1221" t="s">
        <v>42</v>
      </c>
      <c r="I1221" t="s">
        <v>87</v>
      </c>
      <c r="J1221" t="s">
        <v>2287</v>
      </c>
    </row>
    <row r="1222" spans="1:10" x14ac:dyDescent="0.35">
      <c r="A1222" t="s">
        <v>2089</v>
      </c>
      <c r="E1222" s="2">
        <f>SUMIFS('Data Cost'!E:E,'Data Cost'!A:A,'Data Quantities'!A1222,'Data Cost'!F:F,'Data Quantities'!F1222,'Data Cost'!G:G,'Data Quantities'!G1222,'Data Cost'!H:H,'Data Quantities'!H1222,'Data Cost'!I:I,'Data Quantities'!I1222)</f>
        <v>78952</v>
      </c>
      <c r="F1222" t="s">
        <v>182</v>
      </c>
      <c r="G1222" t="s">
        <v>54</v>
      </c>
      <c r="H1222" t="s">
        <v>42</v>
      </c>
      <c r="I1222" t="s">
        <v>55</v>
      </c>
      <c r="J1222" t="s">
        <v>2287</v>
      </c>
    </row>
    <row r="1223" spans="1:10" x14ac:dyDescent="0.35">
      <c r="A1223" t="s">
        <v>2089</v>
      </c>
      <c r="E1223" s="2">
        <f>SUMIFS('Data Cost'!E:E,'Data Cost'!A:A,'Data Quantities'!A1223,'Data Cost'!F:F,'Data Quantities'!F1223,'Data Cost'!G:G,'Data Quantities'!G1223,'Data Cost'!H:H,'Data Quantities'!H1223,'Data Cost'!I:I,'Data Quantities'!I1223)</f>
        <v>78952</v>
      </c>
      <c r="F1223" t="s">
        <v>2143</v>
      </c>
      <c r="G1223" t="s">
        <v>54</v>
      </c>
      <c r="H1223" t="s">
        <v>42</v>
      </c>
      <c r="I1223" t="s">
        <v>55</v>
      </c>
      <c r="J1223" t="s">
        <v>2287</v>
      </c>
    </row>
    <row r="1224" spans="1:10" x14ac:dyDescent="0.35">
      <c r="A1224" t="s">
        <v>2089</v>
      </c>
      <c r="E1224" s="2">
        <f>SUMIFS('Data Cost'!E:E,'Data Cost'!A:A,'Data Quantities'!A1224,'Data Cost'!F:F,'Data Quantities'!F1224,'Data Cost'!G:G,'Data Quantities'!G1224,'Data Cost'!H:H,'Data Quantities'!H1224,'Data Cost'!I:I,'Data Quantities'!I1224)</f>
        <v>59640</v>
      </c>
      <c r="F1224" t="s">
        <v>2144</v>
      </c>
      <c r="G1224" t="s">
        <v>54</v>
      </c>
      <c r="H1224" t="s">
        <v>42</v>
      </c>
      <c r="I1224" t="s">
        <v>133</v>
      </c>
      <c r="J1224" t="s">
        <v>2287</v>
      </c>
    </row>
    <row r="1225" spans="1:10" x14ac:dyDescent="0.35">
      <c r="A1225" t="s">
        <v>2089</v>
      </c>
      <c r="E1225" s="2">
        <f>SUMIFS('Data Cost'!E:E,'Data Cost'!A:A,'Data Quantities'!A1225,'Data Cost'!F:F,'Data Quantities'!F1225,'Data Cost'!G:G,'Data Quantities'!G1225,'Data Cost'!H:H,'Data Quantities'!H1225,'Data Cost'!I:I,'Data Quantities'!I1225)</f>
        <v>78952</v>
      </c>
      <c r="F1225" t="s">
        <v>2145</v>
      </c>
      <c r="G1225" t="s">
        <v>54</v>
      </c>
      <c r="H1225" t="s">
        <v>42</v>
      </c>
      <c r="I1225" t="s">
        <v>55</v>
      </c>
      <c r="J1225" t="s">
        <v>2287</v>
      </c>
    </row>
    <row r="1226" spans="1:10" x14ac:dyDescent="0.35">
      <c r="A1226" t="s">
        <v>2089</v>
      </c>
      <c r="E1226" s="2">
        <f>SUMIFS('Data Cost'!E:E,'Data Cost'!A:A,'Data Quantities'!A1226,'Data Cost'!F:F,'Data Quantities'!F1226,'Data Cost'!G:G,'Data Quantities'!G1226,'Data Cost'!H:H,'Data Quantities'!H1226,'Data Cost'!I:I,'Data Quantities'!I1226)</f>
        <v>103919</v>
      </c>
      <c r="F1226" t="s">
        <v>2146</v>
      </c>
      <c r="G1226" t="s">
        <v>54</v>
      </c>
      <c r="H1226" t="s">
        <v>42</v>
      </c>
      <c r="I1226" t="s">
        <v>87</v>
      </c>
      <c r="J1226" t="s">
        <v>2287</v>
      </c>
    </row>
    <row r="1227" spans="1:10" x14ac:dyDescent="0.35">
      <c r="A1227" t="s">
        <v>2089</v>
      </c>
      <c r="E1227" s="2">
        <f>SUMIFS('Data Cost'!E:E,'Data Cost'!A:A,'Data Quantities'!A1227,'Data Cost'!F:F,'Data Quantities'!F1227,'Data Cost'!G:G,'Data Quantities'!G1227,'Data Cost'!H:H,'Data Quantities'!H1227,'Data Cost'!I:I,'Data Quantities'!I1227)</f>
        <v>59640</v>
      </c>
      <c r="F1227" t="s">
        <v>2147</v>
      </c>
      <c r="G1227" t="s">
        <v>54</v>
      </c>
      <c r="H1227" t="s">
        <v>42</v>
      </c>
      <c r="I1227" t="s">
        <v>133</v>
      </c>
      <c r="J1227" t="s">
        <v>2287</v>
      </c>
    </row>
    <row r="1228" spans="1:10" x14ac:dyDescent="0.35">
      <c r="A1228" t="s">
        <v>2089</v>
      </c>
      <c r="E1228" s="2">
        <f>SUMIFS('Data Cost'!E:E,'Data Cost'!A:A,'Data Quantities'!A1228,'Data Cost'!F:F,'Data Quantities'!F1228,'Data Cost'!G:G,'Data Quantities'!G1228,'Data Cost'!H:H,'Data Quantities'!H1228,'Data Cost'!I:I,'Data Quantities'!I1228)</f>
        <v>78952</v>
      </c>
      <c r="F1228" t="s">
        <v>2148</v>
      </c>
      <c r="G1228" t="s">
        <v>54</v>
      </c>
      <c r="H1228" t="s">
        <v>42</v>
      </c>
      <c r="I1228" t="s">
        <v>55</v>
      </c>
      <c r="J1228" t="s">
        <v>2287</v>
      </c>
    </row>
    <row r="1229" spans="1:10" x14ac:dyDescent="0.35">
      <c r="A1229" t="s">
        <v>2089</v>
      </c>
      <c r="E1229" s="2">
        <f>SUMIFS('Data Cost'!E:E,'Data Cost'!A:A,'Data Quantities'!A1229,'Data Cost'!F:F,'Data Quantities'!F1229,'Data Cost'!G:G,'Data Quantities'!G1229,'Data Cost'!H:H,'Data Quantities'!H1229,'Data Cost'!I:I,'Data Quantities'!I1229)</f>
        <v>78952</v>
      </c>
      <c r="F1229" t="s">
        <v>2149</v>
      </c>
      <c r="G1229" t="s">
        <v>54</v>
      </c>
      <c r="H1229" t="s">
        <v>42</v>
      </c>
      <c r="I1229" t="s">
        <v>55</v>
      </c>
      <c r="J1229" t="s">
        <v>2287</v>
      </c>
    </row>
    <row r="1230" spans="1:10" x14ac:dyDescent="0.35">
      <c r="A1230" t="s">
        <v>2089</v>
      </c>
      <c r="E1230" s="2">
        <f>SUMIFS('Data Cost'!E:E,'Data Cost'!A:A,'Data Quantities'!A1230,'Data Cost'!F:F,'Data Quantities'!F1230,'Data Cost'!G:G,'Data Quantities'!G1230,'Data Cost'!H:H,'Data Quantities'!H1230,'Data Cost'!I:I,'Data Quantities'!I1230)</f>
        <v>103919</v>
      </c>
      <c r="F1230" t="s">
        <v>2150</v>
      </c>
      <c r="G1230" t="s">
        <v>54</v>
      </c>
      <c r="H1230" t="s">
        <v>42</v>
      </c>
      <c r="I1230" t="s">
        <v>87</v>
      </c>
      <c r="J1230" t="s">
        <v>2287</v>
      </c>
    </row>
    <row r="1231" spans="1:10" x14ac:dyDescent="0.35">
      <c r="A1231" t="s">
        <v>2089</v>
      </c>
      <c r="E1231" s="2">
        <f>SUMIFS('Data Cost'!E:E,'Data Cost'!A:A,'Data Quantities'!A1231,'Data Cost'!F:F,'Data Quantities'!F1231,'Data Cost'!G:G,'Data Quantities'!G1231,'Data Cost'!H:H,'Data Quantities'!H1231,'Data Cost'!I:I,'Data Quantities'!I1231)</f>
        <v>59640</v>
      </c>
      <c r="F1231" t="s">
        <v>2151</v>
      </c>
      <c r="G1231" t="s">
        <v>54</v>
      </c>
      <c r="H1231" t="s">
        <v>42</v>
      </c>
      <c r="I1231" t="s">
        <v>133</v>
      </c>
      <c r="J1231" t="s">
        <v>2287</v>
      </c>
    </row>
    <row r="1232" spans="1:10" x14ac:dyDescent="0.35">
      <c r="A1232" t="s">
        <v>2089</v>
      </c>
      <c r="E1232" s="2">
        <f>SUMIFS('Data Cost'!E:E,'Data Cost'!A:A,'Data Quantities'!A1232,'Data Cost'!F:F,'Data Quantities'!F1232,'Data Cost'!G:G,'Data Quantities'!G1232,'Data Cost'!H:H,'Data Quantities'!H1232,'Data Cost'!I:I,'Data Quantities'!I1232)</f>
        <v>59640</v>
      </c>
      <c r="F1232" t="s">
        <v>2152</v>
      </c>
      <c r="G1232" t="s">
        <v>54</v>
      </c>
      <c r="H1232" t="s">
        <v>42</v>
      </c>
      <c r="I1232" t="s">
        <v>133</v>
      </c>
      <c r="J1232" t="s">
        <v>2287</v>
      </c>
    </row>
    <row r="1233" spans="1:10" x14ac:dyDescent="0.35">
      <c r="A1233" t="s">
        <v>2089</v>
      </c>
      <c r="E1233" s="2">
        <f>SUMIFS('Data Cost'!E:E,'Data Cost'!A:A,'Data Quantities'!A1233,'Data Cost'!F:F,'Data Quantities'!F1233,'Data Cost'!G:G,'Data Quantities'!G1233,'Data Cost'!H:H,'Data Quantities'!H1233,'Data Cost'!I:I,'Data Quantities'!I1233)</f>
        <v>78952</v>
      </c>
      <c r="F1233" t="s">
        <v>2153</v>
      </c>
      <c r="G1233" t="s">
        <v>54</v>
      </c>
      <c r="H1233" t="s">
        <v>42</v>
      </c>
      <c r="I1233" t="s">
        <v>55</v>
      </c>
      <c r="J1233" t="s">
        <v>2287</v>
      </c>
    </row>
    <row r="1234" spans="1:10" x14ac:dyDescent="0.35">
      <c r="A1234" t="s">
        <v>2089</v>
      </c>
      <c r="E1234" s="2">
        <f>SUMIFS('Data Cost'!E:E,'Data Cost'!A:A,'Data Quantities'!A1234,'Data Cost'!F:F,'Data Quantities'!F1234,'Data Cost'!G:G,'Data Quantities'!G1234,'Data Cost'!H:H,'Data Quantities'!H1234,'Data Cost'!I:I,'Data Quantities'!I1234)</f>
        <v>59640</v>
      </c>
      <c r="F1234" t="s">
        <v>2154</v>
      </c>
      <c r="G1234" t="s">
        <v>54</v>
      </c>
      <c r="H1234" t="s">
        <v>42</v>
      </c>
      <c r="I1234" t="s">
        <v>133</v>
      </c>
      <c r="J1234" t="s">
        <v>2287</v>
      </c>
    </row>
    <row r="1235" spans="1:10" x14ac:dyDescent="0.35">
      <c r="A1235" t="s">
        <v>2089</v>
      </c>
      <c r="E1235" s="2">
        <f>SUMIFS('Data Cost'!E:E,'Data Cost'!A:A,'Data Quantities'!A1235,'Data Cost'!F:F,'Data Quantities'!F1235,'Data Cost'!G:G,'Data Quantities'!G1235,'Data Cost'!H:H,'Data Quantities'!H1235,'Data Cost'!I:I,'Data Quantities'!I1235)</f>
        <v>78952</v>
      </c>
      <c r="F1235" t="s">
        <v>2155</v>
      </c>
      <c r="G1235" t="s">
        <v>54</v>
      </c>
      <c r="H1235" t="s">
        <v>42</v>
      </c>
      <c r="I1235" t="s">
        <v>55</v>
      </c>
      <c r="J1235" t="s">
        <v>2287</v>
      </c>
    </row>
    <row r="1236" spans="1:10" x14ac:dyDescent="0.35">
      <c r="A1236" t="s">
        <v>2089</v>
      </c>
      <c r="E1236" s="2">
        <f>SUMIFS('Data Cost'!E:E,'Data Cost'!A:A,'Data Quantities'!A1236,'Data Cost'!F:F,'Data Quantities'!F1236,'Data Cost'!G:G,'Data Quantities'!G1236,'Data Cost'!H:H,'Data Quantities'!H1236,'Data Cost'!I:I,'Data Quantities'!I1236)</f>
        <v>59640</v>
      </c>
      <c r="F1236" t="s">
        <v>2156</v>
      </c>
      <c r="G1236" t="s">
        <v>54</v>
      </c>
      <c r="H1236" t="s">
        <v>42</v>
      </c>
      <c r="I1236" t="s">
        <v>133</v>
      </c>
      <c r="J1236" t="s">
        <v>2287</v>
      </c>
    </row>
    <row r="1237" spans="1:10" x14ac:dyDescent="0.35">
      <c r="A1237" t="s">
        <v>2089</v>
      </c>
      <c r="E1237" s="2">
        <f>SUMIFS('Data Cost'!E:E,'Data Cost'!A:A,'Data Quantities'!A1237,'Data Cost'!F:F,'Data Quantities'!F1237,'Data Cost'!G:G,'Data Quantities'!G1237,'Data Cost'!H:H,'Data Quantities'!H1237,'Data Cost'!I:I,'Data Quantities'!I1237)</f>
        <v>59640</v>
      </c>
      <c r="F1237" t="s">
        <v>2157</v>
      </c>
      <c r="G1237" t="s">
        <v>54</v>
      </c>
      <c r="H1237" t="s">
        <v>42</v>
      </c>
      <c r="I1237" t="s">
        <v>133</v>
      </c>
      <c r="J1237" t="s">
        <v>2287</v>
      </c>
    </row>
    <row r="1238" spans="1:10" x14ac:dyDescent="0.35">
      <c r="A1238" t="s">
        <v>2089</v>
      </c>
      <c r="E1238" s="2">
        <f>SUMIFS('Data Cost'!E:E,'Data Cost'!A:A,'Data Quantities'!A1238,'Data Cost'!F:F,'Data Quantities'!F1238,'Data Cost'!G:G,'Data Quantities'!G1238,'Data Cost'!H:H,'Data Quantities'!H1238,'Data Cost'!I:I,'Data Quantities'!I1238)</f>
        <v>59640</v>
      </c>
      <c r="F1238" t="s">
        <v>2158</v>
      </c>
      <c r="G1238" t="s">
        <v>54</v>
      </c>
      <c r="H1238" t="s">
        <v>42</v>
      </c>
      <c r="I1238" t="s">
        <v>133</v>
      </c>
      <c r="J1238" t="s">
        <v>2287</v>
      </c>
    </row>
    <row r="1239" spans="1:10" x14ac:dyDescent="0.35">
      <c r="A1239" t="s">
        <v>2089</v>
      </c>
      <c r="E1239" s="2">
        <f>SUMIFS('Data Cost'!E:E,'Data Cost'!A:A,'Data Quantities'!A1239,'Data Cost'!F:F,'Data Quantities'!F1239,'Data Cost'!G:G,'Data Quantities'!G1239,'Data Cost'!H:H,'Data Quantities'!H1239,'Data Cost'!I:I,'Data Quantities'!I1239)</f>
        <v>78952</v>
      </c>
      <c r="F1239" t="s">
        <v>2159</v>
      </c>
      <c r="G1239" t="s">
        <v>54</v>
      </c>
      <c r="H1239" t="s">
        <v>42</v>
      </c>
      <c r="I1239" t="s">
        <v>55</v>
      </c>
      <c r="J1239" t="s">
        <v>2287</v>
      </c>
    </row>
    <row r="1240" spans="1:10" x14ac:dyDescent="0.35">
      <c r="A1240" t="s">
        <v>2089</v>
      </c>
      <c r="E1240" s="2">
        <f>SUMIFS('Data Cost'!E:E,'Data Cost'!A:A,'Data Quantities'!A1240,'Data Cost'!F:F,'Data Quantities'!F1240,'Data Cost'!G:G,'Data Quantities'!G1240,'Data Cost'!H:H,'Data Quantities'!H1240,'Data Cost'!I:I,'Data Quantities'!I1240)</f>
        <v>59640</v>
      </c>
      <c r="F1240" t="s">
        <v>2160</v>
      </c>
      <c r="G1240" t="s">
        <v>54</v>
      </c>
      <c r="H1240" t="s">
        <v>42</v>
      </c>
      <c r="I1240" t="s">
        <v>133</v>
      </c>
      <c r="J1240" t="s">
        <v>2287</v>
      </c>
    </row>
    <row r="1241" spans="1:10" x14ac:dyDescent="0.35">
      <c r="A1241" t="s">
        <v>2089</v>
      </c>
      <c r="E1241" s="2">
        <f>SUMIFS('Data Cost'!E:E,'Data Cost'!A:A,'Data Quantities'!A1241,'Data Cost'!F:F,'Data Quantities'!F1241,'Data Cost'!G:G,'Data Quantities'!G1241,'Data Cost'!H:H,'Data Quantities'!H1241,'Data Cost'!I:I,'Data Quantities'!I1241)</f>
        <v>78952</v>
      </c>
      <c r="F1241" t="s">
        <v>2161</v>
      </c>
      <c r="G1241" t="s">
        <v>54</v>
      </c>
      <c r="H1241" t="s">
        <v>42</v>
      </c>
      <c r="I1241" t="s">
        <v>55</v>
      </c>
      <c r="J1241" t="s">
        <v>2287</v>
      </c>
    </row>
    <row r="1242" spans="1:10" x14ac:dyDescent="0.35">
      <c r="A1242" t="s">
        <v>2089</v>
      </c>
      <c r="E1242" s="2">
        <f>SUMIFS('Data Cost'!E:E,'Data Cost'!A:A,'Data Quantities'!A1242,'Data Cost'!F:F,'Data Quantities'!F1242,'Data Cost'!G:G,'Data Quantities'!G1242,'Data Cost'!H:H,'Data Quantities'!H1242,'Data Cost'!I:I,'Data Quantities'!I1242)</f>
        <v>59640</v>
      </c>
      <c r="F1242" t="s">
        <v>2162</v>
      </c>
      <c r="G1242" t="s">
        <v>54</v>
      </c>
      <c r="H1242" t="s">
        <v>42</v>
      </c>
      <c r="I1242" t="s">
        <v>133</v>
      </c>
      <c r="J1242" t="s">
        <v>2287</v>
      </c>
    </row>
    <row r="1243" spans="1:10" x14ac:dyDescent="0.35">
      <c r="A1243" t="s">
        <v>2089</v>
      </c>
      <c r="E1243" s="2">
        <f>SUMIFS('Data Cost'!E:E,'Data Cost'!A:A,'Data Quantities'!A1243,'Data Cost'!F:F,'Data Quantities'!F1243,'Data Cost'!G:G,'Data Quantities'!G1243,'Data Cost'!H:H,'Data Quantities'!H1243,'Data Cost'!I:I,'Data Quantities'!I1243)</f>
        <v>59640</v>
      </c>
      <c r="F1243" t="s">
        <v>2163</v>
      </c>
      <c r="G1243" t="s">
        <v>54</v>
      </c>
      <c r="H1243" t="s">
        <v>42</v>
      </c>
      <c r="I1243" t="s">
        <v>133</v>
      </c>
      <c r="J1243" t="s">
        <v>2287</v>
      </c>
    </row>
    <row r="1244" spans="1:10" x14ac:dyDescent="0.35">
      <c r="A1244" t="s">
        <v>2089</v>
      </c>
      <c r="E1244" s="2">
        <f>SUMIFS('Data Cost'!E:E,'Data Cost'!A:A,'Data Quantities'!A1244,'Data Cost'!F:F,'Data Quantities'!F1244,'Data Cost'!G:G,'Data Quantities'!G1244,'Data Cost'!H:H,'Data Quantities'!H1244,'Data Cost'!I:I,'Data Quantities'!I1244)</f>
        <v>78952</v>
      </c>
      <c r="F1244" t="s">
        <v>2164</v>
      </c>
      <c r="G1244" t="s">
        <v>54</v>
      </c>
      <c r="H1244" t="s">
        <v>42</v>
      </c>
      <c r="I1244" t="s">
        <v>55</v>
      </c>
      <c r="J1244" t="s">
        <v>2287</v>
      </c>
    </row>
    <row r="1245" spans="1:10" x14ac:dyDescent="0.35">
      <c r="A1245" t="s">
        <v>2089</v>
      </c>
      <c r="E1245" s="2">
        <f>SUMIFS('Data Cost'!E:E,'Data Cost'!A:A,'Data Quantities'!A1245,'Data Cost'!F:F,'Data Quantities'!F1245,'Data Cost'!G:G,'Data Quantities'!G1245,'Data Cost'!H:H,'Data Quantities'!H1245,'Data Cost'!I:I,'Data Quantities'!I1245)</f>
        <v>59640</v>
      </c>
      <c r="F1245" t="s">
        <v>2165</v>
      </c>
      <c r="G1245" t="s">
        <v>54</v>
      </c>
      <c r="H1245" t="s">
        <v>42</v>
      </c>
      <c r="I1245" t="s">
        <v>133</v>
      </c>
      <c r="J1245" t="s">
        <v>2287</v>
      </c>
    </row>
    <row r="1246" spans="1:10" x14ac:dyDescent="0.35">
      <c r="A1246" t="s">
        <v>2089</v>
      </c>
      <c r="E1246" s="2">
        <f>SUMIFS('Data Cost'!E:E,'Data Cost'!A:A,'Data Quantities'!A1246,'Data Cost'!F:F,'Data Quantities'!F1246,'Data Cost'!G:G,'Data Quantities'!G1246,'Data Cost'!H:H,'Data Quantities'!H1246,'Data Cost'!I:I,'Data Quantities'!I1246)</f>
        <v>59640</v>
      </c>
      <c r="F1246" t="s">
        <v>2166</v>
      </c>
      <c r="G1246" t="s">
        <v>54</v>
      </c>
      <c r="H1246" t="s">
        <v>42</v>
      </c>
      <c r="I1246" t="s">
        <v>133</v>
      </c>
      <c r="J1246" t="s">
        <v>2287</v>
      </c>
    </row>
    <row r="1247" spans="1:10" x14ac:dyDescent="0.35">
      <c r="A1247" t="s">
        <v>2089</v>
      </c>
      <c r="E1247" s="2">
        <f>SUMIFS('Data Cost'!E:E,'Data Cost'!A:A,'Data Quantities'!A1247,'Data Cost'!F:F,'Data Quantities'!F1247,'Data Cost'!G:G,'Data Quantities'!G1247,'Data Cost'!H:H,'Data Quantities'!H1247,'Data Cost'!I:I,'Data Quantities'!I1247)</f>
        <v>78952</v>
      </c>
      <c r="F1247" t="s">
        <v>2167</v>
      </c>
      <c r="G1247" t="s">
        <v>54</v>
      </c>
      <c r="H1247" t="s">
        <v>42</v>
      </c>
      <c r="I1247" t="s">
        <v>55</v>
      </c>
      <c r="J1247" t="s">
        <v>2287</v>
      </c>
    </row>
    <row r="1248" spans="1:10" x14ac:dyDescent="0.35">
      <c r="A1248" t="s">
        <v>2089</v>
      </c>
      <c r="E1248" s="2">
        <f>SUMIFS('Data Cost'!E:E,'Data Cost'!A:A,'Data Quantities'!A1248,'Data Cost'!F:F,'Data Quantities'!F1248,'Data Cost'!G:G,'Data Quantities'!G1248,'Data Cost'!H:H,'Data Quantities'!H1248,'Data Cost'!I:I,'Data Quantities'!I1248)</f>
        <v>59640</v>
      </c>
      <c r="F1248" t="s">
        <v>2168</v>
      </c>
      <c r="G1248" t="s">
        <v>54</v>
      </c>
      <c r="H1248" t="s">
        <v>42</v>
      </c>
      <c r="I1248" t="s">
        <v>133</v>
      </c>
      <c r="J1248" t="s">
        <v>2287</v>
      </c>
    </row>
    <row r="1249" spans="1:10" x14ac:dyDescent="0.35">
      <c r="A1249" t="s">
        <v>2089</v>
      </c>
      <c r="E1249" s="2">
        <f>SUMIFS('Data Cost'!E:E,'Data Cost'!A:A,'Data Quantities'!A1249,'Data Cost'!F:F,'Data Quantities'!F1249,'Data Cost'!G:G,'Data Quantities'!G1249,'Data Cost'!H:H,'Data Quantities'!H1249,'Data Cost'!I:I,'Data Quantities'!I1249)</f>
        <v>57097</v>
      </c>
      <c r="F1249" t="s">
        <v>2169</v>
      </c>
      <c r="G1249" t="s">
        <v>41</v>
      </c>
      <c r="H1249" t="s">
        <v>42</v>
      </c>
      <c r="I1249" t="s">
        <v>321</v>
      </c>
      <c r="J1249" t="s">
        <v>2287</v>
      </c>
    </row>
    <row r="1250" spans="1:10" x14ac:dyDescent="0.35">
      <c r="A1250" t="s">
        <v>2089</v>
      </c>
      <c r="E1250" s="2">
        <f>SUMIFS('Data Cost'!E:E,'Data Cost'!A:A,'Data Quantities'!A1250,'Data Cost'!F:F,'Data Quantities'!F1250,'Data Cost'!G:G,'Data Quantities'!G1250,'Data Cost'!H:H,'Data Quantities'!H1250,'Data Cost'!I:I,'Data Quantities'!I1250)</f>
        <v>97566</v>
      </c>
      <c r="F1250" t="s">
        <v>2170</v>
      </c>
      <c r="G1250" t="s">
        <v>41</v>
      </c>
      <c r="H1250" t="s">
        <v>42</v>
      </c>
      <c r="I1250" t="s">
        <v>43</v>
      </c>
      <c r="J1250" t="s">
        <v>2287</v>
      </c>
    </row>
    <row r="1251" spans="1:10" x14ac:dyDescent="0.35">
      <c r="A1251" t="s">
        <v>2089</v>
      </c>
      <c r="E1251" s="2">
        <f>SUMIFS('Data Cost'!E:E,'Data Cost'!A:A,'Data Quantities'!A1251,'Data Cost'!F:F,'Data Quantities'!F1251,'Data Cost'!G:G,'Data Quantities'!G1251,'Data Cost'!H:H,'Data Quantities'!H1251,'Data Cost'!I:I,'Data Quantities'!I1251)</f>
        <v>52402</v>
      </c>
      <c r="F1251" t="s">
        <v>2171</v>
      </c>
      <c r="G1251" t="s">
        <v>303</v>
      </c>
      <c r="H1251" t="s">
        <v>304</v>
      </c>
      <c r="I1251" t="s">
        <v>303</v>
      </c>
      <c r="J1251" t="s">
        <v>2287</v>
      </c>
    </row>
    <row r="1252" spans="1:10" x14ac:dyDescent="0.35">
      <c r="A1252" t="s">
        <v>2089</v>
      </c>
      <c r="E1252" s="2">
        <f>SUMIFS('Data Cost'!E:E,'Data Cost'!A:A,'Data Quantities'!A1252,'Data Cost'!F:F,'Data Quantities'!F1252,'Data Cost'!G:G,'Data Quantities'!G1252,'Data Cost'!H:H,'Data Quantities'!H1252,'Data Cost'!I:I,'Data Quantities'!I1252)</f>
        <v>255918</v>
      </c>
      <c r="F1252" t="s">
        <v>2172</v>
      </c>
      <c r="G1252" t="s">
        <v>69</v>
      </c>
      <c r="H1252" t="s">
        <v>70</v>
      </c>
      <c r="I1252" t="s">
        <v>1284</v>
      </c>
      <c r="J1252" t="s">
        <v>2287</v>
      </c>
    </row>
    <row r="1253" spans="1:10" x14ac:dyDescent="0.35">
      <c r="A1253" t="s">
        <v>2089</v>
      </c>
      <c r="E1253" s="2">
        <f>SUMIFS('Data Cost'!E:E,'Data Cost'!A:A,'Data Quantities'!A1253,'Data Cost'!F:F,'Data Quantities'!F1253,'Data Cost'!G:G,'Data Quantities'!G1253,'Data Cost'!H:H,'Data Quantities'!H1253,'Data Cost'!I:I,'Data Quantities'!I1253)</f>
        <v>238439</v>
      </c>
      <c r="F1253" t="s">
        <v>2173</v>
      </c>
      <c r="G1253" s="5" t="s">
        <v>69</v>
      </c>
      <c r="H1253" t="s">
        <v>70</v>
      </c>
      <c r="I1253" t="s">
        <v>71</v>
      </c>
      <c r="J1253" t="s">
        <v>2287</v>
      </c>
    </row>
    <row r="1254" spans="1:10" x14ac:dyDescent="0.35">
      <c r="A1254" t="s">
        <v>2089</v>
      </c>
      <c r="E1254" s="2">
        <f>SUMIFS('Data Cost'!E:E,'Data Cost'!A:A,'Data Quantities'!A1254,'Data Cost'!F:F,'Data Quantities'!F1254,'Data Cost'!G:G,'Data Quantities'!G1254,'Data Cost'!H:H,'Data Quantities'!H1254,'Data Cost'!I:I,'Data Quantities'!I1254)</f>
        <v>29901</v>
      </c>
      <c r="F1254" t="s">
        <v>2174</v>
      </c>
      <c r="G1254" t="s">
        <v>17</v>
      </c>
      <c r="H1254" t="s">
        <v>18</v>
      </c>
      <c r="I1254" t="s">
        <v>146</v>
      </c>
      <c r="J1254" t="s">
        <v>2287</v>
      </c>
    </row>
    <row r="1255" spans="1:10" x14ac:dyDescent="0.35">
      <c r="A1255" t="s">
        <v>2089</v>
      </c>
      <c r="E1255" s="2">
        <f>SUMIFS('Data Cost'!E:E,'Data Cost'!A:A,'Data Quantities'!A1255,'Data Cost'!F:F,'Data Quantities'!F1255,'Data Cost'!G:G,'Data Quantities'!G1255,'Data Cost'!H:H,'Data Quantities'!H1255,'Data Cost'!I:I,'Data Quantities'!I1255)</f>
        <v>29901</v>
      </c>
      <c r="F1255" t="s">
        <v>2175</v>
      </c>
      <c r="G1255" t="s">
        <v>17</v>
      </c>
      <c r="H1255" t="s">
        <v>18</v>
      </c>
      <c r="I1255" t="s">
        <v>146</v>
      </c>
      <c r="J1255" t="s">
        <v>2287</v>
      </c>
    </row>
    <row r="1256" spans="1:10" x14ac:dyDescent="0.35">
      <c r="A1256" t="s">
        <v>2089</v>
      </c>
      <c r="E1256" s="2">
        <f>SUMIFS('Data Cost'!E:E,'Data Cost'!A:A,'Data Quantities'!A1256,'Data Cost'!F:F,'Data Quantities'!F1256,'Data Cost'!G:G,'Data Quantities'!G1256,'Data Cost'!H:H,'Data Quantities'!H1256,'Data Cost'!I:I,'Data Quantities'!I1256)</f>
        <v>29901</v>
      </c>
      <c r="F1256" t="s">
        <v>2176</v>
      </c>
      <c r="G1256" t="s">
        <v>17</v>
      </c>
      <c r="H1256" t="s">
        <v>18</v>
      </c>
      <c r="I1256" t="s">
        <v>146</v>
      </c>
      <c r="J1256" t="s">
        <v>2287</v>
      </c>
    </row>
    <row r="1257" spans="1:10" x14ac:dyDescent="0.35">
      <c r="A1257" t="s">
        <v>2089</v>
      </c>
      <c r="E1257" s="2">
        <f>SUMIFS('Data Cost'!E:E,'Data Cost'!A:A,'Data Quantities'!A1257,'Data Cost'!F:F,'Data Quantities'!F1257,'Data Cost'!G:G,'Data Quantities'!G1257,'Data Cost'!H:H,'Data Quantities'!H1257,'Data Cost'!I:I,'Data Quantities'!I1257)</f>
        <v>29901</v>
      </c>
      <c r="F1257" t="s">
        <v>2177</v>
      </c>
      <c r="G1257" t="s">
        <v>17</v>
      </c>
      <c r="H1257" t="s">
        <v>18</v>
      </c>
      <c r="I1257" t="s">
        <v>375</v>
      </c>
      <c r="J1257" t="s">
        <v>2287</v>
      </c>
    </row>
    <row r="1258" spans="1:10" x14ac:dyDescent="0.35">
      <c r="A1258" t="s">
        <v>2089</v>
      </c>
      <c r="E1258" s="2">
        <f>SUMIFS('Data Cost'!E:E,'Data Cost'!A:A,'Data Quantities'!A1258,'Data Cost'!F:F,'Data Quantities'!F1258,'Data Cost'!G:G,'Data Quantities'!G1258,'Data Cost'!H:H,'Data Quantities'!H1258,'Data Cost'!I:I,'Data Quantities'!I1258)</f>
        <v>29901</v>
      </c>
      <c r="F1258" t="s">
        <v>2178</v>
      </c>
      <c r="G1258" t="s">
        <v>17</v>
      </c>
      <c r="H1258" t="s">
        <v>18</v>
      </c>
      <c r="I1258" t="s">
        <v>375</v>
      </c>
      <c r="J1258" t="s">
        <v>2287</v>
      </c>
    </row>
    <row r="1259" spans="1:10" x14ac:dyDescent="0.35">
      <c r="A1259" t="s">
        <v>2089</v>
      </c>
      <c r="E1259" s="2">
        <f>SUMIFS('Data Cost'!E:E,'Data Cost'!A:A,'Data Quantities'!A1259,'Data Cost'!F:F,'Data Quantities'!F1259,'Data Cost'!G:G,'Data Quantities'!G1259,'Data Cost'!H:H,'Data Quantities'!H1259,'Data Cost'!I:I,'Data Quantities'!I1259)</f>
        <v>29901</v>
      </c>
      <c r="F1259" t="s">
        <v>2179</v>
      </c>
      <c r="G1259" t="s">
        <v>17</v>
      </c>
      <c r="H1259" t="s">
        <v>18</v>
      </c>
      <c r="I1259" t="s">
        <v>375</v>
      </c>
      <c r="J1259" t="s">
        <v>2287</v>
      </c>
    </row>
    <row r="1260" spans="1:10" x14ac:dyDescent="0.35">
      <c r="A1260" t="s">
        <v>2089</v>
      </c>
      <c r="E1260" s="2">
        <f>SUMIFS('Data Cost'!E:E,'Data Cost'!A:A,'Data Quantities'!A1260,'Data Cost'!F:F,'Data Quantities'!F1260,'Data Cost'!G:G,'Data Quantities'!G1260,'Data Cost'!H:H,'Data Quantities'!H1260,'Data Cost'!I:I,'Data Quantities'!I1260)</f>
        <v>29901</v>
      </c>
      <c r="F1260" t="s">
        <v>2180</v>
      </c>
      <c r="G1260" t="s">
        <v>17</v>
      </c>
      <c r="H1260" t="s">
        <v>18</v>
      </c>
      <c r="I1260" t="s">
        <v>146</v>
      </c>
      <c r="J1260" t="s">
        <v>2287</v>
      </c>
    </row>
    <row r="1261" spans="1:10" x14ac:dyDescent="0.35">
      <c r="A1261" t="s">
        <v>2089</v>
      </c>
      <c r="E1261" s="2">
        <f>SUMIFS('Data Cost'!E:E,'Data Cost'!A:A,'Data Quantities'!A1261,'Data Cost'!F:F,'Data Quantities'!F1261,'Data Cost'!G:G,'Data Quantities'!G1261,'Data Cost'!H:H,'Data Quantities'!H1261,'Data Cost'!I:I,'Data Quantities'!I1261)</f>
        <v>29901</v>
      </c>
      <c r="F1261" t="s">
        <v>2181</v>
      </c>
      <c r="G1261" t="s">
        <v>17</v>
      </c>
      <c r="H1261" t="s">
        <v>18</v>
      </c>
      <c r="I1261" t="s">
        <v>375</v>
      </c>
      <c r="J1261" t="s">
        <v>2287</v>
      </c>
    </row>
    <row r="1262" spans="1:10" x14ac:dyDescent="0.35">
      <c r="A1262" t="s">
        <v>2089</v>
      </c>
      <c r="E1262" s="2">
        <f>SUMIFS('Data Cost'!E:E,'Data Cost'!A:A,'Data Quantities'!A1262,'Data Cost'!F:F,'Data Quantities'!F1262,'Data Cost'!G:G,'Data Quantities'!G1262,'Data Cost'!H:H,'Data Quantities'!H1262,'Data Cost'!I:I,'Data Quantities'!I1262)</f>
        <v>29901</v>
      </c>
      <c r="F1262" t="s">
        <v>2182</v>
      </c>
      <c r="G1262" t="s">
        <v>17</v>
      </c>
      <c r="H1262" t="s">
        <v>18</v>
      </c>
      <c r="I1262" t="s">
        <v>146</v>
      </c>
      <c r="J1262" t="s">
        <v>2287</v>
      </c>
    </row>
    <row r="1263" spans="1:10" x14ac:dyDescent="0.35">
      <c r="A1263" t="s">
        <v>2089</v>
      </c>
      <c r="E1263" s="2">
        <f>SUMIFS('Data Cost'!E:E,'Data Cost'!A:A,'Data Quantities'!A1263,'Data Cost'!F:F,'Data Quantities'!F1263,'Data Cost'!G:G,'Data Quantities'!G1263,'Data Cost'!H:H,'Data Quantities'!H1263,'Data Cost'!I:I,'Data Quantities'!I1263)</f>
        <v>29901</v>
      </c>
      <c r="F1263" t="s">
        <v>2183</v>
      </c>
      <c r="G1263" t="s">
        <v>17</v>
      </c>
      <c r="H1263" t="s">
        <v>18</v>
      </c>
      <c r="I1263" t="s">
        <v>146</v>
      </c>
      <c r="J1263" t="s">
        <v>2287</v>
      </c>
    </row>
    <row r="1264" spans="1:10" x14ac:dyDescent="0.35">
      <c r="A1264" t="s">
        <v>2089</v>
      </c>
      <c r="E1264" s="2">
        <f>SUMIFS('Data Cost'!E:E,'Data Cost'!A:A,'Data Quantities'!A1264,'Data Cost'!F:F,'Data Quantities'!F1264,'Data Cost'!G:G,'Data Quantities'!G1264,'Data Cost'!H:H,'Data Quantities'!H1264,'Data Cost'!I:I,'Data Quantities'!I1264)</f>
        <v>29901</v>
      </c>
      <c r="F1264" t="s">
        <v>2184</v>
      </c>
      <c r="G1264" t="s">
        <v>17</v>
      </c>
      <c r="H1264" t="s">
        <v>18</v>
      </c>
      <c r="I1264" t="s">
        <v>146</v>
      </c>
      <c r="J1264" t="s">
        <v>2287</v>
      </c>
    </row>
    <row r="1265" spans="1:10" x14ac:dyDescent="0.35">
      <c r="A1265" t="s">
        <v>2089</v>
      </c>
      <c r="E1265" s="2">
        <f>SUMIFS('Data Cost'!E:E,'Data Cost'!A:A,'Data Quantities'!A1265,'Data Cost'!F:F,'Data Quantities'!F1265,'Data Cost'!G:G,'Data Quantities'!G1265,'Data Cost'!H:H,'Data Quantities'!H1265,'Data Cost'!I:I,'Data Quantities'!I1265)</f>
        <v>29901</v>
      </c>
      <c r="F1265" t="s">
        <v>2185</v>
      </c>
      <c r="G1265" t="s">
        <v>17</v>
      </c>
      <c r="H1265" t="s">
        <v>18</v>
      </c>
      <c r="I1265" t="s">
        <v>146</v>
      </c>
      <c r="J1265" t="s">
        <v>2287</v>
      </c>
    </row>
    <row r="1266" spans="1:10" x14ac:dyDescent="0.35">
      <c r="A1266" t="s">
        <v>2089</v>
      </c>
      <c r="E1266" s="2">
        <f>SUMIFS('Data Cost'!E:E,'Data Cost'!A:A,'Data Quantities'!A1266,'Data Cost'!F:F,'Data Quantities'!F1266,'Data Cost'!G:G,'Data Quantities'!G1266,'Data Cost'!H:H,'Data Quantities'!H1266,'Data Cost'!I:I,'Data Quantities'!I1266)</f>
        <v>29901</v>
      </c>
      <c r="F1266" t="s">
        <v>2186</v>
      </c>
      <c r="G1266" t="s">
        <v>17</v>
      </c>
      <c r="H1266" t="s">
        <v>18</v>
      </c>
      <c r="I1266" t="s">
        <v>375</v>
      </c>
      <c r="J1266" t="s">
        <v>2287</v>
      </c>
    </row>
    <row r="1267" spans="1:10" x14ac:dyDescent="0.35">
      <c r="A1267" t="s">
        <v>2089</v>
      </c>
      <c r="E1267" s="2">
        <f>SUMIFS('Data Cost'!E:E,'Data Cost'!A:A,'Data Quantities'!A1267,'Data Cost'!F:F,'Data Quantities'!F1267,'Data Cost'!G:G,'Data Quantities'!G1267,'Data Cost'!H:H,'Data Quantities'!H1267,'Data Cost'!I:I,'Data Quantities'!I1267)</f>
        <v>29901</v>
      </c>
      <c r="F1267" t="s">
        <v>2187</v>
      </c>
      <c r="G1267" t="s">
        <v>17</v>
      </c>
      <c r="H1267" t="s">
        <v>18</v>
      </c>
      <c r="I1267" t="s">
        <v>375</v>
      </c>
      <c r="J1267" t="s">
        <v>2287</v>
      </c>
    </row>
    <row r="1268" spans="1:10" x14ac:dyDescent="0.35">
      <c r="A1268" t="s">
        <v>2089</v>
      </c>
      <c r="E1268" s="2">
        <f>SUMIFS('Data Cost'!E:E,'Data Cost'!A:A,'Data Quantities'!A1268,'Data Cost'!F:F,'Data Quantities'!F1268,'Data Cost'!G:G,'Data Quantities'!G1268,'Data Cost'!H:H,'Data Quantities'!H1268,'Data Cost'!I:I,'Data Quantities'!I1268)</f>
        <v>29901</v>
      </c>
      <c r="F1268" t="s">
        <v>2188</v>
      </c>
      <c r="G1268" t="s">
        <v>17</v>
      </c>
      <c r="H1268" t="s">
        <v>18</v>
      </c>
      <c r="I1268" t="s">
        <v>375</v>
      </c>
      <c r="J1268" t="s">
        <v>2287</v>
      </c>
    </row>
    <row r="1269" spans="1:10" x14ac:dyDescent="0.35">
      <c r="A1269" t="s">
        <v>2089</v>
      </c>
      <c r="E1269" s="2">
        <f>SUMIFS('Data Cost'!E:E,'Data Cost'!A:A,'Data Quantities'!A1269,'Data Cost'!F:F,'Data Quantities'!F1269,'Data Cost'!G:G,'Data Quantities'!G1269,'Data Cost'!H:H,'Data Quantities'!H1269,'Data Cost'!I:I,'Data Quantities'!I1269)</f>
        <v>29901</v>
      </c>
      <c r="F1269" t="s">
        <v>2189</v>
      </c>
      <c r="G1269" t="s">
        <v>17</v>
      </c>
      <c r="H1269" t="s">
        <v>18</v>
      </c>
      <c r="I1269" t="s">
        <v>375</v>
      </c>
      <c r="J1269" t="s">
        <v>2287</v>
      </c>
    </row>
    <row r="1270" spans="1:10" x14ac:dyDescent="0.35">
      <c r="A1270" t="s">
        <v>2089</v>
      </c>
      <c r="E1270" s="2">
        <f>SUMIFS('Data Cost'!E:E,'Data Cost'!A:A,'Data Quantities'!A1270,'Data Cost'!F:F,'Data Quantities'!F1270,'Data Cost'!G:G,'Data Quantities'!G1270,'Data Cost'!H:H,'Data Quantities'!H1270,'Data Cost'!I:I,'Data Quantities'!I1270)</f>
        <v>29901</v>
      </c>
      <c r="F1270" t="s">
        <v>2190</v>
      </c>
      <c r="G1270" t="s">
        <v>17</v>
      </c>
      <c r="H1270" t="s">
        <v>18</v>
      </c>
      <c r="I1270" t="s">
        <v>375</v>
      </c>
      <c r="J1270" t="s">
        <v>2287</v>
      </c>
    </row>
    <row r="1271" spans="1:10" x14ac:dyDescent="0.35">
      <c r="A1271" t="s">
        <v>2089</v>
      </c>
      <c r="E1271" s="2">
        <f>SUMIFS('Data Cost'!E:E,'Data Cost'!A:A,'Data Quantities'!A1271,'Data Cost'!F:F,'Data Quantities'!F1271,'Data Cost'!G:G,'Data Quantities'!G1271,'Data Cost'!H:H,'Data Quantities'!H1271,'Data Cost'!I:I,'Data Quantities'!I1271)</f>
        <v>29901</v>
      </c>
      <c r="F1271" t="s">
        <v>2191</v>
      </c>
      <c r="G1271" t="s">
        <v>17</v>
      </c>
      <c r="H1271" t="s">
        <v>18</v>
      </c>
      <c r="I1271" t="s">
        <v>375</v>
      </c>
      <c r="J1271" t="s">
        <v>2287</v>
      </c>
    </row>
    <row r="1272" spans="1:10" x14ac:dyDescent="0.35">
      <c r="A1272" t="s">
        <v>2089</v>
      </c>
      <c r="E1272" s="2">
        <f>SUMIFS('Data Cost'!E:E,'Data Cost'!A:A,'Data Quantities'!A1272,'Data Cost'!F:F,'Data Quantities'!F1272,'Data Cost'!G:G,'Data Quantities'!G1272,'Data Cost'!H:H,'Data Quantities'!H1272,'Data Cost'!I:I,'Data Quantities'!I1272)</f>
        <v>29901</v>
      </c>
      <c r="F1272" t="s">
        <v>2192</v>
      </c>
      <c r="G1272" t="s">
        <v>17</v>
      </c>
      <c r="H1272" t="s">
        <v>18</v>
      </c>
      <c r="I1272" t="s">
        <v>375</v>
      </c>
      <c r="J1272" t="s">
        <v>2287</v>
      </c>
    </row>
    <row r="1273" spans="1:10" x14ac:dyDescent="0.35">
      <c r="A1273" t="s">
        <v>2089</v>
      </c>
      <c r="E1273" s="2">
        <f>SUMIFS('Data Cost'!E:E,'Data Cost'!A:A,'Data Quantities'!A1273,'Data Cost'!F:F,'Data Quantities'!F1273,'Data Cost'!G:G,'Data Quantities'!G1273,'Data Cost'!H:H,'Data Quantities'!H1273,'Data Cost'!I:I,'Data Quantities'!I1273)</f>
        <v>29901</v>
      </c>
      <c r="F1273" t="s">
        <v>2193</v>
      </c>
      <c r="G1273" t="s">
        <v>17</v>
      </c>
      <c r="H1273" t="s">
        <v>18</v>
      </c>
      <c r="I1273" t="s">
        <v>375</v>
      </c>
      <c r="J1273" t="s">
        <v>2287</v>
      </c>
    </row>
    <row r="1274" spans="1:10" x14ac:dyDescent="0.35">
      <c r="A1274" t="s">
        <v>2089</v>
      </c>
      <c r="E1274" s="2">
        <f>SUMIFS('Data Cost'!E:E,'Data Cost'!A:A,'Data Quantities'!A1274,'Data Cost'!F:F,'Data Quantities'!F1274,'Data Cost'!G:G,'Data Quantities'!G1274,'Data Cost'!H:H,'Data Quantities'!H1274,'Data Cost'!I:I,'Data Quantities'!I1274)</f>
        <v>31922</v>
      </c>
      <c r="F1274" t="s">
        <v>2194</v>
      </c>
      <c r="G1274" t="s">
        <v>17</v>
      </c>
      <c r="H1274" t="s">
        <v>18</v>
      </c>
      <c r="I1274" t="s">
        <v>375</v>
      </c>
      <c r="J1274" t="s">
        <v>2287</v>
      </c>
    </row>
    <row r="1275" spans="1:10" x14ac:dyDescent="0.35">
      <c r="A1275" t="s">
        <v>2089</v>
      </c>
      <c r="E1275" s="2">
        <f>SUMIFS('Data Cost'!E:E,'Data Cost'!A:A,'Data Quantities'!A1275,'Data Cost'!F:F,'Data Quantities'!F1275,'Data Cost'!G:G,'Data Quantities'!G1275,'Data Cost'!H:H,'Data Quantities'!H1275,'Data Cost'!I:I,'Data Quantities'!I1275)</f>
        <v>135275</v>
      </c>
      <c r="F1275" t="s">
        <v>2017</v>
      </c>
      <c r="G1275" t="s">
        <v>12</v>
      </c>
      <c r="H1275" t="s">
        <v>13</v>
      </c>
      <c r="I1275" t="s">
        <v>14</v>
      </c>
      <c r="J1275" t="s">
        <v>2287</v>
      </c>
    </row>
    <row r="1276" spans="1:10" x14ac:dyDescent="0.35">
      <c r="A1276" t="s">
        <v>2089</v>
      </c>
      <c r="E1276" s="2">
        <f>SUMIFS('Data Cost'!E:E,'Data Cost'!A:A,'Data Quantities'!A1276,'Data Cost'!F:F,'Data Quantities'!F1276,'Data Cost'!G:G,'Data Quantities'!G1276,'Data Cost'!H:H,'Data Quantities'!H1276,'Data Cost'!I:I,'Data Quantities'!I1276)</f>
        <v>314018</v>
      </c>
      <c r="F1276" t="s">
        <v>2195</v>
      </c>
      <c r="G1276" t="s">
        <v>12</v>
      </c>
      <c r="H1276" t="s">
        <v>13</v>
      </c>
      <c r="I1276" t="s">
        <v>14</v>
      </c>
      <c r="J1276" t="s">
        <v>2288</v>
      </c>
    </row>
    <row r="1277" spans="1:10" x14ac:dyDescent="0.35">
      <c r="A1277" t="s">
        <v>2089</v>
      </c>
      <c r="E1277" s="2">
        <f>SUMIFS('Data Cost'!E:E,'Data Cost'!A:A,'Data Quantities'!A1277,'Data Cost'!F:F,'Data Quantities'!F1277,'Data Cost'!G:G,'Data Quantities'!G1277,'Data Cost'!H:H,'Data Quantities'!H1277,'Data Cost'!I:I,'Data Quantities'!I1277)</f>
        <v>314018</v>
      </c>
      <c r="F1277" t="s">
        <v>2196</v>
      </c>
      <c r="G1277" t="s">
        <v>45</v>
      </c>
      <c r="H1277" t="s">
        <v>13</v>
      </c>
      <c r="I1277" t="s">
        <v>14</v>
      </c>
      <c r="J1277" t="s">
        <v>2288</v>
      </c>
    </row>
    <row r="1278" spans="1:10" x14ac:dyDescent="0.35">
      <c r="A1278" t="s">
        <v>2089</v>
      </c>
      <c r="E1278" s="2">
        <f>SUMIFS('Data Cost'!E:E,'Data Cost'!A:A,'Data Quantities'!A1278,'Data Cost'!F:F,'Data Quantities'!F1278,'Data Cost'!G:G,'Data Quantities'!G1278,'Data Cost'!H:H,'Data Quantities'!H1278,'Data Cost'!I:I,'Data Quantities'!I1278)</f>
        <v>314018</v>
      </c>
      <c r="F1278" t="s">
        <v>2197</v>
      </c>
      <c r="G1278" t="s">
        <v>45</v>
      </c>
      <c r="H1278" t="s">
        <v>13</v>
      </c>
      <c r="I1278" t="s">
        <v>14</v>
      </c>
      <c r="J1278" t="s">
        <v>2288</v>
      </c>
    </row>
    <row r="1279" spans="1:10" x14ac:dyDescent="0.35">
      <c r="A1279" t="s">
        <v>2089</v>
      </c>
      <c r="E1279" s="2">
        <f>SUMIFS('Data Cost'!E:E,'Data Cost'!A:A,'Data Quantities'!A1279,'Data Cost'!F:F,'Data Quantities'!F1279,'Data Cost'!G:G,'Data Quantities'!G1279,'Data Cost'!H:H,'Data Quantities'!H1279,'Data Cost'!I:I,'Data Quantities'!I1279)</f>
        <v>314018</v>
      </c>
      <c r="F1279" t="s">
        <v>2198</v>
      </c>
      <c r="G1279" t="s">
        <v>12</v>
      </c>
      <c r="H1279" t="s">
        <v>13</v>
      </c>
      <c r="I1279" t="s">
        <v>14</v>
      </c>
      <c r="J1279" t="s">
        <v>2288</v>
      </c>
    </row>
    <row r="1280" spans="1:10" x14ac:dyDescent="0.35">
      <c r="A1280" t="s">
        <v>2089</v>
      </c>
      <c r="E1280" s="2">
        <f>SUMIFS('Data Cost'!E:E,'Data Cost'!A:A,'Data Quantities'!A1280,'Data Cost'!F:F,'Data Quantities'!F1280,'Data Cost'!G:G,'Data Quantities'!G1280,'Data Cost'!H:H,'Data Quantities'!H1280,'Data Cost'!I:I,'Data Quantities'!I1280)</f>
        <v>314018</v>
      </c>
      <c r="F1280" t="s">
        <v>2199</v>
      </c>
      <c r="G1280" t="s">
        <v>12</v>
      </c>
      <c r="H1280" t="s">
        <v>13</v>
      </c>
      <c r="I1280" t="s">
        <v>14</v>
      </c>
      <c r="J1280" t="s">
        <v>2288</v>
      </c>
    </row>
    <row r="1281" spans="1:10" x14ac:dyDescent="0.35">
      <c r="A1281" t="s">
        <v>2089</v>
      </c>
      <c r="E1281" s="2">
        <f>SUMIFS('Data Cost'!E:E,'Data Cost'!A:A,'Data Quantities'!A1281,'Data Cost'!F:F,'Data Quantities'!F1281,'Data Cost'!G:G,'Data Quantities'!G1281,'Data Cost'!H:H,'Data Quantities'!H1281,'Data Cost'!I:I,'Data Quantities'!I1281)</f>
        <v>314018</v>
      </c>
      <c r="F1281" t="s">
        <v>2200</v>
      </c>
      <c r="G1281" t="s">
        <v>45</v>
      </c>
      <c r="H1281" t="s">
        <v>13</v>
      </c>
      <c r="I1281" t="s">
        <v>14</v>
      </c>
      <c r="J1281" t="s">
        <v>2288</v>
      </c>
    </row>
    <row r="1282" spans="1:10" x14ac:dyDescent="0.35">
      <c r="A1282" t="s">
        <v>2089</v>
      </c>
      <c r="E1282" s="2">
        <f>SUMIFS('Data Cost'!E:E,'Data Cost'!A:A,'Data Quantities'!A1282,'Data Cost'!F:F,'Data Quantities'!F1282,'Data Cost'!G:G,'Data Quantities'!G1282,'Data Cost'!H:H,'Data Quantities'!H1282,'Data Cost'!I:I,'Data Quantities'!I1282)</f>
        <v>314018</v>
      </c>
      <c r="F1282" t="s">
        <v>2201</v>
      </c>
      <c r="G1282" t="s">
        <v>12</v>
      </c>
      <c r="H1282" t="s">
        <v>13</v>
      </c>
      <c r="I1282" t="s">
        <v>14</v>
      </c>
      <c r="J1282" t="s">
        <v>2288</v>
      </c>
    </row>
    <row r="1283" spans="1:10" x14ac:dyDescent="0.35">
      <c r="A1283" t="s">
        <v>2089</v>
      </c>
      <c r="E1283" s="2">
        <f>SUMIFS('Data Cost'!E:E,'Data Cost'!A:A,'Data Quantities'!A1283,'Data Cost'!F:F,'Data Quantities'!F1283,'Data Cost'!G:G,'Data Quantities'!G1283,'Data Cost'!H:H,'Data Quantities'!H1283,'Data Cost'!I:I,'Data Quantities'!I1283)</f>
        <v>314018</v>
      </c>
      <c r="F1283" t="s">
        <v>2202</v>
      </c>
      <c r="G1283" t="s">
        <v>12</v>
      </c>
      <c r="H1283" t="s">
        <v>13</v>
      </c>
      <c r="I1283" t="s">
        <v>14</v>
      </c>
      <c r="J1283" t="s">
        <v>2288</v>
      </c>
    </row>
    <row r="1284" spans="1:10" x14ac:dyDescent="0.35">
      <c r="A1284" t="s">
        <v>2089</v>
      </c>
      <c r="E1284" s="2">
        <f>SUMIFS('Data Cost'!E:E,'Data Cost'!A:A,'Data Quantities'!A1284,'Data Cost'!F:F,'Data Quantities'!F1284,'Data Cost'!G:G,'Data Quantities'!G1284,'Data Cost'!H:H,'Data Quantities'!H1284,'Data Cost'!I:I,'Data Quantities'!I1284)</f>
        <v>135275</v>
      </c>
      <c r="F1284" t="s">
        <v>209</v>
      </c>
      <c r="G1284" t="s">
        <v>12</v>
      </c>
      <c r="H1284" t="s">
        <v>13</v>
      </c>
      <c r="I1284" t="s">
        <v>14</v>
      </c>
      <c r="J1284" t="s">
        <v>2287</v>
      </c>
    </row>
    <row r="1285" spans="1:10" x14ac:dyDescent="0.35">
      <c r="A1285" t="s">
        <v>2089</v>
      </c>
      <c r="E1285" s="2">
        <f>SUMIFS('Data Cost'!E:E,'Data Cost'!A:A,'Data Quantities'!A1285,'Data Cost'!F:F,'Data Quantities'!F1285,'Data Cost'!G:G,'Data Quantities'!G1285,'Data Cost'!H:H,'Data Quantities'!H1285,'Data Cost'!I:I,'Data Quantities'!I1285)</f>
        <v>182402</v>
      </c>
      <c r="F1285" t="s">
        <v>2203</v>
      </c>
      <c r="G1285" t="s">
        <v>76</v>
      </c>
      <c r="H1285" t="s">
        <v>76</v>
      </c>
      <c r="I1285" t="s">
        <v>111</v>
      </c>
      <c r="J1285" t="s">
        <v>2287</v>
      </c>
    </row>
    <row r="1286" spans="1:10" x14ac:dyDescent="0.35">
      <c r="A1286" t="s">
        <v>2089</v>
      </c>
      <c r="E1286" s="2">
        <f>SUMIFS('Data Cost'!E:E,'Data Cost'!A:A,'Data Quantities'!A1286,'Data Cost'!F:F,'Data Quantities'!F1286,'Data Cost'!G:G,'Data Quantities'!G1286,'Data Cost'!H:H,'Data Quantities'!H1286,'Data Cost'!I:I,'Data Quantities'!I1286)</f>
        <v>60632</v>
      </c>
      <c r="F1286" t="s">
        <v>678</v>
      </c>
      <c r="G1286" t="s">
        <v>122</v>
      </c>
      <c r="H1286" t="s">
        <v>122</v>
      </c>
      <c r="I1286" t="s">
        <v>122</v>
      </c>
      <c r="J1286" t="s">
        <v>2287</v>
      </c>
    </row>
    <row r="1287" spans="1:10" x14ac:dyDescent="0.35">
      <c r="A1287" t="s">
        <v>2089</v>
      </c>
      <c r="E1287" s="2">
        <f>SUMIFS('Data Cost'!E:E,'Data Cost'!A:A,'Data Quantities'!A1287,'Data Cost'!F:F,'Data Quantities'!F1287,'Data Cost'!G:G,'Data Quantities'!G1287,'Data Cost'!H:H,'Data Quantities'!H1287,'Data Cost'!I:I,'Data Quantities'!I1287)</f>
        <v>60632</v>
      </c>
      <c r="F1287" t="s">
        <v>647</v>
      </c>
      <c r="G1287" t="s">
        <v>122</v>
      </c>
      <c r="H1287" t="s">
        <v>122</v>
      </c>
      <c r="I1287" t="s">
        <v>122</v>
      </c>
      <c r="J1287" t="s">
        <v>2287</v>
      </c>
    </row>
    <row r="1288" spans="1:10" x14ac:dyDescent="0.35">
      <c r="A1288" t="s">
        <v>2089</v>
      </c>
      <c r="E1288" s="2">
        <f>SUMIFS('Data Cost'!E:E,'Data Cost'!A:A,'Data Quantities'!A1288,'Data Cost'!F:F,'Data Quantities'!F1288,'Data Cost'!G:G,'Data Quantities'!G1288,'Data Cost'!H:H,'Data Quantities'!H1288,'Data Cost'!I:I,'Data Quantities'!I1288)</f>
        <v>60632</v>
      </c>
      <c r="F1288" t="s">
        <v>602</v>
      </c>
      <c r="G1288" t="s">
        <v>122</v>
      </c>
      <c r="H1288" t="s">
        <v>122</v>
      </c>
      <c r="I1288" t="s">
        <v>122</v>
      </c>
      <c r="J1288" t="s">
        <v>2287</v>
      </c>
    </row>
    <row r="1289" spans="1:10" x14ac:dyDescent="0.35">
      <c r="A1289" t="s">
        <v>2089</v>
      </c>
      <c r="E1289" s="2">
        <f>SUMIFS('Data Cost'!E:E,'Data Cost'!A:A,'Data Quantities'!A1289,'Data Cost'!F:F,'Data Quantities'!F1289,'Data Cost'!G:G,'Data Quantities'!G1289,'Data Cost'!H:H,'Data Quantities'!H1289,'Data Cost'!I:I,'Data Quantities'!I1289)</f>
        <v>60632</v>
      </c>
      <c r="F1289" t="s">
        <v>632</v>
      </c>
      <c r="G1289" t="s">
        <v>122</v>
      </c>
      <c r="H1289" t="s">
        <v>122</v>
      </c>
      <c r="I1289" t="s">
        <v>122</v>
      </c>
      <c r="J1289" t="s">
        <v>2287</v>
      </c>
    </row>
    <row r="1290" spans="1:10" x14ac:dyDescent="0.35">
      <c r="A1290" t="s">
        <v>2089</v>
      </c>
      <c r="E1290" s="2">
        <f>SUMIFS('Data Cost'!E:E,'Data Cost'!A:A,'Data Quantities'!A1290,'Data Cost'!F:F,'Data Quantities'!F1290,'Data Cost'!G:G,'Data Quantities'!G1290,'Data Cost'!H:H,'Data Quantities'!H1290,'Data Cost'!I:I,'Data Quantities'!I1290)</f>
        <v>60632</v>
      </c>
      <c r="F1290" t="s">
        <v>1047</v>
      </c>
      <c r="G1290" t="s">
        <v>122</v>
      </c>
      <c r="H1290" t="s">
        <v>122</v>
      </c>
      <c r="I1290" t="s">
        <v>122</v>
      </c>
      <c r="J1290" t="s">
        <v>2287</v>
      </c>
    </row>
    <row r="1291" spans="1:10" x14ac:dyDescent="0.35">
      <c r="A1291" t="s">
        <v>2089</v>
      </c>
      <c r="E1291" s="2">
        <f>SUMIFS('Data Cost'!E:E,'Data Cost'!A:A,'Data Quantities'!A1291,'Data Cost'!F:F,'Data Quantities'!F1291,'Data Cost'!G:G,'Data Quantities'!G1291,'Data Cost'!H:H,'Data Quantities'!H1291,'Data Cost'!I:I,'Data Quantities'!I1291)</f>
        <v>60632</v>
      </c>
      <c r="F1291" t="s">
        <v>1092</v>
      </c>
      <c r="G1291" t="s">
        <v>122</v>
      </c>
      <c r="H1291" t="s">
        <v>122</v>
      </c>
      <c r="I1291" t="s">
        <v>122</v>
      </c>
      <c r="J1291" t="s">
        <v>2287</v>
      </c>
    </row>
    <row r="1292" spans="1:10" x14ac:dyDescent="0.35">
      <c r="A1292" t="s">
        <v>2089</v>
      </c>
      <c r="E1292" s="2">
        <f>SUMIFS('Data Cost'!E:E,'Data Cost'!A:A,'Data Quantities'!A1292,'Data Cost'!F:F,'Data Quantities'!F1292,'Data Cost'!G:G,'Data Quantities'!G1292,'Data Cost'!H:H,'Data Quantities'!H1292,'Data Cost'!I:I,'Data Quantities'!I1292)</f>
        <v>60632</v>
      </c>
      <c r="F1292" t="s">
        <v>569</v>
      </c>
      <c r="G1292" t="s">
        <v>122</v>
      </c>
      <c r="H1292" t="s">
        <v>122</v>
      </c>
      <c r="I1292" t="s">
        <v>122</v>
      </c>
      <c r="J1292" t="s">
        <v>2287</v>
      </c>
    </row>
    <row r="1293" spans="1:10" x14ac:dyDescent="0.35">
      <c r="A1293" t="s">
        <v>2089</v>
      </c>
      <c r="E1293" s="2">
        <f>SUMIFS('Data Cost'!E:E,'Data Cost'!A:A,'Data Quantities'!A1293,'Data Cost'!F:F,'Data Quantities'!F1293,'Data Cost'!G:G,'Data Quantities'!G1293,'Data Cost'!H:H,'Data Quantities'!H1293,'Data Cost'!I:I,'Data Quantities'!I1293)</f>
        <v>60632</v>
      </c>
      <c r="F1293" t="s">
        <v>566</v>
      </c>
      <c r="G1293" t="s">
        <v>122</v>
      </c>
      <c r="H1293" t="s">
        <v>122</v>
      </c>
      <c r="I1293" t="s">
        <v>122</v>
      </c>
      <c r="J1293" t="s">
        <v>2287</v>
      </c>
    </row>
    <row r="1294" spans="1:10" x14ac:dyDescent="0.35">
      <c r="A1294" t="s">
        <v>2089</v>
      </c>
      <c r="E1294" s="2">
        <f>SUMIFS('Data Cost'!E:E,'Data Cost'!A:A,'Data Quantities'!A1294,'Data Cost'!F:F,'Data Quantities'!F1294,'Data Cost'!G:G,'Data Quantities'!G1294,'Data Cost'!H:H,'Data Quantities'!H1294,'Data Cost'!I:I,'Data Quantities'!I1294)</f>
        <v>60632</v>
      </c>
      <c r="F1294" t="s">
        <v>587</v>
      </c>
      <c r="G1294" t="s">
        <v>122</v>
      </c>
      <c r="H1294" t="s">
        <v>122</v>
      </c>
      <c r="I1294" t="s">
        <v>122</v>
      </c>
      <c r="J1294" t="s">
        <v>2287</v>
      </c>
    </row>
    <row r="1295" spans="1:10" x14ac:dyDescent="0.35">
      <c r="A1295" t="s">
        <v>2089</v>
      </c>
      <c r="E1295" s="2">
        <f>SUMIFS('Data Cost'!E:E,'Data Cost'!A:A,'Data Quantities'!A1295,'Data Cost'!F:F,'Data Quantities'!F1295,'Data Cost'!G:G,'Data Quantities'!G1295,'Data Cost'!H:H,'Data Quantities'!H1295,'Data Cost'!I:I,'Data Quantities'!I1295)</f>
        <v>60632</v>
      </c>
      <c r="F1295" t="s">
        <v>1187</v>
      </c>
      <c r="G1295" t="s">
        <v>122</v>
      </c>
      <c r="H1295" t="s">
        <v>122</v>
      </c>
      <c r="I1295" t="s">
        <v>122</v>
      </c>
      <c r="J1295" t="s">
        <v>2287</v>
      </c>
    </row>
    <row r="1296" spans="1:10" x14ac:dyDescent="0.35">
      <c r="A1296" t="s">
        <v>2089</v>
      </c>
      <c r="E1296" s="2">
        <f>SUMIFS('Data Cost'!E:E,'Data Cost'!A:A,'Data Quantities'!A1296,'Data Cost'!F:F,'Data Quantities'!F1296,'Data Cost'!G:G,'Data Quantities'!G1296,'Data Cost'!H:H,'Data Quantities'!H1296,'Data Cost'!I:I,'Data Quantities'!I1296)</f>
        <v>60632</v>
      </c>
      <c r="F1296" t="s">
        <v>1217</v>
      </c>
      <c r="G1296" t="s">
        <v>122</v>
      </c>
      <c r="H1296" t="s">
        <v>122</v>
      </c>
      <c r="I1296" t="s">
        <v>122</v>
      </c>
      <c r="J1296" t="s">
        <v>2287</v>
      </c>
    </row>
    <row r="1297" spans="1:10" x14ac:dyDescent="0.35">
      <c r="A1297" t="s">
        <v>2089</v>
      </c>
      <c r="E1297" s="2">
        <f>SUMIFS('Data Cost'!E:E,'Data Cost'!A:A,'Data Quantities'!A1297,'Data Cost'!F:F,'Data Quantities'!F1297,'Data Cost'!G:G,'Data Quantities'!G1297,'Data Cost'!H:H,'Data Quantities'!H1297,'Data Cost'!I:I,'Data Quantities'!I1297)</f>
        <v>60632</v>
      </c>
      <c r="F1297" t="s">
        <v>939</v>
      </c>
      <c r="G1297" t="s">
        <v>122</v>
      </c>
      <c r="H1297" t="s">
        <v>122</v>
      </c>
      <c r="I1297" t="s">
        <v>122</v>
      </c>
      <c r="J1297" t="s">
        <v>2287</v>
      </c>
    </row>
    <row r="1298" spans="1:10" x14ac:dyDescent="0.35">
      <c r="A1298" t="s">
        <v>2089</v>
      </c>
      <c r="E1298" s="2">
        <f>SUMIFS('Data Cost'!E:E,'Data Cost'!A:A,'Data Quantities'!A1298,'Data Cost'!F:F,'Data Quantities'!F1298,'Data Cost'!G:G,'Data Quantities'!G1298,'Data Cost'!H:H,'Data Quantities'!H1298,'Data Cost'!I:I,'Data Quantities'!I1298)</f>
        <v>60632</v>
      </c>
      <c r="F1298" t="s">
        <v>942</v>
      </c>
      <c r="G1298" t="s">
        <v>122</v>
      </c>
      <c r="H1298" t="s">
        <v>122</v>
      </c>
      <c r="I1298" t="s">
        <v>122</v>
      </c>
      <c r="J1298" t="s">
        <v>2287</v>
      </c>
    </row>
    <row r="1299" spans="1:10" x14ac:dyDescent="0.35">
      <c r="A1299" t="s">
        <v>2089</v>
      </c>
      <c r="E1299" s="2">
        <f>SUMIFS('Data Cost'!E:E,'Data Cost'!A:A,'Data Quantities'!A1299,'Data Cost'!F:F,'Data Quantities'!F1299,'Data Cost'!G:G,'Data Quantities'!G1299,'Data Cost'!H:H,'Data Quantities'!H1299,'Data Cost'!I:I,'Data Quantities'!I1299)</f>
        <v>54402</v>
      </c>
      <c r="F1299" t="s">
        <v>2204</v>
      </c>
      <c r="G1299" t="s">
        <v>303</v>
      </c>
      <c r="H1299" t="s">
        <v>304</v>
      </c>
      <c r="I1299" t="s">
        <v>303</v>
      </c>
      <c r="J1299" t="s">
        <v>2287</v>
      </c>
    </row>
    <row r="1300" spans="1:10" x14ac:dyDescent="0.35">
      <c r="A1300" t="s">
        <v>2089</v>
      </c>
      <c r="E1300" s="2">
        <f>SUMIFS('Data Cost'!E:E,'Data Cost'!A:A,'Data Quantities'!A1300,'Data Cost'!F:F,'Data Quantities'!F1300,'Data Cost'!G:G,'Data Quantities'!G1300,'Data Cost'!H:H,'Data Quantities'!H1300,'Data Cost'!I:I,'Data Quantities'!I1300)</f>
        <v>54402</v>
      </c>
      <c r="F1300" t="s">
        <v>2205</v>
      </c>
      <c r="G1300" t="s">
        <v>303</v>
      </c>
      <c r="H1300" t="s">
        <v>304</v>
      </c>
      <c r="I1300" t="s">
        <v>303</v>
      </c>
      <c r="J1300" t="s">
        <v>2287</v>
      </c>
    </row>
    <row r="1301" spans="1:10" x14ac:dyDescent="0.35">
      <c r="A1301" t="s">
        <v>2089</v>
      </c>
      <c r="E1301" s="2">
        <f>SUMIFS('Data Cost'!E:E,'Data Cost'!A:A,'Data Quantities'!A1301,'Data Cost'!F:F,'Data Quantities'!F1301,'Data Cost'!G:G,'Data Quantities'!G1301,'Data Cost'!H:H,'Data Quantities'!H1301,'Data Cost'!I:I,'Data Quantities'!I1301)</f>
        <v>54402</v>
      </c>
      <c r="F1301" t="s">
        <v>2206</v>
      </c>
      <c r="G1301" t="s">
        <v>303</v>
      </c>
      <c r="H1301" t="s">
        <v>304</v>
      </c>
      <c r="I1301" t="s">
        <v>303</v>
      </c>
      <c r="J1301" t="s">
        <v>2287</v>
      </c>
    </row>
    <row r="1302" spans="1:10" x14ac:dyDescent="0.35">
      <c r="A1302" t="s">
        <v>2089</v>
      </c>
      <c r="E1302" s="2">
        <f>SUMIFS('Data Cost'!E:E,'Data Cost'!A:A,'Data Quantities'!A1302,'Data Cost'!F:F,'Data Quantities'!F1302,'Data Cost'!G:G,'Data Quantities'!G1302,'Data Cost'!H:H,'Data Quantities'!H1302,'Data Cost'!I:I,'Data Quantities'!I1302)</f>
        <v>54402</v>
      </c>
      <c r="F1302" t="s">
        <v>2207</v>
      </c>
      <c r="G1302" t="s">
        <v>303</v>
      </c>
      <c r="H1302" t="s">
        <v>304</v>
      </c>
      <c r="I1302" t="s">
        <v>303</v>
      </c>
      <c r="J1302" t="s">
        <v>2287</v>
      </c>
    </row>
    <row r="1303" spans="1:10" x14ac:dyDescent="0.35">
      <c r="A1303" t="s">
        <v>2089</v>
      </c>
      <c r="E1303" s="2">
        <f>SUMIFS('Data Cost'!E:E,'Data Cost'!A:A,'Data Quantities'!A1303,'Data Cost'!F:F,'Data Quantities'!F1303,'Data Cost'!G:G,'Data Quantities'!G1303,'Data Cost'!H:H,'Data Quantities'!H1303,'Data Cost'!I:I,'Data Quantities'!I1303)</f>
        <v>51806</v>
      </c>
      <c r="F1303" t="s">
        <v>2208</v>
      </c>
      <c r="G1303" t="s">
        <v>315</v>
      </c>
      <c r="H1303" t="s">
        <v>304</v>
      </c>
      <c r="I1303" t="s">
        <v>316</v>
      </c>
      <c r="J1303" t="s">
        <v>2287</v>
      </c>
    </row>
    <row r="1304" spans="1:10" x14ac:dyDescent="0.35">
      <c r="A1304" t="s">
        <v>2089</v>
      </c>
      <c r="E1304" s="2">
        <f>SUMIFS('Data Cost'!E:E,'Data Cost'!A:A,'Data Quantities'!A1304,'Data Cost'!F:F,'Data Quantities'!F1304,'Data Cost'!G:G,'Data Quantities'!G1304,'Data Cost'!H:H,'Data Quantities'!H1304,'Data Cost'!I:I,'Data Quantities'!I1304)</f>
        <v>51806</v>
      </c>
      <c r="F1304" t="s">
        <v>2209</v>
      </c>
      <c r="G1304" t="s">
        <v>315</v>
      </c>
      <c r="H1304" t="s">
        <v>304</v>
      </c>
      <c r="I1304" t="s">
        <v>316</v>
      </c>
      <c r="J1304" t="s">
        <v>2287</v>
      </c>
    </row>
    <row r="1305" spans="1:10" x14ac:dyDescent="0.35">
      <c r="A1305" t="s">
        <v>2089</v>
      </c>
      <c r="E1305" s="2">
        <f>SUMIFS('Data Cost'!E:E,'Data Cost'!A:A,'Data Quantities'!A1305,'Data Cost'!F:F,'Data Quantities'!F1305,'Data Cost'!G:G,'Data Quantities'!G1305,'Data Cost'!H:H,'Data Quantities'!H1305,'Data Cost'!I:I,'Data Quantities'!I1305)</f>
        <v>51806</v>
      </c>
      <c r="F1305" t="s">
        <v>2210</v>
      </c>
      <c r="G1305" t="s">
        <v>315</v>
      </c>
      <c r="H1305" t="s">
        <v>304</v>
      </c>
      <c r="I1305" t="s">
        <v>316</v>
      </c>
      <c r="J1305" t="s">
        <v>2287</v>
      </c>
    </row>
    <row r="1306" spans="1:10" x14ac:dyDescent="0.35">
      <c r="A1306" t="s">
        <v>2089</v>
      </c>
      <c r="E1306" s="2">
        <f>SUMIFS('Data Cost'!E:E,'Data Cost'!A:A,'Data Quantities'!A1306,'Data Cost'!F:F,'Data Quantities'!F1306,'Data Cost'!G:G,'Data Quantities'!G1306,'Data Cost'!H:H,'Data Quantities'!H1306,'Data Cost'!I:I,'Data Quantities'!I1306)</f>
        <v>51806</v>
      </c>
      <c r="F1306" t="s">
        <v>2211</v>
      </c>
      <c r="G1306" t="s">
        <v>315</v>
      </c>
      <c r="H1306" t="s">
        <v>304</v>
      </c>
      <c r="I1306" t="s">
        <v>316</v>
      </c>
      <c r="J1306" t="s">
        <v>2287</v>
      </c>
    </row>
    <row r="1307" spans="1:10" x14ac:dyDescent="0.35">
      <c r="A1307" t="s">
        <v>2089</v>
      </c>
      <c r="E1307" s="2">
        <f>SUMIFS('Data Cost'!E:E,'Data Cost'!A:A,'Data Quantities'!A1307,'Data Cost'!F:F,'Data Quantities'!F1307,'Data Cost'!G:G,'Data Quantities'!G1307,'Data Cost'!H:H,'Data Quantities'!H1307,'Data Cost'!I:I,'Data Quantities'!I1307)</f>
        <v>51806</v>
      </c>
      <c r="F1307" t="s">
        <v>2212</v>
      </c>
      <c r="G1307" t="s">
        <v>315</v>
      </c>
      <c r="H1307" t="s">
        <v>304</v>
      </c>
      <c r="I1307" t="s">
        <v>316</v>
      </c>
      <c r="J1307" t="s">
        <v>2287</v>
      </c>
    </row>
    <row r="1308" spans="1:10" x14ac:dyDescent="0.35">
      <c r="A1308" t="s">
        <v>2089</v>
      </c>
      <c r="E1308" s="2">
        <f>SUMIFS('Data Cost'!E:E,'Data Cost'!A:A,'Data Quantities'!A1308,'Data Cost'!F:F,'Data Quantities'!F1308,'Data Cost'!G:G,'Data Quantities'!G1308,'Data Cost'!H:H,'Data Quantities'!H1308,'Data Cost'!I:I,'Data Quantities'!I1308)</f>
        <v>53858</v>
      </c>
      <c r="F1308" t="s">
        <v>2213</v>
      </c>
      <c r="G1308" t="s">
        <v>48</v>
      </c>
      <c r="H1308" t="s">
        <v>42</v>
      </c>
      <c r="I1308" t="s">
        <v>324</v>
      </c>
      <c r="J1308" t="s">
        <v>2287</v>
      </c>
    </row>
    <row r="1309" spans="1:10" x14ac:dyDescent="0.35">
      <c r="A1309" t="s">
        <v>2089</v>
      </c>
      <c r="E1309" s="2">
        <f>SUMIFS('Data Cost'!E:E,'Data Cost'!A:A,'Data Quantities'!A1309,'Data Cost'!F:F,'Data Quantities'!F1309,'Data Cost'!G:G,'Data Quantities'!G1309,'Data Cost'!H:H,'Data Quantities'!H1309,'Data Cost'!I:I,'Data Quantities'!I1309)</f>
        <v>53858</v>
      </c>
      <c r="F1309" t="s">
        <v>2214</v>
      </c>
      <c r="G1309" t="s">
        <v>48</v>
      </c>
      <c r="H1309" t="s">
        <v>42</v>
      </c>
      <c r="I1309" t="s">
        <v>324</v>
      </c>
      <c r="J1309" t="s">
        <v>2287</v>
      </c>
    </row>
    <row r="1310" spans="1:10" x14ac:dyDescent="0.35">
      <c r="A1310" t="s">
        <v>2089</v>
      </c>
      <c r="E1310" s="2">
        <f>SUMIFS('Data Cost'!E:E,'Data Cost'!A:A,'Data Quantities'!A1310,'Data Cost'!F:F,'Data Quantities'!F1310,'Data Cost'!G:G,'Data Quantities'!G1310,'Data Cost'!H:H,'Data Quantities'!H1310,'Data Cost'!I:I,'Data Quantities'!I1310)</f>
        <v>53858</v>
      </c>
      <c r="F1310" t="s">
        <v>2215</v>
      </c>
      <c r="G1310" t="s">
        <v>48</v>
      </c>
      <c r="H1310" t="s">
        <v>42</v>
      </c>
      <c r="I1310" t="s">
        <v>324</v>
      </c>
      <c r="J1310" t="s">
        <v>2287</v>
      </c>
    </row>
    <row r="1311" spans="1:10" x14ac:dyDescent="0.35">
      <c r="A1311" t="s">
        <v>2089</v>
      </c>
      <c r="E1311" s="2">
        <f>SUMIFS('Data Cost'!E:E,'Data Cost'!A:A,'Data Quantities'!A1311,'Data Cost'!F:F,'Data Quantities'!F1311,'Data Cost'!G:G,'Data Quantities'!G1311,'Data Cost'!H:H,'Data Quantities'!H1311,'Data Cost'!I:I,'Data Quantities'!I1311)</f>
        <v>53858</v>
      </c>
      <c r="F1311" t="s">
        <v>2216</v>
      </c>
      <c r="G1311" t="s">
        <v>48</v>
      </c>
      <c r="H1311" t="s">
        <v>42</v>
      </c>
      <c r="I1311" t="s">
        <v>324</v>
      </c>
      <c r="J1311" t="s">
        <v>2287</v>
      </c>
    </row>
    <row r="1312" spans="1:10" x14ac:dyDescent="0.35">
      <c r="A1312" t="s">
        <v>2089</v>
      </c>
      <c r="E1312" s="2">
        <f>SUMIFS('Data Cost'!E:E,'Data Cost'!A:A,'Data Quantities'!A1312,'Data Cost'!F:F,'Data Quantities'!F1312,'Data Cost'!G:G,'Data Quantities'!G1312,'Data Cost'!H:H,'Data Quantities'!H1312,'Data Cost'!I:I,'Data Quantities'!I1312)</f>
        <v>53858</v>
      </c>
      <c r="F1312" t="s">
        <v>2217</v>
      </c>
      <c r="G1312" t="s">
        <v>48</v>
      </c>
      <c r="H1312" t="s">
        <v>42</v>
      </c>
      <c r="I1312" t="s">
        <v>324</v>
      </c>
      <c r="J1312" t="s">
        <v>2287</v>
      </c>
    </row>
    <row r="1313" spans="1:10" x14ac:dyDescent="0.35">
      <c r="A1313" t="s">
        <v>2089</v>
      </c>
      <c r="E1313" s="2">
        <f>SUMIFS('Data Cost'!E:E,'Data Cost'!A:A,'Data Quantities'!A1313,'Data Cost'!F:F,'Data Quantities'!F1313,'Data Cost'!G:G,'Data Quantities'!G1313,'Data Cost'!H:H,'Data Quantities'!H1313,'Data Cost'!I:I,'Data Quantities'!I1313)</f>
        <v>59640</v>
      </c>
      <c r="F1313" t="s">
        <v>2218</v>
      </c>
      <c r="G1313" t="s">
        <v>54</v>
      </c>
      <c r="H1313" t="s">
        <v>42</v>
      </c>
      <c r="I1313" t="s">
        <v>133</v>
      </c>
      <c r="J1313" t="s">
        <v>2287</v>
      </c>
    </row>
    <row r="1314" spans="1:10" x14ac:dyDescent="0.35">
      <c r="A1314" t="s">
        <v>2089</v>
      </c>
      <c r="E1314" s="2">
        <f>SUMIFS('Data Cost'!E:E,'Data Cost'!A:A,'Data Quantities'!A1314,'Data Cost'!F:F,'Data Quantities'!F1314,'Data Cost'!G:G,'Data Quantities'!G1314,'Data Cost'!H:H,'Data Quantities'!H1314,'Data Cost'!I:I,'Data Quantities'!I1314)</f>
        <v>59640</v>
      </c>
      <c r="F1314" t="s">
        <v>2219</v>
      </c>
      <c r="G1314" t="s">
        <v>54</v>
      </c>
      <c r="H1314" t="s">
        <v>42</v>
      </c>
      <c r="I1314" t="s">
        <v>133</v>
      </c>
      <c r="J1314" t="s">
        <v>2287</v>
      </c>
    </row>
    <row r="1315" spans="1:10" x14ac:dyDescent="0.35">
      <c r="A1315" t="s">
        <v>2089</v>
      </c>
      <c r="E1315" s="2">
        <f>SUMIFS('Data Cost'!E:E,'Data Cost'!A:A,'Data Quantities'!A1315,'Data Cost'!F:F,'Data Quantities'!F1315,'Data Cost'!G:G,'Data Quantities'!G1315,'Data Cost'!H:H,'Data Quantities'!H1315,'Data Cost'!I:I,'Data Quantities'!I1315)</f>
        <v>59640</v>
      </c>
      <c r="F1315" t="s">
        <v>2220</v>
      </c>
      <c r="G1315" t="s">
        <v>54</v>
      </c>
      <c r="H1315" t="s">
        <v>42</v>
      </c>
      <c r="I1315" t="s">
        <v>133</v>
      </c>
      <c r="J1315" t="s">
        <v>2287</v>
      </c>
    </row>
    <row r="1316" spans="1:10" x14ac:dyDescent="0.35">
      <c r="A1316" t="s">
        <v>2089</v>
      </c>
      <c r="E1316" s="2">
        <f>SUMIFS('Data Cost'!E:E,'Data Cost'!A:A,'Data Quantities'!A1316,'Data Cost'!F:F,'Data Quantities'!F1316,'Data Cost'!G:G,'Data Quantities'!G1316,'Data Cost'!H:H,'Data Quantities'!H1316,'Data Cost'!I:I,'Data Quantities'!I1316)</f>
        <v>59640</v>
      </c>
      <c r="F1316" t="s">
        <v>2221</v>
      </c>
      <c r="G1316" t="s">
        <v>54</v>
      </c>
      <c r="H1316" t="s">
        <v>42</v>
      </c>
      <c r="I1316" t="s">
        <v>133</v>
      </c>
      <c r="J1316" t="s">
        <v>2287</v>
      </c>
    </row>
    <row r="1317" spans="1:10" x14ac:dyDescent="0.35">
      <c r="A1317" t="s">
        <v>2089</v>
      </c>
      <c r="E1317" s="2">
        <f>SUMIFS('Data Cost'!E:E,'Data Cost'!A:A,'Data Quantities'!A1317,'Data Cost'!F:F,'Data Quantities'!F1317,'Data Cost'!G:G,'Data Quantities'!G1317,'Data Cost'!H:H,'Data Quantities'!H1317,'Data Cost'!I:I,'Data Quantities'!I1317)</f>
        <v>59640</v>
      </c>
      <c r="F1317" t="s">
        <v>2222</v>
      </c>
      <c r="G1317" t="s">
        <v>54</v>
      </c>
      <c r="H1317" t="s">
        <v>42</v>
      </c>
      <c r="I1317" t="s">
        <v>133</v>
      </c>
      <c r="J1317" t="s">
        <v>2287</v>
      </c>
    </row>
    <row r="1318" spans="1:10" x14ac:dyDescent="0.35">
      <c r="A1318" t="s">
        <v>2089</v>
      </c>
      <c r="E1318" s="2">
        <f>SUMIFS('Data Cost'!E:E,'Data Cost'!A:A,'Data Quantities'!A1318,'Data Cost'!F:F,'Data Quantities'!F1318,'Data Cost'!G:G,'Data Quantities'!G1318,'Data Cost'!H:H,'Data Quantities'!H1318,'Data Cost'!I:I,'Data Quantities'!I1318)</f>
        <v>59640</v>
      </c>
      <c r="F1318" t="s">
        <v>2223</v>
      </c>
      <c r="G1318" t="s">
        <v>54</v>
      </c>
      <c r="H1318" t="s">
        <v>42</v>
      </c>
      <c r="I1318" t="s">
        <v>133</v>
      </c>
      <c r="J1318" t="s">
        <v>2287</v>
      </c>
    </row>
    <row r="1319" spans="1:10" x14ac:dyDescent="0.35">
      <c r="A1319" t="s">
        <v>2089</v>
      </c>
      <c r="E1319" s="2">
        <f>SUMIFS('Data Cost'!E:E,'Data Cost'!A:A,'Data Quantities'!A1319,'Data Cost'!F:F,'Data Quantities'!F1319,'Data Cost'!G:G,'Data Quantities'!G1319,'Data Cost'!H:H,'Data Quantities'!H1319,'Data Cost'!I:I,'Data Quantities'!I1319)</f>
        <v>59640</v>
      </c>
      <c r="F1319" t="s">
        <v>2224</v>
      </c>
      <c r="G1319" t="s">
        <v>54</v>
      </c>
      <c r="H1319" t="s">
        <v>42</v>
      </c>
      <c r="I1319" t="s">
        <v>133</v>
      </c>
      <c r="J1319" t="s">
        <v>2287</v>
      </c>
    </row>
    <row r="1320" spans="1:10" x14ac:dyDescent="0.35">
      <c r="A1320" t="s">
        <v>2089</v>
      </c>
      <c r="E1320" s="2">
        <f>SUMIFS('Data Cost'!E:E,'Data Cost'!A:A,'Data Quantities'!A1320,'Data Cost'!F:F,'Data Quantities'!F1320,'Data Cost'!G:G,'Data Quantities'!G1320,'Data Cost'!H:H,'Data Quantities'!H1320,'Data Cost'!I:I,'Data Quantities'!I1320)</f>
        <v>59640</v>
      </c>
      <c r="F1320" t="s">
        <v>2225</v>
      </c>
      <c r="G1320" t="s">
        <v>54</v>
      </c>
      <c r="H1320" t="s">
        <v>42</v>
      </c>
      <c r="I1320" t="s">
        <v>133</v>
      </c>
      <c r="J1320" t="s">
        <v>2287</v>
      </c>
    </row>
    <row r="1321" spans="1:10" x14ac:dyDescent="0.35">
      <c r="A1321" t="s">
        <v>2089</v>
      </c>
      <c r="E1321" s="2">
        <f>SUMIFS('Data Cost'!E:E,'Data Cost'!A:A,'Data Quantities'!A1321,'Data Cost'!F:F,'Data Quantities'!F1321,'Data Cost'!G:G,'Data Quantities'!G1321,'Data Cost'!H:H,'Data Quantities'!H1321,'Data Cost'!I:I,'Data Quantities'!I1321)</f>
        <v>59640</v>
      </c>
      <c r="F1321" t="s">
        <v>2226</v>
      </c>
      <c r="G1321" t="s">
        <v>54</v>
      </c>
      <c r="H1321" t="s">
        <v>42</v>
      </c>
      <c r="I1321" t="s">
        <v>133</v>
      </c>
      <c r="J1321" t="s">
        <v>2287</v>
      </c>
    </row>
    <row r="1322" spans="1:10" x14ac:dyDescent="0.35">
      <c r="A1322" t="s">
        <v>2089</v>
      </c>
      <c r="E1322" s="2">
        <f>SUMIFS('Data Cost'!E:E,'Data Cost'!A:A,'Data Quantities'!A1322,'Data Cost'!F:F,'Data Quantities'!F1322,'Data Cost'!G:G,'Data Quantities'!G1322,'Data Cost'!H:H,'Data Quantities'!H1322,'Data Cost'!I:I,'Data Quantities'!I1322)</f>
        <v>59640</v>
      </c>
      <c r="F1322" t="s">
        <v>2227</v>
      </c>
      <c r="G1322" t="s">
        <v>54</v>
      </c>
      <c r="H1322" t="s">
        <v>42</v>
      </c>
      <c r="I1322" t="s">
        <v>133</v>
      </c>
      <c r="J1322" t="s">
        <v>2287</v>
      </c>
    </row>
    <row r="1323" spans="1:10" x14ac:dyDescent="0.35">
      <c r="A1323" t="s">
        <v>2089</v>
      </c>
      <c r="E1323" s="2">
        <f>SUMIFS('Data Cost'!E:E,'Data Cost'!A:A,'Data Quantities'!A1323,'Data Cost'!F:F,'Data Quantities'!F1323,'Data Cost'!G:G,'Data Quantities'!G1323,'Data Cost'!H:H,'Data Quantities'!H1323,'Data Cost'!I:I,'Data Quantities'!I1323)</f>
        <v>59640</v>
      </c>
      <c r="F1323" t="s">
        <v>2228</v>
      </c>
      <c r="G1323" t="s">
        <v>54</v>
      </c>
      <c r="H1323" t="s">
        <v>42</v>
      </c>
      <c r="I1323" t="s">
        <v>133</v>
      </c>
      <c r="J1323" t="s">
        <v>2287</v>
      </c>
    </row>
    <row r="1324" spans="1:10" x14ac:dyDescent="0.35">
      <c r="A1324" t="s">
        <v>2089</v>
      </c>
      <c r="E1324" s="2">
        <f>SUMIFS('Data Cost'!E:E,'Data Cost'!A:A,'Data Quantities'!A1324,'Data Cost'!F:F,'Data Quantities'!F1324,'Data Cost'!G:G,'Data Quantities'!G1324,'Data Cost'!H:H,'Data Quantities'!H1324,'Data Cost'!I:I,'Data Quantities'!I1324)</f>
        <v>59640</v>
      </c>
      <c r="F1324" t="s">
        <v>2229</v>
      </c>
      <c r="G1324" t="s">
        <v>54</v>
      </c>
      <c r="H1324" t="s">
        <v>42</v>
      </c>
      <c r="I1324" t="s">
        <v>133</v>
      </c>
      <c r="J1324" t="s">
        <v>2287</v>
      </c>
    </row>
    <row r="1325" spans="1:10" x14ac:dyDescent="0.35">
      <c r="A1325" t="s">
        <v>2089</v>
      </c>
      <c r="E1325" s="2">
        <f>SUMIFS('Data Cost'!E:E,'Data Cost'!A:A,'Data Quantities'!A1325,'Data Cost'!F:F,'Data Quantities'!F1325,'Data Cost'!G:G,'Data Quantities'!G1325,'Data Cost'!H:H,'Data Quantities'!H1325,'Data Cost'!I:I,'Data Quantities'!I1325)</f>
        <v>59640</v>
      </c>
      <c r="F1325" t="s">
        <v>2230</v>
      </c>
      <c r="G1325" t="s">
        <v>54</v>
      </c>
      <c r="H1325" t="s">
        <v>42</v>
      </c>
      <c r="I1325" t="s">
        <v>133</v>
      </c>
      <c r="J1325" t="s">
        <v>2287</v>
      </c>
    </row>
    <row r="1326" spans="1:10" x14ac:dyDescent="0.35">
      <c r="A1326" t="s">
        <v>2089</v>
      </c>
      <c r="E1326" s="2">
        <f>SUMIFS('Data Cost'!E:E,'Data Cost'!A:A,'Data Quantities'!A1326,'Data Cost'!F:F,'Data Quantities'!F1326,'Data Cost'!G:G,'Data Quantities'!G1326,'Data Cost'!H:H,'Data Quantities'!H1326,'Data Cost'!I:I,'Data Quantities'!I1326)</f>
        <v>59640</v>
      </c>
      <c r="F1326" t="s">
        <v>2231</v>
      </c>
      <c r="G1326" t="s">
        <v>54</v>
      </c>
      <c r="H1326" t="s">
        <v>42</v>
      </c>
      <c r="I1326" t="s">
        <v>133</v>
      </c>
      <c r="J1326" t="s">
        <v>2287</v>
      </c>
    </row>
    <row r="1327" spans="1:10" x14ac:dyDescent="0.35">
      <c r="A1327" t="s">
        <v>2089</v>
      </c>
      <c r="E1327" s="2">
        <f>SUMIFS('Data Cost'!E:E,'Data Cost'!A:A,'Data Quantities'!A1327,'Data Cost'!F:F,'Data Quantities'!F1327,'Data Cost'!G:G,'Data Quantities'!G1327,'Data Cost'!H:H,'Data Quantities'!H1327,'Data Cost'!I:I,'Data Quantities'!I1327)</f>
        <v>59640</v>
      </c>
      <c r="F1327" t="s">
        <v>2232</v>
      </c>
      <c r="G1327" t="s">
        <v>54</v>
      </c>
      <c r="H1327" t="s">
        <v>42</v>
      </c>
      <c r="I1327" t="s">
        <v>133</v>
      </c>
      <c r="J1327" t="s">
        <v>2287</v>
      </c>
    </row>
    <row r="1328" spans="1:10" x14ac:dyDescent="0.35">
      <c r="A1328" t="s">
        <v>2089</v>
      </c>
      <c r="E1328" s="2">
        <f>SUMIFS('Data Cost'!E:E,'Data Cost'!A:A,'Data Quantities'!A1328,'Data Cost'!F:F,'Data Quantities'!F1328,'Data Cost'!G:G,'Data Quantities'!G1328,'Data Cost'!H:H,'Data Quantities'!H1328,'Data Cost'!I:I,'Data Quantities'!I1328)</f>
        <v>59640</v>
      </c>
      <c r="F1328" t="s">
        <v>2233</v>
      </c>
      <c r="G1328" t="s">
        <v>54</v>
      </c>
      <c r="H1328" t="s">
        <v>42</v>
      </c>
      <c r="I1328" t="s">
        <v>133</v>
      </c>
      <c r="J1328" t="s">
        <v>2287</v>
      </c>
    </row>
    <row r="1329" spans="1:10" x14ac:dyDescent="0.35">
      <c r="A1329" t="s">
        <v>2089</v>
      </c>
      <c r="E1329" s="2">
        <f>SUMIFS('Data Cost'!E:E,'Data Cost'!A:A,'Data Quantities'!A1329,'Data Cost'!F:F,'Data Quantities'!F1329,'Data Cost'!G:G,'Data Quantities'!G1329,'Data Cost'!H:H,'Data Quantities'!H1329,'Data Cost'!I:I,'Data Quantities'!I1329)</f>
        <v>59640</v>
      </c>
      <c r="F1329" t="s">
        <v>2234</v>
      </c>
      <c r="G1329" t="s">
        <v>54</v>
      </c>
      <c r="H1329" t="s">
        <v>42</v>
      </c>
      <c r="I1329" t="s">
        <v>133</v>
      </c>
      <c r="J1329" t="s">
        <v>2287</v>
      </c>
    </row>
    <row r="1330" spans="1:10" x14ac:dyDescent="0.35">
      <c r="A1330" t="s">
        <v>2089</v>
      </c>
      <c r="E1330" s="2">
        <f>SUMIFS('Data Cost'!E:E,'Data Cost'!A:A,'Data Quantities'!A1330,'Data Cost'!F:F,'Data Quantities'!F1330,'Data Cost'!G:G,'Data Quantities'!G1330,'Data Cost'!H:H,'Data Quantities'!H1330,'Data Cost'!I:I,'Data Quantities'!I1330)</f>
        <v>59640</v>
      </c>
      <c r="F1330" t="s">
        <v>2235</v>
      </c>
      <c r="G1330" t="s">
        <v>54</v>
      </c>
      <c r="H1330" t="s">
        <v>42</v>
      </c>
      <c r="I1330" t="s">
        <v>133</v>
      </c>
      <c r="J1330" t="s">
        <v>2287</v>
      </c>
    </row>
    <row r="1331" spans="1:10" x14ac:dyDescent="0.35">
      <c r="A1331" t="s">
        <v>2089</v>
      </c>
      <c r="E1331" s="2">
        <f>SUMIFS('Data Cost'!E:E,'Data Cost'!A:A,'Data Quantities'!A1331,'Data Cost'!F:F,'Data Quantities'!F1331,'Data Cost'!G:G,'Data Quantities'!G1331,'Data Cost'!H:H,'Data Quantities'!H1331,'Data Cost'!I:I,'Data Quantities'!I1331)</f>
        <v>59640</v>
      </c>
      <c r="F1331" t="s">
        <v>2236</v>
      </c>
      <c r="G1331" t="s">
        <v>54</v>
      </c>
      <c r="H1331" t="s">
        <v>42</v>
      </c>
      <c r="I1331" t="s">
        <v>133</v>
      </c>
      <c r="J1331" t="s">
        <v>2287</v>
      </c>
    </row>
    <row r="1332" spans="1:10" x14ac:dyDescent="0.35">
      <c r="A1332" t="s">
        <v>2089</v>
      </c>
      <c r="E1332" s="2">
        <f>SUMIFS('Data Cost'!E:E,'Data Cost'!A:A,'Data Quantities'!A1332,'Data Cost'!F:F,'Data Quantities'!F1332,'Data Cost'!G:G,'Data Quantities'!G1332,'Data Cost'!H:H,'Data Quantities'!H1332,'Data Cost'!I:I,'Data Quantities'!I1332)</f>
        <v>59640</v>
      </c>
      <c r="F1332" t="s">
        <v>2237</v>
      </c>
      <c r="G1332" t="s">
        <v>54</v>
      </c>
      <c r="H1332" t="s">
        <v>42</v>
      </c>
      <c r="I1332" t="s">
        <v>133</v>
      </c>
      <c r="J1332" t="s">
        <v>2287</v>
      </c>
    </row>
    <row r="1333" spans="1:10" x14ac:dyDescent="0.35">
      <c r="A1333" t="s">
        <v>2089</v>
      </c>
      <c r="E1333" s="2">
        <f>SUMIFS('Data Cost'!E:E,'Data Cost'!A:A,'Data Quantities'!A1333,'Data Cost'!F:F,'Data Quantities'!F1333,'Data Cost'!G:G,'Data Quantities'!G1333,'Data Cost'!H:H,'Data Quantities'!H1333,'Data Cost'!I:I,'Data Quantities'!I1333)</f>
        <v>59640</v>
      </c>
      <c r="F1333" t="s">
        <v>2238</v>
      </c>
      <c r="G1333" t="s">
        <v>54</v>
      </c>
      <c r="H1333" t="s">
        <v>42</v>
      </c>
      <c r="I1333" t="s">
        <v>133</v>
      </c>
      <c r="J1333" t="s">
        <v>2287</v>
      </c>
    </row>
    <row r="1334" spans="1:10" x14ac:dyDescent="0.35">
      <c r="A1334" t="s">
        <v>2089</v>
      </c>
      <c r="E1334" s="2">
        <f>SUMIFS('Data Cost'!E:E,'Data Cost'!A:A,'Data Quantities'!A1334,'Data Cost'!F:F,'Data Quantities'!F1334,'Data Cost'!G:G,'Data Quantities'!G1334,'Data Cost'!H:H,'Data Quantities'!H1334,'Data Cost'!I:I,'Data Quantities'!I1334)</f>
        <v>59640</v>
      </c>
      <c r="F1334" t="s">
        <v>2239</v>
      </c>
      <c r="G1334" t="s">
        <v>54</v>
      </c>
      <c r="H1334" t="s">
        <v>42</v>
      </c>
      <c r="I1334" t="s">
        <v>133</v>
      </c>
      <c r="J1334" t="s">
        <v>2287</v>
      </c>
    </row>
    <row r="1335" spans="1:10" x14ac:dyDescent="0.35">
      <c r="A1335" t="s">
        <v>2089</v>
      </c>
      <c r="E1335" s="2">
        <f>SUMIFS('Data Cost'!E:E,'Data Cost'!A:A,'Data Quantities'!A1335,'Data Cost'!F:F,'Data Quantities'!F1335,'Data Cost'!G:G,'Data Quantities'!G1335,'Data Cost'!H:H,'Data Quantities'!H1335,'Data Cost'!I:I,'Data Quantities'!I1335)</f>
        <v>59640</v>
      </c>
      <c r="F1335" t="s">
        <v>2240</v>
      </c>
      <c r="G1335" t="s">
        <v>54</v>
      </c>
      <c r="H1335" t="s">
        <v>42</v>
      </c>
      <c r="I1335" t="s">
        <v>133</v>
      </c>
      <c r="J1335" t="s">
        <v>2287</v>
      </c>
    </row>
    <row r="1336" spans="1:10" x14ac:dyDescent="0.35">
      <c r="A1336" t="s">
        <v>2089</v>
      </c>
      <c r="E1336" s="2">
        <f>SUMIFS('Data Cost'!E:E,'Data Cost'!A:A,'Data Quantities'!A1336,'Data Cost'!F:F,'Data Quantities'!F1336,'Data Cost'!G:G,'Data Quantities'!G1336,'Data Cost'!H:H,'Data Quantities'!H1336,'Data Cost'!I:I,'Data Quantities'!I1336)</f>
        <v>54478</v>
      </c>
      <c r="F1336" t="s">
        <v>2241</v>
      </c>
      <c r="G1336" t="s">
        <v>48</v>
      </c>
      <c r="H1336" t="s">
        <v>42</v>
      </c>
      <c r="I1336" t="s">
        <v>49</v>
      </c>
      <c r="J1336" t="s">
        <v>2287</v>
      </c>
    </row>
    <row r="1337" spans="1:10" x14ac:dyDescent="0.35">
      <c r="A1337" t="s">
        <v>2089</v>
      </c>
      <c r="E1337" s="2">
        <f>SUMIFS('Data Cost'!E:E,'Data Cost'!A:A,'Data Quantities'!A1337,'Data Cost'!F:F,'Data Quantities'!F1337,'Data Cost'!G:G,'Data Quantities'!G1337,'Data Cost'!H:H,'Data Quantities'!H1337,'Data Cost'!I:I,'Data Quantities'!I1337)</f>
        <v>54478</v>
      </c>
      <c r="F1337" t="s">
        <v>2242</v>
      </c>
      <c r="G1337" t="s">
        <v>48</v>
      </c>
      <c r="H1337" t="s">
        <v>42</v>
      </c>
      <c r="I1337" t="s">
        <v>49</v>
      </c>
      <c r="J1337" t="s">
        <v>2287</v>
      </c>
    </row>
    <row r="1338" spans="1:10" x14ac:dyDescent="0.35">
      <c r="A1338" t="s">
        <v>2089</v>
      </c>
      <c r="E1338" s="2">
        <f>SUMIFS('Data Cost'!E:E,'Data Cost'!A:A,'Data Quantities'!A1338,'Data Cost'!F:F,'Data Quantities'!F1338,'Data Cost'!G:G,'Data Quantities'!G1338,'Data Cost'!H:H,'Data Quantities'!H1338,'Data Cost'!I:I,'Data Quantities'!I1338)</f>
        <v>54478</v>
      </c>
      <c r="F1338" t="s">
        <v>2243</v>
      </c>
      <c r="G1338" t="s">
        <v>48</v>
      </c>
      <c r="H1338" t="s">
        <v>42</v>
      </c>
      <c r="I1338" t="s">
        <v>49</v>
      </c>
      <c r="J1338" t="s">
        <v>2287</v>
      </c>
    </row>
    <row r="1339" spans="1:10" x14ac:dyDescent="0.35">
      <c r="A1339" t="s">
        <v>2089</v>
      </c>
      <c r="E1339" s="2">
        <f>SUMIFS('Data Cost'!E:E,'Data Cost'!A:A,'Data Quantities'!A1339,'Data Cost'!F:F,'Data Quantities'!F1339,'Data Cost'!G:G,'Data Quantities'!G1339,'Data Cost'!H:H,'Data Quantities'!H1339,'Data Cost'!I:I,'Data Quantities'!I1339)</f>
        <v>103919</v>
      </c>
      <c r="F1339" t="s">
        <v>2244</v>
      </c>
      <c r="G1339" t="s">
        <v>54</v>
      </c>
      <c r="H1339" t="s">
        <v>42</v>
      </c>
      <c r="I1339" t="s">
        <v>87</v>
      </c>
      <c r="J1339" t="s">
        <v>2287</v>
      </c>
    </row>
    <row r="1340" spans="1:10" x14ac:dyDescent="0.35">
      <c r="A1340" t="s">
        <v>2089</v>
      </c>
      <c r="E1340" s="2">
        <f>SUMIFS('Data Cost'!E:E,'Data Cost'!A:A,'Data Quantities'!A1340,'Data Cost'!F:F,'Data Quantities'!F1340,'Data Cost'!G:G,'Data Quantities'!G1340,'Data Cost'!H:H,'Data Quantities'!H1340,'Data Cost'!I:I,'Data Quantities'!I1340)</f>
        <v>103919</v>
      </c>
      <c r="F1340" t="s">
        <v>2245</v>
      </c>
      <c r="G1340" t="s">
        <v>54</v>
      </c>
      <c r="H1340" t="s">
        <v>42</v>
      </c>
      <c r="I1340" t="s">
        <v>87</v>
      </c>
      <c r="J1340" t="s">
        <v>2287</v>
      </c>
    </row>
    <row r="1341" spans="1:10" x14ac:dyDescent="0.35">
      <c r="A1341" t="s">
        <v>2089</v>
      </c>
      <c r="E1341" s="2">
        <f>SUMIFS('Data Cost'!E:E,'Data Cost'!A:A,'Data Quantities'!A1341,'Data Cost'!F:F,'Data Quantities'!F1341,'Data Cost'!G:G,'Data Quantities'!G1341,'Data Cost'!H:H,'Data Quantities'!H1341,'Data Cost'!I:I,'Data Quantities'!I1341)</f>
        <v>103919</v>
      </c>
      <c r="F1341" t="s">
        <v>2246</v>
      </c>
      <c r="G1341" t="s">
        <v>54</v>
      </c>
      <c r="H1341" t="s">
        <v>42</v>
      </c>
      <c r="I1341" t="s">
        <v>87</v>
      </c>
      <c r="J1341" t="s">
        <v>2287</v>
      </c>
    </row>
    <row r="1342" spans="1:10" x14ac:dyDescent="0.35">
      <c r="A1342" t="s">
        <v>2089</v>
      </c>
      <c r="E1342" s="2">
        <f>SUMIFS('Data Cost'!E:E,'Data Cost'!A:A,'Data Quantities'!A1342,'Data Cost'!F:F,'Data Quantities'!F1342,'Data Cost'!G:G,'Data Quantities'!G1342,'Data Cost'!H:H,'Data Quantities'!H1342,'Data Cost'!I:I,'Data Quantities'!I1342)</f>
        <v>103919</v>
      </c>
      <c r="F1342" t="s">
        <v>2247</v>
      </c>
      <c r="G1342" t="s">
        <v>54</v>
      </c>
      <c r="H1342" t="s">
        <v>42</v>
      </c>
      <c r="I1342" t="s">
        <v>87</v>
      </c>
      <c r="J1342" t="s">
        <v>2287</v>
      </c>
    </row>
    <row r="1343" spans="1:10" x14ac:dyDescent="0.35">
      <c r="A1343" t="s">
        <v>2089</v>
      </c>
      <c r="E1343" s="2">
        <f>SUMIFS('Data Cost'!E:E,'Data Cost'!A:A,'Data Quantities'!A1343,'Data Cost'!F:F,'Data Quantities'!F1343,'Data Cost'!G:G,'Data Quantities'!G1343,'Data Cost'!H:H,'Data Quantities'!H1343,'Data Cost'!I:I,'Data Quantities'!I1343)</f>
        <v>103919</v>
      </c>
      <c r="F1343" t="s">
        <v>2248</v>
      </c>
      <c r="G1343" t="s">
        <v>54</v>
      </c>
      <c r="H1343" t="s">
        <v>42</v>
      </c>
      <c r="I1343" t="s">
        <v>87</v>
      </c>
      <c r="J1343" t="s">
        <v>2287</v>
      </c>
    </row>
    <row r="1344" spans="1:10" x14ac:dyDescent="0.35">
      <c r="A1344" t="s">
        <v>2089</v>
      </c>
      <c r="E1344" s="2">
        <f>SUMIFS('Data Cost'!E:E,'Data Cost'!A:A,'Data Quantities'!A1344,'Data Cost'!F:F,'Data Quantities'!F1344,'Data Cost'!G:G,'Data Quantities'!G1344,'Data Cost'!H:H,'Data Quantities'!H1344,'Data Cost'!I:I,'Data Quantities'!I1344)</f>
        <v>103919</v>
      </c>
      <c r="F1344" t="s">
        <v>2249</v>
      </c>
      <c r="G1344" t="s">
        <v>54</v>
      </c>
      <c r="H1344" t="s">
        <v>42</v>
      </c>
      <c r="I1344" t="s">
        <v>87</v>
      </c>
      <c r="J1344" t="s">
        <v>2287</v>
      </c>
    </row>
    <row r="1345" spans="1:10" x14ac:dyDescent="0.35">
      <c r="A1345" t="s">
        <v>2089</v>
      </c>
      <c r="E1345" s="2">
        <f>SUMIFS('Data Cost'!E:E,'Data Cost'!A:A,'Data Quantities'!A1345,'Data Cost'!F:F,'Data Quantities'!F1345,'Data Cost'!G:G,'Data Quantities'!G1345,'Data Cost'!H:H,'Data Quantities'!H1345,'Data Cost'!I:I,'Data Quantities'!I1345)</f>
        <v>103919</v>
      </c>
      <c r="F1345" t="s">
        <v>2250</v>
      </c>
      <c r="G1345" t="s">
        <v>54</v>
      </c>
      <c r="H1345" t="s">
        <v>42</v>
      </c>
      <c r="I1345" t="s">
        <v>87</v>
      </c>
      <c r="J1345" t="s">
        <v>2287</v>
      </c>
    </row>
    <row r="1346" spans="1:10" x14ac:dyDescent="0.35">
      <c r="A1346" t="s">
        <v>2089</v>
      </c>
      <c r="E1346" s="2">
        <f>SUMIFS('Data Cost'!E:E,'Data Cost'!A:A,'Data Quantities'!A1346,'Data Cost'!F:F,'Data Quantities'!F1346,'Data Cost'!G:G,'Data Quantities'!G1346,'Data Cost'!H:H,'Data Quantities'!H1346,'Data Cost'!I:I,'Data Quantities'!I1346)</f>
        <v>103919</v>
      </c>
      <c r="F1346" t="s">
        <v>2251</v>
      </c>
      <c r="G1346" t="s">
        <v>54</v>
      </c>
      <c r="H1346" t="s">
        <v>42</v>
      </c>
      <c r="I1346" t="s">
        <v>87</v>
      </c>
      <c r="J1346" t="s">
        <v>2287</v>
      </c>
    </row>
    <row r="1347" spans="1:10" x14ac:dyDescent="0.35">
      <c r="A1347" t="s">
        <v>2089</v>
      </c>
      <c r="E1347" s="2">
        <f>SUMIFS('Data Cost'!E:E,'Data Cost'!A:A,'Data Quantities'!A1347,'Data Cost'!F:F,'Data Quantities'!F1347,'Data Cost'!G:G,'Data Quantities'!G1347,'Data Cost'!H:H,'Data Quantities'!H1347,'Data Cost'!I:I,'Data Quantities'!I1347)</f>
        <v>103919</v>
      </c>
      <c r="F1347" t="s">
        <v>2252</v>
      </c>
      <c r="G1347" t="s">
        <v>54</v>
      </c>
      <c r="H1347" t="s">
        <v>42</v>
      </c>
      <c r="I1347" t="s">
        <v>87</v>
      </c>
      <c r="J1347" t="s">
        <v>2287</v>
      </c>
    </row>
    <row r="1348" spans="1:10" x14ac:dyDescent="0.35">
      <c r="A1348" t="s">
        <v>2089</v>
      </c>
      <c r="E1348" s="2">
        <f>SUMIFS('Data Cost'!E:E,'Data Cost'!A:A,'Data Quantities'!A1348,'Data Cost'!F:F,'Data Quantities'!F1348,'Data Cost'!G:G,'Data Quantities'!G1348,'Data Cost'!H:H,'Data Quantities'!H1348,'Data Cost'!I:I,'Data Quantities'!I1348)</f>
        <v>78952</v>
      </c>
      <c r="F1348" t="s">
        <v>2253</v>
      </c>
      <c r="G1348" t="s">
        <v>54</v>
      </c>
      <c r="H1348" t="s">
        <v>42</v>
      </c>
      <c r="I1348" t="s">
        <v>55</v>
      </c>
      <c r="J1348" t="s">
        <v>2287</v>
      </c>
    </row>
    <row r="1349" spans="1:10" x14ac:dyDescent="0.35">
      <c r="A1349" t="s">
        <v>2089</v>
      </c>
      <c r="E1349" s="2">
        <f>SUMIFS('Data Cost'!E:E,'Data Cost'!A:A,'Data Quantities'!A1349,'Data Cost'!F:F,'Data Quantities'!F1349,'Data Cost'!G:G,'Data Quantities'!G1349,'Data Cost'!H:H,'Data Quantities'!H1349,'Data Cost'!I:I,'Data Quantities'!I1349)</f>
        <v>78952</v>
      </c>
      <c r="F1349" t="s">
        <v>2254</v>
      </c>
      <c r="G1349" t="s">
        <v>54</v>
      </c>
      <c r="H1349" t="s">
        <v>42</v>
      </c>
      <c r="I1349" t="s">
        <v>55</v>
      </c>
      <c r="J1349" t="s">
        <v>2287</v>
      </c>
    </row>
    <row r="1350" spans="1:10" x14ac:dyDescent="0.35">
      <c r="A1350" t="s">
        <v>2089</v>
      </c>
      <c r="E1350" s="2">
        <f>SUMIFS('Data Cost'!E:E,'Data Cost'!A:A,'Data Quantities'!A1350,'Data Cost'!F:F,'Data Quantities'!F1350,'Data Cost'!G:G,'Data Quantities'!G1350,'Data Cost'!H:H,'Data Quantities'!H1350,'Data Cost'!I:I,'Data Quantities'!I1350)</f>
        <v>78952</v>
      </c>
      <c r="F1350" t="s">
        <v>2255</v>
      </c>
      <c r="G1350" t="s">
        <v>54</v>
      </c>
      <c r="H1350" t="s">
        <v>42</v>
      </c>
      <c r="I1350" t="s">
        <v>55</v>
      </c>
      <c r="J1350" t="s">
        <v>2287</v>
      </c>
    </row>
    <row r="1351" spans="1:10" x14ac:dyDescent="0.35">
      <c r="A1351" t="s">
        <v>2089</v>
      </c>
      <c r="E1351" s="2">
        <f>SUMIFS('Data Cost'!E:E,'Data Cost'!A:A,'Data Quantities'!A1351,'Data Cost'!F:F,'Data Quantities'!F1351,'Data Cost'!G:G,'Data Quantities'!G1351,'Data Cost'!H:H,'Data Quantities'!H1351,'Data Cost'!I:I,'Data Quantities'!I1351)</f>
        <v>78952</v>
      </c>
      <c r="F1351" t="s">
        <v>2256</v>
      </c>
      <c r="G1351" t="s">
        <v>54</v>
      </c>
      <c r="H1351" t="s">
        <v>42</v>
      </c>
      <c r="I1351" t="s">
        <v>55</v>
      </c>
      <c r="J1351" t="s">
        <v>2287</v>
      </c>
    </row>
    <row r="1352" spans="1:10" x14ac:dyDescent="0.35">
      <c r="A1352" t="s">
        <v>2089</v>
      </c>
      <c r="E1352" s="2">
        <f>SUMIFS('Data Cost'!E:E,'Data Cost'!A:A,'Data Quantities'!A1352,'Data Cost'!F:F,'Data Quantities'!F1352,'Data Cost'!G:G,'Data Quantities'!G1352,'Data Cost'!H:H,'Data Quantities'!H1352,'Data Cost'!I:I,'Data Quantities'!I1352)</f>
        <v>78952</v>
      </c>
      <c r="F1352" t="s">
        <v>2257</v>
      </c>
      <c r="G1352" t="s">
        <v>54</v>
      </c>
      <c r="H1352" t="s">
        <v>42</v>
      </c>
      <c r="I1352" t="s">
        <v>55</v>
      </c>
      <c r="J1352" t="s">
        <v>2287</v>
      </c>
    </row>
    <row r="1353" spans="1:10" x14ac:dyDescent="0.35">
      <c r="A1353" t="s">
        <v>2089</v>
      </c>
      <c r="E1353" s="2">
        <f>SUMIFS('Data Cost'!E:E,'Data Cost'!A:A,'Data Quantities'!A1353,'Data Cost'!F:F,'Data Quantities'!F1353,'Data Cost'!G:G,'Data Quantities'!G1353,'Data Cost'!H:H,'Data Quantities'!H1353,'Data Cost'!I:I,'Data Quantities'!I1353)</f>
        <v>78952</v>
      </c>
      <c r="F1353" t="s">
        <v>2258</v>
      </c>
      <c r="G1353" t="s">
        <v>54</v>
      </c>
      <c r="H1353" t="s">
        <v>42</v>
      </c>
      <c r="I1353" t="s">
        <v>55</v>
      </c>
      <c r="J1353" t="s">
        <v>2287</v>
      </c>
    </row>
    <row r="1354" spans="1:10" x14ac:dyDescent="0.35">
      <c r="A1354" t="s">
        <v>2089</v>
      </c>
      <c r="E1354" s="2">
        <f>SUMIFS('Data Cost'!E:E,'Data Cost'!A:A,'Data Quantities'!A1354,'Data Cost'!F:F,'Data Quantities'!F1354,'Data Cost'!G:G,'Data Quantities'!G1354,'Data Cost'!H:H,'Data Quantities'!H1354,'Data Cost'!I:I,'Data Quantities'!I1354)</f>
        <v>78952</v>
      </c>
      <c r="F1354" t="s">
        <v>2259</v>
      </c>
      <c r="G1354" t="s">
        <v>54</v>
      </c>
      <c r="H1354" t="s">
        <v>42</v>
      </c>
      <c r="I1354" t="s">
        <v>55</v>
      </c>
      <c r="J1354" t="s">
        <v>2287</v>
      </c>
    </row>
    <row r="1355" spans="1:10" x14ac:dyDescent="0.35">
      <c r="A1355" t="s">
        <v>2089</v>
      </c>
      <c r="E1355" s="2">
        <f>SUMIFS('Data Cost'!E:E,'Data Cost'!A:A,'Data Quantities'!A1355,'Data Cost'!F:F,'Data Quantities'!F1355,'Data Cost'!G:G,'Data Quantities'!G1355,'Data Cost'!H:H,'Data Quantities'!H1355,'Data Cost'!I:I,'Data Quantities'!I1355)</f>
        <v>78952</v>
      </c>
      <c r="F1355" t="s">
        <v>2260</v>
      </c>
      <c r="G1355" t="s">
        <v>54</v>
      </c>
      <c r="H1355" t="s">
        <v>42</v>
      </c>
      <c r="I1355" t="s">
        <v>55</v>
      </c>
      <c r="J1355" t="s">
        <v>2287</v>
      </c>
    </row>
    <row r="1356" spans="1:10" x14ac:dyDescent="0.35">
      <c r="A1356" t="s">
        <v>2089</v>
      </c>
      <c r="E1356" s="2">
        <f>SUMIFS('Data Cost'!E:E,'Data Cost'!A:A,'Data Quantities'!A1356,'Data Cost'!F:F,'Data Quantities'!F1356,'Data Cost'!G:G,'Data Quantities'!G1356,'Data Cost'!H:H,'Data Quantities'!H1356,'Data Cost'!I:I,'Data Quantities'!I1356)</f>
        <v>78952</v>
      </c>
      <c r="F1356" t="s">
        <v>2261</v>
      </c>
      <c r="G1356" t="s">
        <v>54</v>
      </c>
      <c r="H1356" t="s">
        <v>42</v>
      </c>
      <c r="I1356" t="s">
        <v>55</v>
      </c>
      <c r="J1356" t="s">
        <v>2287</v>
      </c>
    </row>
    <row r="1357" spans="1:10" x14ac:dyDescent="0.35">
      <c r="A1357" t="s">
        <v>2089</v>
      </c>
      <c r="E1357" s="2">
        <f>SUMIFS('Data Cost'!E:E,'Data Cost'!A:A,'Data Quantities'!A1357,'Data Cost'!F:F,'Data Quantities'!F1357,'Data Cost'!G:G,'Data Quantities'!G1357,'Data Cost'!H:H,'Data Quantities'!H1357,'Data Cost'!I:I,'Data Quantities'!I1357)</f>
        <v>78952</v>
      </c>
      <c r="F1357" t="s">
        <v>2262</v>
      </c>
      <c r="G1357" t="s">
        <v>54</v>
      </c>
      <c r="H1357" t="s">
        <v>42</v>
      </c>
      <c r="I1357" t="s">
        <v>55</v>
      </c>
      <c r="J1357" t="s">
        <v>2287</v>
      </c>
    </row>
    <row r="1358" spans="1:10" x14ac:dyDescent="0.35">
      <c r="A1358" t="s">
        <v>2089</v>
      </c>
      <c r="E1358" s="2">
        <f>SUMIFS('Data Cost'!E:E,'Data Cost'!A:A,'Data Quantities'!A1358,'Data Cost'!F:F,'Data Quantities'!F1358,'Data Cost'!G:G,'Data Quantities'!G1358,'Data Cost'!H:H,'Data Quantities'!H1358,'Data Cost'!I:I,'Data Quantities'!I1358)</f>
        <v>78952</v>
      </c>
      <c r="F1358" t="s">
        <v>2263</v>
      </c>
      <c r="G1358" t="s">
        <v>54</v>
      </c>
      <c r="H1358" t="s">
        <v>42</v>
      </c>
      <c r="I1358" t="s">
        <v>55</v>
      </c>
      <c r="J1358" t="s">
        <v>2287</v>
      </c>
    </row>
    <row r="1359" spans="1:10" x14ac:dyDescent="0.35">
      <c r="A1359" t="s">
        <v>2089</v>
      </c>
      <c r="E1359" s="2">
        <f>SUMIFS('Data Cost'!E:E,'Data Cost'!A:A,'Data Quantities'!A1359,'Data Cost'!F:F,'Data Quantities'!F1359,'Data Cost'!G:G,'Data Quantities'!G1359,'Data Cost'!H:H,'Data Quantities'!H1359,'Data Cost'!I:I,'Data Quantities'!I1359)</f>
        <v>78952</v>
      </c>
      <c r="F1359" t="s">
        <v>2264</v>
      </c>
      <c r="G1359" t="s">
        <v>54</v>
      </c>
      <c r="H1359" t="s">
        <v>42</v>
      </c>
      <c r="I1359" t="s">
        <v>55</v>
      </c>
      <c r="J1359" t="s">
        <v>2287</v>
      </c>
    </row>
    <row r="1360" spans="1:10" x14ac:dyDescent="0.35">
      <c r="A1360" t="s">
        <v>2089</v>
      </c>
      <c r="E1360" s="2">
        <f>SUMIFS('Data Cost'!E:E,'Data Cost'!A:A,'Data Quantities'!A1360,'Data Cost'!F:F,'Data Quantities'!F1360,'Data Cost'!G:G,'Data Quantities'!G1360,'Data Cost'!H:H,'Data Quantities'!H1360,'Data Cost'!I:I,'Data Quantities'!I1360)</f>
        <v>78952</v>
      </c>
      <c r="F1360" t="s">
        <v>2265</v>
      </c>
      <c r="G1360" t="s">
        <v>54</v>
      </c>
      <c r="H1360" t="s">
        <v>42</v>
      </c>
      <c r="I1360" t="s">
        <v>55</v>
      </c>
      <c r="J1360" t="s">
        <v>2287</v>
      </c>
    </row>
    <row r="1361" spans="1:10" x14ac:dyDescent="0.35">
      <c r="A1361" t="s">
        <v>2089</v>
      </c>
      <c r="E1361" s="2">
        <f>SUMIFS('Data Cost'!E:E,'Data Cost'!A:A,'Data Quantities'!A1361,'Data Cost'!F:F,'Data Quantities'!F1361,'Data Cost'!G:G,'Data Quantities'!G1361,'Data Cost'!H:H,'Data Quantities'!H1361,'Data Cost'!I:I,'Data Quantities'!I1361)</f>
        <v>78952</v>
      </c>
      <c r="F1361" t="s">
        <v>2266</v>
      </c>
      <c r="G1361" t="s">
        <v>54</v>
      </c>
      <c r="H1361" t="s">
        <v>42</v>
      </c>
      <c r="I1361" t="s">
        <v>55</v>
      </c>
      <c r="J1361" t="s">
        <v>2287</v>
      </c>
    </row>
    <row r="1362" spans="1:10" x14ac:dyDescent="0.35">
      <c r="A1362" t="s">
        <v>2089</v>
      </c>
      <c r="E1362" s="2">
        <f>SUMIFS('Data Cost'!E:E,'Data Cost'!A:A,'Data Quantities'!A1362,'Data Cost'!F:F,'Data Quantities'!F1362,'Data Cost'!G:G,'Data Quantities'!G1362,'Data Cost'!H:H,'Data Quantities'!H1362,'Data Cost'!I:I,'Data Quantities'!I1362)</f>
        <v>78952</v>
      </c>
      <c r="F1362" t="s">
        <v>2267</v>
      </c>
      <c r="G1362" t="s">
        <v>54</v>
      </c>
      <c r="H1362" t="s">
        <v>42</v>
      </c>
      <c r="I1362" t="s">
        <v>55</v>
      </c>
      <c r="J1362" t="s">
        <v>2287</v>
      </c>
    </row>
    <row r="1363" spans="1:10" x14ac:dyDescent="0.35">
      <c r="A1363" t="s">
        <v>2089</v>
      </c>
      <c r="E1363" s="2">
        <f>SUMIFS('Data Cost'!E:E,'Data Cost'!A:A,'Data Quantities'!A1363,'Data Cost'!F:F,'Data Quantities'!F1363,'Data Cost'!G:G,'Data Quantities'!G1363,'Data Cost'!H:H,'Data Quantities'!H1363,'Data Cost'!I:I,'Data Quantities'!I1363)</f>
        <v>78952</v>
      </c>
      <c r="F1363" t="s">
        <v>2268</v>
      </c>
      <c r="G1363" t="s">
        <v>54</v>
      </c>
      <c r="H1363" t="s">
        <v>42</v>
      </c>
      <c r="I1363" t="s">
        <v>55</v>
      </c>
      <c r="J1363" t="s">
        <v>2287</v>
      </c>
    </row>
    <row r="1364" spans="1:10" x14ac:dyDescent="0.35">
      <c r="A1364" t="s">
        <v>2089</v>
      </c>
      <c r="E1364" s="2">
        <f>SUMIFS('Data Cost'!E:E,'Data Cost'!A:A,'Data Quantities'!A1364,'Data Cost'!F:F,'Data Quantities'!F1364,'Data Cost'!G:G,'Data Quantities'!G1364,'Data Cost'!H:H,'Data Quantities'!H1364,'Data Cost'!I:I,'Data Quantities'!I1364)</f>
        <v>78952</v>
      </c>
      <c r="F1364" t="s">
        <v>2269</v>
      </c>
      <c r="G1364" t="s">
        <v>54</v>
      </c>
      <c r="H1364" t="s">
        <v>42</v>
      </c>
      <c r="I1364" t="s">
        <v>55</v>
      </c>
      <c r="J1364" t="s">
        <v>2287</v>
      </c>
    </row>
    <row r="1365" spans="1:10" x14ac:dyDescent="0.35">
      <c r="A1365" t="s">
        <v>2089</v>
      </c>
      <c r="E1365" s="2">
        <f>SUMIFS('Data Cost'!E:E,'Data Cost'!A:A,'Data Quantities'!A1365,'Data Cost'!F:F,'Data Quantities'!F1365,'Data Cost'!G:G,'Data Quantities'!G1365,'Data Cost'!H:H,'Data Quantities'!H1365,'Data Cost'!I:I,'Data Quantities'!I1365)</f>
        <v>78952</v>
      </c>
      <c r="F1365" t="s">
        <v>2270</v>
      </c>
      <c r="G1365" t="s">
        <v>54</v>
      </c>
      <c r="H1365" t="s">
        <v>42</v>
      </c>
      <c r="I1365" t="s">
        <v>55</v>
      </c>
      <c r="J1365" t="s">
        <v>2287</v>
      </c>
    </row>
    <row r="1366" spans="1:10" x14ac:dyDescent="0.35">
      <c r="A1366" t="s">
        <v>2089</v>
      </c>
      <c r="E1366" s="2">
        <f>SUMIFS('Data Cost'!E:E,'Data Cost'!A:A,'Data Quantities'!A1366,'Data Cost'!F:F,'Data Quantities'!F1366,'Data Cost'!G:G,'Data Quantities'!G1366,'Data Cost'!H:H,'Data Quantities'!H1366,'Data Cost'!I:I,'Data Quantities'!I1366)</f>
        <v>78952</v>
      </c>
      <c r="F1366" t="s">
        <v>2271</v>
      </c>
      <c r="G1366" t="s">
        <v>54</v>
      </c>
      <c r="H1366" t="s">
        <v>42</v>
      </c>
      <c r="I1366" t="s">
        <v>55</v>
      </c>
      <c r="J1366" t="s">
        <v>2287</v>
      </c>
    </row>
    <row r="1367" spans="1:10" x14ac:dyDescent="0.35">
      <c r="A1367" t="s">
        <v>2089</v>
      </c>
      <c r="E1367" s="2">
        <f>SUMIFS('Data Cost'!E:E,'Data Cost'!A:A,'Data Quantities'!A1367,'Data Cost'!F:F,'Data Quantities'!F1367,'Data Cost'!G:G,'Data Quantities'!G1367,'Data Cost'!H:H,'Data Quantities'!H1367,'Data Cost'!I:I,'Data Quantities'!I1367)</f>
        <v>78952</v>
      </c>
      <c r="F1367" t="s">
        <v>2272</v>
      </c>
      <c r="G1367" t="s">
        <v>54</v>
      </c>
      <c r="H1367" t="s">
        <v>42</v>
      </c>
      <c r="I1367" t="s">
        <v>55</v>
      </c>
      <c r="J1367" t="s">
        <v>2287</v>
      </c>
    </row>
    <row r="1368" spans="1:10" x14ac:dyDescent="0.35">
      <c r="A1368" t="s">
        <v>2089</v>
      </c>
      <c r="E1368" s="2">
        <f>SUMIFS('Data Cost'!E:E,'Data Cost'!A:A,'Data Quantities'!A1368,'Data Cost'!F:F,'Data Quantities'!F1368,'Data Cost'!G:G,'Data Quantities'!G1368,'Data Cost'!H:H,'Data Quantities'!H1368,'Data Cost'!I:I,'Data Quantities'!I1368)</f>
        <v>78952</v>
      </c>
      <c r="F1368" t="s">
        <v>2273</v>
      </c>
      <c r="G1368" t="s">
        <v>54</v>
      </c>
      <c r="H1368" t="s">
        <v>42</v>
      </c>
      <c r="I1368" t="s">
        <v>55</v>
      </c>
      <c r="J1368" t="s">
        <v>2287</v>
      </c>
    </row>
    <row r="1369" spans="1:10" x14ac:dyDescent="0.35">
      <c r="A1369" t="s">
        <v>2089</v>
      </c>
      <c r="E1369" s="2">
        <f>SUMIFS('Data Cost'!E:E,'Data Cost'!A:A,'Data Quantities'!A1369,'Data Cost'!F:F,'Data Quantities'!F1369,'Data Cost'!G:G,'Data Quantities'!G1369,'Data Cost'!H:H,'Data Quantities'!H1369,'Data Cost'!I:I,'Data Quantities'!I1369)</f>
        <v>78952</v>
      </c>
      <c r="F1369" t="s">
        <v>174</v>
      </c>
      <c r="G1369" t="s">
        <v>54</v>
      </c>
      <c r="H1369" t="s">
        <v>42</v>
      </c>
      <c r="I1369" t="s">
        <v>55</v>
      </c>
      <c r="J1369" t="s">
        <v>2287</v>
      </c>
    </row>
    <row r="1370" spans="1:10" x14ac:dyDescent="0.35">
      <c r="A1370" t="s">
        <v>2089</v>
      </c>
      <c r="E1370" s="2">
        <f>SUMIFS('Data Cost'!E:E,'Data Cost'!A:A,'Data Quantities'!A1370,'Data Cost'!F:F,'Data Quantities'!F1370,'Data Cost'!G:G,'Data Quantities'!G1370,'Data Cost'!H:H,'Data Quantities'!H1370,'Data Cost'!I:I,'Data Quantities'!I1370)</f>
        <v>57097</v>
      </c>
      <c r="F1370" t="s">
        <v>2274</v>
      </c>
      <c r="G1370" t="s">
        <v>41</v>
      </c>
      <c r="H1370" t="s">
        <v>42</v>
      </c>
      <c r="I1370" t="s">
        <v>321</v>
      </c>
      <c r="J1370" t="s">
        <v>2287</v>
      </c>
    </row>
    <row r="1371" spans="1:10" x14ac:dyDescent="0.35">
      <c r="A1371" t="s">
        <v>2089</v>
      </c>
      <c r="E1371" s="2">
        <f>SUMIFS('Data Cost'!E:E,'Data Cost'!A:A,'Data Quantities'!A1371,'Data Cost'!F:F,'Data Quantities'!F1371,'Data Cost'!G:G,'Data Quantities'!G1371,'Data Cost'!H:H,'Data Quantities'!H1371,'Data Cost'!I:I,'Data Quantities'!I1371)</f>
        <v>57097</v>
      </c>
      <c r="F1371" t="s">
        <v>2275</v>
      </c>
      <c r="G1371" t="s">
        <v>41</v>
      </c>
      <c r="H1371" t="s">
        <v>42</v>
      </c>
      <c r="I1371" t="s">
        <v>321</v>
      </c>
      <c r="J1371" t="s">
        <v>2287</v>
      </c>
    </row>
    <row r="1372" spans="1:10" x14ac:dyDescent="0.35">
      <c r="A1372" t="s">
        <v>2089</v>
      </c>
      <c r="E1372" s="2">
        <f>SUMIFS('Data Cost'!E:E,'Data Cost'!A:A,'Data Quantities'!A1372,'Data Cost'!F:F,'Data Quantities'!F1372,'Data Cost'!G:G,'Data Quantities'!G1372,'Data Cost'!H:H,'Data Quantities'!H1372,'Data Cost'!I:I,'Data Quantities'!I1372)</f>
        <v>57097</v>
      </c>
      <c r="F1372" t="s">
        <v>2276</v>
      </c>
      <c r="G1372" t="s">
        <v>41</v>
      </c>
      <c r="H1372" t="s">
        <v>42</v>
      </c>
      <c r="I1372" t="s">
        <v>321</v>
      </c>
      <c r="J1372" t="s">
        <v>2287</v>
      </c>
    </row>
    <row r="1373" spans="1:10" x14ac:dyDescent="0.35">
      <c r="A1373" t="s">
        <v>2089</v>
      </c>
      <c r="E1373" s="2">
        <f>SUMIFS('Data Cost'!E:E,'Data Cost'!A:A,'Data Quantities'!A1373,'Data Cost'!F:F,'Data Quantities'!F1373,'Data Cost'!G:G,'Data Quantities'!G1373,'Data Cost'!H:H,'Data Quantities'!H1373,'Data Cost'!I:I,'Data Quantities'!I1373)</f>
        <v>57097</v>
      </c>
      <c r="F1373" t="s">
        <v>2277</v>
      </c>
      <c r="G1373" t="s">
        <v>41</v>
      </c>
      <c r="H1373" t="s">
        <v>42</v>
      </c>
      <c r="I1373" t="s">
        <v>321</v>
      </c>
      <c r="J1373" t="s">
        <v>2287</v>
      </c>
    </row>
    <row r="1374" spans="1:10" x14ac:dyDescent="0.35">
      <c r="A1374" t="s">
        <v>2089</v>
      </c>
      <c r="E1374" s="2">
        <f>SUMIFS('Data Cost'!E:E,'Data Cost'!A:A,'Data Quantities'!A1374,'Data Cost'!F:F,'Data Quantities'!F1374,'Data Cost'!G:G,'Data Quantities'!G1374,'Data Cost'!H:H,'Data Quantities'!H1374,'Data Cost'!I:I,'Data Quantities'!I1374)</f>
        <v>57097</v>
      </c>
      <c r="F1374" t="s">
        <v>2278</v>
      </c>
      <c r="G1374" t="s">
        <v>41</v>
      </c>
      <c r="H1374" t="s">
        <v>42</v>
      </c>
      <c r="I1374" t="s">
        <v>321</v>
      </c>
      <c r="J1374" t="s">
        <v>2287</v>
      </c>
    </row>
    <row r="1375" spans="1:10" x14ac:dyDescent="0.35">
      <c r="A1375" t="s">
        <v>2089</v>
      </c>
      <c r="E1375" s="2">
        <f>SUMIFS('Data Cost'!E:E,'Data Cost'!A:A,'Data Quantities'!A1375,'Data Cost'!F:F,'Data Quantities'!F1375,'Data Cost'!G:G,'Data Quantities'!G1375,'Data Cost'!H:H,'Data Quantities'!H1375,'Data Cost'!I:I,'Data Quantities'!I1375)</f>
        <v>57097</v>
      </c>
      <c r="F1375" t="s">
        <v>2279</v>
      </c>
      <c r="G1375" t="s">
        <v>41</v>
      </c>
      <c r="H1375" t="s">
        <v>42</v>
      </c>
      <c r="I1375" t="s">
        <v>321</v>
      </c>
      <c r="J1375" t="s">
        <v>2287</v>
      </c>
    </row>
    <row r="1376" spans="1:10" x14ac:dyDescent="0.35">
      <c r="A1376" t="s">
        <v>2089</v>
      </c>
      <c r="E1376" s="2">
        <f>SUMIFS('Data Cost'!E:E,'Data Cost'!A:A,'Data Quantities'!A1376,'Data Cost'!F:F,'Data Quantities'!F1376,'Data Cost'!G:G,'Data Quantities'!G1376,'Data Cost'!H:H,'Data Quantities'!H1376,'Data Cost'!I:I,'Data Quantities'!I1376)</f>
        <v>57097</v>
      </c>
      <c r="F1376" t="s">
        <v>2280</v>
      </c>
      <c r="G1376" t="s">
        <v>41</v>
      </c>
      <c r="H1376" t="s">
        <v>42</v>
      </c>
      <c r="I1376" t="s">
        <v>321</v>
      </c>
      <c r="J1376" t="s">
        <v>2287</v>
      </c>
    </row>
    <row r="1377" spans="1:10" x14ac:dyDescent="0.35">
      <c r="A1377" t="s">
        <v>2089</v>
      </c>
      <c r="E1377" s="2">
        <f>SUMIFS('Data Cost'!E:E,'Data Cost'!A:A,'Data Quantities'!A1377,'Data Cost'!F:F,'Data Quantities'!F1377,'Data Cost'!G:G,'Data Quantities'!G1377,'Data Cost'!H:H,'Data Quantities'!H1377,'Data Cost'!I:I,'Data Quantities'!I1377)</f>
        <v>57097</v>
      </c>
      <c r="F1377" t="s">
        <v>2281</v>
      </c>
      <c r="G1377" t="s">
        <v>41</v>
      </c>
      <c r="H1377" t="s">
        <v>42</v>
      </c>
      <c r="I1377" t="s">
        <v>321</v>
      </c>
      <c r="J1377" t="s">
        <v>2287</v>
      </c>
    </row>
    <row r="1378" spans="1:10" x14ac:dyDescent="0.35">
      <c r="A1378" t="s">
        <v>2089</v>
      </c>
      <c r="E1378" s="2">
        <f>SUMIFS('Data Cost'!E:E,'Data Cost'!A:A,'Data Quantities'!A1378,'Data Cost'!F:F,'Data Quantities'!F1378,'Data Cost'!G:G,'Data Quantities'!G1378,'Data Cost'!H:H,'Data Quantities'!H1378,'Data Cost'!I:I,'Data Quantities'!I1378)</f>
        <v>97566</v>
      </c>
      <c r="F1378" t="s">
        <v>2282</v>
      </c>
      <c r="G1378" t="s">
        <v>41</v>
      </c>
      <c r="H1378" t="s">
        <v>42</v>
      </c>
      <c r="I1378" t="s">
        <v>43</v>
      </c>
      <c r="J1378" t="s">
        <v>2287</v>
      </c>
    </row>
    <row r="1379" spans="1:10" x14ac:dyDescent="0.35">
      <c r="A1379" t="s">
        <v>2089</v>
      </c>
      <c r="E1379" s="2">
        <f>SUMIFS('Data Cost'!E:E,'Data Cost'!A:A,'Data Quantities'!A1379,'Data Cost'!F:F,'Data Quantities'!F1379,'Data Cost'!G:G,'Data Quantities'!G1379,'Data Cost'!H:H,'Data Quantities'!H1379,'Data Cost'!I:I,'Data Quantities'!I1379)</f>
        <v>97566</v>
      </c>
      <c r="F1379" t="s">
        <v>2283</v>
      </c>
      <c r="G1379" t="s">
        <v>41</v>
      </c>
      <c r="H1379" t="s">
        <v>42</v>
      </c>
      <c r="I1379" t="s">
        <v>43</v>
      </c>
      <c r="J1379" t="s">
        <v>2287</v>
      </c>
    </row>
    <row r="1380" spans="1:10" x14ac:dyDescent="0.35">
      <c r="A1380" t="s">
        <v>2089</v>
      </c>
      <c r="E1380" s="2">
        <f>SUMIFS('Data Cost'!E:E,'Data Cost'!A:A,'Data Quantities'!A1380,'Data Cost'!F:F,'Data Quantities'!F1380,'Data Cost'!G:G,'Data Quantities'!G1380,'Data Cost'!H:H,'Data Quantities'!H1380,'Data Cost'!I:I,'Data Quantities'!I1380)</f>
        <v>97566</v>
      </c>
      <c r="F1380" t="s">
        <v>2284</v>
      </c>
      <c r="G1380" t="s">
        <v>41</v>
      </c>
      <c r="H1380" t="s">
        <v>42</v>
      </c>
      <c r="I1380" t="s">
        <v>43</v>
      </c>
      <c r="J1380" t="s">
        <v>2287</v>
      </c>
    </row>
    <row r="1381" spans="1:10" x14ac:dyDescent="0.35">
      <c r="A1381" t="s">
        <v>2089</v>
      </c>
      <c r="E1381" s="2">
        <f>SUMIFS('Data Cost'!E:E,'Data Cost'!A:A,'Data Quantities'!A1381,'Data Cost'!F:F,'Data Quantities'!F1381,'Data Cost'!G:G,'Data Quantities'!G1381,'Data Cost'!H:H,'Data Quantities'!H1381,'Data Cost'!I:I,'Data Quantities'!I1381)</f>
        <v>97566</v>
      </c>
      <c r="F1381" t="s">
        <v>2285</v>
      </c>
      <c r="G1381" t="s">
        <v>41</v>
      </c>
      <c r="H1381" t="s">
        <v>42</v>
      </c>
      <c r="I1381" t="s">
        <v>43</v>
      </c>
      <c r="J1381" t="s">
        <v>2287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D3220-F7DE-46DF-BA0C-EB6EA9645B7C}">
  <dimension ref="B2:S118"/>
  <sheetViews>
    <sheetView topLeftCell="A48" workbookViewId="0">
      <selection activeCell="O43" sqref="O43"/>
    </sheetView>
  </sheetViews>
  <sheetFormatPr defaultRowHeight="14.5" x14ac:dyDescent="0.35"/>
  <cols>
    <col min="2" max="2" width="18.54296875" customWidth="1"/>
    <col min="3" max="3" width="15.26953125" bestFit="1" customWidth="1"/>
    <col min="4" max="12" width="12.54296875" bestFit="1" customWidth="1"/>
    <col min="13" max="13" width="13.7265625" bestFit="1" customWidth="1"/>
    <col min="14" max="14" width="14.26953125" bestFit="1" customWidth="1"/>
    <col min="15" max="15" width="15.26953125" bestFit="1" customWidth="1"/>
    <col min="16" max="16" width="16.453125" bestFit="1" customWidth="1"/>
    <col min="17" max="17" width="12" bestFit="1" customWidth="1"/>
    <col min="18" max="18" width="17" bestFit="1" customWidth="1"/>
    <col min="19" max="19" width="9.26953125" bestFit="1" customWidth="1"/>
  </cols>
  <sheetData>
    <row r="2" spans="2:14" ht="15" thickBot="1" x14ac:dyDescent="0.4">
      <c r="B2" s="87" t="s">
        <v>2366</v>
      </c>
    </row>
    <row r="3" spans="2:14" x14ac:dyDescent="0.35">
      <c r="B3" s="151" t="s">
        <v>2293</v>
      </c>
      <c r="C3" s="160" t="s">
        <v>9</v>
      </c>
      <c r="D3" s="147" t="s">
        <v>454</v>
      </c>
      <c r="E3" s="147" t="s">
        <v>894</v>
      </c>
      <c r="F3" s="147" t="s">
        <v>1712</v>
      </c>
      <c r="G3" s="147" t="s">
        <v>2089</v>
      </c>
      <c r="H3" s="147" t="s">
        <v>2299</v>
      </c>
      <c r="I3" s="147" t="s">
        <v>2325</v>
      </c>
      <c r="J3" s="147" t="s">
        <v>2326</v>
      </c>
      <c r="K3" s="147" t="s">
        <v>2327</v>
      </c>
      <c r="L3" s="147" t="s">
        <v>2328</v>
      </c>
      <c r="M3" s="147" t="s">
        <v>2344</v>
      </c>
      <c r="N3" s="151" t="s">
        <v>2345</v>
      </c>
    </row>
    <row r="4" spans="2:14" ht="15" thickBot="1" x14ac:dyDescent="0.4">
      <c r="B4" s="152"/>
      <c r="C4" s="161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52"/>
    </row>
    <row r="5" spans="2:14" x14ac:dyDescent="0.35">
      <c r="B5" s="62" t="s">
        <v>303</v>
      </c>
      <c r="C5" s="64">
        <v>5555902.5423149774</v>
      </c>
      <c r="D5" s="65">
        <v>6657334.4959951025</v>
      </c>
      <c r="E5" s="65">
        <v>10347334.382750928</v>
      </c>
      <c r="F5" s="65">
        <v>8213239.3530889293</v>
      </c>
      <c r="G5" s="68">
        <v>4341419.427562356</v>
      </c>
      <c r="H5" s="65">
        <v>578024.6657194054</v>
      </c>
      <c r="I5" s="65">
        <v>1612776.9965670835</v>
      </c>
      <c r="J5" s="65">
        <v>2045466.0420461996</v>
      </c>
      <c r="K5" s="65">
        <v>322588.68659928907</v>
      </c>
      <c r="L5" s="68">
        <v>1053157.3171866692</v>
      </c>
      <c r="M5" s="69">
        <v>35115230.201712295</v>
      </c>
      <c r="N5" s="66">
        <v>5612013.7081186473</v>
      </c>
    </row>
    <row r="6" spans="2:14" x14ac:dyDescent="0.35">
      <c r="B6" s="62" t="s">
        <v>122</v>
      </c>
      <c r="C6" s="29">
        <v>0</v>
      </c>
      <c r="D6" s="30">
        <v>200924.47245119317</v>
      </c>
      <c r="E6" s="30">
        <v>1875959.7172099547</v>
      </c>
      <c r="F6" s="30">
        <v>750383.88688398199</v>
      </c>
      <c r="G6" s="31">
        <v>1487439.2730377659</v>
      </c>
      <c r="H6" s="30">
        <v>939806.50791546761</v>
      </c>
      <c r="I6" s="30">
        <v>992017.98057743802</v>
      </c>
      <c r="J6" s="30">
        <v>365480.30863379297</v>
      </c>
      <c r="K6" s="30">
        <v>835383.56259152677</v>
      </c>
      <c r="L6" s="31">
        <v>939806.50791546761</v>
      </c>
      <c r="M6" s="70">
        <v>4314707.3495828956</v>
      </c>
      <c r="N6" s="67">
        <v>4072494.8676336929</v>
      </c>
    </row>
    <row r="7" spans="2:14" x14ac:dyDescent="0.35">
      <c r="B7" s="62" t="s">
        <v>42</v>
      </c>
      <c r="C7" s="29">
        <v>0</v>
      </c>
      <c r="D7" s="30">
        <v>0</v>
      </c>
      <c r="E7" s="30">
        <v>0</v>
      </c>
      <c r="F7" s="30">
        <v>0</v>
      </c>
      <c r="G7" s="31">
        <v>0</v>
      </c>
      <c r="H7" s="30">
        <v>7939619.918745487</v>
      </c>
      <c r="I7" s="30">
        <v>8181152.6739877919</v>
      </c>
      <c r="J7" s="30">
        <v>6429461.2810522206</v>
      </c>
      <c r="K7" s="30">
        <v>7410885.5112628955</v>
      </c>
      <c r="L7" s="31">
        <v>6492446.6728827776</v>
      </c>
      <c r="M7" s="70">
        <v>0</v>
      </c>
      <c r="N7" s="67">
        <v>36453566.057931177</v>
      </c>
    </row>
    <row r="8" spans="2:14" x14ac:dyDescent="0.35">
      <c r="B8" s="62" t="s">
        <v>2329</v>
      </c>
      <c r="C8" s="29">
        <v>1023619.911284705</v>
      </c>
      <c r="D8" s="30">
        <v>1877548.821233443</v>
      </c>
      <c r="E8" s="30">
        <v>3027068.5077028978</v>
      </c>
      <c r="F8" s="30">
        <v>2791690.6671401043</v>
      </c>
      <c r="G8" s="31">
        <v>1510797.3022169978</v>
      </c>
      <c r="H8" s="30">
        <v>4306659.083892432</v>
      </c>
      <c r="I8" s="30">
        <v>617271.37091496726</v>
      </c>
      <c r="J8" s="30">
        <v>2145963.5184413702</v>
      </c>
      <c r="K8" s="30">
        <v>2983724.0600043512</v>
      </c>
      <c r="L8" s="31">
        <v>661467.51194404019</v>
      </c>
      <c r="M8" s="70">
        <v>10230725.209578147</v>
      </c>
      <c r="N8" s="67">
        <v>10715085.545197161</v>
      </c>
    </row>
    <row r="9" spans="2:14" x14ac:dyDescent="0.35">
      <c r="B9" s="62" t="s">
        <v>2330</v>
      </c>
      <c r="C9" s="29">
        <v>0</v>
      </c>
      <c r="D9" s="30">
        <v>0</v>
      </c>
      <c r="E9" s="30">
        <v>0</v>
      </c>
      <c r="F9" s="30">
        <v>0</v>
      </c>
      <c r="G9" s="31">
        <v>0</v>
      </c>
      <c r="H9" s="30">
        <v>1392051.2262891687</v>
      </c>
      <c r="I9" s="30">
        <v>900692.15118369414</v>
      </c>
      <c r="J9" s="30">
        <v>659703.35938774562</v>
      </c>
      <c r="K9" s="30">
        <v>538129.01456394198</v>
      </c>
      <c r="L9" s="31">
        <v>1243667.3847625365</v>
      </c>
      <c r="M9" s="70">
        <v>0</v>
      </c>
      <c r="N9" s="67">
        <v>4734243.1361870868</v>
      </c>
    </row>
    <row r="10" spans="2:14" x14ac:dyDescent="0.35">
      <c r="B10" s="62" t="s">
        <v>2331</v>
      </c>
      <c r="C10" s="29">
        <v>2463256.4710059748</v>
      </c>
      <c r="D10" s="30">
        <v>6284040.9526996864</v>
      </c>
      <c r="E10" s="30">
        <v>2824534.0867535179</v>
      </c>
      <c r="F10" s="30">
        <v>1467006.0760657804</v>
      </c>
      <c r="G10" s="31">
        <v>3350028.8005681257</v>
      </c>
      <c r="H10" s="30">
        <v>568869.01679972047</v>
      </c>
      <c r="I10" s="30">
        <v>1137738.0335994409</v>
      </c>
      <c r="J10" s="30">
        <v>2960767.2766445894</v>
      </c>
      <c r="K10" s="30">
        <v>3347892.6268578023</v>
      </c>
      <c r="L10" s="31">
        <v>5016640.9049817128</v>
      </c>
      <c r="M10" s="70">
        <v>16388866.387093086</v>
      </c>
      <c r="N10" s="67">
        <v>13031907.858883265</v>
      </c>
    </row>
    <row r="11" spans="2:14" x14ac:dyDescent="0.35">
      <c r="B11" s="62" t="s">
        <v>2334</v>
      </c>
      <c r="C11" s="29">
        <v>3942792.7906848849</v>
      </c>
      <c r="D11" s="30">
        <v>3254939.2650137637</v>
      </c>
      <c r="E11" s="30">
        <v>5140571.9132631067</v>
      </c>
      <c r="F11" s="30">
        <v>11590259.847521923</v>
      </c>
      <c r="G11" s="31">
        <v>8655455.1454004906</v>
      </c>
      <c r="H11" s="30">
        <v>6952299.3918751031</v>
      </c>
      <c r="I11" s="30">
        <v>5872955.6772582829</v>
      </c>
      <c r="J11" s="30">
        <v>9641796.8712050617</v>
      </c>
      <c r="K11" s="30">
        <v>17033484.035756398</v>
      </c>
      <c r="L11" s="31">
        <v>7665953.9968115864</v>
      </c>
      <c r="M11" s="70">
        <v>32584018.961884167</v>
      </c>
      <c r="N11" s="67">
        <v>47166489.972906426</v>
      </c>
    </row>
    <row r="12" spans="2:14" x14ac:dyDescent="0.35">
      <c r="B12" s="62" t="s">
        <v>2335</v>
      </c>
      <c r="C12" s="29">
        <v>0</v>
      </c>
      <c r="D12" s="30">
        <v>0</v>
      </c>
      <c r="E12" s="30">
        <v>0</v>
      </c>
      <c r="F12" s="30">
        <v>0</v>
      </c>
      <c r="G12" s="31">
        <v>0</v>
      </c>
      <c r="H12" s="30">
        <v>517431.96731549891</v>
      </c>
      <c r="I12" s="30">
        <v>129357.99182887473</v>
      </c>
      <c r="J12" s="30">
        <v>517431.96731549891</v>
      </c>
      <c r="K12" s="30">
        <v>129357.99182887473</v>
      </c>
      <c r="L12" s="31">
        <v>129357.99182887473</v>
      </c>
      <c r="M12" s="70">
        <v>0</v>
      </c>
      <c r="N12" s="67">
        <v>1422937.910117622</v>
      </c>
    </row>
    <row r="13" spans="2:14" x14ac:dyDescent="0.35">
      <c r="B13" s="62" t="s">
        <v>2336</v>
      </c>
      <c r="C13" s="29">
        <v>0</v>
      </c>
      <c r="D13" s="30">
        <v>0</v>
      </c>
      <c r="E13" s="30">
        <v>0</v>
      </c>
      <c r="F13" s="30">
        <v>0</v>
      </c>
      <c r="G13" s="31">
        <v>0</v>
      </c>
      <c r="H13" s="30">
        <v>0</v>
      </c>
      <c r="I13" s="30">
        <v>91250.852209312623</v>
      </c>
      <c r="J13" s="30">
        <v>146567.77906178823</v>
      </c>
      <c r="K13" s="30">
        <v>0</v>
      </c>
      <c r="L13" s="31">
        <v>156259.27980960751</v>
      </c>
      <c r="M13" s="70">
        <v>0</v>
      </c>
      <c r="N13" s="67">
        <v>394077.91108070838</v>
      </c>
    </row>
    <row r="14" spans="2:14" x14ac:dyDescent="0.35">
      <c r="B14" s="62" t="s">
        <v>18</v>
      </c>
      <c r="C14" s="29">
        <v>186112.71114267374</v>
      </c>
      <c r="D14" s="30">
        <v>257273.45363840178</v>
      </c>
      <c r="E14" s="30">
        <v>541916.42362131446</v>
      </c>
      <c r="F14" s="30">
        <v>859402.81321764004</v>
      </c>
      <c r="G14" s="31">
        <v>1100254.5570493354</v>
      </c>
      <c r="H14" s="30">
        <v>662248.23916792416</v>
      </c>
      <c r="I14" s="30">
        <v>2330409.2320089317</v>
      </c>
      <c r="J14" s="30">
        <v>2103094.4409281155</v>
      </c>
      <c r="K14" s="30">
        <v>1453287.0197739005</v>
      </c>
      <c r="L14" s="31">
        <v>2674676.5547560137</v>
      </c>
      <c r="M14" s="70">
        <v>2944959.9586693654</v>
      </c>
      <c r="N14" s="67">
        <v>9223715.4866348859</v>
      </c>
    </row>
    <row r="15" spans="2:14" x14ac:dyDescent="0.35">
      <c r="B15" s="62" t="s">
        <v>2333</v>
      </c>
      <c r="C15" s="29">
        <v>0</v>
      </c>
      <c r="D15" s="30">
        <v>0</v>
      </c>
      <c r="E15" s="30">
        <v>0</v>
      </c>
      <c r="F15" s="30">
        <v>0</v>
      </c>
      <c r="G15" s="31">
        <v>0</v>
      </c>
      <c r="H15" s="30">
        <v>0</v>
      </c>
      <c r="I15" s="30">
        <v>0</v>
      </c>
      <c r="J15" s="30">
        <v>59028.638831352117</v>
      </c>
      <c r="K15" s="30">
        <v>649315.02714487328</v>
      </c>
      <c r="L15" s="31">
        <v>59028.638831352117</v>
      </c>
      <c r="M15" s="70">
        <v>0</v>
      </c>
      <c r="N15" s="67">
        <v>767372.30480757752</v>
      </c>
    </row>
    <row r="16" spans="2:14" ht="15" thickBot="1" x14ac:dyDescent="0.4">
      <c r="B16" s="63" t="s">
        <v>2295</v>
      </c>
      <c r="C16" s="101">
        <v>13171684.426433215</v>
      </c>
      <c r="D16" s="102">
        <v>18532061.46103159</v>
      </c>
      <c r="E16" s="102">
        <v>23757385.031301718</v>
      </c>
      <c r="F16" s="102">
        <v>25671982.643918358</v>
      </c>
      <c r="G16" s="103">
        <v>20445394.505835071</v>
      </c>
      <c r="H16" s="101">
        <v>23857010.017720208</v>
      </c>
      <c r="I16" s="102">
        <v>21865622.960135814</v>
      </c>
      <c r="J16" s="102">
        <v>27074761.483547732</v>
      </c>
      <c r="K16" s="102">
        <v>34704047.536383852</v>
      </c>
      <c r="L16" s="103">
        <v>26092462.76171064</v>
      </c>
      <c r="M16" s="104">
        <v>101578508.06851996</v>
      </c>
      <c r="N16" s="103">
        <v>133593904.75949824</v>
      </c>
    </row>
    <row r="18" spans="2:14" ht="15" thickBot="1" x14ac:dyDescent="0.4">
      <c r="B18" t="s">
        <v>2365</v>
      </c>
    </row>
    <row r="19" spans="2:14" x14ac:dyDescent="0.35">
      <c r="B19" s="151"/>
      <c r="C19" s="153" t="s">
        <v>9</v>
      </c>
      <c r="D19" s="155" t="s">
        <v>454</v>
      </c>
      <c r="E19" s="155" t="s">
        <v>894</v>
      </c>
      <c r="F19" s="155" t="s">
        <v>1712</v>
      </c>
      <c r="G19" s="155" t="s">
        <v>2089</v>
      </c>
      <c r="H19" s="155" t="s">
        <v>2299</v>
      </c>
      <c r="I19" s="155" t="s">
        <v>2325</v>
      </c>
      <c r="J19" s="155" t="s">
        <v>2326</v>
      </c>
      <c r="K19" s="155" t="s">
        <v>2327</v>
      </c>
      <c r="L19" s="157" t="s">
        <v>2328</v>
      </c>
      <c r="M19" s="151" t="s">
        <v>2295</v>
      </c>
    </row>
    <row r="20" spans="2:14" ht="15" thickBot="1" x14ac:dyDescent="0.4">
      <c r="B20" s="152"/>
      <c r="C20" s="154"/>
      <c r="D20" s="156"/>
      <c r="E20" s="156"/>
      <c r="F20" s="156"/>
      <c r="G20" s="156"/>
      <c r="H20" s="156"/>
      <c r="I20" s="156"/>
      <c r="J20" s="156"/>
      <c r="K20" s="156"/>
      <c r="L20" s="158"/>
      <c r="M20" s="152"/>
    </row>
    <row r="21" spans="2:14" x14ac:dyDescent="0.35">
      <c r="B21" s="97" t="s">
        <v>2346</v>
      </c>
      <c r="C21" s="90">
        <v>13.171684426433215</v>
      </c>
      <c r="D21" s="91">
        <v>18.532061461031589</v>
      </c>
      <c r="E21" s="91">
        <v>23.757385031301716</v>
      </c>
      <c r="F21" s="91">
        <v>25.671982643918355</v>
      </c>
      <c r="G21" s="91">
        <v>20.445394505835072</v>
      </c>
      <c r="H21" s="90"/>
      <c r="I21" s="91"/>
      <c r="J21" s="91"/>
      <c r="K21" s="91"/>
      <c r="L21" s="92"/>
      <c r="M21" s="88">
        <v>101.57850806851995</v>
      </c>
    </row>
    <row r="22" spans="2:14" ht="15" thickBot="1" x14ac:dyDescent="0.4">
      <c r="B22" s="98" t="s">
        <v>2347</v>
      </c>
      <c r="C22" s="93"/>
      <c r="D22" s="94"/>
      <c r="E22" s="94"/>
      <c r="F22" s="94"/>
      <c r="G22" s="94"/>
      <c r="H22" s="99">
        <v>16.982285869515721</v>
      </c>
      <c r="I22" s="95">
        <v>19.764123190959964</v>
      </c>
      <c r="J22" s="95">
        <v>20.280256208359347</v>
      </c>
      <c r="K22" s="95">
        <v>29.018274664295014</v>
      </c>
      <c r="L22" s="96">
        <v>22.431492241157233</v>
      </c>
      <c r="M22" s="89">
        <v>108.47643217428728</v>
      </c>
    </row>
    <row r="23" spans="2:14" x14ac:dyDescent="0.35">
      <c r="C23" s="46"/>
      <c r="D23" s="46"/>
      <c r="E23" s="46"/>
      <c r="F23" s="46"/>
      <c r="G23" s="46"/>
      <c r="H23" s="54"/>
      <c r="I23" s="54"/>
      <c r="J23" s="54"/>
      <c r="K23" s="54"/>
      <c r="L23" s="54"/>
      <c r="M23" s="55"/>
    </row>
    <row r="24" spans="2:14" ht="15" thickBot="1" x14ac:dyDescent="0.4">
      <c r="B24" t="s">
        <v>2358</v>
      </c>
      <c r="M24" s="55"/>
    </row>
    <row r="25" spans="2:14" x14ac:dyDescent="0.35">
      <c r="B25" s="151" t="s">
        <v>2293</v>
      </c>
      <c r="C25" s="160" t="s">
        <v>9</v>
      </c>
      <c r="D25" s="147" t="s">
        <v>454</v>
      </c>
      <c r="E25" s="147" t="s">
        <v>894</v>
      </c>
      <c r="F25" s="147" t="s">
        <v>1712</v>
      </c>
      <c r="G25" s="147" t="s">
        <v>2089</v>
      </c>
      <c r="H25" s="147" t="s">
        <v>2299</v>
      </c>
      <c r="I25" s="147" t="s">
        <v>2325</v>
      </c>
      <c r="J25" s="147" t="s">
        <v>2326</v>
      </c>
      <c r="K25" s="147" t="s">
        <v>2327</v>
      </c>
      <c r="L25" s="147" t="s">
        <v>2328</v>
      </c>
      <c r="M25" s="147" t="s">
        <v>2344</v>
      </c>
      <c r="N25" s="151" t="s">
        <v>2345</v>
      </c>
    </row>
    <row r="26" spans="2:14" ht="15" thickBot="1" x14ac:dyDescent="0.4">
      <c r="B26" s="152"/>
      <c r="C26" s="161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52"/>
    </row>
    <row r="27" spans="2:14" x14ac:dyDescent="0.35">
      <c r="B27" s="86" t="s">
        <v>303</v>
      </c>
      <c r="C27" s="64">
        <v>5555902.5423149774</v>
      </c>
      <c r="D27" s="65">
        <v>6657334.4959951025</v>
      </c>
      <c r="E27" s="65">
        <v>10347334.382750928</v>
      </c>
      <c r="F27" s="65">
        <v>8213239.3530889293</v>
      </c>
      <c r="G27" s="68">
        <v>4341419.427562356</v>
      </c>
      <c r="H27" s="64">
        <v>402707.7206370582</v>
      </c>
      <c r="I27" s="65">
        <v>1464202.9220454185</v>
      </c>
      <c r="J27" s="65">
        <v>1843481.749528493</v>
      </c>
      <c r="K27" s="65">
        <v>342102.66661169007</v>
      </c>
      <c r="L27" s="68">
        <v>949103.82467210398</v>
      </c>
      <c r="M27" s="69">
        <v>35115230.201712295</v>
      </c>
      <c r="N27" s="66">
        <v>5001598.8834947636</v>
      </c>
    </row>
    <row r="28" spans="2:14" x14ac:dyDescent="0.35">
      <c r="B28" s="62" t="s">
        <v>122</v>
      </c>
      <c r="C28" s="29">
        <v>0</v>
      </c>
      <c r="D28" s="30">
        <v>200924.47245119317</v>
      </c>
      <c r="E28" s="30">
        <v>1875959.7172099547</v>
      </c>
      <c r="F28" s="30">
        <v>750383.88688398199</v>
      </c>
      <c r="G28" s="31">
        <v>1487439.2730377659</v>
      </c>
      <c r="H28" s="29">
        <v>862123.56970740098</v>
      </c>
      <c r="I28" s="30">
        <v>910019.32358003431</v>
      </c>
      <c r="J28" s="30">
        <v>335270.27710843371</v>
      </c>
      <c r="K28" s="30">
        <v>766332.0619621342</v>
      </c>
      <c r="L28" s="31">
        <v>862123.56970740098</v>
      </c>
      <c r="M28" s="70">
        <v>4314707.3495828956</v>
      </c>
      <c r="N28" s="67">
        <v>3735868.8020654041</v>
      </c>
    </row>
    <row r="29" spans="2:14" x14ac:dyDescent="0.35">
      <c r="B29" s="62" t="s">
        <v>42</v>
      </c>
      <c r="C29" s="29">
        <v>0</v>
      </c>
      <c r="D29" s="30">
        <v>0</v>
      </c>
      <c r="E29" s="30">
        <v>0</v>
      </c>
      <c r="F29" s="30">
        <v>0</v>
      </c>
      <c r="G29" s="31">
        <v>0</v>
      </c>
      <c r="H29" s="29">
        <v>4529275.2884985963</v>
      </c>
      <c r="I29" s="30">
        <v>7214204.1380174141</v>
      </c>
      <c r="J29" s="30">
        <v>4822048.8997135414</v>
      </c>
      <c r="K29" s="30">
        <v>5940707.8946680911</v>
      </c>
      <c r="L29" s="31">
        <v>4808862.4537527468</v>
      </c>
      <c r="M29" s="70">
        <v>0</v>
      </c>
      <c r="N29" s="67">
        <v>27315098.674650393</v>
      </c>
    </row>
    <row r="30" spans="2:14" x14ac:dyDescent="0.35">
      <c r="B30" s="62" t="s">
        <v>2329</v>
      </c>
      <c r="C30" s="29">
        <v>1023619.911284705</v>
      </c>
      <c r="D30" s="30">
        <v>1877548.821233443</v>
      </c>
      <c r="E30" s="30">
        <v>3027068.5077028978</v>
      </c>
      <c r="F30" s="30">
        <v>2791690.6671401043</v>
      </c>
      <c r="G30" s="31">
        <v>1510797.3022169978</v>
      </c>
      <c r="H30" s="29">
        <v>2387421.8189845094</v>
      </c>
      <c r="I30" s="30">
        <v>579367.50743545615</v>
      </c>
      <c r="J30" s="30">
        <v>1549163.2361402754</v>
      </c>
      <c r="K30" s="30">
        <v>2387421.8189845094</v>
      </c>
      <c r="L30" s="31">
        <v>517782.1508175559</v>
      </c>
      <c r="M30" s="70">
        <v>10230725.209578147</v>
      </c>
      <c r="N30" s="67">
        <v>7421156.5323623065</v>
      </c>
    </row>
    <row r="31" spans="2:14" x14ac:dyDescent="0.35">
      <c r="B31" s="62" t="s">
        <v>2330</v>
      </c>
      <c r="C31" s="29">
        <v>0</v>
      </c>
      <c r="D31" s="30">
        <v>0</v>
      </c>
      <c r="E31" s="30">
        <v>0</v>
      </c>
      <c r="F31" s="30">
        <v>0</v>
      </c>
      <c r="G31" s="31">
        <v>0</v>
      </c>
      <c r="H31" s="29">
        <v>949863.37157260603</v>
      </c>
      <c r="I31" s="30">
        <v>1013077.0287770629</v>
      </c>
      <c r="J31" s="30">
        <v>752830.10171301733</v>
      </c>
      <c r="K31" s="30">
        <v>501886.73447534489</v>
      </c>
      <c r="L31" s="31">
        <v>1451750.1060479507</v>
      </c>
      <c r="M31" s="70">
        <v>0</v>
      </c>
      <c r="N31" s="67">
        <v>4669407.3425859818</v>
      </c>
    </row>
    <row r="32" spans="2:14" x14ac:dyDescent="0.35">
      <c r="B32" s="62" t="s">
        <v>2331</v>
      </c>
      <c r="C32" s="29">
        <v>2463256.4710059748</v>
      </c>
      <c r="D32" s="30">
        <v>6284040.9526996864</v>
      </c>
      <c r="E32" s="30">
        <v>2824534.0867535179</v>
      </c>
      <c r="F32" s="30">
        <v>1467006.0760657804</v>
      </c>
      <c r="G32" s="31">
        <v>3350028.8005681257</v>
      </c>
      <c r="H32" s="29">
        <v>619449.26711949846</v>
      </c>
      <c r="I32" s="30">
        <v>1238898.5342389969</v>
      </c>
      <c r="J32" s="30">
        <v>3222513.1170088518</v>
      </c>
      <c r="K32" s="30">
        <v>3678131.3874563565</v>
      </c>
      <c r="L32" s="31">
        <v>5456661.2626014268</v>
      </c>
      <c r="M32" s="70">
        <v>16388866.387093086</v>
      </c>
      <c r="N32" s="67">
        <v>14215653.56842513</v>
      </c>
    </row>
    <row r="33" spans="2:19" x14ac:dyDescent="0.35">
      <c r="B33" s="62" t="s">
        <v>2334</v>
      </c>
      <c r="C33" s="29">
        <v>3942792.7906848849</v>
      </c>
      <c r="D33" s="30">
        <v>3254939.2650137637</v>
      </c>
      <c r="E33" s="30">
        <v>5140571.9132631067</v>
      </c>
      <c r="F33" s="30">
        <v>11590259.847521923</v>
      </c>
      <c r="G33" s="31">
        <v>8655455.1454004906</v>
      </c>
      <c r="H33" s="29">
        <v>6082038.2970214374</v>
      </c>
      <c r="I33" s="30">
        <v>5370227.1185610481</v>
      </c>
      <c r="J33" s="30">
        <v>5198246.9227327649</v>
      </c>
      <c r="K33" s="30">
        <v>13698766.301474422</v>
      </c>
      <c r="L33" s="31">
        <v>5812122.8057053844</v>
      </c>
      <c r="M33" s="70">
        <v>32584018.961884167</v>
      </c>
      <c r="N33" s="67">
        <v>36161401.445495054</v>
      </c>
    </row>
    <row r="34" spans="2:19" x14ac:dyDescent="0.35">
      <c r="B34" s="62" t="s">
        <v>2335</v>
      </c>
      <c r="C34" s="29">
        <v>0</v>
      </c>
      <c r="D34" s="30">
        <v>0</v>
      </c>
      <c r="E34" s="30">
        <v>0</v>
      </c>
      <c r="F34" s="30">
        <v>0</v>
      </c>
      <c r="G34" s="31">
        <v>0</v>
      </c>
      <c r="H34" s="29">
        <v>626333.90705679858</v>
      </c>
      <c r="I34" s="30">
        <v>156583.47676419964</v>
      </c>
      <c r="J34" s="30">
        <v>626333.90705679858</v>
      </c>
      <c r="K34" s="30">
        <v>156583.47676419964</v>
      </c>
      <c r="L34" s="31">
        <v>156583.47676419964</v>
      </c>
      <c r="M34" s="70">
        <v>0</v>
      </c>
      <c r="N34" s="67">
        <v>1722418.2444061958</v>
      </c>
    </row>
    <row r="35" spans="2:19" x14ac:dyDescent="0.35">
      <c r="B35" s="62" t="s">
        <v>2336</v>
      </c>
      <c r="C35" s="29">
        <v>0</v>
      </c>
      <c r="D35" s="30">
        <v>0</v>
      </c>
      <c r="E35" s="30">
        <v>0</v>
      </c>
      <c r="F35" s="30">
        <v>0</v>
      </c>
      <c r="G35" s="31">
        <v>0</v>
      </c>
      <c r="H35" s="29">
        <v>0</v>
      </c>
      <c r="I35" s="30">
        <v>86066.434219018935</v>
      </c>
      <c r="J35" s="30">
        <v>177857.22369406195</v>
      </c>
      <c r="K35" s="30">
        <v>0</v>
      </c>
      <c r="L35" s="31">
        <v>226614.79605959548</v>
      </c>
      <c r="M35" s="70">
        <v>0</v>
      </c>
      <c r="N35" s="67">
        <v>490538.45397267636</v>
      </c>
    </row>
    <row r="36" spans="2:19" x14ac:dyDescent="0.35">
      <c r="B36" s="62" t="s">
        <v>18</v>
      </c>
      <c r="C36" s="29">
        <v>186112.71114267374</v>
      </c>
      <c r="D36" s="30">
        <v>257273.45363840178</v>
      </c>
      <c r="E36" s="30">
        <v>541916.42362131446</v>
      </c>
      <c r="F36" s="30">
        <v>859402.81321764004</v>
      </c>
      <c r="G36" s="31">
        <v>1100254.5570493354</v>
      </c>
      <c r="H36" s="29">
        <v>523072.628917814</v>
      </c>
      <c r="I36" s="30">
        <v>1731476.7073213151</v>
      </c>
      <c r="J36" s="30">
        <v>1717323.3347646601</v>
      </c>
      <c r="K36" s="30">
        <v>1159280.4940153095</v>
      </c>
      <c r="L36" s="31">
        <v>2154700.356130424</v>
      </c>
      <c r="M36" s="70">
        <v>2944959.9586693654</v>
      </c>
      <c r="N36" s="67">
        <v>7285853.5211495226</v>
      </c>
    </row>
    <row r="37" spans="2:19" x14ac:dyDescent="0.35">
      <c r="B37" s="62" t="s">
        <v>2333</v>
      </c>
      <c r="C37" s="29">
        <v>0</v>
      </c>
      <c r="D37" s="30">
        <v>0</v>
      </c>
      <c r="E37" s="30">
        <v>0</v>
      </c>
      <c r="F37" s="30">
        <v>0</v>
      </c>
      <c r="G37" s="31">
        <v>0</v>
      </c>
      <c r="H37" s="29">
        <v>0</v>
      </c>
      <c r="I37" s="30">
        <v>0</v>
      </c>
      <c r="J37" s="30">
        <v>35187.438898450942</v>
      </c>
      <c r="K37" s="30">
        <v>387061.82788296038</v>
      </c>
      <c r="L37" s="31">
        <v>35187.438898450942</v>
      </c>
      <c r="M37" s="70">
        <v>0</v>
      </c>
      <c r="N37" s="67">
        <v>457436.70567986224</v>
      </c>
    </row>
    <row r="38" spans="2:19" ht="15" thickBot="1" x14ac:dyDescent="0.4">
      <c r="B38" s="63" t="s">
        <v>2295</v>
      </c>
      <c r="C38" s="101">
        <v>13171684.426433215</v>
      </c>
      <c r="D38" s="102">
        <v>18532061.46103159</v>
      </c>
      <c r="E38" s="102">
        <v>23757385.031301718</v>
      </c>
      <c r="F38" s="102">
        <v>25671982.643918358</v>
      </c>
      <c r="G38" s="103">
        <v>20445394.505835071</v>
      </c>
      <c r="H38" s="101">
        <v>16982285.869515721</v>
      </c>
      <c r="I38" s="102">
        <v>19764123.190959964</v>
      </c>
      <c r="J38" s="102">
        <v>20280256.20835935</v>
      </c>
      <c r="K38" s="102">
        <v>29018274.664295018</v>
      </c>
      <c r="L38" s="103">
        <v>22431492.241157241</v>
      </c>
      <c r="M38" s="104">
        <v>101578508.06851996</v>
      </c>
      <c r="N38" s="103">
        <v>108476432.17428729</v>
      </c>
    </row>
    <row r="40" spans="2:19" ht="15" thickBot="1" x14ac:dyDescent="0.4">
      <c r="B40" s="87" t="s">
        <v>2359</v>
      </c>
    </row>
    <row r="41" spans="2:19" x14ac:dyDescent="0.35">
      <c r="B41" s="151" t="s">
        <v>2293</v>
      </c>
      <c r="C41" s="160" t="s">
        <v>9</v>
      </c>
      <c r="D41" s="147" t="s">
        <v>454</v>
      </c>
      <c r="E41" s="147" t="s">
        <v>894</v>
      </c>
      <c r="F41" s="147" t="s">
        <v>1712</v>
      </c>
      <c r="G41" s="147" t="s">
        <v>2089</v>
      </c>
      <c r="H41" s="147" t="s">
        <v>2299</v>
      </c>
      <c r="I41" s="147" t="s">
        <v>2325</v>
      </c>
      <c r="J41" s="147" t="s">
        <v>2326</v>
      </c>
      <c r="K41" s="147" t="s">
        <v>2327</v>
      </c>
      <c r="L41" s="147" t="s">
        <v>2328</v>
      </c>
      <c r="M41" s="147" t="s">
        <v>2344</v>
      </c>
      <c r="N41" s="151" t="s">
        <v>2345</v>
      </c>
      <c r="P41" s="151" t="s">
        <v>2351</v>
      </c>
      <c r="Q41" s="155" t="s">
        <v>2348</v>
      </c>
      <c r="R41" s="155" t="s">
        <v>2349</v>
      </c>
      <c r="S41" s="157" t="s">
        <v>2350</v>
      </c>
    </row>
    <row r="42" spans="2:19" ht="15" thickBot="1" x14ac:dyDescent="0.4">
      <c r="B42" s="152"/>
      <c r="C42" s="161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52"/>
      <c r="P42" s="152"/>
      <c r="Q42" s="156"/>
      <c r="R42" s="156"/>
      <c r="S42" s="158"/>
    </row>
    <row r="43" spans="2:19" x14ac:dyDescent="0.35">
      <c r="B43" s="86" t="s">
        <v>303</v>
      </c>
      <c r="C43" s="64">
        <v>5555902.5423149774</v>
      </c>
      <c r="D43" s="65">
        <v>6657334.4959951025</v>
      </c>
      <c r="E43" s="65">
        <v>10347334.382750928</v>
      </c>
      <c r="F43" s="65">
        <v>8213239.3530889293</v>
      </c>
      <c r="G43" s="68">
        <v>4341419.427562356</v>
      </c>
      <c r="H43" s="64">
        <v>429295.40013560036</v>
      </c>
      <c r="I43" s="65">
        <v>1616549.4825451397</v>
      </c>
      <c r="J43" s="65">
        <v>1870970.7463787058</v>
      </c>
      <c r="K43" s="65">
        <v>381820.30997738132</v>
      </c>
      <c r="L43" s="68">
        <v>992493.16422462207</v>
      </c>
      <c r="M43" s="69">
        <v>35115230.201712295</v>
      </c>
      <c r="N43" s="66">
        <v>5291129.1032614494</v>
      </c>
      <c r="P43" s="85" t="s">
        <v>303</v>
      </c>
      <c r="Q43" s="74">
        <v>5.001598883494764</v>
      </c>
      <c r="R43" s="74">
        <v>0.28953021976668492</v>
      </c>
      <c r="S43" s="79">
        <v>5.2911291032614489</v>
      </c>
    </row>
    <row r="44" spans="2:19" x14ac:dyDescent="0.35">
      <c r="B44" s="62" t="s">
        <v>122</v>
      </c>
      <c r="C44" s="29">
        <v>0</v>
      </c>
      <c r="D44" s="30">
        <v>200924.47245119317</v>
      </c>
      <c r="E44" s="30">
        <v>1875959.7172099547</v>
      </c>
      <c r="F44" s="30">
        <v>750383.88688398199</v>
      </c>
      <c r="G44" s="31">
        <v>1487439.2730377659</v>
      </c>
      <c r="H44" s="29">
        <v>939806.50791546761</v>
      </c>
      <c r="I44" s="30">
        <v>992017.98057743802</v>
      </c>
      <c r="J44" s="30">
        <v>365480.30863379297</v>
      </c>
      <c r="K44" s="30">
        <v>835383.56259152677</v>
      </c>
      <c r="L44" s="31">
        <v>939806.50791546761</v>
      </c>
      <c r="M44" s="70">
        <v>4314707.3495828956</v>
      </c>
      <c r="N44" s="67">
        <v>4072494.8676336929</v>
      </c>
      <c r="P44" s="83" t="s">
        <v>122</v>
      </c>
      <c r="Q44" s="74">
        <v>3.7358688020654038</v>
      </c>
      <c r="R44" s="74">
        <v>0.33662606556828889</v>
      </c>
      <c r="S44" s="79">
        <v>4.0724948676336927</v>
      </c>
    </row>
    <row r="45" spans="2:19" x14ac:dyDescent="0.35">
      <c r="B45" s="62" t="s">
        <v>42</v>
      </c>
      <c r="C45" s="29">
        <v>0</v>
      </c>
      <c r="D45" s="30">
        <v>0</v>
      </c>
      <c r="E45" s="30">
        <v>0</v>
      </c>
      <c r="F45" s="30">
        <v>0</v>
      </c>
      <c r="G45" s="31">
        <v>0</v>
      </c>
      <c r="H45" s="29">
        <v>4873256.1949055269</v>
      </c>
      <c r="I45" s="30">
        <v>7686908.3529533027</v>
      </c>
      <c r="J45" s="30">
        <v>5217779.0945489984</v>
      </c>
      <c r="K45" s="30">
        <v>6311676.1524217315</v>
      </c>
      <c r="L45" s="31">
        <v>5134729.5907648336</v>
      </c>
      <c r="M45" s="70">
        <v>0</v>
      </c>
      <c r="N45" s="67">
        <v>29224349.38559439</v>
      </c>
      <c r="P45" s="83" t="s">
        <v>42</v>
      </c>
      <c r="Q45" s="74">
        <v>27.315098674650393</v>
      </c>
      <c r="R45" s="74">
        <v>1.9092507109439971</v>
      </c>
      <c r="S45" s="79">
        <v>29.22434938559439</v>
      </c>
    </row>
    <row r="46" spans="2:19" x14ac:dyDescent="0.35">
      <c r="B46" s="62" t="s">
        <v>2329</v>
      </c>
      <c r="C46" s="29">
        <v>1023619.911284705</v>
      </c>
      <c r="D46" s="30">
        <v>1877548.821233443</v>
      </c>
      <c r="E46" s="30">
        <v>3027068.5077028978</v>
      </c>
      <c r="F46" s="30">
        <v>2791690.6671401043</v>
      </c>
      <c r="G46" s="31">
        <v>1510797.3022169978</v>
      </c>
      <c r="H46" s="29">
        <v>2322256.548060311</v>
      </c>
      <c r="I46" s="30">
        <v>617271.37091496726</v>
      </c>
      <c r="J46" s="30">
        <v>1484496.00649733</v>
      </c>
      <c r="K46" s="30">
        <v>2322256.548060311</v>
      </c>
      <c r="L46" s="31">
        <v>440978.34129602683</v>
      </c>
      <c r="M46" s="70">
        <v>10230725.209578147</v>
      </c>
      <c r="N46" s="67">
        <v>7187258.8148289453</v>
      </c>
      <c r="P46" s="83" t="s">
        <v>2329</v>
      </c>
      <c r="Q46" s="74">
        <v>7.4211565323623061</v>
      </c>
      <c r="R46" s="74">
        <v>-0.23389771753336142</v>
      </c>
      <c r="S46" s="79">
        <v>7.1872588148289447</v>
      </c>
    </row>
    <row r="47" spans="2:19" x14ac:dyDescent="0.35">
      <c r="B47" s="62" t="s">
        <v>2330</v>
      </c>
      <c r="C47" s="29">
        <v>0</v>
      </c>
      <c r="D47" s="30">
        <v>0</v>
      </c>
      <c r="E47" s="30">
        <v>0</v>
      </c>
      <c r="F47" s="30">
        <v>0</v>
      </c>
      <c r="G47" s="31">
        <v>0</v>
      </c>
      <c r="H47" s="29">
        <v>820662.53688273951</v>
      </c>
      <c r="I47" s="30">
        <v>884791.93380922661</v>
      </c>
      <c r="J47" s="30">
        <v>652544.0613369057</v>
      </c>
      <c r="K47" s="30">
        <v>435029.37422460376</v>
      </c>
      <c r="L47" s="31">
        <v>1255691.9111073434</v>
      </c>
      <c r="M47" s="70">
        <v>0</v>
      </c>
      <c r="N47" s="67">
        <v>4048719.8173608184</v>
      </c>
      <c r="P47" s="83" t="s">
        <v>2330</v>
      </c>
      <c r="Q47" s="74">
        <v>4.6694073425859814</v>
      </c>
      <c r="R47" s="74">
        <v>-0.62068752522516313</v>
      </c>
      <c r="S47" s="79">
        <v>4.0487198173608183</v>
      </c>
    </row>
    <row r="48" spans="2:19" x14ac:dyDescent="0.35">
      <c r="B48" s="62" t="s">
        <v>2331</v>
      </c>
      <c r="C48" s="29">
        <v>2463256.4710059748</v>
      </c>
      <c r="D48" s="30">
        <v>6284040.9526996864</v>
      </c>
      <c r="E48" s="30">
        <v>2824534.0867535179</v>
      </c>
      <c r="F48" s="30">
        <v>1467006.0760657804</v>
      </c>
      <c r="G48" s="31">
        <v>3350028.8005681257</v>
      </c>
      <c r="H48" s="29">
        <v>568869.01679972047</v>
      </c>
      <c r="I48" s="30">
        <v>1137738.0335994409</v>
      </c>
      <c r="J48" s="30">
        <v>2960767.2766445894</v>
      </c>
      <c r="K48" s="30">
        <v>3347892.6268578023</v>
      </c>
      <c r="L48" s="31">
        <v>5016640.9049817128</v>
      </c>
      <c r="M48" s="70">
        <v>16388866.387093086</v>
      </c>
      <c r="N48" s="67">
        <v>13031907.858883265</v>
      </c>
      <c r="P48" s="83" t="s">
        <v>2331</v>
      </c>
      <c r="Q48" s="74">
        <v>14.215653568425131</v>
      </c>
      <c r="R48" s="74">
        <v>-1.1837457095418653</v>
      </c>
      <c r="S48" s="79">
        <v>13.031907858883265</v>
      </c>
    </row>
    <row r="49" spans="2:19" x14ac:dyDescent="0.35">
      <c r="B49" s="62" t="s">
        <v>2334</v>
      </c>
      <c r="C49" s="29">
        <v>3942792.7906848849</v>
      </c>
      <c r="D49" s="30">
        <v>3254939.2650137637</v>
      </c>
      <c r="E49" s="30">
        <v>5140571.9132631067</v>
      </c>
      <c r="F49" s="30">
        <v>11590259.847521923</v>
      </c>
      <c r="G49" s="31">
        <v>8655455.1454004906</v>
      </c>
      <c r="H49" s="29">
        <v>6055800.2320984509</v>
      </c>
      <c r="I49" s="30">
        <v>5424706.0973699568</v>
      </c>
      <c r="J49" s="30">
        <v>5159301.0723217996</v>
      </c>
      <c r="K49" s="30">
        <v>13895736.976538114</v>
      </c>
      <c r="L49" s="31">
        <v>5872955.6772582829</v>
      </c>
      <c r="M49" s="70">
        <v>32584018.961884167</v>
      </c>
      <c r="N49" s="67">
        <v>36408500.055586606</v>
      </c>
      <c r="P49" s="83" t="s">
        <v>2334</v>
      </c>
      <c r="Q49" s="74">
        <v>36.161401445495052</v>
      </c>
      <c r="R49" s="74">
        <v>0.24709861009155532</v>
      </c>
      <c r="S49" s="79">
        <v>36.408500055586607</v>
      </c>
    </row>
    <row r="50" spans="2:19" x14ac:dyDescent="0.35">
      <c r="B50" s="62" t="s">
        <v>2335</v>
      </c>
      <c r="C50" s="29">
        <v>0</v>
      </c>
      <c r="D50" s="30">
        <v>0</v>
      </c>
      <c r="E50" s="30">
        <v>0</v>
      </c>
      <c r="F50" s="30">
        <v>0</v>
      </c>
      <c r="G50" s="31">
        <v>0</v>
      </c>
      <c r="H50" s="29">
        <v>517431.96731549891</v>
      </c>
      <c r="I50" s="30">
        <v>129357.99182887473</v>
      </c>
      <c r="J50" s="30">
        <v>517431.96731549891</v>
      </c>
      <c r="K50" s="30">
        <v>129357.99182887473</v>
      </c>
      <c r="L50" s="31">
        <v>129357.99182887473</v>
      </c>
      <c r="M50" s="70">
        <v>0</v>
      </c>
      <c r="N50" s="67">
        <v>1422937.910117622</v>
      </c>
      <c r="P50" s="83" t="s">
        <v>2335</v>
      </c>
      <c r="Q50" s="74">
        <v>1.7224182444061957</v>
      </c>
      <c r="R50" s="74">
        <v>-0.29948033428857368</v>
      </c>
      <c r="S50" s="79">
        <v>1.4229379101176221</v>
      </c>
    </row>
    <row r="51" spans="2:19" x14ac:dyDescent="0.35">
      <c r="B51" s="62" t="s">
        <v>2336</v>
      </c>
      <c r="C51" s="29">
        <v>0</v>
      </c>
      <c r="D51" s="30">
        <v>0</v>
      </c>
      <c r="E51" s="30">
        <v>0</v>
      </c>
      <c r="F51" s="30">
        <v>0</v>
      </c>
      <c r="G51" s="31">
        <v>0</v>
      </c>
      <c r="H51" s="29">
        <v>0</v>
      </c>
      <c r="I51" s="30">
        <v>91250.852209312623</v>
      </c>
      <c r="J51" s="30">
        <v>146567.77906178823</v>
      </c>
      <c r="K51" s="30">
        <v>0</v>
      </c>
      <c r="L51" s="31">
        <v>156259.27980960751</v>
      </c>
      <c r="M51" s="70">
        <v>0</v>
      </c>
      <c r="N51" s="67">
        <v>394077.91108070838</v>
      </c>
      <c r="P51" s="83" t="s">
        <v>2336</v>
      </c>
      <c r="Q51" s="74">
        <v>0.49053845397267631</v>
      </c>
      <c r="R51" s="74">
        <v>-9.6460542891967926E-2</v>
      </c>
      <c r="S51" s="79">
        <v>0.39407791108070839</v>
      </c>
    </row>
    <row r="52" spans="2:19" x14ac:dyDescent="0.35">
      <c r="B52" s="62" t="s">
        <v>18</v>
      </c>
      <c r="C52" s="29">
        <v>186112.71114267374</v>
      </c>
      <c r="D52" s="30">
        <v>257273.45363840178</v>
      </c>
      <c r="E52" s="30">
        <v>541916.42362131446</v>
      </c>
      <c r="F52" s="30">
        <v>859402.81321764004</v>
      </c>
      <c r="G52" s="31">
        <v>1100254.5570493354</v>
      </c>
      <c r="H52" s="29">
        <v>662248.23916792416</v>
      </c>
      <c r="I52" s="30">
        <v>2330409.2320089317</v>
      </c>
      <c r="J52" s="30">
        <v>2103094.4409281155</v>
      </c>
      <c r="K52" s="30">
        <v>1453287.0197739005</v>
      </c>
      <c r="L52" s="31">
        <v>2674676.5547560137</v>
      </c>
      <c r="M52" s="70">
        <v>2944959.9586693654</v>
      </c>
      <c r="N52" s="67">
        <v>9223715.4866348859</v>
      </c>
      <c r="P52" s="83" t="s">
        <v>18</v>
      </c>
      <c r="Q52" s="74">
        <v>7.285853521149523</v>
      </c>
      <c r="R52" s="74">
        <v>1.9378619654853626</v>
      </c>
      <c r="S52" s="79">
        <v>9.2237154866348856</v>
      </c>
    </row>
    <row r="53" spans="2:19" x14ac:dyDescent="0.35">
      <c r="B53" s="62" t="s">
        <v>2333</v>
      </c>
      <c r="C53" s="29">
        <v>0</v>
      </c>
      <c r="D53" s="30">
        <v>0</v>
      </c>
      <c r="E53" s="30">
        <v>0</v>
      </c>
      <c r="F53" s="30">
        <v>0</v>
      </c>
      <c r="G53" s="31">
        <v>0</v>
      </c>
      <c r="H53" s="29">
        <v>0</v>
      </c>
      <c r="I53" s="30">
        <v>0</v>
      </c>
      <c r="J53" s="30">
        <v>59028.638831352117</v>
      </c>
      <c r="K53" s="30">
        <v>649315.02714487328</v>
      </c>
      <c r="L53" s="31">
        <v>59028.638831352117</v>
      </c>
      <c r="M53" s="70">
        <v>0</v>
      </c>
      <c r="N53" s="67">
        <v>767372.30480757752</v>
      </c>
      <c r="P53" s="83" t="s">
        <v>2333</v>
      </c>
      <c r="Q53" s="74">
        <v>0.45743670567986228</v>
      </c>
      <c r="R53" s="74">
        <v>0.30993559912771518</v>
      </c>
      <c r="S53" s="79">
        <v>0.76737230480757745</v>
      </c>
    </row>
    <row r="54" spans="2:19" ht="15" thickBot="1" x14ac:dyDescent="0.4">
      <c r="B54" s="63" t="s">
        <v>2295</v>
      </c>
      <c r="C54" s="101">
        <v>13171684.426433215</v>
      </c>
      <c r="D54" s="102">
        <v>18532061.46103159</v>
      </c>
      <c r="E54" s="102">
        <v>23757385.031301718</v>
      </c>
      <c r="F54" s="102">
        <v>25671982.643918358</v>
      </c>
      <c r="G54" s="103">
        <v>20445394.505835071</v>
      </c>
      <c r="H54" s="101">
        <v>17189626.64328124</v>
      </c>
      <c r="I54" s="102">
        <v>20911001.327816587</v>
      </c>
      <c r="J54" s="102">
        <v>20537461.392498877</v>
      </c>
      <c r="K54" s="102">
        <v>29761755.589419115</v>
      </c>
      <c r="L54" s="103">
        <v>22672618.562774133</v>
      </c>
      <c r="M54" s="104">
        <v>101578508.06851996</v>
      </c>
      <c r="N54" s="103">
        <v>111072463.51578996</v>
      </c>
      <c r="P54" s="84" t="s">
        <v>2295</v>
      </c>
      <c r="Q54" s="82">
        <v>108.4764321742873</v>
      </c>
      <c r="R54" s="80">
        <v>2.5960313415026728</v>
      </c>
      <c r="S54" s="81">
        <v>111.07246351578998</v>
      </c>
    </row>
    <row r="56" spans="2:19" ht="15" thickBot="1" x14ac:dyDescent="0.4">
      <c r="B56" s="87" t="s">
        <v>2360</v>
      </c>
    </row>
    <row r="57" spans="2:19" x14ac:dyDescent="0.35">
      <c r="B57" s="147" t="s">
        <v>2293</v>
      </c>
      <c r="C57" s="147" t="s">
        <v>9</v>
      </c>
      <c r="D57" s="147" t="s">
        <v>454</v>
      </c>
      <c r="E57" s="147" t="s">
        <v>894</v>
      </c>
      <c r="F57" s="147" t="s">
        <v>1712</v>
      </c>
      <c r="G57" s="147" t="s">
        <v>2089</v>
      </c>
      <c r="H57" s="147" t="s">
        <v>2299</v>
      </c>
      <c r="I57" s="147" t="s">
        <v>2325</v>
      </c>
      <c r="J57" s="147" t="s">
        <v>2326</v>
      </c>
      <c r="K57" s="147" t="s">
        <v>2327</v>
      </c>
      <c r="L57" s="147" t="s">
        <v>2328</v>
      </c>
      <c r="M57" s="147" t="s">
        <v>2344</v>
      </c>
      <c r="N57" s="151" t="s">
        <v>2345</v>
      </c>
    </row>
    <row r="58" spans="2:19" ht="15" thickBot="1" x14ac:dyDescent="0.4">
      <c r="B58" s="159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52"/>
    </row>
    <row r="59" spans="2:19" x14ac:dyDescent="0.35">
      <c r="B59" s="62" t="s">
        <v>303</v>
      </c>
      <c r="C59" s="64">
        <v>0</v>
      </c>
      <c r="D59" s="65">
        <v>0</v>
      </c>
      <c r="E59" s="65">
        <v>0</v>
      </c>
      <c r="F59" s="65">
        <v>0</v>
      </c>
      <c r="G59" s="68">
        <v>0</v>
      </c>
      <c r="H59" s="64">
        <v>133902.36395342147</v>
      </c>
      <c r="I59" s="65">
        <v>0</v>
      </c>
      <c r="J59" s="65">
        <v>0</v>
      </c>
      <c r="K59" s="65">
        <v>0</v>
      </c>
      <c r="L59" s="68">
        <v>0</v>
      </c>
      <c r="M59" s="69">
        <v>0</v>
      </c>
      <c r="N59" s="66">
        <v>133902.36395342147</v>
      </c>
    </row>
    <row r="60" spans="2:19" x14ac:dyDescent="0.35">
      <c r="B60" s="62" t="s">
        <v>122</v>
      </c>
      <c r="C60" s="29">
        <v>0</v>
      </c>
      <c r="D60" s="30">
        <v>0</v>
      </c>
      <c r="E60" s="30">
        <v>0</v>
      </c>
      <c r="F60" s="30">
        <v>0</v>
      </c>
      <c r="G60" s="31">
        <v>0</v>
      </c>
      <c r="H60" s="29">
        <v>0</v>
      </c>
      <c r="I60" s="30">
        <v>0</v>
      </c>
      <c r="J60" s="30">
        <v>0</v>
      </c>
      <c r="K60" s="30">
        <v>0</v>
      </c>
      <c r="L60" s="31">
        <v>0</v>
      </c>
      <c r="M60" s="70">
        <v>0</v>
      </c>
      <c r="N60" s="67">
        <v>0</v>
      </c>
    </row>
    <row r="61" spans="2:19" x14ac:dyDescent="0.35">
      <c r="B61" s="62" t="s">
        <v>42</v>
      </c>
      <c r="C61" s="29">
        <v>0</v>
      </c>
      <c r="D61" s="30">
        <v>0</v>
      </c>
      <c r="E61" s="30">
        <v>0</v>
      </c>
      <c r="F61" s="30">
        <v>0</v>
      </c>
      <c r="G61" s="31">
        <v>0</v>
      </c>
      <c r="H61" s="29">
        <v>2924950.584123814</v>
      </c>
      <c r="I61" s="30">
        <v>136044.21321506111</v>
      </c>
      <c r="J61" s="30">
        <v>884287.38589789707</v>
      </c>
      <c r="K61" s="30">
        <v>544176.85286024469</v>
      </c>
      <c r="L61" s="31">
        <v>544176.85286024446</v>
      </c>
      <c r="M61" s="70">
        <v>0</v>
      </c>
      <c r="N61" s="67">
        <v>5033635.888957262</v>
      </c>
    </row>
    <row r="62" spans="2:19" x14ac:dyDescent="0.35">
      <c r="B62" s="62" t="s">
        <v>2329</v>
      </c>
      <c r="C62" s="29">
        <v>0</v>
      </c>
      <c r="D62" s="30">
        <v>0</v>
      </c>
      <c r="E62" s="30">
        <v>0</v>
      </c>
      <c r="F62" s="30">
        <v>0</v>
      </c>
      <c r="G62" s="31">
        <v>0</v>
      </c>
      <c r="H62" s="29">
        <v>1984402.5358321208</v>
      </c>
      <c r="I62" s="30">
        <v>0</v>
      </c>
      <c r="J62" s="30">
        <v>661467.51194404031</v>
      </c>
      <c r="K62" s="30">
        <v>661467.51194404031</v>
      </c>
      <c r="L62" s="31">
        <v>220489.17064801336</v>
      </c>
      <c r="M62" s="70">
        <v>0</v>
      </c>
      <c r="N62" s="67">
        <v>3527826.7303682147</v>
      </c>
    </row>
    <row r="63" spans="2:19" x14ac:dyDescent="0.35">
      <c r="B63" s="62" t="s">
        <v>2330</v>
      </c>
      <c r="C63" s="29">
        <v>0</v>
      </c>
      <c r="D63" s="30">
        <v>0</v>
      </c>
      <c r="E63" s="30">
        <v>0</v>
      </c>
      <c r="F63" s="30">
        <v>0</v>
      </c>
      <c r="G63" s="31">
        <v>0</v>
      </c>
      <c r="H63" s="29">
        <v>504355.42663750163</v>
      </c>
      <c r="I63" s="30">
        <v>0</v>
      </c>
      <c r="J63" s="30">
        <v>0</v>
      </c>
      <c r="K63" s="30">
        <v>84059.237772916938</v>
      </c>
      <c r="L63" s="31">
        <v>0</v>
      </c>
      <c r="M63" s="70">
        <v>0</v>
      </c>
      <c r="N63" s="67">
        <v>588414.6644104186</v>
      </c>
    </row>
    <row r="64" spans="2:19" x14ac:dyDescent="0.35">
      <c r="B64" s="62" t="s">
        <v>2331</v>
      </c>
      <c r="C64" s="29">
        <v>0</v>
      </c>
      <c r="D64" s="30">
        <v>0</v>
      </c>
      <c r="E64" s="30">
        <v>0</v>
      </c>
      <c r="F64" s="30">
        <v>0</v>
      </c>
      <c r="G64" s="31">
        <v>0</v>
      </c>
      <c r="H64" s="29">
        <v>0</v>
      </c>
      <c r="I64" s="30">
        <v>0</v>
      </c>
      <c r="J64" s="30">
        <v>0</v>
      </c>
      <c r="K64" s="30">
        <v>0</v>
      </c>
      <c r="L64" s="31">
        <v>0</v>
      </c>
      <c r="M64" s="70">
        <v>0</v>
      </c>
      <c r="N64" s="67">
        <v>0</v>
      </c>
    </row>
    <row r="65" spans="2:14" x14ac:dyDescent="0.35">
      <c r="B65" s="62" t="s">
        <v>2334</v>
      </c>
      <c r="C65" s="29">
        <v>0</v>
      </c>
      <c r="D65" s="30">
        <v>0</v>
      </c>
      <c r="E65" s="30">
        <v>0</v>
      </c>
      <c r="F65" s="30">
        <v>0</v>
      </c>
      <c r="G65" s="31">
        <v>0</v>
      </c>
      <c r="H65" s="29">
        <v>896499.15977665246</v>
      </c>
      <c r="I65" s="30">
        <v>448249.57988832612</v>
      </c>
      <c r="J65" s="30">
        <v>4482495.7988832621</v>
      </c>
      <c r="K65" s="30">
        <v>3137747.0592182842</v>
      </c>
      <c r="L65" s="31">
        <v>1792998.3195533035</v>
      </c>
      <c r="M65" s="70">
        <v>0</v>
      </c>
      <c r="N65" s="67">
        <v>10757989.917319827</v>
      </c>
    </row>
    <row r="66" spans="2:14" x14ac:dyDescent="0.35">
      <c r="B66" s="62" t="s">
        <v>2335</v>
      </c>
      <c r="C66" s="29">
        <v>0</v>
      </c>
      <c r="D66" s="30">
        <v>0</v>
      </c>
      <c r="E66" s="30">
        <v>0</v>
      </c>
      <c r="F66" s="30">
        <v>0</v>
      </c>
      <c r="G66" s="31">
        <v>0</v>
      </c>
      <c r="H66" s="29">
        <v>0</v>
      </c>
      <c r="I66" s="30">
        <v>0</v>
      </c>
      <c r="J66" s="30">
        <v>0</v>
      </c>
      <c r="K66" s="30">
        <v>0</v>
      </c>
      <c r="L66" s="31">
        <v>0</v>
      </c>
      <c r="M66" s="70">
        <v>0</v>
      </c>
      <c r="N66" s="67">
        <v>0</v>
      </c>
    </row>
    <row r="67" spans="2:14" x14ac:dyDescent="0.35">
      <c r="B67" s="62" t="s">
        <v>2336</v>
      </c>
      <c r="C67" s="29">
        <v>0</v>
      </c>
      <c r="D67" s="30">
        <v>0</v>
      </c>
      <c r="E67" s="30">
        <v>0</v>
      </c>
      <c r="F67" s="30">
        <v>0</v>
      </c>
      <c r="G67" s="31">
        <v>0</v>
      </c>
      <c r="H67" s="29">
        <v>0</v>
      </c>
      <c r="I67" s="30">
        <v>0</v>
      </c>
      <c r="J67" s="30">
        <v>0</v>
      </c>
      <c r="K67" s="30">
        <v>0</v>
      </c>
      <c r="L67" s="31">
        <v>0</v>
      </c>
      <c r="M67" s="70">
        <v>0</v>
      </c>
      <c r="N67" s="67">
        <v>0</v>
      </c>
    </row>
    <row r="68" spans="2:14" x14ac:dyDescent="0.35">
      <c r="B68" s="62" t="s">
        <v>18</v>
      </c>
      <c r="C68" s="29">
        <v>0</v>
      </c>
      <c r="D68" s="30">
        <v>0</v>
      </c>
      <c r="E68" s="30">
        <v>0</v>
      </c>
      <c r="F68" s="30">
        <v>0</v>
      </c>
      <c r="G68" s="31">
        <v>0</v>
      </c>
      <c r="H68" s="29">
        <v>0</v>
      </c>
      <c r="I68" s="30">
        <v>0</v>
      </c>
      <c r="J68" s="30">
        <v>0</v>
      </c>
      <c r="K68" s="30">
        <v>0</v>
      </c>
      <c r="L68" s="31">
        <v>0</v>
      </c>
      <c r="M68" s="70">
        <v>0</v>
      </c>
      <c r="N68" s="67">
        <v>0</v>
      </c>
    </row>
    <row r="69" spans="2:14" x14ac:dyDescent="0.35">
      <c r="B69" s="62" t="s">
        <v>2333</v>
      </c>
      <c r="C69" s="29">
        <v>0</v>
      </c>
      <c r="D69" s="30">
        <v>0</v>
      </c>
      <c r="E69" s="30">
        <v>0</v>
      </c>
      <c r="F69" s="30">
        <v>0</v>
      </c>
      <c r="G69" s="31">
        <v>0</v>
      </c>
      <c r="H69" s="29">
        <v>0</v>
      </c>
      <c r="I69" s="30">
        <v>0</v>
      </c>
      <c r="J69" s="30">
        <v>0</v>
      </c>
      <c r="K69" s="30">
        <v>0</v>
      </c>
      <c r="L69" s="31">
        <v>0</v>
      </c>
      <c r="M69" s="70">
        <v>0</v>
      </c>
      <c r="N69" s="67">
        <v>0</v>
      </c>
    </row>
    <row r="70" spans="2:14" ht="15" thickBot="1" x14ac:dyDescent="0.4">
      <c r="B70" s="63" t="s">
        <v>2295</v>
      </c>
      <c r="C70" s="101">
        <v>0</v>
      </c>
      <c r="D70" s="102">
        <v>0</v>
      </c>
      <c r="E70" s="102">
        <v>0</v>
      </c>
      <c r="F70" s="102">
        <v>0</v>
      </c>
      <c r="G70" s="103">
        <v>0</v>
      </c>
      <c r="H70" s="101">
        <v>6444110.0703235101</v>
      </c>
      <c r="I70" s="102">
        <v>584293.79310338723</v>
      </c>
      <c r="J70" s="102">
        <v>6028250.696725199</v>
      </c>
      <c r="K70" s="102">
        <v>4427450.6617954858</v>
      </c>
      <c r="L70" s="103">
        <v>2557664.3430615612</v>
      </c>
      <c r="M70" s="104">
        <v>0</v>
      </c>
      <c r="N70" s="103">
        <v>20041769.565009143</v>
      </c>
    </row>
    <row r="71" spans="2:14" x14ac:dyDescent="0.35">
      <c r="N71" s="61"/>
    </row>
    <row r="72" spans="2:14" ht="15" thickBot="1" x14ac:dyDescent="0.4">
      <c r="B72" s="87" t="s">
        <v>2361</v>
      </c>
      <c r="N72" s="48"/>
    </row>
    <row r="73" spans="2:14" x14ac:dyDescent="0.35">
      <c r="B73" s="147" t="s">
        <v>2293</v>
      </c>
      <c r="C73" s="147" t="s">
        <v>9</v>
      </c>
      <c r="D73" s="147" t="s">
        <v>454</v>
      </c>
      <c r="E73" s="147" t="s">
        <v>894</v>
      </c>
      <c r="F73" s="147" t="s">
        <v>1712</v>
      </c>
      <c r="G73" s="147" t="s">
        <v>2089</v>
      </c>
      <c r="H73" s="147" t="s">
        <v>2299</v>
      </c>
      <c r="I73" s="147" t="s">
        <v>2325</v>
      </c>
      <c r="J73" s="147" t="s">
        <v>2326</v>
      </c>
      <c r="K73" s="147" t="s">
        <v>2327</v>
      </c>
      <c r="L73" s="147" t="s">
        <v>2328</v>
      </c>
      <c r="M73" s="147" t="s">
        <v>2344</v>
      </c>
      <c r="N73" s="151" t="s">
        <v>2345</v>
      </c>
    </row>
    <row r="74" spans="2:14" ht="15" thickBot="1" x14ac:dyDescent="0.4">
      <c r="B74" s="159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52"/>
    </row>
    <row r="75" spans="2:14" x14ac:dyDescent="0.35">
      <c r="B75" s="62" t="s">
        <v>303</v>
      </c>
      <c r="C75" s="64">
        <v>5555902.5423149774</v>
      </c>
      <c r="D75" s="65">
        <v>6657334.4959951025</v>
      </c>
      <c r="E75" s="65">
        <v>10347334.382750928</v>
      </c>
      <c r="F75" s="65">
        <v>8213239.3530889293</v>
      </c>
      <c r="G75" s="68">
        <v>4341419.427562356</v>
      </c>
      <c r="H75" s="64">
        <v>563197.76408902183</v>
      </c>
      <c r="I75" s="65">
        <v>1616549.4825451397</v>
      </c>
      <c r="J75" s="65">
        <v>1870970.7463787058</v>
      </c>
      <c r="K75" s="65">
        <v>381820.30997738132</v>
      </c>
      <c r="L75" s="68">
        <v>992493.16422462207</v>
      </c>
      <c r="M75" s="69">
        <v>35115230.201712295</v>
      </c>
      <c r="N75" s="66">
        <v>5425031.4672148703</v>
      </c>
    </row>
    <row r="76" spans="2:14" x14ac:dyDescent="0.35">
      <c r="B76" s="62" t="s">
        <v>122</v>
      </c>
      <c r="C76" s="29">
        <v>0</v>
      </c>
      <c r="D76" s="30">
        <v>200924.47245119317</v>
      </c>
      <c r="E76" s="30">
        <v>1875959.7172099547</v>
      </c>
      <c r="F76" s="30">
        <v>750383.88688398199</v>
      </c>
      <c r="G76" s="31">
        <v>1487439.2730377659</v>
      </c>
      <c r="H76" s="29">
        <v>939806.50791546761</v>
      </c>
      <c r="I76" s="30">
        <v>992017.98057743802</v>
      </c>
      <c r="J76" s="30">
        <v>365480.30863379297</v>
      </c>
      <c r="K76" s="30">
        <v>835383.56259152677</v>
      </c>
      <c r="L76" s="31">
        <v>939806.50791546761</v>
      </c>
      <c r="M76" s="70">
        <v>4314707.3495828956</v>
      </c>
      <c r="N76" s="67">
        <v>4072494.8676336929</v>
      </c>
    </row>
    <row r="77" spans="2:14" x14ac:dyDescent="0.35">
      <c r="B77" s="62" t="s">
        <v>42</v>
      </c>
      <c r="C77" s="29">
        <v>0</v>
      </c>
      <c r="D77" s="30">
        <v>0</v>
      </c>
      <c r="E77" s="30">
        <v>0</v>
      </c>
      <c r="F77" s="30">
        <v>0</v>
      </c>
      <c r="G77" s="31">
        <v>0</v>
      </c>
      <c r="H77" s="29">
        <v>7798206.7790293414</v>
      </c>
      <c r="I77" s="30">
        <v>7822952.5661683641</v>
      </c>
      <c r="J77" s="30">
        <v>6102066.4804468956</v>
      </c>
      <c r="K77" s="30">
        <v>6855853.0052819764</v>
      </c>
      <c r="L77" s="31">
        <v>5678906.4436250776</v>
      </c>
      <c r="M77" s="70">
        <v>0</v>
      </c>
      <c r="N77" s="67">
        <v>34257985.27455166</v>
      </c>
    </row>
    <row r="78" spans="2:14" x14ac:dyDescent="0.35">
      <c r="B78" s="62" t="s">
        <v>2329</v>
      </c>
      <c r="C78" s="29">
        <v>1023619.911284705</v>
      </c>
      <c r="D78" s="30">
        <v>1877548.821233443</v>
      </c>
      <c r="E78" s="30">
        <v>3027068.5077028978</v>
      </c>
      <c r="F78" s="30">
        <v>2791690.6671401043</v>
      </c>
      <c r="G78" s="31">
        <v>1510797.3022169978</v>
      </c>
      <c r="H78" s="29">
        <v>4306659.083892432</v>
      </c>
      <c r="I78" s="30">
        <v>617271.37091496726</v>
      </c>
      <c r="J78" s="30">
        <v>2145963.5184413702</v>
      </c>
      <c r="K78" s="30">
        <v>2983724.0600043512</v>
      </c>
      <c r="L78" s="31">
        <v>661467.51194404019</v>
      </c>
      <c r="M78" s="70">
        <v>10230725.209578147</v>
      </c>
      <c r="N78" s="67">
        <v>10715085.545197161</v>
      </c>
    </row>
    <row r="79" spans="2:14" x14ac:dyDescent="0.35">
      <c r="B79" s="62" t="s">
        <v>2330</v>
      </c>
      <c r="C79" s="29">
        <v>0</v>
      </c>
      <c r="D79" s="30">
        <v>0</v>
      </c>
      <c r="E79" s="30">
        <v>0</v>
      </c>
      <c r="F79" s="30">
        <v>0</v>
      </c>
      <c r="G79" s="31">
        <v>0</v>
      </c>
      <c r="H79" s="29">
        <v>1325017.9635202412</v>
      </c>
      <c r="I79" s="30">
        <v>884791.93380922661</v>
      </c>
      <c r="J79" s="30">
        <v>652544.0613369057</v>
      </c>
      <c r="K79" s="30">
        <v>519088.61199752067</v>
      </c>
      <c r="L79" s="31">
        <v>1255691.9111073434</v>
      </c>
      <c r="M79" s="70">
        <v>0</v>
      </c>
      <c r="N79" s="67">
        <v>4637134.4817712372</v>
      </c>
    </row>
    <row r="80" spans="2:14" x14ac:dyDescent="0.35">
      <c r="B80" s="62" t="s">
        <v>2331</v>
      </c>
      <c r="C80" s="29">
        <v>2463256.4710059748</v>
      </c>
      <c r="D80" s="30">
        <v>6284040.9526996864</v>
      </c>
      <c r="E80" s="30">
        <v>2824534.0867535179</v>
      </c>
      <c r="F80" s="30">
        <v>1467006.0760657804</v>
      </c>
      <c r="G80" s="31">
        <v>3350028.8005681257</v>
      </c>
      <c r="H80" s="29">
        <v>568869.01679972047</v>
      </c>
      <c r="I80" s="30">
        <v>1137738.0335994409</v>
      </c>
      <c r="J80" s="30">
        <v>2960767.2766445894</v>
      </c>
      <c r="K80" s="30">
        <v>3347892.6268578023</v>
      </c>
      <c r="L80" s="31">
        <v>5016640.9049817128</v>
      </c>
      <c r="M80" s="70">
        <v>16388866.387093086</v>
      </c>
      <c r="N80" s="67">
        <v>13031907.858883265</v>
      </c>
    </row>
    <row r="81" spans="2:14" x14ac:dyDescent="0.35">
      <c r="B81" s="62" t="s">
        <v>2334</v>
      </c>
      <c r="C81" s="29">
        <v>3942792.7906848849</v>
      </c>
      <c r="D81" s="30">
        <v>3254939.2650137637</v>
      </c>
      <c r="E81" s="30">
        <v>5140571.9132631067</v>
      </c>
      <c r="F81" s="30">
        <v>11590259.847521923</v>
      </c>
      <c r="G81" s="31">
        <v>8655455.1454004906</v>
      </c>
      <c r="H81" s="29">
        <v>6952299.3918751031</v>
      </c>
      <c r="I81" s="30">
        <v>5872955.6772582829</v>
      </c>
      <c r="J81" s="30">
        <v>9641796.8712050617</v>
      </c>
      <c r="K81" s="30">
        <v>17033484.035756398</v>
      </c>
      <c r="L81" s="31">
        <v>7665953.9968115864</v>
      </c>
      <c r="M81" s="70">
        <v>32584018.961884167</v>
      </c>
      <c r="N81" s="67">
        <v>47166489.972906426</v>
      </c>
    </row>
    <row r="82" spans="2:14" x14ac:dyDescent="0.35">
      <c r="B82" s="62" t="s">
        <v>2335</v>
      </c>
      <c r="C82" s="29">
        <v>0</v>
      </c>
      <c r="D82" s="30">
        <v>0</v>
      </c>
      <c r="E82" s="30">
        <v>0</v>
      </c>
      <c r="F82" s="30">
        <v>0</v>
      </c>
      <c r="G82" s="31">
        <v>0</v>
      </c>
      <c r="H82" s="29">
        <v>517431.96731549891</v>
      </c>
      <c r="I82" s="30">
        <v>129357.99182887473</v>
      </c>
      <c r="J82" s="30">
        <v>517431.96731549891</v>
      </c>
      <c r="K82" s="30">
        <v>129357.99182887473</v>
      </c>
      <c r="L82" s="31">
        <v>129357.99182887473</v>
      </c>
      <c r="M82" s="70">
        <v>0</v>
      </c>
      <c r="N82" s="67">
        <v>1422937.910117622</v>
      </c>
    </row>
    <row r="83" spans="2:14" x14ac:dyDescent="0.35">
      <c r="B83" s="62" t="s">
        <v>2336</v>
      </c>
      <c r="C83" s="29">
        <v>0</v>
      </c>
      <c r="D83" s="30">
        <v>0</v>
      </c>
      <c r="E83" s="30">
        <v>0</v>
      </c>
      <c r="F83" s="30">
        <v>0</v>
      </c>
      <c r="G83" s="31">
        <v>0</v>
      </c>
      <c r="H83" s="29">
        <v>0</v>
      </c>
      <c r="I83" s="30">
        <v>91250.852209312623</v>
      </c>
      <c r="J83" s="30">
        <v>146567.77906178823</v>
      </c>
      <c r="K83" s="30">
        <v>0</v>
      </c>
      <c r="L83" s="31">
        <v>156259.27980960751</v>
      </c>
      <c r="M83" s="70">
        <v>0</v>
      </c>
      <c r="N83" s="67">
        <v>394077.91108070838</v>
      </c>
    </row>
    <row r="84" spans="2:14" x14ac:dyDescent="0.35">
      <c r="B84" s="62" t="s">
        <v>18</v>
      </c>
      <c r="C84" s="29">
        <v>186112.71114267374</v>
      </c>
      <c r="D84" s="30">
        <v>257273.45363840178</v>
      </c>
      <c r="E84" s="30">
        <v>541916.42362131446</v>
      </c>
      <c r="F84" s="30">
        <v>859402.81321764004</v>
      </c>
      <c r="G84" s="31">
        <v>1100254.5570493354</v>
      </c>
      <c r="H84" s="29">
        <v>662248.23916792416</v>
      </c>
      <c r="I84" s="30">
        <v>2330409.2320089317</v>
      </c>
      <c r="J84" s="30">
        <v>2103094.4409281155</v>
      </c>
      <c r="K84" s="30">
        <v>1453287.0197739005</v>
      </c>
      <c r="L84" s="31">
        <v>2674676.5547560137</v>
      </c>
      <c r="M84" s="70">
        <v>2944959.9586693654</v>
      </c>
      <c r="N84" s="67">
        <v>9223715.4866348859</v>
      </c>
    </row>
    <row r="85" spans="2:14" x14ac:dyDescent="0.35">
      <c r="B85" s="62" t="s">
        <v>2333</v>
      </c>
      <c r="C85" s="29">
        <v>0</v>
      </c>
      <c r="D85" s="30">
        <v>0</v>
      </c>
      <c r="E85" s="30">
        <v>0</v>
      </c>
      <c r="F85" s="30">
        <v>0</v>
      </c>
      <c r="G85" s="31">
        <v>0</v>
      </c>
      <c r="H85" s="29">
        <v>0</v>
      </c>
      <c r="I85" s="30">
        <v>0</v>
      </c>
      <c r="J85" s="30">
        <v>59028.638831352117</v>
      </c>
      <c r="K85" s="30">
        <v>649315.02714487328</v>
      </c>
      <c r="L85" s="31">
        <v>59028.638831352117</v>
      </c>
      <c r="M85" s="70">
        <v>0</v>
      </c>
      <c r="N85" s="67">
        <v>767372.30480757752</v>
      </c>
    </row>
    <row r="86" spans="2:14" ht="15" thickBot="1" x14ac:dyDescent="0.4">
      <c r="B86" s="63" t="s">
        <v>2295</v>
      </c>
      <c r="C86" s="101">
        <v>13171684.426433215</v>
      </c>
      <c r="D86" s="102">
        <v>18532061.46103159</v>
      </c>
      <c r="E86" s="102">
        <v>23757385.031301718</v>
      </c>
      <c r="F86" s="102">
        <v>25671982.643918358</v>
      </c>
      <c r="G86" s="103">
        <v>20445394.505835071</v>
      </c>
      <c r="H86" s="101">
        <v>23633736.713604748</v>
      </c>
      <c r="I86" s="102">
        <v>21495295.120919973</v>
      </c>
      <c r="J86" s="102">
        <v>26565712.089224078</v>
      </c>
      <c r="K86" s="102">
        <v>34189206.251214601</v>
      </c>
      <c r="L86" s="103">
        <v>25230282.905835696</v>
      </c>
      <c r="M86" s="104">
        <v>101578508.06851996</v>
      </c>
      <c r="N86" s="103">
        <v>131114233.0807991</v>
      </c>
    </row>
    <row r="88" spans="2:14" ht="15" thickBot="1" x14ac:dyDescent="0.4">
      <c r="B88" s="87" t="s">
        <v>2362</v>
      </c>
    </row>
    <row r="89" spans="2:14" x14ac:dyDescent="0.35">
      <c r="B89" s="147" t="s">
        <v>2293</v>
      </c>
      <c r="C89" s="147" t="s">
        <v>9</v>
      </c>
      <c r="D89" s="147" t="s">
        <v>454</v>
      </c>
      <c r="E89" s="147" t="s">
        <v>894</v>
      </c>
      <c r="F89" s="147" t="s">
        <v>1712</v>
      </c>
      <c r="G89" s="147" t="s">
        <v>2089</v>
      </c>
      <c r="H89" s="147" t="s">
        <v>2299</v>
      </c>
      <c r="I89" s="147" t="s">
        <v>2325</v>
      </c>
      <c r="J89" s="147" t="s">
        <v>2326</v>
      </c>
      <c r="K89" s="147" t="s">
        <v>2327</v>
      </c>
      <c r="L89" s="147" t="s">
        <v>2328</v>
      </c>
      <c r="M89" s="147" t="s">
        <v>2344</v>
      </c>
      <c r="N89" s="151" t="s">
        <v>2345</v>
      </c>
    </row>
    <row r="90" spans="2:14" ht="15" thickBot="1" x14ac:dyDescent="0.4">
      <c r="B90" s="159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52"/>
    </row>
    <row r="91" spans="2:14" x14ac:dyDescent="0.35">
      <c r="B91" s="62" t="s">
        <v>303</v>
      </c>
      <c r="C91" s="64">
        <v>0</v>
      </c>
      <c r="D91" s="65">
        <v>0</v>
      </c>
      <c r="E91" s="65">
        <v>0</v>
      </c>
      <c r="F91" s="65">
        <v>0</v>
      </c>
      <c r="G91" s="68">
        <v>0</v>
      </c>
      <c r="H91" s="64">
        <v>14826.901630383527</v>
      </c>
      <c r="I91" s="65">
        <v>-3772.4859780562256</v>
      </c>
      <c r="J91" s="65">
        <v>174495.29566749366</v>
      </c>
      <c r="K91" s="65">
        <v>-59231.623378092248</v>
      </c>
      <c r="L91" s="68">
        <v>60664.152962047112</v>
      </c>
      <c r="M91" s="69">
        <v>0</v>
      </c>
      <c r="N91" s="66">
        <v>186982.24090377582</v>
      </c>
    </row>
    <row r="92" spans="2:14" x14ac:dyDescent="0.35">
      <c r="B92" s="62" t="s">
        <v>122</v>
      </c>
      <c r="C92" s="29">
        <v>0</v>
      </c>
      <c r="D92" s="30">
        <v>0</v>
      </c>
      <c r="E92" s="30">
        <v>0</v>
      </c>
      <c r="F92" s="30">
        <v>0</v>
      </c>
      <c r="G92" s="31">
        <v>0</v>
      </c>
      <c r="H92" s="29">
        <v>0</v>
      </c>
      <c r="I92" s="30">
        <v>0</v>
      </c>
      <c r="J92" s="30">
        <v>0</v>
      </c>
      <c r="K92" s="30">
        <v>0</v>
      </c>
      <c r="L92" s="31">
        <v>0</v>
      </c>
      <c r="M92" s="70">
        <v>0</v>
      </c>
      <c r="N92" s="67">
        <v>0</v>
      </c>
    </row>
    <row r="93" spans="2:14" x14ac:dyDescent="0.35">
      <c r="B93" s="62" t="s">
        <v>42</v>
      </c>
      <c r="C93" s="29">
        <v>0</v>
      </c>
      <c r="D93" s="30">
        <v>0</v>
      </c>
      <c r="E93" s="30">
        <v>0</v>
      </c>
      <c r="F93" s="30">
        <v>0</v>
      </c>
      <c r="G93" s="31">
        <v>0</v>
      </c>
      <c r="H93" s="29">
        <v>141413.13971614576</v>
      </c>
      <c r="I93" s="30">
        <v>358200.1078194275</v>
      </c>
      <c r="J93" s="30">
        <v>327394.80060532526</v>
      </c>
      <c r="K93" s="30">
        <v>555032.50598091946</v>
      </c>
      <c r="L93" s="31">
        <v>813540.22925770003</v>
      </c>
      <c r="M93" s="70">
        <v>0</v>
      </c>
      <c r="N93" s="67">
        <v>2195580.783379518</v>
      </c>
    </row>
    <row r="94" spans="2:14" x14ac:dyDescent="0.35">
      <c r="B94" s="62" t="s">
        <v>2329</v>
      </c>
      <c r="C94" s="29">
        <v>0</v>
      </c>
      <c r="D94" s="30">
        <v>0</v>
      </c>
      <c r="E94" s="30">
        <v>0</v>
      </c>
      <c r="F94" s="30">
        <v>0</v>
      </c>
      <c r="G94" s="31">
        <v>0</v>
      </c>
      <c r="H94" s="29">
        <v>0</v>
      </c>
      <c r="I94" s="30">
        <v>0</v>
      </c>
      <c r="J94" s="30">
        <v>0</v>
      </c>
      <c r="K94" s="30">
        <v>0</v>
      </c>
      <c r="L94" s="31">
        <v>0</v>
      </c>
      <c r="M94" s="70">
        <v>0</v>
      </c>
      <c r="N94" s="67">
        <v>0</v>
      </c>
    </row>
    <row r="95" spans="2:14" x14ac:dyDescent="0.35">
      <c r="B95" s="62" t="s">
        <v>2330</v>
      </c>
      <c r="C95" s="29">
        <v>0</v>
      </c>
      <c r="D95" s="30">
        <v>0</v>
      </c>
      <c r="E95" s="30">
        <v>0</v>
      </c>
      <c r="F95" s="30">
        <v>0</v>
      </c>
      <c r="G95" s="31">
        <v>0</v>
      </c>
      <c r="H95" s="29">
        <v>67033.262768927438</v>
      </c>
      <c r="I95" s="30">
        <v>15900.217374467471</v>
      </c>
      <c r="J95" s="30">
        <v>7159.298050839936</v>
      </c>
      <c r="K95" s="30">
        <v>19040.402566421337</v>
      </c>
      <c r="L95" s="31">
        <v>-12024.526344806844</v>
      </c>
      <c r="M95" s="70">
        <v>0</v>
      </c>
      <c r="N95" s="67">
        <v>97108.654415849334</v>
      </c>
    </row>
    <row r="96" spans="2:14" x14ac:dyDescent="0.35">
      <c r="B96" s="62" t="s">
        <v>2331</v>
      </c>
      <c r="C96" s="29">
        <v>0</v>
      </c>
      <c r="D96" s="30">
        <v>0</v>
      </c>
      <c r="E96" s="30">
        <v>0</v>
      </c>
      <c r="F96" s="30">
        <v>0</v>
      </c>
      <c r="G96" s="31">
        <v>0</v>
      </c>
      <c r="H96" s="29">
        <v>0</v>
      </c>
      <c r="I96" s="30">
        <v>0</v>
      </c>
      <c r="J96" s="30">
        <v>0</v>
      </c>
      <c r="K96" s="30">
        <v>0</v>
      </c>
      <c r="L96" s="31">
        <v>0</v>
      </c>
      <c r="M96" s="70">
        <v>0</v>
      </c>
      <c r="N96" s="67">
        <v>0</v>
      </c>
    </row>
    <row r="97" spans="2:14" x14ac:dyDescent="0.35">
      <c r="B97" s="62" t="s">
        <v>2334</v>
      </c>
      <c r="C97" s="29">
        <v>0</v>
      </c>
      <c r="D97" s="30">
        <v>0</v>
      </c>
      <c r="E97" s="30">
        <v>0</v>
      </c>
      <c r="F97" s="30">
        <v>0</v>
      </c>
      <c r="G97" s="31">
        <v>0</v>
      </c>
      <c r="H97" s="29">
        <v>0</v>
      </c>
      <c r="I97" s="30">
        <v>0</v>
      </c>
      <c r="J97" s="30">
        <v>0</v>
      </c>
      <c r="K97" s="30">
        <v>0</v>
      </c>
      <c r="L97" s="31">
        <v>0</v>
      </c>
      <c r="M97" s="70">
        <v>0</v>
      </c>
      <c r="N97" s="67">
        <v>0</v>
      </c>
    </row>
    <row r="98" spans="2:14" x14ac:dyDescent="0.35">
      <c r="B98" s="62" t="s">
        <v>2335</v>
      </c>
      <c r="C98" s="29">
        <v>0</v>
      </c>
      <c r="D98" s="30">
        <v>0</v>
      </c>
      <c r="E98" s="30">
        <v>0</v>
      </c>
      <c r="F98" s="30">
        <v>0</v>
      </c>
      <c r="G98" s="31">
        <v>0</v>
      </c>
      <c r="H98" s="29">
        <v>0</v>
      </c>
      <c r="I98" s="30">
        <v>0</v>
      </c>
      <c r="J98" s="30">
        <v>0</v>
      </c>
      <c r="K98" s="30">
        <v>0</v>
      </c>
      <c r="L98" s="31">
        <v>0</v>
      </c>
      <c r="M98" s="70">
        <v>0</v>
      </c>
      <c r="N98" s="67">
        <v>0</v>
      </c>
    </row>
    <row r="99" spans="2:14" x14ac:dyDescent="0.35">
      <c r="B99" s="62" t="s">
        <v>2336</v>
      </c>
      <c r="C99" s="29">
        <v>0</v>
      </c>
      <c r="D99" s="30">
        <v>0</v>
      </c>
      <c r="E99" s="30">
        <v>0</v>
      </c>
      <c r="F99" s="30">
        <v>0</v>
      </c>
      <c r="G99" s="31">
        <v>0</v>
      </c>
      <c r="H99" s="29">
        <v>0</v>
      </c>
      <c r="I99" s="30">
        <v>0</v>
      </c>
      <c r="J99" s="30">
        <v>0</v>
      </c>
      <c r="K99" s="30">
        <v>0</v>
      </c>
      <c r="L99" s="31">
        <v>0</v>
      </c>
      <c r="M99" s="70">
        <v>0</v>
      </c>
      <c r="N99" s="67">
        <v>0</v>
      </c>
    </row>
    <row r="100" spans="2:14" x14ac:dyDescent="0.35">
      <c r="B100" s="62" t="s">
        <v>18</v>
      </c>
      <c r="C100" s="29">
        <v>0</v>
      </c>
      <c r="D100" s="30">
        <v>0</v>
      </c>
      <c r="E100" s="30">
        <v>0</v>
      </c>
      <c r="F100" s="30">
        <v>0</v>
      </c>
      <c r="G100" s="31">
        <v>0</v>
      </c>
      <c r="H100" s="29">
        <v>0</v>
      </c>
      <c r="I100" s="30">
        <v>0</v>
      </c>
      <c r="J100" s="30">
        <v>0</v>
      </c>
      <c r="K100" s="30">
        <v>0</v>
      </c>
      <c r="L100" s="31">
        <v>0</v>
      </c>
      <c r="M100" s="70">
        <v>0</v>
      </c>
      <c r="N100" s="67">
        <v>0</v>
      </c>
    </row>
    <row r="101" spans="2:14" x14ac:dyDescent="0.35">
      <c r="B101" s="62" t="s">
        <v>2333</v>
      </c>
      <c r="C101" s="29">
        <v>0</v>
      </c>
      <c r="D101" s="30">
        <v>0</v>
      </c>
      <c r="E101" s="30">
        <v>0</v>
      </c>
      <c r="F101" s="30">
        <v>0</v>
      </c>
      <c r="G101" s="31">
        <v>0</v>
      </c>
      <c r="H101" s="29">
        <v>0</v>
      </c>
      <c r="I101" s="30">
        <v>0</v>
      </c>
      <c r="J101" s="30">
        <v>0</v>
      </c>
      <c r="K101" s="30">
        <v>0</v>
      </c>
      <c r="L101" s="31">
        <v>0</v>
      </c>
      <c r="M101" s="70">
        <v>0</v>
      </c>
      <c r="N101" s="67">
        <v>0</v>
      </c>
    </row>
    <row r="102" spans="2:14" ht="15" thickBot="1" x14ac:dyDescent="0.4">
      <c r="B102" s="63" t="s">
        <v>2295</v>
      </c>
      <c r="C102" s="101">
        <v>0</v>
      </c>
      <c r="D102" s="102">
        <v>0</v>
      </c>
      <c r="E102" s="102">
        <v>0</v>
      </c>
      <c r="F102" s="102">
        <v>0</v>
      </c>
      <c r="G102" s="103">
        <v>0</v>
      </c>
      <c r="H102" s="101">
        <v>223273.30411545673</v>
      </c>
      <c r="I102" s="102">
        <v>370327.83921583876</v>
      </c>
      <c r="J102" s="102">
        <v>509049.39432365884</v>
      </c>
      <c r="K102" s="102">
        <v>514841.28516924853</v>
      </c>
      <c r="L102" s="103">
        <v>862179.85587494029</v>
      </c>
      <c r="M102" s="104">
        <v>0</v>
      </c>
      <c r="N102" s="103">
        <v>2479671.6786991428</v>
      </c>
    </row>
    <row r="104" spans="2:14" ht="15" thickBot="1" x14ac:dyDescent="0.4">
      <c r="B104" s="87" t="s">
        <v>2363</v>
      </c>
    </row>
    <row r="105" spans="2:14" x14ac:dyDescent="0.35">
      <c r="B105" s="147" t="s">
        <v>2293</v>
      </c>
      <c r="C105" s="147" t="s">
        <v>9</v>
      </c>
      <c r="D105" s="147" t="s">
        <v>454</v>
      </c>
      <c r="E105" s="147" t="s">
        <v>894</v>
      </c>
      <c r="F105" s="147" t="s">
        <v>1712</v>
      </c>
      <c r="G105" s="147" t="s">
        <v>2089</v>
      </c>
      <c r="H105" s="147" t="s">
        <v>2299</v>
      </c>
      <c r="I105" s="147" t="s">
        <v>2325</v>
      </c>
      <c r="J105" s="147" t="s">
        <v>2326</v>
      </c>
      <c r="K105" s="147" t="s">
        <v>2327</v>
      </c>
      <c r="L105" s="147" t="s">
        <v>2328</v>
      </c>
      <c r="M105" s="149" t="s">
        <v>2344</v>
      </c>
      <c r="N105" s="151" t="s">
        <v>2345</v>
      </c>
    </row>
    <row r="106" spans="2:14" ht="15" thickBot="1" x14ac:dyDescent="0.4">
      <c r="B106" s="159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50"/>
      <c r="N106" s="152"/>
    </row>
    <row r="107" spans="2:14" x14ac:dyDescent="0.35">
      <c r="B107" s="62" t="s">
        <v>303</v>
      </c>
      <c r="C107" s="64">
        <v>5555902.5423149774</v>
      </c>
      <c r="D107" s="65">
        <v>6657334.4959951025</v>
      </c>
      <c r="E107" s="65">
        <v>10347334.382750928</v>
      </c>
      <c r="F107" s="65">
        <v>8213239.3530889293</v>
      </c>
      <c r="G107" s="68">
        <v>4341419.427562356</v>
      </c>
      <c r="H107" s="64">
        <v>578024.6657194054</v>
      </c>
      <c r="I107" s="65">
        <v>1612776.9965670835</v>
      </c>
      <c r="J107" s="65">
        <v>2045466.0420461996</v>
      </c>
      <c r="K107" s="65">
        <v>322588.68659928907</v>
      </c>
      <c r="L107" s="68">
        <v>1053157.3171866692</v>
      </c>
      <c r="M107" s="69">
        <v>35115230.201712295</v>
      </c>
      <c r="N107" s="66">
        <v>5612013.7081186473</v>
      </c>
    </row>
    <row r="108" spans="2:14" x14ac:dyDescent="0.35">
      <c r="B108" s="62" t="s">
        <v>122</v>
      </c>
      <c r="C108" s="29">
        <v>0</v>
      </c>
      <c r="D108" s="30">
        <v>200924.47245119317</v>
      </c>
      <c r="E108" s="30">
        <v>1875959.7172099547</v>
      </c>
      <c r="F108" s="30">
        <v>750383.88688398199</v>
      </c>
      <c r="G108" s="31">
        <v>1487439.2730377659</v>
      </c>
      <c r="H108" s="29">
        <v>939806.50791546761</v>
      </c>
      <c r="I108" s="30">
        <v>992017.98057743802</v>
      </c>
      <c r="J108" s="30">
        <v>365480.30863379297</v>
      </c>
      <c r="K108" s="30">
        <v>835383.56259152677</v>
      </c>
      <c r="L108" s="31">
        <v>939806.50791546761</v>
      </c>
      <c r="M108" s="70">
        <v>4314707.3495828956</v>
      </c>
      <c r="N108" s="67">
        <v>4072494.8676336929</v>
      </c>
    </row>
    <row r="109" spans="2:14" x14ac:dyDescent="0.35">
      <c r="B109" s="62" t="s">
        <v>42</v>
      </c>
      <c r="C109" s="29">
        <v>0</v>
      </c>
      <c r="D109" s="30">
        <v>0</v>
      </c>
      <c r="E109" s="30">
        <v>0</v>
      </c>
      <c r="F109" s="30">
        <v>0</v>
      </c>
      <c r="G109" s="31">
        <v>0</v>
      </c>
      <c r="H109" s="29">
        <v>7939619.918745487</v>
      </c>
      <c r="I109" s="30">
        <v>8181152.6739877919</v>
      </c>
      <c r="J109" s="30">
        <v>6429461.2810522206</v>
      </c>
      <c r="K109" s="30">
        <v>7410885.5112628955</v>
      </c>
      <c r="L109" s="31">
        <v>6492446.6728827776</v>
      </c>
      <c r="M109" s="70">
        <v>0</v>
      </c>
      <c r="N109" s="67">
        <v>36453566.057931177</v>
      </c>
    </row>
    <row r="110" spans="2:14" x14ac:dyDescent="0.35">
      <c r="B110" s="62" t="s">
        <v>2329</v>
      </c>
      <c r="C110" s="29">
        <v>1023619.911284705</v>
      </c>
      <c r="D110" s="30">
        <v>1877548.821233443</v>
      </c>
      <c r="E110" s="30">
        <v>3027068.5077028978</v>
      </c>
      <c r="F110" s="30">
        <v>2791690.6671401043</v>
      </c>
      <c r="G110" s="31">
        <v>1510797.3022169978</v>
      </c>
      <c r="H110" s="29">
        <v>4306659.083892432</v>
      </c>
      <c r="I110" s="30">
        <v>617271.37091496726</v>
      </c>
      <c r="J110" s="30">
        <v>2145963.5184413702</v>
      </c>
      <c r="K110" s="30">
        <v>2983724.0600043512</v>
      </c>
      <c r="L110" s="31">
        <v>661467.51194404019</v>
      </c>
      <c r="M110" s="70">
        <v>10230725.209578147</v>
      </c>
      <c r="N110" s="67">
        <v>10715085.545197161</v>
      </c>
    </row>
    <row r="111" spans="2:14" x14ac:dyDescent="0.35">
      <c r="B111" s="62" t="s">
        <v>2330</v>
      </c>
      <c r="C111" s="29">
        <v>0</v>
      </c>
      <c r="D111" s="30">
        <v>0</v>
      </c>
      <c r="E111" s="30">
        <v>0</v>
      </c>
      <c r="F111" s="30">
        <v>0</v>
      </c>
      <c r="G111" s="31">
        <v>0</v>
      </c>
      <c r="H111" s="29">
        <v>1392051.2262891687</v>
      </c>
      <c r="I111" s="30">
        <v>900692.15118369414</v>
      </c>
      <c r="J111" s="30">
        <v>659703.35938774562</v>
      </c>
      <c r="K111" s="30">
        <v>538129.01456394198</v>
      </c>
      <c r="L111" s="31">
        <v>1243667.3847625365</v>
      </c>
      <c r="M111" s="70">
        <v>0</v>
      </c>
      <c r="N111" s="67">
        <v>4734243.1361870868</v>
      </c>
    </row>
    <row r="112" spans="2:14" x14ac:dyDescent="0.35">
      <c r="B112" s="62" t="s">
        <v>2331</v>
      </c>
      <c r="C112" s="29">
        <v>2463256.4710059748</v>
      </c>
      <c r="D112" s="30">
        <v>6284040.9526996864</v>
      </c>
      <c r="E112" s="30">
        <v>2824534.0867535179</v>
      </c>
      <c r="F112" s="30">
        <v>1467006.0760657804</v>
      </c>
      <c r="G112" s="31">
        <v>3350028.8005681257</v>
      </c>
      <c r="H112" s="29">
        <v>568869.01679972047</v>
      </c>
      <c r="I112" s="30">
        <v>1137738.0335994409</v>
      </c>
      <c r="J112" s="30">
        <v>2960767.2766445894</v>
      </c>
      <c r="K112" s="30">
        <v>3347892.6268578023</v>
      </c>
      <c r="L112" s="31">
        <v>5016640.9049817128</v>
      </c>
      <c r="M112" s="70">
        <v>16388866.387093086</v>
      </c>
      <c r="N112" s="67">
        <v>13031907.858883265</v>
      </c>
    </row>
    <row r="113" spans="2:14" x14ac:dyDescent="0.35">
      <c r="B113" s="62" t="s">
        <v>2334</v>
      </c>
      <c r="C113" s="29">
        <v>3942792.7906848849</v>
      </c>
      <c r="D113" s="30">
        <v>3254939.2650137637</v>
      </c>
      <c r="E113" s="30">
        <v>5140571.9132631067</v>
      </c>
      <c r="F113" s="30">
        <v>11590259.847521923</v>
      </c>
      <c r="G113" s="31">
        <v>8655455.1454004906</v>
      </c>
      <c r="H113" s="29">
        <v>6952299.3918751031</v>
      </c>
      <c r="I113" s="30">
        <v>5872955.6772582829</v>
      </c>
      <c r="J113" s="30">
        <v>9641796.8712050617</v>
      </c>
      <c r="K113" s="30">
        <v>17033484.035756398</v>
      </c>
      <c r="L113" s="31">
        <v>7665953.9968115864</v>
      </c>
      <c r="M113" s="70">
        <v>32584018.961884167</v>
      </c>
      <c r="N113" s="67">
        <v>47166489.972906426</v>
      </c>
    </row>
    <row r="114" spans="2:14" x14ac:dyDescent="0.35">
      <c r="B114" s="62" t="s">
        <v>2335</v>
      </c>
      <c r="C114" s="29">
        <v>0</v>
      </c>
      <c r="D114" s="30">
        <v>0</v>
      </c>
      <c r="E114" s="30">
        <v>0</v>
      </c>
      <c r="F114" s="30">
        <v>0</v>
      </c>
      <c r="G114" s="31">
        <v>0</v>
      </c>
      <c r="H114" s="29">
        <v>517431.96731549891</v>
      </c>
      <c r="I114" s="30">
        <v>129357.99182887473</v>
      </c>
      <c r="J114" s="30">
        <v>517431.96731549891</v>
      </c>
      <c r="K114" s="30">
        <v>129357.99182887473</v>
      </c>
      <c r="L114" s="31">
        <v>129357.99182887473</v>
      </c>
      <c r="M114" s="70">
        <v>0</v>
      </c>
      <c r="N114" s="67">
        <v>1422937.910117622</v>
      </c>
    </row>
    <row r="115" spans="2:14" x14ac:dyDescent="0.35">
      <c r="B115" s="62" t="s">
        <v>2336</v>
      </c>
      <c r="C115" s="29">
        <v>0</v>
      </c>
      <c r="D115" s="30">
        <v>0</v>
      </c>
      <c r="E115" s="30">
        <v>0</v>
      </c>
      <c r="F115" s="30">
        <v>0</v>
      </c>
      <c r="G115" s="31">
        <v>0</v>
      </c>
      <c r="H115" s="29">
        <v>0</v>
      </c>
      <c r="I115" s="30">
        <v>91250.852209312623</v>
      </c>
      <c r="J115" s="30">
        <v>146567.77906178823</v>
      </c>
      <c r="K115" s="30">
        <v>0</v>
      </c>
      <c r="L115" s="31">
        <v>156259.27980960751</v>
      </c>
      <c r="M115" s="70">
        <v>0</v>
      </c>
      <c r="N115" s="67">
        <v>394077.91108070838</v>
      </c>
    </row>
    <row r="116" spans="2:14" x14ac:dyDescent="0.35">
      <c r="B116" s="62" t="s">
        <v>18</v>
      </c>
      <c r="C116" s="29">
        <v>186112.71114267374</v>
      </c>
      <c r="D116" s="30">
        <v>257273.45363840178</v>
      </c>
      <c r="E116" s="30">
        <v>541916.42362131446</v>
      </c>
      <c r="F116" s="30">
        <v>859402.81321764004</v>
      </c>
      <c r="G116" s="31">
        <v>1100254.5570493354</v>
      </c>
      <c r="H116" s="29">
        <v>662248.23916792416</v>
      </c>
      <c r="I116" s="30">
        <v>2330409.2320089317</v>
      </c>
      <c r="J116" s="30">
        <v>2103094.4409281155</v>
      </c>
      <c r="K116" s="30">
        <v>1453287.0197739005</v>
      </c>
      <c r="L116" s="31">
        <v>2674676.5547560137</v>
      </c>
      <c r="M116" s="70">
        <v>2944959.9586693654</v>
      </c>
      <c r="N116" s="67">
        <v>9223715.4866348859</v>
      </c>
    </row>
    <row r="117" spans="2:14" x14ac:dyDescent="0.35">
      <c r="B117" s="62" t="s">
        <v>2333</v>
      </c>
      <c r="C117" s="29">
        <v>0</v>
      </c>
      <c r="D117" s="30">
        <v>0</v>
      </c>
      <c r="E117" s="30">
        <v>0</v>
      </c>
      <c r="F117" s="30">
        <v>0</v>
      </c>
      <c r="G117" s="31">
        <v>0</v>
      </c>
      <c r="H117" s="29">
        <v>0</v>
      </c>
      <c r="I117" s="30">
        <v>0</v>
      </c>
      <c r="J117" s="30">
        <v>59028.638831352117</v>
      </c>
      <c r="K117" s="30">
        <v>649315.02714487328</v>
      </c>
      <c r="L117" s="31">
        <v>59028.638831352117</v>
      </c>
      <c r="M117" s="70">
        <v>0</v>
      </c>
      <c r="N117" s="67">
        <v>767372.30480757752</v>
      </c>
    </row>
    <row r="118" spans="2:14" ht="15" thickBot="1" x14ac:dyDescent="0.4">
      <c r="B118" s="63" t="s">
        <v>2295</v>
      </c>
      <c r="C118" s="101">
        <v>13171684.426433215</v>
      </c>
      <c r="D118" s="102">
        <v>18532061.46103159</v>
      </c>
      <c r="E118" s="102">
        <v>23757385.031301718</v>
      </c>
      <c r="F118" s="102">
        <v>25671982.643918358</v>
      </c>
      <c r="G118" s="103">
        <v>20445394.505835071</v>
      </c>
      <c r="H118" s="101">
        <v>23857010.017720204</v>
      </c>
      <c r="I118" s="102">
        <v>21865622.96013581</v>
      </c>
      <c r="J118" s="102">
        <v>27074761.483547736</v>
      </c>
      <c r="K118" s="102">
        <v>34704047.536383852</v>
      </c>
      <c r="L118" s="103">
        <v>26092462.761710636</v>
      </c>
      <c r="M118" s="104">
        <v>101578508.06851996</v>
      </c>
      <c r="N118" s="103">
        <v>133593904.75949824</v>
      </c>
    </row>
  </sheetData>
  <mergeCells count="107">
    <mergeCell ref="L3:L4"/>
    <mergeCell ref="M3:M4"/>
    <mergeCell ref="N3:N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B57:B58"/>
    <mergeCell ref="C57:C58"/>
    <mergeCell ref="D57:D58"/>
    <mergeCell ref="E57:E58"/>
    <mergeCell ref="F57:F58"/>
    <mergeCell ref="G57:G58"/>
    <mergeCell ref="K41:K42"/>
    <mergeCell ref="L41:L42"/>
    <mergeCell ref="M41:M42"/>
    <mergeCell ref="B25:B26"/>
    <mergeCell ref="C25:C26"/>
    <mergeCell ref="D25:D26"/>
    <mergeCell ref="E25:E26"/>
    <mergeCell ref="F25:F26"/>
    <mergeCell ref="G25:G26"/>
    <mergeCell ref="H25:H26"/>
    <mergeCell ref="I25:I26"/>
    <mergeCell ref="B41:B42"/>
    <mergeCell ref="C41:C42"/>
    <mergeCell ref="D41:D42"/>
    <mergeCell ref="E41:E42"/>
    <mergeCell ref="F41:F42"/>
    <mergeCell ref="G41:G42"/>
    <mergeCell ref="H41:H42"/>
    <mergeCell ref="I41:I42"/>
    <mergeCell ref="H73:H74"/>
    <mergeCell ref="I73:I74"/>
    <mergeCell ref="J73:J74"/>
    <mergeCell ref="R41:R42"/>
    <mergeCell ref="S41:S42"/>
    <mergeCell ref="N25:N26"/>
    <mergeCell ref="J25:J26"/>
    <mergeCell ref="K25:K26"/>
    <mergeCell ref="L25:L26"/>
    <mergeCell ref="M25:M26"/>
    <mergeCell ref="P41:P42"/>
    <mergeCell ref="Q41:Q42"/>
    <mergeCell ref="N41:N42"/>
    <mergeCell ref="N57:N58"/>
    <mergeCell ref="H57:H58"/>
    <mergeCell ref="I57:I58"/>
    <mergeCell ref="J57:J58"/>
    <mergeCell ref="K57:K58"/>
    <mergeCell ref="L57:L58"/>
    <mergeCell ref="M57:M58"/>
    <mergeCell ref="J41:J42"/>
    <mergeCell ref="F105:F106"/>
    <mergeCell ref="K73:K74"/>
    <mergeCell ref="L73:L74"/>
    <mergeCell ref="M73:M74"/>
    <mergeCell ref="N73:N74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M89:M90"/>
    <mergeCell ref="N89:N90"/>
    <mergeCell ref="B73:B74"/>
    <mergeCell ref="C73:C74"/>
    <mergeCell ref="D73:D74"/>
    <mergeCell ref="E73:E74"/>
    <mergeCell ref="F73:F74"/>
    <mergeCell ref="G73:G74"/>
    <mergeCell ref="L105:L106"/>
    <mergeCell ref="M105:M106"/>
    <mergeCell ref="N105:N10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G105:G106"/>
    <mergeCell ref="H105:H106"/>
    <mergeCell ref="I105:I106"/>
    <mergeCell ref="J105:J106"/>
    <mergeCell ref="K105:K106"/>
    <mergeCell ref="B105:B106"/>
    <mergeCell ref="C105:C106"/>
    <mergeCell ref="D105:D106"/>
    <mergeCell ref="E105:E106"/>
  </mergeCells>
  <pageMargins left="0.7" right="0.7" top="0.75" bottom="0.75" header="0.3" footer="0.3"/>
  <customProperties>
    <customPr name="_pios_id" r:id="rId1"/>
  </customPropertie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29B9-3097-477D-BA0E-E42BC0E92E42}">
  <dimension ref="B1:Z58"/>
  <sheetViews>
    <sheetView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Q31" sqref="Q31"/>
    </sheetView>
  </sheetViews>
  <sheetFormatPr defaultRowHeight="14.5" outlineLevelRow="1" x14ac:dyDescent="0.35"/>
  <cols>
    <col min="2" max="2" width="23.453125" bestFit="1" customWidth="1"/>
    <col min="3" max="3" width="45.54296875" bestFit="1" customWidth="1"/>
    <col min="4" max="8" width="14.26953125" bestFit="1" customWidth="1"/>
    <col min="9" max="9" width="15.26953125" bestFit="1" customWidth="1"/>
    <col min="11" max="11" width="15.1796875" customWidth="1"/>
    <col min="13" max="17" width="14.26953125" bestFit="1" customWidth="1"/>
    <col min="18" max="18" width="15.26953125" bestFit="1" customWidth="1"/>
    <col min="20" max="24" width="12.54296875" bestFit="1" customWidth="1"/>
    <col min="25" max="25" width="13.7265625" bestFit="1" customWidth="1"/>
    <col min="26" max="26" width="17.81640625" bestFit="1" customWidth="1"/>
  </cols>
  <sheetData>
    <row r="1" spans="2:25" ht="15" thickBot="1" x14ac:dyDescent="0.4"/>
    <row r="2" spans="2:25" x14ac:dyDescent="0.35">
      <c r="B2" s="147" t="s">
        <v>2293</v>
      </c>
      <c r="C2" s="168" t="s">
        <v>2294</v>
      </c>
      <c r="D2" s="170" t="s">
        <v>9</v>
      </c>
      <c r="E2" s="164" t="s">
        <v>454</v>
      </c>
      <c r="F2" s="164" t="s">
        <v>894</v>
      </c>
      <c r="G2" s="164" t="s">
        <v>1712</v>
      </c>
      <c r="H2" s="166" t="s">
        <v>2089</v>
      </c>
      <c r="I2" s="151" t="s">
        <v>2295</v>
      </c>
      <c r="K2" s="151" t="s">
        <v>2296</v>
      </c>
      <c r="M2" s="153" t="s">
        <v>9</v>
      </c>
      <c r="N2" s="164" t="s">
        <v>454</v>
      </c>
      <c r="O2" s="164" t="s">
        <v>894</v>
      </c>
      <c r="P2" s="164" t="s">
        <v>1712</v>
      </c>
      <c r="Q2" s="166" t="s">
        <v>2089</v>
      </c>
      <c r="R2" s="151" t="s">
        <v>2295</v>
      </c>
      <c r="T2" s="153" t="s">
        <v>9</v>
      </c>
      <c r="U2" s="164" t="s">
        <v>454</v>
      </c>
      <c r="V2" s="164" t="s">
        <v>894</v>
      </c>
      <c r="W2" s="164" t="s">
        <v>1712</v>
      </c>
      <c r="X2" s="166" t="s">
        <v>2089</v>
      </c>
      <c r="Y2" s="151" t="s">
        <v>2295</v>
      </c>
    </row>
    <row r="3" spans="2:25" x14ac:dyDescent="0.35">
      <c r="B3" s="159"/>
      <c r="C3" s="169"/>
      <c r="D3" s="171"/>
      <c r="E3" s="165"/>
      <c r="F3" s="165"/>
      <c r="G3" s="165"/>
      <c r="H3" s="167"/>
      <c r="I3" s="162"/>
      <c r="K3" s="162"/>
      <c r="M3" s="163"/>
      <c r="N3" s="165"/>
      <c r="O3" s="165"/>
      <c r="P3" s="165"/>
      <c r="Q3" s="167"/>
      <c r="R3" s="162"/>
      <c r="T3" s="163"/>
      <c r="U3" s="165"/>
      <c r="V3" s="165"/>
      <c r="W3" s="165"/>
      <c r="X3" s="167"/>
      <c r="Y3" s="162"/>
    </row>
    <row r="4" spans="2:25" x14ac:dyDescent="0.35">
      <c r="B4" s="13" t="s">
        <v>303</v>
      </c>
      <c r="C4" s="27"/>
      <c r="D4" s="37">
        <v>24</v>
      </c>
      <c r="E4" s="9">
        <v>32</v>
      </c>
      <c r="F4" s="9">
        <v>46</v>
      </c>
      <c r="G4" s="9">
        <v>45</v>
      </c>
      <c r="H4" s="38">
        <v>0</v>
      </c>
      <c r="I4" s="39">
        <v>147</v>
      </c>
      <c r="K4" s="44">
        <v>228835.55974892009</v>
      </c>
      <c r="M4" s="29">
        <v>5322307.2993981894</v>
      </c>
      <c r="N4" s="30">
        <v>6377430.0777793154</v>
      </c>
      <c r="O4" s="30">
        <v>9912285.6988924816</v>
      </c>
      <c r="P4" s="30">
        <v>7867917.665531192</v>
      </c>
      <c r="Q4" s="31">
        <v>4158886.5414900729</v>
      </c>
      <c r="R4" s="35">
        <v>33638827.283091255</v>
      </c>
      <c r="T4" s="29">
        <v>5555902.5423149774</v>
      </c>
      <c r="U4" s="30">
        <v>6657334.4959951025</v>
      </c>
      <c r="V4" s="30">
        <v>10347334.382750928</v>
      </c>
      <c r="W4" s="30">
        <v>8213239.3530889293</v>
      </c>
      <c r="X4" s="31">
        <v>4341419.427562356</v>
      </c>
      <c r="Y4" s="35">
        <v>35115230.201712295</v>
      </c>
    </row>
    <row r="5" spans="2:25" x14ac:dyDescent="0.35">
      <c r="B5" s="13" t="s">
        <v>122</v>
      </c>
      <c r="C5" s="27"/>
      <c r="D5" s="37">
        <v>0</v>
      </c>
      <c r="E5" s="9">
        <v>4</v>
      </c>
      <c r="F5" s="9">
        <v>40</v>
      </c>
      <c r="G5" s="9">
        <v>16</v>
      </c>
      <c r="H5" s="38">
        <v>32</v>
      </c>
      <c r="I5" s="39">
        <v>92</v>
      </c>
      <c r="K5" s="44">
        <v>44927.147390724807</v>
      </c>
      <c r="M5" s="29">
        <v>0</v>
      </c>
      <c r="N5" s="30">
        <v>192476.69990790312</v>
      </c>
      <c r="O5" s="30">
        <v>1797085.8956289922</v>
      </c>
      <c r="P5" s="30">
        <v>718834.35825159692</v>
      </c>
      <c r="Q5" s="31">
        <v>1424900.6061581897</v>
      </c>
      <c r="R5" s="35">
        <v>4133297.5599466823</v>
      </c>
      <c r="T5" s="29">
        <v>0</v>
      </c>
      <c r="U5" s="30">
        <v>200924.47245119317</v>
      </c>
      <c r="V5" s="30">
        <v>1875959.7172099547</v>
      </c>
      <c r="W5" s="30">
        <v>750383.88688398199</v>
      </c>
      <c r="X5" s="31">
        <v>1487439.2730377659</v>
      </c>
      <c r="Y5" s="35">
        <v>4314707.3495828956</v>
      </c>
    </row>
    <row r="6" spans="2:25" x14ac:dyDescent="0.35">
      <c r="B6" s="13" t="s">
        <v>42</v>
      </c>
      <c r="C6" s="27"/>
      <c r="D6" s="37">
        <v>79</v>
      </c>
      <c r="E6" s="9">
        <v>78</v>
      </c>
      <c r="F6" s="9">
        <v>117</v>
      </c>
      <c r="G6" s="9">
        <v>81</v>
      </c>
      <c r="H6" s="38">
        <v>45</v>
      </c>
      <c r="I6" s="39">
        <v>400</v>
      </c>
      <c r="K6" s="44">
        <v>0</v>
      </c>
      <c r="M6" s="29">
        <v>0</v>
      </c>
      <c r="N6" s="30">
        <v>0</v>
      </c>
      <c r="O6" s="30">
        <v>0</v>
      </c>
      <c r="P6" s="30">
        <v>0</v>
      </c>
      <c r="Q6" s="31">
        <v>0</v>
      </c>
      <c r="R6" s="35">
        <v>0</v>
      </c>
      <c r="T6" s="29">
        <v>0</v>
      </c>
      <c r="U6" s="30">
        <v>0</v>
      </c>
      <c r="V6" s="30">
        <v>0</v>
      </c>
      <c r="W6" s="30">
        <v>0</v>
      </c>
      <c r="X6" s="31">
        <v>0</v>
      </c>
      <c r="Y6" s="35">
        <v>0</v>
      </c>
    </row>
    <row r="7" spans="2:25" x14ac:dyDescent="0.35">
      <c r="B7" s="13" t="s">
        <v>2329</v>
      </c>
      <c r="C7" s="27"/>
      <c r="D7" s="37">
        <v>4</v>
      </c>
      <c r="E7" s="9">
        <v>7</v>
      </c>
      <c r="F7" s="9">
        <v>11</v>
      </c>
      <c r="G7" s="9">
        <v>9</v>
      </c>
      <c r="H7" s="38">
        <v>5</v>
      </c>
      <c r="I7" s="39">
        <v>36</v>
      </c>
      <c r="K7" s="44">
        <v>272238.31394911162</v>
      </c>
      <c r="M7" s="29">
        <v>980582.30578139098</v>
      </c>
      <c r="N7" s="30">
        <v>1798608.1865401985</v>
      </c>
      <c r="O7" s="30">
        <v>2899796.8721770546</v>
      </c>
      <c r="P7" s="30">
        <v>2674315.3794037933</v>
      </c>
      <c r="Q7" s="31">
        <v>1447276.5582655824</v>
      </c>
      <c r="R7" s="35">
        <v>9800579.3021680191</v>
      </c>
      <c r="T7" s="29">
        <v>1023619.911284705</v>
      </c>
      <c r="U7" s="30">
        <v>1877548.821233443</v>
      </c>
      <c r="V7" s="30">
        <v>3027068.5077028978</v>
      </c>
      <c r="W7" s="30">
        <v>2791690.6671401043</v>
      </c>
      <c r="X7" s="31">
        <v>1510797.3022169978</v>
      </c>
      <c r="Y7" s="35">
        <v>10230725.209578147</v>
      </c>
    </row>
    <row r="8" spans="2:25" x14ac:dyDescent="0.35">
      <c r="B8" s="13" t="s">
        <v>2330</v>
      </c>
      <c r="C8" s="27"/>
      <c r="D8" s="37">
        <v>1</v>
      </c>
      <c r="E8" s="9">
        <v>9</v>
      </c>
      <c r="F8" s="9">
        <v>9</v>
      </c>
      <c r="G8" s="9">
        <v>16</v>
      </c>
      <c r="H8" s="38">
        <v>13</v>
      </c>
      <c r="I8" s="39">
        <v>48</v>
      </c>
      <c r="K8" s="44">
        <v>0</v>
      </c>
      <c r="M8" s="29">
        <v>0</v>
      </c>
      <c r="N8" s="30">
        <v>0</v>
      </c>
      <c r="O8" s="30">
        <v>0</v>
      </c>
      <c r="P8" s="30">
        <v>0</v>
      </c>
      <c r="Q8" s="31">
        <v>0</v>
      </c>
      <c r="R8" s="35">
        <v>0</v>
      </c>
      <c r="T8" s="29">
        <v>0</v>
      </c>
      <c r="U8" s="30">
        <v>0</v>
      </c>
      <c r="V8" s="30">
        <v>0</v>
      </c>
      <c r="W8" s="30">
        <v>0</v>
      </c>
      <c r="X8" s="31">
        <v>0</v>
      </c>
      <c r="Y8" s="35">
        <v>0</v>
      </c>
    </row>
    <row r="9" spans="2:25" x14ac:dyDescent="0.35">
      <c r="B9" s="13" t="s">
        <v>2331</v>
      </c>
      <c r="C9" s="27"/>
      <c r="D9" s="37">
        <v>10</v>
      </c>
      <c r="E9" s="9">
        <v>19</v>
      </c>
      <c r="F9" s="9">
        <v>8</v>
      </c>
      <c r="G9" s="9">
        <v>5</v>
      </c>
      <c r="H9" s="38">
        <v>11</v>
      </c>
      <c r="I9" s="39">
        <v>53</v>
      </c>
      <c r="K9" s="44">
        <v>296222.72459988744</v>
      </c>
      <c r="M9" s="29">
        <v>2359690.0406504064</v>
      </c>
      <c r="N9" s="30">
        <v>6019831.4814814804</v>
      </c>
      <c r="O9" s="30">
        <v>2705777.9132791325</v>
      </c>
      <c r="P9" s="30">
        <v>1405326.5130984641</v>
      </c>
      <c r="Q9" s="31">
        <v>3209178.4552845526</v>
      </c>
      <c r="R9" s="35">
        <v>15699804.403794035</v>
      </c>
      <c r="T9" s="29">
        <v>2463256.4710059748</v>
      </c>
      <c r="U9" s="30">
        <v>6284040.9526996864</v>
      </c>
      <c r="V9" s="30">
        <v>2824534.0867535179</v>
      </c>
      <c r="W9" s="30">
        <v>1467006.0760657804</v>
      </c>
      <c r="X9" s="31">
        <v>3350028.8005681257</v>
      </c>
      <c r="Y9" s="35">
        <v>16388866.387093086</v>
      </c>
    </row>
    <row r="10" spans="2:25" x14ac:dyDescent="0.35">
      <c r="B10" s="13" t="s">
        <v>2334</v>
      </c>
      <c r="C10" s="27"/>
      <c r="D10" s="37">
        <v>7</v>
      </c>
      <c r="E10" s="9">
        <v>7</v>
      </c>
      <c r="F10" s="9">
        <v>11</v>
      </c>
      <c r="G10" s="9">
        <v>26</v>
      </c>
      <c r="H10" s="38">
        <v>14</v>
      </c>
      <c r="I10" s="39">
        <v>65</v>
      </c>
      <c r="K10" s="44">
        <v>480215.99383232178</v>
      </c>
      <c r="M10" s="29">
        <v>3777019.9693123135</v>
      </c>
      <c r="N10" s="30">
        <v>3118086.9133932348</v>
      </c>
      <c r="O10" s="30">
        <v>4924439.0463410802</v>
      </c>
      <c r="P10" s="30">
        <v>11102952.961929495</v>
      </c>
      <c r="Q10" s="31">
        <v>8291540.7081247903</v>
      </c>
      <c r="R10" s="35">
        <v>31214039.599100914</v>
      </c>
      <c r="T10" s="29">
        <v>3942792.7906848849</v>
      </c>
      <c r="U10" s="30">
        <v>3254939.2650137637</v>
      </c>
      <c r="V10" s="30">
        <v>5140571.9132631067</v>
      </c>
      <c r="W10" s="30">
        <v>11590259.847521923</v>
      </c>
      <c r="X10" s="31">
        <v>8655455.1454004906</v>
      </c>
      <c r="Y10" s="35">
        <v>32584018.961884167</v>
      </c>
    </row>
    <row r="11" spans="2:25" x14ac:dyDescent="0.35">
      <c r="B11" s="13" t="s">
        <v>2335</v>
      </c>
      <c r="C11" s="27"/>
      <c r="D11" s="37">
        <v>4</v>
      </c>
      <c r="E11" s="9">
        <v>2</v>
      </c>
      <c r="F11" s="9">
        <v>1</v>
      </c>
      <c r="G11" s="9">
        <v>2</v>
      </c>
      <c r="H11" s="38">
        <v>8</v>
      </c>
      <c r="I11" s="39">
        <v>17</v>
      </c>
      <c r="K11" s="44">
        <v>0</v>
      </c>
      <c r="M11" s="29">
        <v>0</v>
      </c>
      <c r="N11" s="30">
        <v>0</v>
      </c>
      <c r="O11" s="30">
        <v>0</v>
      </c>
      <c r="P11" s="30">
        <v>0</v>
      </c>
      <c r="Q11" s="31">
        <v>0</v>
      </c>
      <c r="R11" s="35">
        <v>0</v>
      </c>
      <c r="T11" s="29">
        <v>0</v>
      </c>
      <c r="U11" s="30">
        <v>0</v>
      </c>
      <c r="V11" s="30">
        <v>0</v>
      </c>
      <c r="W11" s="30">
        <v>0</v>
      </c>
      <c r="X11" s="31">
        <v>0</v>
      </c>
      <c r="Y11" s="35">
        <v>0</v>
      </c>
    </row>
    <row r="12" spans="2:25" x14ac:dyDescent="0.35">
      <c r="B12" s="75" t="s">
        <v>2332</v>
      </c>
      <c r="C12" s="27"/>
      <c r="D12" s="37">
        <v>0</v>
      </c>
      <c r="E12" s="9">
        <v>0</v>
      </c>
      <c r="F12" s="9">
        <v>0</v>
      </c>
      <c r="G12" s="9">
        <v>0</v>
      </c>
      <c r="H12" s="38">
        <v>0</v>
      </c>
      <c r="I12" s="39">
        <v>0</v>
      </c>
      <c r="K12" s="44" t="e">
        <v>#DIV/0!</v>
      </c>
      <c r="M12" s="29">
        <v>0</v>
      </c>
      <c r="N12" s="30">
        <v>0</v>
      </c>
      <c r="O12" s="30">
        <v>0</v>
      </c>
      <c r="P12" s="30">
        <v>0</v>
      </c>
      <c r="Q12" s="31">
        <v>0</v>
      </c>
      <c r="R12" s="35">
        <v>0</v>
      </c>
      <c r="T12" s="29">
        <v>0</v>
      </c>
      <c r="U12" s="30">
        <v>0</v>
      </c>
      <c r="V12" s="30">
        <v>0</v>
      </c>
      <c r="W12" s="30">
        <v>0</v>
      </c>
      <c r="X12" s="31">
        <v>0</v>
      </c>
      <c r="Y12" s="35">
        <v>0</v>
      </c>
    </row>
    <row r="13" spans="2:25" x14ac:dyDescent="0.35">
      <c r="B13" s="13" t="s">
        <v>18</v>
      </c>
      <c r="C13" s="27"/>
      <c r="D13" s="37">
        <v>2</v>
      </c>
      <c r="E13" s="9">
        <v>7</v>
      </c>
      <c r="F13" s="9">
        <v>18</v>
      </c>
      <c r="G13" s="9">
        <v>26</v>
      </c>
      <c r="H13" s="38">
        <v>34</v>
      </c>
      <c r="I13" s="39">
        <v>87</v>
      </c>
      <c r="K13" s="44">
        <v>32426.902729755268</v>
      </c>
      <c r="M13" s="29">
        <v>178287.691960253</v>
      </c>
      <c r="N13" s="30">
        <v>246456.51535682019</v>
      </c>
      <c r="O13" s="30">
        <v>519131.80894308939</v>
      </c>
      <c r="P13" s="30">
        <v>823269.63640469732</v>
      </c>
      <c r="Q13" s="31">
        <v>1053994.8848238483</v>
      </c>
      <c r="R13" s="35">
        <v>2821140.5374887083</v>
      </c>
      <c r="T13" s="29">
        <v>186112.71114267374</v>
      </c>
      <c r="U13" s="30">
        <v>257273.45363840178</v>
      </c>
      <c r="V13" s="30">
        <v>541916.42362131446</v>
      </c>
      <c r="W13" s="30">
        <v>859402.81321764004</v>
      </c>
      <c r="X13" s="31">
        <v>1100254.5570493354</v>
      </c>
      <c r="Y13" s="35">
        <v>2944959.9586693654</v>
      </c>
    </row>
    <row r="14" spans="2:25" x14ac:dyDescent="0.35">
      <c r="B14" s="13" t="s">
        <v>2333</v>
      </c>
      <c r="C14" s="27"/>
      <c r="D14" s="37">
        <v>0</v>
      </c>
      <c r="E14" s="9">
        <v>0</v>
      </c>
      <c r="F14" s="9">
        <v>0</v>
      </c>
      <c r="G14" s="9">
        <v>0</v>
      </c>
      <c r="H14" s="38">
        <v>0</v>
      </c>
      <c r="I14" s="39">
        <v>0</v>
      </c>
      <c r="K14" s="44" t="e">
        <v>#DIV/0!</v>
      </c>
      <c r="M14" s="29">
        <v>0</v>
      </c>
      <c r="N14" s="30">
        <v>0</v>
      </c>
      <c r="O14" s="30">
        <v>0</v>
      </c>
      <c r="P14" s="30">
        <v>0</v>
      </c>
      <c r="Q14" s="31">
        <v>0</v>
      </c>
      <c r="R14" s="35">
        <v>0</v>
      </c>
      <c r="T14" s="29">
        <v>0</v>
      </c>
      <c r="U14" s="30">
        <v>0</v>
      </c>
      <c r="V14" s="30">
        <v>0</v>
      </c>
      <c r="W14" s="30">
        <v>0</v>
      </c>
      <c r="X14" s="31">
        <v>0</v>
      </c>
      <c r="Y14" s="35">
        <v>0</v>
      </c>
    </row>
    <row r="15" spans="2:25" ht="15" thickBot="1" x14ac:dyDescent="0.4">
      <c r="B15" s="14" t="s">
        <v>2295</v>
      </c>
      <c r="C15" s="28"/>
      <c r="D15" s="40">
        <v>131</v>
      </c>
      <c r="E15" s="41">
        <v>165</v>
      </c>
      <c r="F15" s="41">
        <v>261</v>
      </c>
      <c r="G15" s="41">
        <v>226</v>
      </c>
      <c r="H15" s="42">
        <v>162</v>
      </c>
      <c r="I15" s="43">
        <v>945</v>
      </c>
      <c r="K15" s="45"/>
      <c r="M15" s="32">
        <v>12617887.307102554</v>
      </c>
      <c r="N15" s="33">
        <v>17752889.87445895</v>
      </c>
      <c r="O15" s="33">
        <v>22758517.235261831</v>
      </c>
      <c r="P15" s="33">
        <v>24592616.514619235</v>
      </c>
      <c r="Q15" s="34">
        <v>19585777.754147034</v>
      </c>
      <c r="R15" s="36">
        <v>97307688.685589612</v>
      </c>
      <c r="T15" s="32">
        <v>13171684.426433215</v>
      </c>
      <c r="U15" s="33">
        <v>18532061.46103159</v>
      </c>
      <c r="V15" s="33">
        <v>23757385.031301718</v>
      </c>
      <c r="W15" s="33">
        <v>25671982.643918358</v>
      </c>
      <c r="X15" s="34">
        <v>20445394.505835071</v>
      </c>
      <c r="Y15" s="36">
        <v>101578508.06851996</v>
      </c>
    </row>
    <row r="16" spans="2:25" ht="15" thickBot="1" x14ac:dyDescent="0.4">
      <c r="M16" s="49"/>
      <c r="N16" s="50"/>
      <c r="O16" s="50"/>
      <c r="P16" s="50"/>
      <c r="Q16" s="51"/>
      <c r="R16" s="52"/>
      <c r="T16" s="49">
        <v>13.171684426433215</v>
      </c>
      <c r="U16" s="50">
        <v>18.532061461031589</v>
      </c>
      <c r="V16" s="50">
        <v>23.757385031301716</v>
      </c>
      <c r="W16" s="50">
        <v>25.671982643918355</v>
      </c>
      <c r="X16" s="51">
        <v>20.445394505835072</v>
      </c>
      <c r="Y16" s="52">
        <v>101.57850806851997</v>
      </c>
    </row>
    <row r="18" spans="2:26" x14ac:dyDescent="0.35">
      <c r="Y18" s="53"/>
      <c r="Z18" s="76"/>
    </row>
    <row r="19" spans="2:26" ht="15" thickBot="1" x14ac:dyDescent="0.4">
      <c r="B19" t="s">
        <v>2289</v>
      </c>
      <c r="K19" t="s">
        <v>2290</v>
      </c>
      <c r="M19" t="s">
        <v>2291</v>
      </c>
      <c r="T19" t="s">
        <v>2338</v>
      </c>
      <c r="X19" t="s">
        <v>2292</v>
      </c>
      <c r="Y19" s="53">
        <v>1.0438898450946643</v>
      </c>
    </row>
    <row r="20" spans="2:26" x14ac:dyDescent="0.35">
      <c r="B20" s="147" t="s">
        <v>2293</v>
      </c>
      <c r="C20" s="168" t="s">
        <v>2294</v>
      </c>
      <c r="D20" s="170" t="s">
        <v>9</v>
      </c>
      <c r="E20" s="164" t="s">
        <v>454</v>
      </c>
      <c r="F20" s="164" t="s">
        <v>894</v>
      </c>
      <c r="G20" s="164" t="s">
        <v>1712</v>
      </c>
      <c r="H20" s="166" t="s">
        <v>2089</v>
      </c>
      <c r="I20" s="151" t="s">
        <v>2295</v>
      </c>
      <c r="K20" s="151" t="s">
        <v>2296</v>
      </c>
      <c r="M20" s="153" t="s">
        <v>9</v>
      </c>
      <c r="N20" s="164" t="s">
        <v>454</v>
      </c>
      <c r="O20" s="164" t="s">
        <v>894</v>
      </c>
      <c r="P20" s="164" t="s">
        <v>1712</v>
      </c>
      <c r="Q20" s="166" t="s">
        <v>2089</v>
      </c>
      <c r="R20" s="151" t="s">
        <v>2295</v>
      </c>
      <c r="T20" s="153" t="s">
        <v>9</v>
      </c>
      <c r="U20" s="164" t="s">
        <v>454</v>
      </c>
      <c r="V20" s="164" t="s">
        <v>894</v>
      </c>
      <c r="W20" s="164" t="s">
        <v>1712</v>
      </c>
      <c r="X20" s="166" t="s">
        <v>2089</v>
      </c>
      <c r="Y20" s="151" t="s">
        <v>2295</v>
      </c>
    </row>
    <row r="21" spans="2:26" x14ac:dyDescent="0.35">
      <c r="B21" s="159"/>
      <c r="C21" s="169"/>
      <c r="D21" s="171"/>
      <c r="E21" s="165"/>
      <c r="F21" s="165"/>
      <c r="G21" s="165"/>
      <c r="H21" s="167"/>
      <c r="I21" s="162"/>
      <c r="K21" s="162"/>
      <c r="M21" s="163"/>
      <c r="N21" s="165"/>
      <c r="O21" s="165"/>
      <c r="P21" s="165"/>
      <c r="Q21" s="167"/>
      <c r="R21" s="162"/>
      <c r="T21" s="163"/>
      <c r="U21" s="165"/>
      <c r="V21" s="165"/>
      <c r="W21" s="165"/>
      <c r="X21" s="167"/>
      <c r="Y21" s="162"/>
    </row>
    <row r="22" spans="2:26" outlineLevel="1" x14ac:dyDescent="0.35">
      <c r="B22" s="172" t="s">
        <v>42</v>
      </c>
      <c r="C22" s="27" t="s">
        <v>49</v>
      </c>
      <c r="D22" s="37">
        <v>13</v>
      </c>
      <c r="E22" s="9">
        <v>9</v>
      </c>
      <c r="F22" s="9">
        <v>8</v>
      </c>
      <c r="G22" s="9">
        <v>8</v>
      </c>
      <c r="H22" s="38">
        <v>5</v>
      </c>
      <c r="I22" s="39">
        <v>43</v>
      </c>
      <c r="K22" s="44">
        <v>46969.748000000007</v>
      </c>
      <c r="M22" s="29"/>
      <c r="N22" s="30"/>
      <c r="O22" s="30"/>
      <c r="P22" s="30"/>
      <c r="Q22" s="31"/>
      <c r="R22" s="35">
        <v>0</v>
      </c>
      <c r="T22" s="29">
        <v>0</v>
      </c>
      <c r="U22" s="30">
        <v>0</v>
      </c>
      <c r="V22" s="30">
        <v>0</v>
      </c>
      <c r="W22" s="30">
        <v>0</v>
      </c>
      <c r="X22" s="31">
        <v>0</v>
      </c>
      <c r="Y22" s="35">
        <v>0</v>
      </c>
    </row>
    <row r="23" spans="2:26" outlineLevel="1" x14ac:dyDescent="0.35">
      <c r="B23" s="173"/>
      <c r="C23" s="27" t="s">
        <v>324</v>
      </c>
      <c r="D23" s="37">
        <v>14</v>
      </c>
      <c r="E23" s="9">
        <v>12</v>
      </c>
      <c r="F23" s="9">
        <v>13</v>
      </c>
      <c r="G23" s="9">
        <v>19</v>
      </c>
      <c r="H23" s="38">
        <v>0</v>
      </c>
      <c r="I23" s="39">
        <v>58</v>
      </c>
      <c r="K23" s="44">
        <v>35480.449375000004</v>
      </c>
      <c r="M23" s="29"/>
      <c r="N23" s="30"/>
      <c r="O23" s="30"/>
      <c r="P23" s="30"/>
      <c r="Q23" s="31"/>
      <c r="R23" s="35">
        <v>0</v>
      </c>
      <c r="T23" s="29">
        <v>0</v>
      </c>
      <c r="U23" s="30">
        <v>0</v>
      </c>
      <c r="V23" s="30">
        <v>0</v>
      </c>
      <c r="W23" s="30">
        <v>0</v>
      </c>
      <c r="X23" s="31">
        <v>0</v>
      </c>
      <c r="Y23" s="35">
        <v>0</v>
      </c>
    </row>
    <row r="24" spans="2:26" outlineLevel="1" x14ac:dyDescent="0.35">
      <c r="B24" s="173"/>
      <c r="C24" s="27" t="s">
        <v>87</v>
      </c>
      <c r="D24" s="37">
        <v>4</v>
      </c>
      <c r="E24" s="9">
        <v>3</v>
      </c>
      <c r="F24" s="9">
        <v>23</v>
      </c>
      <c r="G24" s="9">
        <v>15</v>
      </c>
      <c r="H24" s="38">
        <v>10</v>
      </c>
      <c r="I24" s="39">
        <v>55</v>
      </c>
      <c r="K24" s="44">
        <v>85805.990689655155</v>
      </c>
      <c r="M24" s="29"/>
      <c r="N24" s="30"/>
      <c r="O24" s="30"/>
      <c r="P24" s="30"/>
      <c r="Q24" s="31"/>
      <c r="R24" s="35">
        <v>0</v>
      </c>
      <c r="T24" s="29">
        <v>0</v>
      </c>
      <c r="U24" s="30">
        <v>0</v>
      </c>
      <c r="V24" s="30">
        <v>0</v>
      </c>
      <c r="W24" s="30">
        <v>0</v>
      </c>
      <c r="X24" s="31">
        <v>0</v>
      </c>
      <c r="Y24" s="35">
        <v>0</v>
      </c>
    </row>
    <row r="25" spans="2:26" outlineLevel="1" x14ac:dyDescent="0.35">
      <c r="B25" s="173"/>
      <c r="C25" s="27" t="s">
        <v>133</v>
      </c>
      <c r="D25" s="37">
        <v>11</v>
      </c>
      <c r="E25" s="9">
        <v>17</v>
      </c>
      <c r="F25" s="9">
        <v>22</v>
      </c>
      <c r="G25" s="9">
        <v>15</v>
      </c>
      <c r="H25" s="38">
        <v>12</v>
      </c>
      <c r="I25" s="39">
        <v>77</v>
      </c>
      <c r="K25" s="44">
        <v>49331.063150684917</v>
      </c>
      <c r="M25" s="29"/>
      <c r="N25" s="30"/>
      <c r="O25" s="30"/>
      <c r="P25" s="30"/>
      <c r="Q25" s="31"/>
      <c r="R25" s="35">
        <v>0</v>
      </c>
      <c r="T25" s="29">
        <v>0</v>
      </c>
      <c r="U25" s="30">
        <v>0</v>
      </c>
      <c r="V25" s="30">
        <v>0</v>
      </c>
      <c r="W25" s="30">
        <v>0</v>
      </c>
      <c r="X25" s="31">
        <v>0</v>
      </c>
      <c r="Y25" s="35">
        <v>0</v>
      </c>
    </row>
    <row r="26" spans="2:26" outlineLevel="1" x14ac:dyDescent="0.35">
      <c r="B26" s="174"/>
      <c r="C26" s="27" t="s">
        <v>55</v>
      </c>
      <c r="D26" s="37">
        <v>37</v>
      </c>
      <c r="E26" s="9">
        <v>37</v>
      </c>
      <c r="F26" s="9">
        <v>51</v>
      </c>
      <c r="G26" s="9">
        <v>24</v>
      </c>
      <c r="H26" s="38">
        <v>18</v>
      </c>
      <c r="I26" s="39">
        <v>167</v>
      </c>
      <c r="K26" s="44">
        <v>58545.022500000006</v>
      </c>
      <c r="M26" s="29"/>
      <c r="N26" s="30"/>
      <c r="O26" s="30"/>
      <c r="P26" s="30"/>
      <c r="Q26" s="31"/>
      <c r="R26" s="35">
        <v>0</v>
      </c>
      <c r="T26" s="29">
        <v>0</v>
      </c>
      <c r="U26" s="30">
        <v>0</v>
      </c>
      <c r="V26" s="30">
        <v>0</v>
      </c>
      <c r="W26" s="30">
        <v>0</v>
      </c>
      <c r="X26" s="31">
        <v>0</v>
      </c>
      <c r="Y26" s="35">
        <v>0</v>
      </c>
    </row>
    <row r="27" spans="2:26" outlineLevel="1" x14ac:dyDescent="0.35">
      <c r="B27" s="175" t="s">
        <v>69</v>
      </c>
      <c r="C27" s="27" t="s">
        <v>1284</v>
      </c>
      <c r="D27" s="37">
        <v>0</v>
      </c>
      <c r="E27" s="9">
        <v>2</v>
      </c>
      <c r="F27" s="9">
        <v>2</v>
      </c>
      <c r="G27" s="9">
        <v>7</v>
      </c>
      <c r="H27" s="38">
        <v>0</v>
      </c>
      <c r="I27" s="39">
        <v>11</v>
      </c>
      <c r="K27" s="44">
        <v>248006.125</v>
      </c>
      <c r="M27" s="29"/>
      <c r="N27" s="30"/>
      <c r="O27" s="30"/>
      <c r="P27" s="30"/>
      <c r="Q27" s="31"/>
      <c r="R27" s="35">
        <v>0</v>
      </c>
      <c r="T27" s="29">
        <v>0</v>
      </c>
      <c r="U27" s="30">
        <v>0</v>
      </c>
      <c r="V27" s="30">
        <v>0</v>
      </c>
      <c r="W27" s="30">
        <v>0</v>
      </c>
      <c r="X27" s="31">
        <v>0</v>
      </c>
      <c r="Y27" s="35">
        <v>0</v>
      </c>
    </row>
    <row r="28" spans="2:26" outlineLevel="1" x14ac:dyDescent="0.35">
      <c r="B28" s="175"/>
      <c r="C28" s="27" t="s">
        <v>71</v>
      </c>
      <c r="D28" s="37">
        <v>4</v>
      </c>
      <c r="E28" s="9">
        <v>5</v>
      </c>
      <c r="F28" s="9">
        <v>9</v>
      </c>
      <c r="G28" s="9">
        <v>2</v>
      </c>
      <c r="H28" s="38">
        <v>5</v>
      </c>
      <c r="I28" s="39">
        <v>25</v>
      </c>
      <c r="K28" s="44">
        <v>185002.76</v>
      </c>
      <c r="M28" s="29"/>
      <c r="N28" s="30"/>
      <c r="O28" s="30"/>
      <c r="P28" s="30"/>
      <c r="Q28" s="31"/>
      <c r="R28" s="35">
        <v>0</v>
      </c>
      <c r="T28" s="29">
        <v>0</v>
      </c>
      <c r="U28" s="30">
        <v>0</v>
      </c>
      <c r="V28" s="30">
        <v>0</v>
      </c>
      <c r="W28" s="30">
        <v>0</v>
      </c>
      <c r="X28" s="31">
        <v>0</v>
      </c>
      <c r="Y28" s="35">
        <v>0</v>
      </c>
    </row>
    <row r="29" spans="2:26" outlineLevel="1" x14ac:dyDescent="0.35">
      <c r="B29" s="175" t="s">
        <v>41</v>
      </c>
      <c r="C29" s="27" t="s">
        <v>43</v>
      </c>
      <c r="D29" s="37">
        <v>1</v>
      </c>
      <c r="E29" s="9">
        <v>6</v>
      </c>
      <c r="F29" s="9">
        <v>5</v>
      </c>
      <c r="G29" s="9">
        <v>11</v>
      </c>
      <c r="H29" s="38">
        <v>13</v>
      </c>
      <c r="I29" s="39">
        <v>36</v>
      </c>
      <c r="K29" s="44">
        <v>94374.550526315768</v>
      </c>
      <c r="M29" s="29"/>
      <c r="N29" s="30"/>
      <c r="O29" s="30"/>
      <c r="P29" s="30"/>
      <c r="Q29" s="31"/>
      <c r="R29" s="35">
        <v>0</v>
      </c>
      <c r="T29" s="29">
        <v>0</v>
      </c>
      <c r="U29" s="30">
        <v>0</v>
      </c>
      <c r="V29" s="30">
        <v>0</v>
      </c>
      <c r="W29" s="30">
        <v>0</v>
      </c>
      <c r="X29" s="31">
        <v>0</v>
      </c>
      <c r="Y29" s="35">
        <v>0</v>
      </c>
    </row>
    <row r="30" spans="2:26" outlineLevel="1" x14ac:dyDescent="0.35">
      <c r="B30" s="175"/>
      <c r="C30" s="27" t="s">
        <v>321</v>
      </c>
      <c r="D30" s="37">
        <v>0</v>
      </c>
      <c r="E30" s="9">
        <v>3</v>
      </c>
      <c r="F30" s="9">
        <v>4</v>
      </c>
      <c r="G30" s="9">
        <v>5</v>
      </c>
      <c r="H30" s="38">
        <v>0</v>
      </c>
      <c r="I30" s="39">
        <v>12</v>
      </c>
      <c r="K30" s="44">
        <v>51643.473333333328</v>
      </c>
      <c r="M30" s="29"/>
      <c r="N30" s="30"/>
      <c r="O30" s="30"/>
      <c r="P30" s="30"/>
      <c r="Q30" s="31"/>
      <c r="R30" s="35">
        <v>0</v>
      </c>
      <c r="T30" s="29">
        <v>0</v>
      </c>
      <c r="U30" s="30">
        <v>0</v>
      </c>
      <c r="V30" s="30">
        <v>0</v>
      </c>
      <c r="W30" s="30">
        <v>0</v>
      </c>
      <c r="X30" s="31">
        <v>0</v>
      </c>
      <c r="Y30" s="35">
        <v>0</v>
      </c>
    </row>
    <row r="31" spans="2:26" outlineLevel="1" x14ac:dyDescent="0.35">
      <c r="B31" s="175" t="s">
        <v>76</v>
      </c>
      <c r="C31" s="27" t="s">
        <v>111</v>
      </c>
      <c r="D31" s="37">
        <v>0</v>
      </c>
      <c r="E31" s="9">
        <v>4</v>
      </c>
      <c r="F31" s="9">
        <v>4</v>
      </c>
      <c r="G31" s="9">
        <v>2</v>
      </c>
      <c r="H31" s="38">
        <v>3</v>
      </c>
      <c r="I31" s="39">
        <v>13</v>
      </c>
      <c r="K31" s="44">
        <v>593404.82142857148</v>
      </c>
      <c r="M31" s="29"/>
      <c r="N31" s="30"/>
      <c r="O31" s="30"/>
      <c r="P31" s="30"/>
      <c r="Q31" s="31"/>
      <c r="R31" s="35">
        <v>0</v>
      </c>
      <c r="T31" s="29">
        <v>0</v>
      </c>
      <c r="U31" s="30">
        <v>0</v>
      </c>
      <c r="V31" s="30">
        <v>0</v>
      </c>
      <c r="W31" s="30">
        <v>0</v>
      </c>
      <c r="X31" s="31">
        <v>0</v>
      </c>
      <c r="Y31" s="35">
        <v>0</v>
      </c>
    </row>
    <row r="32" spans="2:26" outlineLevel="1" x14ac:dyDescent="0.35">
      <c r="B32" s="175"/>
      <c r="C32" s="27" t="s">
        <v>2297</v>
      </c>
      <c r="D32" s="37">
        <v>4</v>
      </c>
      <c r="E32" s="9">
        <v>2</v>
      </c>
      <c r="F32" s="9">
        <v>1</v>
      </c>
      <c r="G32" s="9">
        <v>1</v>
      </c>
      <c r="H32" s="38">
        <v>8</v>
      </c>
      <c r="I32" s="39">
        <v>16</v>
      </c>
      <c r="K32" s="44">
        <v>200000</v>
      </c>
      <c r="M32" s="29"/>
      <c r="N32" s="30"/>
      <c r="O32" s="30"/>
      <c r="P32" s="30"/>
      <c r="Q32" s="31"/>
      <c r="R32" s="35">
        <v>0</v>
      </c>
      <c r="T32" s="29">
        <v>0</v>
      </c>
      <c r="U32" s="30">
        <v>0</v>
      </c>
      <c r="V32" s="30">
        <v>0</v>
      </c>
      <c r="W32" s="30">
        <v>0</v>
      </c>
      <c r="X32" s="31">
        <v>0</v>
      </c>
      <c r="Y32" s="35">
        <v>0</v>
      </c>
    </row>
    <row r="33" spans="2:25" outlineLevel="1" x14ac:dyDescent="0.35">
      <c r="B33" s="175"/>
      <c r="C33" s="27" t="s">
        <v>77</v>
      </c>
      <c r="D33" s="37">
        <v>5</v>
      </c>
      <c r="E33" s="9">
        <v>8</v>
      </c>
      <c r="F33" s="9">
        <v>0</v>
      </c>
      <c r="G33" s="9">
        <v>0</v>
      </c>
      <c r="H33" s="38">
        <v>0</v>
      </c>
      <c r="I33" s="39">
        <v>13</v>
      </c>
      <c r="K33" s="44">
        <v>238231.00999999998</v>
      </c>
      <c r="M33" s="29"/>
      <c r="N33" s="30"/>
      <c r="O33" s="30"/>
      <c r="P33" s="30"/>
      <c r="Q33" s="31"/>
      <c r="R33" s="35">
        <v>0</v>
      </c>
      <c r="T33" s="29">
        <v>0</v>
      </c>
      <c r="U33" s="30">
        <v>0</v>
      </c>
      <c r="V33" s="30">
        <v>0</v>
      </c>
      <c r="W33" s="30">
        <v>0</v>
      </c>
      <c r="X33" s="31">
        <v>0</v>
      </c>
      <c r="Y33" s="35">
        <v>0</v>
      </c>
    </row>
    <row r="34" spans="2:25" outlineLevel="1" x14ac:dyDescent="0.35">
      <c r="B34" s="175"/>
      <c r="C34" s="27" t="s">
        <v>392</v>
      </c>
      <c r="D34" s="37">
        <v>1</v>
      </c>
      <c r="E34" s="9">
        <v>5</v>
      </c>
      <c r="F34" s="9">
        <v>3</v>
      </c>
      <c r="G34" s="9">
        <v>2</v>
      </c>
      <c r="H34" s="38">
        <v>0</v>
      </c>
      <c r="I34" s="39">
        <v>11</v>
      </c>
      <c r="K34" s="44">
        <v>40000</v>
      </c>
      <c r="M34" s="29"/>
      <c r="N34" s="30"/>
      <c r="O34" s="30"/>
      <c r="P34" s="30"/>
      <c r="Q34" s="31"/>
      <c r="R34" s="35">
        <v>0</v>
      </c>
      <c r="T34" s="29">
        <v>0</v>
      </c>
      <c r="U34" s="30">
        <v>0</v>
      </c>
      <c r="V34" s="30">
        <v>0</v>
      </c>
      <c r="W34" s="30">
        <v>0</v>
      </c>
      <c r="X34" s="31">
        <v>0</v>
      </c>
      <c r="Y34" s="35">
        <v>0</v>
      </c>
    </row>
    <row r="35" spans="2:25" outlineLevel="1" x14ac:dyDescent="0.35">
      <c r="B35" s="172" t="s">
        <v>13</v>
      </c>
      <c r="C35" s="27" t="s">
        <v>14</v>
      </c>
      <c r="D35" s="37">
        <v>2</v>
      </c>
      <c r="E35" s="9">
        <v>7</v>
      </c>
      <c r="F35" s="9">
        <v>6</v>
      </c>
      <c r="G35" s="9">
        <v>21</v>
      </c>
      <c r="H35" s="38">
        <v>7</v>
      </c>
      <c r="I35" s="39">
        <v>43</v>
      </c>
      <c r="K35" s="44">
        <v>423316.39609374997</v>
      </c>
      <c r="M35" s="29"/>
      <c r="N35" s="30"/>
      <c r="O35" s="30"/>
      <c r="P35" s="30"/>
      <c r="Q35" s="31"/>
      <c r="R35" s="35">
        <v>0</v>
      </c>
      <c r="T35" s="29">
        <v>0</v>
      </c>
      <c r="U35" s="30">
        <v>0</v>
      </c>
      <c r="V35" s="30">
        <v>0</v>
      </c>
      <c r="W35" s="30">
        <v>0</v>
      </c>
      <c r="X35" s="31">
        <v>0</v>
      </c>
      <c r="Y35" s="35">
        <v>0</v>
      </c>
    </row>
    <row r="36" spans="2:25" outlineLevel="1" x14ac:dyDescent="0.35">
      <c r="B36" s="173"/>
      <c r="C36" s="27" t="s">
        <v>23</v>
      </c>
      <c r="D36" s="37">
        <v>0</v>
      </c>
      <c r="E36" s="9">
        <v>0</v>
      </c>
      <c r="F36" s="9">
        <v>0</v>
      </c>
      <c r="G36" s="9">
        <v>0</v>
      </c>
      <c r="H36" s="38">
        <v>0</v>
      </c>
      <c r="I36" s="39">
        <v>0</v>
      </c>
      <c r="K36" s="44">
        <v>487958.15225806454</v>
      </c>
      <c r="M36" s="29"/>
      <c r="N36" s="30"/>
      <c r="O36" s="30"/>
      <c r="P36" s="30"/>
      <c r="Q36" s="31"/>
      <c r="R36" s="35">
        <v>0</v>
      </c>
      <c r="T36" s="29">
        <v>0</v>
      </c>
      <c r="U36" s="30">
        <v>0</v>
      </c>
      <c r="V36" s="30">
        <v>0</v>
      </c>
      <c r="W36" s="30">
        <v>0</v>
      </c>
      <c r="X36" s="31">
        <v>0</v>
      </c>
      <c r="Y36" s="35">
        <v>0</v>
      </c>
    </row>
    <row r="37" spans="2:25" outlineLevel="1" x14ac:dyDescent="0.35">
      <c r="B37" s="173"/>
      <c r="C37" s="27" t="s">
        <v>14</v>
      </c>
      <c r="D37" s="37">
        <v>5</v>
      </c>
      <c r="E37" s="9">
        <v>0</v>
      </c>
      <c r="F37" s="9">
        <v>5</v>
      </c>
      <c r="G37" s="9">
        <v>5</v>
      </c>
      <c r="H37" s="38">
        <v>7</v>
      </c>
      <c r="I37" s="39">
        <v>22</v>
      </c>
      <c r="K37" s="44">
        <v>423316.39609374997</v>
      </c>
      <c r="M37" s="29"/>
      <c r="N37" s="30"/>
      <c r="O37" s="30"/>
      <c r="P37" s="30"/>
      <c r="Q37" s="31"/>
      <c r="R37" s="35">
        <v>0</v>
      </c>
      <c r="T37" s="29">
        <v>0</v>
      </c>
      <c r="U37" s="30">
        <v>0</v>
      </c>
      <c r="V37" s="30">
        <v>0</v>
      </c>
      <c r="W37" s="30">
        <v>0</v>
      </c>
      <c r="X37" s="31">
        <v>0</v>
      </c>
      <c r="Y37" s="35">
        <v>0</v>
      </c>
    </row>
    <row r="38" spans="2:25" outlineLevel="1" x14ac:dyDescent="0.35">
      <c r="B38" s="173"/>
      <c r="C38" s="27" t="s">
        <v>14</v>
      </c>
      <c r="D38" s="37">
        <v>0</v>
      </c>
      <c r="E38" s="9">
        <v>0</v>
      </c>
      <c r="F38" s="9">
        <v>0</v>
      </c>
      <c r="G38" s="9">
        <v>0</v>
      </c>
      <c r="H38" s="38">
        <v>0</v>
      </c>
      <c r="I38" s="39">
        <v>0</v>
      </c>
      <c r="K38" s="44">
        <v>423316.39609374997</v>
      </c>
      <c r="M38" s="29"/>
      <c r="N38" s="30"/>
      <c r="O38" s="30"/>
      <c r="P38" s="30"/>
      <c r="Q38" s="31"/>
      <c r="R38" s="35">
        <v>0</v>
      </c>
      <c r="T38" s="29">
        <v>0</v>
      </c>
      <c r="U38" s="30">
        <v>0</v>
      </c>
      <c r="V38" s="30">
        <v>0</v>
      </c>
      <c r="W38" s="30">
        <v>0</v>
      </c>
      <c r="X38" s="31">
        <v>0</v>
      </c>
      <c r="Y38" s="35">
        <v>0</v>
      </c>
    </row>
    <row r="39" spans="2:25" outlineLevel="1" x14ac:dyDescent="0.35">
      <c r="B39" s="174"/>
      <c r="C39" s="27" t="s">
        <v>23</v>
      </c>
      <c r="D39" s="37">
        <v>0</v>
      </c>
      <c r="E39" s="9">
        <v>0</v>
      </c>
      <c r="F39" s="9">
        <v>0</v>
      </c>
      <c r="G39" s="9">
        <v>0</v>
      </c>
      <c r="H39" s="38">
        <v>0</v>
      </c>
      <c r="I39" s="39">
        <v>0</v>
      </c>
      <c r="K39" s="44">
        <v>487958.15225806454</v>
      </c>
      <c r="M39" s="29"/>
      <c r="N39" s="30"/>
      <c r="O39" s="30"/>
      <c r="P39" s="30"/>
      <c r="Q39" s="31"/>
      <c r="R39" s="35">
        <v>0</v>
      </c>
      <c r="T39" s="29">
        <v>0</v>
      </c>
      <c r="U39" s="30">
        <v>0</v>
      </c>
      <c r="V39" s="30">
        <v>0</v>
      </c>
      <c r="W39" s="30">
        <v>0</v>
      </c>
      <c r="X39" s="31">
        <v>0</v>
      </c>
      <c r="Y39" s="35">
        <v>0</v>
      </c>
    </row>
    <row r="40" spans="2:25" outlineLevel="1" x14ac:dyDescent="0.35">
      <c r="B40" s="172" t="s">
        <v>2364</v>
      </c>
      <c r="C40" s="27" t="s">
        <v>23</v>
      </c>
      <c r="D40" s="37">
        <v>0</v>
      </c>
      <c r="E40" s="9">
        <v>0</v>
      </c>
      <c r="F40" s="9">
        <v>0</v>
      </c>
      <c r="G40" s="9">
        <v>0</v>
      </c>
      <c r="H40" s="38">
        <v>2</v>
      </c>
      <c r="I40" s="39">
        <v>2</v>
      </c>
      <c r="K40" s="44">
        <v>150000</v>
      </c>
      <c r="M40" s="29"/>
      <c r="N40" s="30"/>
      <c r="O40" s="30"/>
      <c r="P40" s="30"/>
      <c r="Q40" s="31"/>
      <c r="R40" s="35">
        <v>0</v>
      </c>
      <c r="T40" s="29">
        <v>0</v>
      </c>
      <c r="U40" s="30">
        <v>0</v>
      </c>
      <c r="V40" s="30">
        <v>0</v>
      </c>
      <c r="W40" s="30">
        <v>0</v>
      </c>
      <c r="X40" s="31">
        <v>0</v>
      </c>
      <c r="Y40" s="35">
        <v>0</v>
      </c>
    </row>
    <row r="41" spans="2:25" outlineLevel="1" x14ac:dyDescent="0.35">
      <c r="B41" s="174"/>
      <c r="C41" s="27" t="s">
        <v>23</v>
      </c>
      <c r="D41" s="37">
        <v>4</v>
      </c>
      <c r="E41" s="9">
        <v>2</v>
      </c>
      <c r="F41" s="9">
        <v>1</v>
      </c>
      <c r="G41" s="9">
        <v>2</v>
      </c>
      <c r="H41" s="38">
        <v>6</v>
      </c>
      <c r="I41" s="39">
        <v>15</v>
      </c>
      <c r="K41" s="44">
        <v>150000</v>
      </c>
      <c r="M41" s="29"/>
      <c r="N41" s="30"/>
      <c r="O41" s="30"/>
      <c r="P41" s="30"/>
      <c r="Q41" s="31"/>
      <c r="R41" s="35">
        <v>0</v>
      </c>
      <c r="T41" s="29">
        <v>0</v>
      </c>
      <c r="U41" s="30">
        <v>0</v>
      </c>
      <c r="V41" s="30">
        <v>0</v>
      </c>
      <c r="W41" s="30">
        <v>0</v>
      </c>
      <c r="X41" s="31">
        <v>0</v>
      </c>
      <c r="Y41" s="35">
        <v>0</v>
      </c>
    </row>
    <row r="42" spans="2:25" outlineLevel="1" x14ac:dyDescent="0.35">
      <c r="B42" s="172" t="s">
        <v>2332</v>
      </c>
      <c r="C42" s="27" t="s">
        <v>203</v>
      </c>
      <c r="D42" s="37">
        <v>0</v>
      </c>
      <c r="E42" s="9">
        <v>0</v>
      </c>
      <c r="F42" s="9">
        <v>0</v>
      </c>
      <c r="G42" s="9">
        <v>0</v>
      </c>
      <c r="H42" s="38">
        <v>0</v>
      </c>
      <c r="I42" s="39">
        <v>0</v>
      </c>
      <c r="K42" s="44">
        <v>87931.489999999991</v>
      </c>
      <c r="M42" s="29"/>
      <c r="N42" s="30"/>
      <c r="O42" s="30"/>
      <c r="P42" s="30"/>
      <c r="Q42" s="31"/>
      <c r="R42" s="35">
        <v>0</v>
      </c>
      <c r="T42" s="29">
        <v>0</v>
      </c>
      <c r="U42" s="30">
        <v>0</v>
      </c>
      <c r="V42" s="30">
        <v>0</v>
      </c>
      <c r="W42" s="30">
        <v>0</v>
      </c>
      <c r="X42" s="31">
        <v>0</v>
      </c>
      <c r="Y42" s="35">
        <v>0</v>
      </c>
    </row>
    <row r="43" spans="2:25" outlineLevel="1" x14ac:dyDescent="0.35">
      <c r="B43" s="174"/>
      <c r="C43" s="27" t="s">
        <v>200</v>
      </c>
      <c r="D43" s="37">
        <v>0</v>
      </c>
      <c r="E43" s="9">
        <v>0</v>
      </c>
      <c r="F43" s="9">
        <v>0</v>
      </c>
      <c r="G43" s="9">
        <v>0</v>
      </c>
      <c r="H43" s="38">
        <v>0</v>
      </c>
      <c r="I43" s="39">
        <v>0</v>
      </c>
      <c r="K43" s="44">
        <v>41223.90625</v>
      </c>
      <c r="M43" s="29"/>
      <c r="N43" s="30"/>
      <c r="O43" s="30"/>
      <c r="P43" s="30"/>
      <c r="Q43" s="31"/>
      <c r="R43" s="35">
        <v>0</v>
      </c>
      <c r="T43" s="29">
        <v>0</v>
      </c>
      <c r="U43" s="30">
        <v>0</v>
      </c>
      <c r="V43" s="30">
        <v>0</v>
      </c>
      <c r="W43" s="30">
        <v>0</v>
      </c>
      <c r="X43" s="31">
        <v>0</v>
      </c>
      <c r="Y43" s="35">
        <v>0</v>
      </c>
    </row>
    <row r="44" spans="2:25" outlineLevel="1" x14ac:dyDescent="0.35">
      <c r="B44" s="176" t="s">
        <v>2333</v>
      </c>
      <c r="C44" s="27" t="s">
        <v>651</v>
      </c>
      <c r="D44" s="37">
        <v>0</v>
      </c>
      <c r="E44" s="9">
        <v>0</v>
      </c>
      <c r="F44" s="9">
        <v>0</v>
      </c>
      <c r="G44" s="9">
        <v>0</v>
      </c>
      <c r="H44" s="38">
        <v>0</v>
      </c>
      <c r="I44" s="39">
        <v>0</v>
      </c>
      <c r="K44" s="44">
        <v>33708</v>
      </c>
      <c r="M44" s="29"/>
      <c r="N44" s="30"/>
      <c r="O44" s="30"/>
      <c r="P44" s="30"/>
      <c r="Q44" s="31"/>
      <c r="R44" s="35">
        <v>0</v>
      </c>
      <c r="T44" s="29">
        <v>0</v>
      </c>
      <c r="U44" s="30">
        <v>0</v>
      </c>
      <c r="V44" s="30">
        <v>0</v>
      </c>
      <c r="W44" s="30">
        <v>0</v>
      </c>
      <c r="X44" s="31">
        <v>0</v>
      </c>
      <c r="Y44" s="35">
        <v>0</v>
      </c>
    </row>
    <row r="45" spans="2:25" outlineLevel="1" x14ac:dyDescent="0.35">
      <c r="B45" s="177"/>
      <c r="C45" s="27" t="s">
        <v>30</v>
      </c>
      <c r="D45" s="37">
        <v>0</v>
      </c>
      <c r="E45" s="9">
        <v>0</v>
      </c>
      <c r="F45" s="9">
        <v>0</v>
      </c>
      <c r="G45" s="9">
        <v>0</v>
      </c>
      <c r="H45" s="38">
        <v>0</v>
      </c>
      <c r="I45" s="39">
        <v>0</v>
      </c>
      <c r="K45" s="44">
        <v>0</v>
      </c>
      <c r="M45" s="29"/>
      <c r="N45" s="30"/>
      <c r="O45" s="30"/>
      <c r="P45" s="30"/>
      <c r="Q45" s="31"/>
      <c r="R45" s="35">
        <v>0</v>
      </c>
      <c r="T45" s="29">
        <v>0</v>
      </c>
      <c r="U45" s="30">
        <v>0</v>
      </c>
      <c r="V45" s="30">
        <v>0</v>
      </c>
      <c r="W45" s="30">
        <v>0</v>
      </c>
      <c r="X45" s="31">
        <v>0</v>
      </c>
      <c r="Y45" s="35">
        <v>0</v>
      </c>
    </row>
    <row r="46" spans="2:25" outlineLevel="1" x14ac:dyDescent="0.35">
      <c r="B46" s="176" t="s">
        <v>303</v>
      </c>
      <c r="C46" s="27" t="s">
        <v>303</v>
      </c>
      <c r="D46" s="37">
        <v>23</v>
      </c>
      <c r="E46" s="9">
        <v>18</v>
      </c>
      <c r="F46" s="9">
        <v>18</v>
      </c>
      <c r="G46" s="9">
        <v>28</v>
      </c>
      <c r="H46" s="38">
        <v>0</v>
      </c>
      <c r="I46" s="39">
        <v>87</v>
      </c>
      <c r="K46" s="44">
        <v>33707.772653061227</v>
      </c>
      <c r="M46" s="29"/>
      <c r="N46" s="30"/>
      <c r="O46" s="30"/>
      <c r="P46" s="30"/>
      <c r="Q46" s="31"/>
      <c r="R46" s="35">
        <v>0</v>
      </c>
      <c r="T46" s="29">
        <v>0</v>
      </c>
      <c r="U46" s="30">
        <v>0</v>
      </c>
      <c r="V46" s="30">
        <v>0</v>
      </c>
      <c r="W46" s="30">
        <v>0</v>
      </c>
      <c r="X46" s="31">
        <v>0</v>
      </c>
      <c r="Y46" s="35">
        <v>0</v>
      </c>
    </row>
    <row r="47" spans="2:25" outlineLevel="1" x14ac:dyDescent="0.35">
      <c r="B47" s="177"/>
      <c r="C47" s="27" t="s">
        <v>316</v>
      </c>
      <c r="D47" s="37">
        <v>1</v>
      </c>
      <c r="E47" s="9">
        <v>14</v>
      </c>
      <c r="F47" s="9">
        <v>28</v>
      </c>
      <c r="G47" s="9">
        <v>17</v>
      </c>
      <c r="H47" s="38">
        <v>0</v>
      </c>
      <c r="I47" s="39">
        <v>60</v>
      </c>
      <c r="K47" s="44">
        <v>45882.358205128214</v>
      </c>
      <c r="M47" s="29"/>
      <c r="N47" s="30"/>
      <c r="O47" s="30"/>
      <c r="P47" s="30"/>
      <c r="Q47" s="31"/>
      <c r="R47" s="35">
        <v>0</v>
      </c>
      <c r="T47" s="29">
        <v>0</v>
      </c>
      <c r="U47" s="30">
        <v>0</v>
      </c>
      <c r="V47" s="30">
        <v>0</v>
      </c>
      <c r="W47" s="30">
        <v>0</v>
      </c>
      <c r="X47" s="31">
        <v>0</v>
      </c>
      <c r="Y47" s="35">
        <v>0</v>
      </c>
    </row>
    <row r="48" spans="2:25" outlineLevel="1" x14ac:dyDescent="0.35">
      <c r="B48" s="100" t="s">
        <v>122</v>
      </c>
      <c r="C48" s="27" t="s">
        <v>122</v>
      </c>
      <c r="D48" s="37">
        <v>0</v>
      </c>
      <c r="E48" s="9">
        <v>4</v>
      </c>
      <c r="F48" s="9">
        <v>40</v>
      </c>
      <c r="G48" s="9">
        <v>16</v>
      </c>
      <c r="H48" s="38">
        <v>32</v>
      </c>
      <c r="I48" s="39">
        <v>92</v>
      </c>
      <c r="K48" s="44">
        <v>45882</v>
      </c>
      <c r="M48" s="29"/>
      <c r="N48" s="30"/>
      <c r="O48" s="30"/>
      <c r="P48" s="30"/>
      <c r="Q48" s="31"/>
      <c r="R48" s="35">
        <v>0</v>
      </c>
      <c r="T48" s="29">
        <v>0</v>
      </c>
      <c r="U48" s="30">
        <v>0</v>
      </c>
      <c r="V48" s="30">
        <v>0</v>
      </c>
      <c r="W48" s="30">
        <v>0</v>
      </c>
      <c r="X48" s="31">
        <v>0</v>
      </c>
      <c r="Y48" s="35">
        <v>0</v>
      </c>
    </row>
    <row r="49" spans="2:25" outlineLevel="1" x14ac:dyDescent="0.35">
      <c r="B49" s="172" t="s">
        <v>18</v>
      </c>
      <c r="C49" s="27" t="s">
        <v>387</v>
      </c>
      <c r="D49" s="37">
        <v>0</v>
      </c>
      <c r="E49" s="9">
        <v>0</v>
      </c>
      <c r="F49" s="9">
        <v>0</v>
      </c>
      <c r="G49" s="9">
        <v>0</v>
      </c>
      <c r="H49" s="38">
        <v>0</v>
      </c>
      <c r="I49" s="39">
        <v>0</v>
      </c>
      <c r="K49" s="44">
        <v>153689.96666666667</v>
      </c>
      <c r="M49" s="29"/>
      <c r="N49" s="30"/>
      <c r="O49" s="30"/>
      <c r="P49" s="30"/>
      <c r="Q49" s="31"/>
      <c r="R49" s="35">
        <v>0</v>
      </c>
      <c r="T49" s="29">
        <v>0</v>
      </c>
      <c r="U49" s="30">
        <v>0</v>
      </c>
      <c r="V49" s="30">
        <v>0</v>
      </c>
      <c r="W49" s="30">
        <v>0</v>
      </c>
      <c r="X49" s="31">
        <v>0</v>
      </c>
      <c r="Y49" s="35">
        <v>0</v>
      </c>
    </row>
    <row r="50" spans="2:25" outlineLevel="1" x14ac:dyDescent="0.35">
      <c r="B50" s="173"/>
      <c r="C50" s="27" t="s">
        <v>2298</v>
      </c>
      <c r="D50" s="37">
        <v>0</v>
      </c>
      <c r="E50" s="9">
        <v>1</v>
      </c>
      <c r="F50" s="9">
        <v>0</v>
      </c>
      <c r="G50" s="9">
        <v>0</v>
      </c>
      <c r="H50" s="38">
        <v>0</v>
      </c>
      <c r="I50" s="39">
        <v>1</v>
      </c>
      <c r="K50" s="44">
        <v>162632</v>
      </c>
      <c r="M50" s="29"/>
      <c r="N50" s="30"/>
      <c r="O50" s="30"/>
      <c r="P50" s="30"/>
      <c r="Q50" s="31"/>
      <c r="R50" s="35">
        <v>0</v>
      </c>
      <c r="T50" s="29">
        <v>0</v>
      </c>
      <c r="U50" s="30">
        <v>0</v>
      </c>
      <c r="V50" s="30">
        <v>0</v>
      </c>
      <c r="W50" s="30">
        <v>0</v>
      </c>
      <c r="X50" s="31">
        <v>0</v>
      </c>
      <c r="Y50" s="35">
        <v>0</v>
      </c>
    </row>
    <row r="51" spans="2:25" outlineLevel="1" x14ac:dyDescent="0.35">
      <c r="B51" s="173"/>
      <c r="C51" s="27" t="s">
        <v>763</v>
      </c>
      <c r="D51" s="37">
        <v>2</v>
      </c>
      <c r="E51" s="9">
        <v>0</v>
      </c>
      <c r="F51" s="9">
        <v>2</v>
      </c>
      <c r="G51" s="9">
        <v>1</v>
      </c>
      <c r="H51" s="38">
        <v>0</v>
      </c>
      <c r="I51" s="39">
        <v>5</v>
      </c>
      <c r="K51" s="44">
        <v>62300.456842105283</v>
      </c>
      <c r="M51" s="29"/>
      <c r="N51" s="30"/>
      <c r="O51" s="30"/>
      <c r="P51" s="30"/>
      <c r="Q51" s="31"/>
      <c r="R51" s="35">
        <v>0</v>
      </c>
      <c r="T51" s="29">
        <v>0</v>
      </c>
      <c r="U51" s="30">
        <v>0</v>
      </c>
      <c r="V51" s="30">
        <v>0</v>
      </c>
      <c r="W51" s="30">
        <v>0</v>
      </c>
      <c r="X51" s="31">
        <v>0</v>
      </c>
      <c r="Y51" s="35">
        <v>0</v>
      </c>
    </row>
    <row r="52" spans="2:25" outlineLevel="1" x14ac:dyDescent="0.35">
      <c r="B52" s="173"/>
      <c r="C52" s="27" t="s">
        <v>19</v>
      </c>
      <c r="D52" s="37">
        <v>0</v>
      </c>
      <c r="E52" s="9">
        <v>2</v>
      </c>
      <c r="F52" s="9">
        <v>3</v>
      </c>
      <c r="G52" s="9">
        <v>5</v>
      </c>
      <c r="H52" s="38">
        <v>1</v>
      </c>
      <c r="I52" s="39">
        <v>11</v>
      </c>
      <c r="K52" s="44">
        <v>36232.060000000005</v>
      </c>
      <c r="M52" s="29"/>
      <c r="N52" s="30"/>
      <c r="O52" s="30"/>
      <c r="P52" s="30"/>
      <c r="Q52" s="31"/>
      <c r="R52" s="35">
        <v>0</v>
      </c>
      <c r="T52" s="29">
        <v>0</v>
      </c>
      <c r="U52" s="30">
        <v>0</v>
      </c>
      <c r="V52" s="30">
        <v>0</v>
      </c>
      <c r="W52" s="30">
        <v>0</v>
      </c>
      <c r="X52" s="31">
        <v>0</v>
      </c>
      <c r="Y52" s="35">
        <v>0</v>
      </c>
    </row>
    <row r="53" spans="2:25" outlineLevel="1" x14ac:dyDescent="0.35">
      <c r="B53" s="173"/>
      <c r="C53" s="27" t="s">
        <v>84</v>
      </c>
      <c r="D53" s="37">
        <v>0</v>
      </c>
      <c r="E53" s="9">
        <v>1</v>
      </c>
      <c r="F53" s="9">
        <v>1</v>
      </c>
      <c r="G53" s="9">
        <v>0</v>
      </c>
      <c r="H53" s="38">
        <v>15</v>
      </c>
      <c r="I53" s="39">
        <v>17</v>
      </c>
      <c r="K53" s="44">
        <v>45982.02</v>
      </c>
      <c r="M53" s="29"/>
      <c r="N53" s="30"/>
      <c r="O53" s="30"/>
      <c r="P53" s="30"/>
      <c r="Q53" s="31"/>
      <c r="R53" s="35">
        <v>0</v>
      </c>
      <c r="T53" s="29">
        <v>0</v>
      </c>
      <c r="U53" s="30">
        <v>0</v>
      </c>
      <c r="V53" s="30">
        <v>0</v>
      </c>
      <c r="W53" s="30">
        <v>0</v>
      </c>
      <c r="X53" s="31">
        <v>0</v>
      </c>
      <c r="Y53" s="35">
        <v>0</v>
      </c>
    </row>
    <row r="54" spans="2:25" outlineLevel="1" x14ac:dyDescent="0.35">
      <c r="B54" s="173"/>
      <c r="C54" s="27" t="s">
        <v>146</v>
      </c>
      <c r="D54" s="37">
        <v>0</v>
      </c>
      <c r="E54" s="9">
        <v>0</v>
      </c>
      <c r="F54" s="9">
        <v>1</v>
      </c>
      <c r="G54" s="9">
        <v>4</v>
      </c>
      <c r="H54" s="38">
        <v>3</v>
      </c>
      <c r="I54" s="39">
        <v>8</v>
      </c>
      <c r="K54" s="44">
        <v>24206.25</v>
      </c>
      <c r="M54" s="29"/>
      <c r="N54" s="30"/>
      <c r="O54" s="30"/>
      <c r="P54" s="30"/>
      <c r="Q54" s="31"/>
      <c r="R54" s="35">
        <v>0</v>
      </c>
      <c r="T54" s="29">
        <v>0</v>
      </c>
      <c r="U54" s="30">
        <v>0</v>
      </c>
      <c r="V54" s="30">
        <v>0</v>
      </c>
      <c r="W54" s="30">
        <v>0</v>
      </c>
      <c r="X54" s="31">
        <v>0</v>
      </c>
      <c r="Y54" s="35">
        <v>0</v>
      </c>
    </row>
    <row r="55" spans="2:25" outlineLevel="1" x14ac:dyDescent="0.35">
      <c r="B55" s="174"/>
      <c r="C55" s="27" t="s">
        <v>375</v>
      </c>
      <c r="D55" s="37">
        <v>0</v>
      </c>
      <c r="E55" s="9">
        <v>3</v>
      </c>
      <c r="F55" s="9">
        <v>11</v>
      </c>
      <c r="G55" s="9">
        <v>16</v>
      </c>
      <c r="H55" s="38">
        <v>15</v>
      </c>
      <c r="I55" s="39">
        <v>45</v>
      </c>
      <c r="K55" s="44">
        <v>13183.6775</v>
      </c>
      <c r="M55" s="29"/>
      <c r="N55" s="30"/>
      <c r="O55" s="30"/>
      <c r="P55" s="30"/>
      <c r="Q55" s="31"/>
      <c r="R55" s="35">
        <v>0</v>
      </c>
      <c r="T55" s="29">
        <v>0</v>
      </c>
      <c r="U55" s="30">
        <v>0</v>
      </c>
      <c r="V55" s="30">
        <v>0</v>
      </c>
      <c r="W55" s="30">
        <v>0</v>
      </c>
      <c r="X55" s="31">
        <v>0</v>
      </c>
      <c r="Y55" s="35">
        <v>0</v>
      </c>
    </row>
    <row r="56" spans="2:25" ht="15" outlineLevel="1" thickBot="1" x14ac:dyDescent="0.4">
      <c r="B56" s="14" t="s">
        <v>2295</v>
      </c>
      <c r="C56" s="28"/>
      <c r="D56" s="40">
        <v>131</v>
      </c>
      <c r="E56" s="41">
        <v>165</v>
      </c>
      <c r="F56" s="41">
        <v>261</v>
      </c>
      <c r="G56" s="41">
        <v>226</v>
      </c>
      <c r="H56" s="42">
        <v>162</v>
      </c>
      <c r="I56" s="43">
        <v>945</v>
      </c>
      <c r="K56" s="45"/>
      <c r="M56" s="32">
        <v>0</v>
      </c>
      <c r="N56" s="33">
        <v>0</v>
      </c>
      <c r="O56" s="33">
        <v>0</v>
      </c>
      <c r="P56" s="33">
        <v>0</v>
      </c>
      <c r="Q56" s="34">
        <v>0</v>
      </c>
      <c r="R56" s="36">
        <v>0</v>
      </c>
      <c r="T56" s="32">
        <v>0</v>
      </c>
      <c r="U56" s="33">
        <v>0</v>
      </c>
      <c r="V56" s="33">
        <v>0</v>
      </c>
      <c r="W56" s="33">
        <v>0</v>
      </c>
      <c r="X56" s="34">
        <v>0</v>
      </c>
      <c r="Y56" s="36">
        <v>0</v>
      </c>
    </row>
    <row r="58" spans="2:25" x14ac:dyDescent="0.35">
      <c r="W58" s="77"/>
      <c r="X58" s="77"/>
    </row>
  </sheetData>
  <mergeCells count="52">
    <mergeCell ref="B35:B39"/>
    <mergeCell ref="B40:B41"/>
    <mergeCell ref="B44:B45"/>
    <mergeCell ref="B46:B47"/>
    <mergeCell ref="B49:B55"/>
    <mergeCell ref="X20:X21"/>
    <mergeCell ref="Y20:Y21"/>
    <mergeCell ref="B42:B43"/>
    <mergeCell ref="M20:M21"/>
    <mergeCell ref="N20:N21"/>
    <mergeCell ref="O20:O21"/>
    <mergeCell ref="P20:P21"/>
    <mergeCell ref="Q20:Q21"/>
    <mergeCell ref="K20:K21"/>
    <mergeCell ref="R20:R21"/>
    <mergeCell ref="T20:T21"/>
    <mergeCell ref="U20:U21"/>
    <mergeCell ref="V20:V21"/>
    <mergeCell ref="W20:W21"/>
    <mergeCell ref="I20:I21"/>
    <mergeCell ref="H20:H21"/>
    <mergeCell ref="B27:B28"/>
    <mergeCell ref="B29:B30"/>
    <mergeCell ref="B31:B34"/>
    <mergeCell ref="B20:B21"/>
    <mergeCell ref="C20:C21"/>
    <mergeCell ref="D20:D21"/>
    <mergeCell ref="E20:E21"/>
    <mergeCell ref="F20:F21"/>
    <mergeCell ref="G20:G21"/>
    <mergeCell ref="B22:B26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M2:M3"/>
    <mergeCell ref="N2:N3"/>
    <mergeCell ref="O2:O3"/>
    <mergeCell ref="P2:P3"/>
    <mergeCell ref="Q2:Q3"/>
    <mergeCell ref="R2:R3"/>
    <mergeCell ref="Y2:Y3"/>
    <mergeCell ref="T2:T3"/>
    <mergeCell ref="U2:U3"/>
    <mergeCell ref="V2:V3"/>
    <mergeCell ref="W2:W3"/>
    <mergeCell ref="X2:X3"/>
  </mergeCells>
  <phoneticPr fontId="13" type="noConversion"/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B719-06D9-44B6-8B8B-CFAC793B7C4E}">
  <dimension ref="B1:T56"/>
  <sheetViews>
    <sheetView workbookViewId="0">
      <pane xSplit="3" ySplit="3" topLeftCell="G24" activePane="bottomRight" state="frozen"/>
      <selection pane="topRight" activeCell="D1" sqref="D1"/>
      <selection pane="bottomLeft" activeCell="A4" sqref="A4"/>
      <selection pane="bottomRight" activeCell="M33" sqref="M33"/>
    </sheetView>
  </sheetViews>
  <sheetFormatPr defaultRowHeight="14.5" x14ac:dyDescent="0.35"/>
  <cols>
    <col min="2" max="2" width="23.453125" bestFit="1" customWidth="1"/>
    <col min="3" max="3" width="45.54296875" bestFit="1" customWidth="1"/>
    <col min="4" max="8" width="14.26953125" bestFit="1" customWidth="1"/>
    <col min="9" max="9" width="15.26953125" bestFit="1" customWidth="1"/>
    <col min="11" max="12" width="15.1796875" customWidth="1"/>
    <col min="14" max="18" width="14.26953125" bestFit="1" customWidth="1"/>
    <col min="19" max="19" width="13.7265625" bestFit="1" customWidth="1"/>
    <col min="21" max="21" width="13.7265625" bestFit="1" customWidth="1"/>
  </cols>
  <sheetData>
    <row r="1" spans="2:19" ht="15" thickBot="1" x14ac:dyDescent="0.4"/>
    <row r="2" spans="2:19" x14ac:dyDescent="0.35">
      <c r="B2" s="147" t="s">
        <v>2293</v>
      </c>
      <c r="C2" s="168" t="s">
        <v>2294</v>
      </c>
      <c r="D2" s="170" t="s">
        <v>2299</v>
      </c>
      <c r="E2" s="164" t="s">
        <v>2325</v>
      </c>
      <c r="F2" s="164" t="s">
        <v>2326</v>
      </c>
      <c r="G2" s="164" t="s">
        <v>2327</v>
      </c>
      <c r="H2" s="166" t="s">
        <v>2328</v>
      </c>
      <c r="I2" s="151" t="s">
        <v>2295</v>
      </c>
      <c r="N2" s="170" t="s">
        <v>2299</v>
      </c>
      <c r="O2" s="164" t="s">
        <v>2325</v>
      </c>
      <c r="P2" s="164" t="s">
        <v>2326</v>
      </c>
      <c r="Q2" s="164" t="s">
        <v>2327</v>
      </c>
      <c r="R2" s="166" t="s">
        <v>2328</v>
      </c>
      <c r="S2" s="151" t="s">
        <v>2295</v>
      </c>
    </row>
    <row r="3" spans="2:19" x14ac:dyDescent="0.35">
      <c r="B3" s="159"/>
      <c r="C3" s="169"/>
      <c r="D3" s="171"/>
      <c r="E3" s="165"/>
      <c r="F3" s="165"/>
      <c r="G3" s="165"/>
      <c r="H3" s="167"/>
      <c r="I3" s="162"/>
      <c r="N3" s="171"/>
      <c r="O3" s="165"/>
      <c r="P3" s="165"/>
      <c r="Q3" s="165"/>
      <c r="R3" s="167"/>
      <c r="S3" s="162"/>
    </row>
    <row r="4" spans="2:19" x14ac:dyDescent="0.35">
      <c r="B4" s="13" t="s">
        <v>303</v>
      </c>
      <c r="C4" s="27"/>
      <c r="D4" s="37">
        <v>10</v>
      </c>
      <c r="E4" s="9">
        <v>38</v>
      </c>
      <c r="F4" s="9">
        <v>43</v>
      </c>
      <c r="G4" s="9">
        <v>9</v>
      </c>
      <c r="H4" s="38">
        <v>23</v>
      </c>
      <c r="I4" s="39">
        <v>123</v>
      </c>
      <c r="J4" s="9"/>
      <c r="K4" s="9"/>
      <c r="N4" s="56">
        <v>402707.7206370582</v>
      </c>
      <c r="O4" s="47">
        <v>1464202.9220454185</v>
      </c>
      <c r="P4" s="47">
        <v>1843481.749528493</v>
      </c>
      <c r="Q4" s="47">
        <v>342102.66661169007</v>
      </c>
      <c r="R4" s="57">
        <v>949103.82467210398</v>
      </c>
      <c r="S4" s="35">
        <v>5001598.8834947636</v>
      </c>
    </row>
    <row r="5" spans="2:19" x14ac:dyDescent="0.35">
      <c r="B5" s="13" t="s">
        <v>122</v>
      </c>
      <c r="C5" s="27"/>
      <c r="D5" s="37">
        <v>18</v>
      </c>
      <c r="E5" s="9">
        <v>19</v>
      </c>
      <c r="F5" s="9">
        <v>7</v>
      </c>
      <c r="G5" s="9">
        <v>16</v>
      </c>
      <c r="H5" s="38">
        <v>18</v>
      </c>
      <c r="I5" s="39">
        <v>78</v>
      </c>
      <c r="J5" s="9"/>
      <c r="K5" s="9"/>
      <c r="N5" s="56">
        <v>862123.56970740098</v>
      </c>
      <c r="O5" s="47">
        <v>910019.32358003431</v>
      </c>
      <c r="P5" s="47">
        <v>335270.27710843371</v>
      </c>
      <c r="Q5" s="47">
        <v>766332.0619621342</v>
      </c>
      <c r="R5" s="57">
        <v>862123.56970740098</v>
      </c>
      <c r="S5" s="35">
        <v>3735868.8020654041</v>
      </c>
    </row>
    <row r="6" spans="2:19" x14ac:dyDescent="0.35">
      <c r="B6" s="13" t="s">
        <v>42</v>
      </c>
      <c r="C6" s="27"/>
      <c r="D6" s="37">
        <v>78</v>
      </c>
      <c r="E6" s="9">
        <v>119</v>
      </c>
      <c r="F6" s="9">
        <v>86</v>
      </c>
      <c r="G6" s="9">
        <v>108</v>
      </c>
      <c r="H6" s="38">
        <v>86</v>
      </c>
      <c r="I6" s="39">
        <v>477</v>
      </c>
      <c r="J6" s="9"/>
      <c r="K6" s="9"/>
      <c r="N6" s="56">
        <v>4529275.2884985963</v>
      </c>
      <c r="O6" s="47">
        <v>7214204.1380174141</v>
      </c>
      <c r="P6" s="47">
        <v>4822048.8997135414</v>
      </c>
      <c r="Q6" s="47">
        <v>5940707.8946680911</v>
      </c>
      <c r="R6" s="57">
        <v>4808862.4537527468</v>
      </c>
      <c r="S6" s="35">
        <v>27315098.674650393</v>
      </c>
    </row>
    <row r="7" spans="2:19" x14ac:dyDescent="0.35">
      <c r="B7" s="13" t="s">
        <v>2329</v>
      </c>
      <c r="C7" s="27"/>
      <c r="D7" s="37">
        <v>11</v>
      </c>
      <c r="E7" s="9">
        <v>3</v>
      </c>
      <c r="F7" s="9">
        <v>7</v>
      </c>
      <c r="G7" s="9">
        <v>11</v>
      </c>
      <c r="H7" s="38">
        <v>2</v>
      </c>
      <c r="I7" s="39">
        <v>34</v>
      </c>
      <c r="J7" s="9"/>
      <c r="K7" s="9"/>
      <c r="N7" s="56">
        <v>2387421.8189845094</v>
      </c>
      <c r="O7" s="47">
        <v>579367.50743545615</v>
      </c>
      <c r="P7" s="47">
        <v>1549163.2361402754</v>
      </c>
      <c r="Q7" s="47">
        <v>2387421.8189845094</v>
      </c>
      <c r="R7" s="57">
        <v>517782.1508175559</v>
      </c>
      <c r="S7" s="35">
        <v>7421156.5323623065</v>
      </c>
    </row>
    <row r="8" spans="2:19" x14ac:dyDescent="0.35">
      <c r="B8" s="13" t="s">
        <v>2330</v>
      </c>
      <c r="C8" s="27"/>
      <c r="D8" s="37">
        <v>11</v>
      </c>
      <c r="E8" s="9">
        <v>13</v>
      </c>
      <c r="F8" s="9">
        <v>9</v>
      </c>
      <c r="G8" s="9">
        <v>6</v>
      </c>
      <c r="H8" s="38">
        <v>17</v>
      </c>
      <c r="I8" s="39">
        <v>56</v>
      </c>
      <c r="J8" s="9"/>
      <c r="K8" s="9"/>
      <c r="N8" s="56">
        <v>949863.37157260603</v>
      </c>
      <c r="O8" s="47">
        <v>1013077.0287770629</v>
      </c>
      <c r="P8" s="47">
        <v>752830.10171301733</v>
      </c>
      <c r="Q8" s="47">
        <v>501886.73447534489</v>
      </c>
      <c r="R8" s="57">
        <v>1451750.1060479507</v>
      </c>
      <c r="S8" s="35">
        <v>4669407.3425859818</v>
      </c>
    </row>
    <row r="9" spans="2:19" x14ac:dyDescent="0.35">
      <c r="B9" s="13" t="s">
        <v>2331</v>
      </c>
      <c r="C9" s="27"/>
      <c r="D9" s="37">
        <v>1</v>
      </c>
      <c r="E9" s="9">
        <v>2</v>
      </c>
      <c r="F9" s="9">
        <v>8</v>
      </c>
      <c r="G9" s="9">
        <v>9</v>
      </c>
      <c r="H9" s="38">
        <v>20</v>
      </c>
      <c r="I9" s="39">
        <v>40</v>
      </c>
      <c r="J9" s="9"/>
      <c r="K9" s="9"/>
      <c r="N9" s="56">
        <v>619449.26711949846</v>
      </c>
      <c r="O9" s="47">
        <v>1238898.5342389969</v>
      </c>
      <c r="P9" s="47">
        <v>3222513.1170088518</v>
      </c>
      <c r="Q9" s="47">
        <v>3678131.3874563565</v>
      </c>
      <c r="R9" s="57">
        <v>5456661.2626014268</v>
      </c>
      <c r="S9" s="35">
        <v>14215653.56842513</v>
      </c>
    </row>
    <row r="10" spans="2:19" x14ac:dyDescent="0.35">
      <c r="B10" s="13" t="s">
        <v>2334</v>
      </c>
      <c r="C10" s="27"/>
      <c r="D10" s="37">
        <v>13</v>
      </c>
      <c r="E10" s="9">
        <v>12</v>
      </c>
      <c r="F10" s="9">
        <v>11</v>
      </c>
      <c r="G10" s="9">
        <v>31</v>
      </c>
      <c r="H10" s="38">
        <v>13</v>
      </c>
      <c r="I10" s="39">
        <v>80</v>
      </c>
      <c r="J10" s="9"/>
      <c r="K10" s="9"/>
      <c r="N10" s="56">
        <v>6082038.2970214374</v>
      </c>
      <c r="O10" s="47">
        <v>5370227.1185610481</v>
      </c>
      <c r="P10" s="47">
        <v>5198246.9227327649</v>
      </c>
      <c r="Q10" s="47">
        <v>13698766.301474422</v>
      </c>
      <c r="R10" s="57">
        <v>5812122.8057053844</v>
      </c>
      <c r="S10" s="35">
        <v>36161401.445495054</v>
      </c>
    </row>
    <row r="11" spans="2:19" x14ac:dyDescent="0.35">
      <c r="B11" s="13" t="s">
        <v>2335</v>
      </c>
      <c r="C11" s="27"/>
      <c r="D11" s="37">
        <v>4</v>
      </c>
      <c r="E11" s="9">
        <v>1</v>
      </c>
      <c r="F11" s="9">
        <v>4</v>
      </c>
      <c r="G11" s="9">
        <v>1</v>
      </c>
      <c r="H11" s="38">
        <v>1</v>
      </c>
      <c r="I11" s="39">
        <v>11</v>
      </c>
      <c r="J11" s="9"/>
      <c r="K11" s="9"/>
      <c r="N11" s="56">
        <v>626333.90705679858</v>
      </c>
      <c r="O11" s="47">
        <v>156583.47676419964</v>
      </c>
      <c r="P11" s="47">
        <v>626333.90705679858</v>
      </c>
      <c r="Q11" s="47">
        <v>156583.47676419964</v>
      </c>
      <c r="R11" s="57">
        <v>156583.47676419964</v>
      </c>
      <c r="S11" s="35">
        <v>1722418.2444061958</v>
      </c>
    </row>
    <row r="12" spans="2:19" x14ac:dyDescent="0.35">
      <c r="B12" s="13" t="s">
        <v>2332</v>
      </c>
      <c r="C12" s="27"/>
      <c r="D12" s="37">
        <v>0</v>
      </c>
      <c r="E12" s="9">
        <v>2</v>
      </c>
      <c r="F12" s="9">
        <v>3</v>
      </c>
      <c r="G12" s="9">
        <v>0</v>
      </c>
      <c r="H12" s="38">
        <v>3</v>
      </c>
      <c r="I12" s="39">
        <v>8</v>
      </c>
      <c r="J12" s="9"/>
      <c r="K12" s="9"/>
      <c r="N12" s="56">
        <v>0</v>
      </c>
      <c r="O12" s="47">
        <v>86066.434219018935</v>
      </c>
      <c r="P12" s="47">
        <v>177857.22369406195</v>
      </c>
      <c r="Q12" s="47">
        <v>0</v>
      </c>
      <c r="R12" s="57">
        <v>226614.79605959548</v>
      </c>
      <c r="S12" s="35">
        <v>490538.45397267636</v>
      </c>
    </row>
    <row r="13" spans="2:19" x14ac:dyDescent="0.35">
      <c r="B13" s="13" t="s">
        <v>18</v>
      </c>
      <c r="C13" s="27"/>
      <c r="D13" s="37">
        <v>17</v>
      </c>
      <c r="E13" s="9">
        <v>53</v>
      </c>
      <c r="F13" s="9">
        <v>46</v>
      </c>
      <c r="G13" s="9">
        <v>23</v>
      </c>
      <c r="H13" s="38">
        <v>43</v>
      </c>
      <c r="I13" s="39">
        <v>182</v>
      </c>
      <c r="J13" s="9"/>
      <c r="K13" s="9"/>
      <c r="N13" s="56">
        <v>523072.628917814</v>
      </c>
      <c r="O13" s="47">
        <v>1731476.7073213151</v>
      </c>
      <c r="P13" s="47">
        <v>1717323.3347646601</v>
      </c>
      <c r="Q13" s="47">
        <v>1159280.4940153095</v>
      </c>
      <c r="R13" s="57">
        <v>2154700.356130424</v>
      </c>
      <c r="S13" s="35">
        <v>7285853.5211495226</v>
      </c>
    </row>
    <row r="14" spans="2:19" x14ac:dyDescent="0.35">
      <c r="B14" s="13" t="s">
        <v>2333</v>
      </c>
      <c r="C14" s="27"/>
      <c r="D14" s="37">
        <v>0</v>
      </c>
      <c r="E14" s="9">
        <v>0</v>
      </c>
      <c r="F14" s="9">
        <v>1</v>
      </c>
      <c r="G14" s="9">
        <v>11</v>
      </c>
      <c r="H14" s="38">
        <v>1</v>
      </c>
      <c r="I14" s="39">
        <v>13</v>
      </c>
      <c r="J14" s="9"/>
      <c r="K14" s="9"/>
      <c r="N14" s="56">
        <v>0</v>
      </c>
      <c r="O14" s="47">
        <v>0</v>
      </c>
      <c r="P14" s="47">
        <v>35187.438898450942</v>
      </c>
      <c r="Q14" s="47">
        <v>387061.82788296038</v>
      </c>
      <c r="R14" s="57">
        <v>35187.438898450942</v>
      </c>
      <c r="S14" s="35">
        <v>457436.70567986224</v>
      </c>
    </row>
    <row r="15" spans="2:19" ht="15" thickBot="1" x14ac:dyDescent="0.4">
      <c r="B15" s="14" t="s">
        <v>2295</v>
      </c>
      <c r="C15" s="28"/>
      <c r="D15" s="40">
        <v>163</v>
      </c>
      <c r="E15" s="41">
        <v>262</v>
      </c>
      <c r="F15" s="41">
        <v>225</v>
      </c>
      <c r="G15" s="41">
        <v>225</v>
      </c>
      <c r="H15" s="42">
        <v>227</v>
      </c>
      <c r="I15" s="43">
        <v>1102</v>
      </c>
      <c r="N15" s="58">
        <v>16982285.869515721</v>
      </c>
      <c r="O15" s="59">
        <v>19764123.190959964</v>
      </c>
      <c r="P15" s="59">
        <v>20280256.20835935</v>
      </c>
      <c r="Q15" s="59">
        <v>29018274.664295018</v>
      </c>
      <c r="R15" s="60">
        <v>22431492.241157241</v>
      </c>
      <c r="S15" s="36">
        <v>108476432.17428729</v>
      </c>
    </row>
    <row r="17" spans="2:20" x14ac:dyDescent="0.35">
      <c r="K17" t="s">
        <v>2292</v>
      </c>
      <c r="L17" s="53">
        <v>1.0438898450946643</v>
      </c>
    </row>
    <row r="18" spans="2:20" ht="15" thickBot="1" x14ac:dyDescent="0.4">
      <c r="B18" t="s">
        <v>2289</v>
      </c>
      <c r="K18" t="s">
        <v>2290</v>
      </c>
      <c r="N18" t="s">
        <v>2338</v>
      </c>
    </row>
    <row r="19" spans="2:20" x14ac:dyDescent="0.35">
      <c r="B19" s="147" t="s">
        <v>2293</v>
      </c>
      <c r="C19" s="168" t="s">
        <v>2294</v>
      </c>
      <c r="D19" s="153" t="s">
        <v>2299</v>
      </c>
      <c r="E19" s="164" t="s">
        <v>2325</v>
      </c>
      <c r="F19" s="164" t="s">
        <v>2326</v>
      </c>
      <c r="G19" s="164" t="s">
        <v>2327</v>
      </c>
      <c r="H19" s="166" t="s">
        <v>2328</v>
      </c>
      <c r="I19" s="151" t="s">
        <v>2295</v>
      </c>
      <c r="K19" s="180" t="s">
        <v>2300</v>
      </c>
      <c r="L19" s="180" t="s">
        <v>2337</v>
      </c>
      <c r="N19" s="153" t="s">
        <v>2299</v>
      </c>
      <c r="O19" s="178" t="s">
        <v>2325</v>
      </c>
      <c r="P19" s="178" t="s">
        <v>2326</v>
      </c>
      <c r="Q19" s="178" t="s">
        <v>2327</v>
      </c>
      <c r="R19" s="181" t="s">
        <v>2328</v>
      </c>
      <c r="S19" s="151" t="s">
        <v>2295</v>
      </c>
    </row>
    <row r="20" spans="2:20" x14ac:dyDescent="0.35">
      <c r="B20" s="159"/>
      <c r="C20" s="169"/>
      <c r="D20" s="163"/>
      <c r="E20" s="165"/>
      <c r="F20" s="165"/>
      <c r="G20" s="165"/>
      <c r="H20" s="167"/>
      <c r="I20" s="162"/>
      <c r="K20" s="162"/>
      <c r="L20" s="162"/>
      <c r="N20" s="163"/>
      <c r="O20" s="179"/>
      <c r="P20" s="179"/>
      <c r="Q20" s="179"/>
      <c r="R20" s="182"/>
      <c r="S20" s="162"/>
    </row>
    <row r="21" spans="2:20" x14ac:dyDescent="0.35">
      <c r="B21" s="172" t="s">
        <v>42</v>
      </c>
      <c r="C21" s="27" t="s">
        <v>49</v>
      </c>
      <c r="D21" s="37">
        <v>12</v>
      </c>
      <c r="E21" s="9">
        <v>12</v>
      </c>
      <c r="F21" s="9">
        <v>6</v>
      </c>
      <c r="G21" s="9">
        <v>7</v>
      </c>
      <c r="H21" s="38">
        <v>5</v>
      </c>
      <c r="I21" s="39">
        <v>42</v>
      </c>
      <c r="K21" s="146"/>
      <c r="L21" s="146"/>
      <c r="N21" s="142"/>
      <c r="O21" s="143"/>
      <c r="P21" s="143"/>
      <c r="Q21" s="143"/>
      <c r="R21" s="144"/>
      <c r="S21" s="145"/>
      <c r="T21" s="77"/>
    </row>
    <row r="22" spans="2:20" x14ac:dyDescent="0.35">
      <c r="B22" s="173"/>
      <c r="C22" s="27" t="s">
        <v>324</v>
      </c>
      <c r="D22" s="37">
        <v>3</v>
      </c>
      <c r="E22" s="9">
        <v>1</v>
      </c>
      <c r="F22" s="9">
        <v>7</v>
      </c>
      <c r="G22" s="9">
        <v>13</v>
      </c>
      <c r="H22" s="38">
        <v>8</v>
      </c>
      <c r="I22" s="39">
        <v>32</v>
      </c>
      <c r="K22" s="146"/>
      <c r="L22" s="146"/>
      <c r="N22" s="142"/>
      <c r="O22" s="143"/>
      <c r="P22" s="143"/>
      <c r="Q22" s="143"/>
      <c r="R22" s="144"/>
      <c r="S22" s="145"/>
    </row>
    <row r="23" spans="2:20" x14ac:dyDescent="0.35">
      <c r="B23" s="173"/>
      <c r="C23" s="27" t="s">
        <v>87</v>
      </c>
      <c r="D23" s="37">
        <v>3</v>
      </c>
      <c r="E23" s="9">
        <v>12</v>
      </c>
      <c r="F23" s="9">
        <v>1</v>
      </c>
      <c r="G23" s="9">
        <v>6</v>
      </c>
      <c r="H23" s="38">
        <v>4</v>
      </c>
      <c r="I23" s="39">
        <v>26</v>
      </c>
      <c r="K23" s="146"/>
      <c r="L23" s="146"/>
      <c r="N23" s="142"/>
      <c r="O23" s="143"/>
      <c r="P23" s="143"/>
      <c r="Q23" s="143"/>
      <c r="R23" s="144"/>
      <c r="S23" s="145"/>
    </row>
    <row r="24" spans="2:20" x14ac:dyDescent="0.35">
      <c r="B24" s="173"/>
      <c r="C24" s="27" t="s">
        <v>133</v>
      </c>
      <c r="D24" s="37">
        <v>11</v>
      </c>
      <c r="E24" s="9">
        <v>24</v>
      </c>
      <c r="F24" s="9">
        <v>23</v>
      </c>
      <c r="G24" s="9">
        <v>45</v>
      </c>
      <c r="H24" s="38">
        <v>32</v>
      </c>
      <c r="I24" s="39">
        <v>135</v>
      </c>
      <c r="K24" s="146"/>
      <c r="L24" s="146"/>
      <c r="N24" s="142"/>
      <c r="O24" s="143"/>
      <c r="P24" s="143"/>
      <c r="Q24" s="143"/>
      <c r="R24" s="144"/>
      <c r="S24" s="145"/>
    </row>
    <row r="25" spans="2:20" x14ac:dyDescent="0.35">
      <c r="B25" s="174"/>
      <c r="C25" s="27" t="s">
        <v>55</v>
      </c>
      <c r="D25" s="37">
        <v>49</v>
      </c>
      <c r="E25" s="9">
        <v>70</v>
      </c>
      <c r="F25" s="9">
        <v>49</v>
      </c>
      <c r="G25" s="9">
        <v>37</v>
      </c>
      <c r="H25" s="38">
        <v>37</v>
      </c>
      <c r="I25" s="39">
        <v>242</v>
      </c>
      <c r="K25" s="146"/>
      <c r="L25" s="146"/>
      <c r="N25" s="142"/>
      <c r="O25" s="143"/>
      <c r="P25" s="143"/>
      <c r="Q25" s="143"/>
      <c r="R25" s="144"/>
      <c r="S25" s="145"/>
    </row>
    <row r="26" spans="2:20" x14ac:dyDescent="0.35">
      <c r="B26" s="175" t="s">
        <v>69</v>
      </c>
      <c r="C26" s="27" t="s">
        <v>1284</v>
      </c>
      <c r="D26" s="37">
        <v>4</v>
      </c>
      <c r="E26" s="9">
        <v>0</v>
      </c>
      <c r="F26" s="9">
        <v>3</v>
      </c>
      <c r="G26" s="9">
        <v>4</v>
      </c>
      <c r="H26" s="38">
        <v>2</v>
      </c>
      <c r="I26" s="39">
        <v>13</v>
      </c>
      <c r="K26" s="146"/>
      <c r="L26" s="146"/>
      <c r="N26" s="142"/>
      <c r="O26" s="143"/>
      <c r="P26" s="143"/>
      <c r="Q26" s="143"/>
      <c r="R26" s="144"/>
      <c r="S26" s="145"/>
    </row>
    <row r="27" spans="2:20" x14ac:dyDescent="0.35">
      <c r="B27" s="175"/>
      <c r="C27" s="27" t="s">
        <v>71</v>
      </c>
      <c r="D27" s="37">
        <v>7</v>
      </c>
      <c r="E27" s="9">
        <v>3</v>
      </c>
      <c r="F27" s="9">
        <v>4</v>
      </c>
      <c r="G27" s="9">
        <v>7</v>
      </c>
      <c r="H27" s="38">
        <v>0</v>
      </c>
      <c r="I27" s="39">
        <v>21</v>
      </c>
      <c r="K27" s="146"/>
      <c r="L27" s="146"/>
      <c r="N27" s="142"/>
      <c r="O27" s="143"/>
      <c r="P27" s="143"/>
      <c r="Q27" s="143"/>
      <c r="R27" s="144"/>
      <c r="S27" s="145"/>
    </row>
    <row r="28" spans="2:20" x14ac:dyDescent="0.35">
      <c r="B28" s="175" t="s">
        <v>41</v>
      </c>
      <c r="C28" s="27" t="s">
        <v>43</v>
      </c>
      <c r="D28" s="37">
        <v>8</v>
      </c>
      <c r="E28" s="9">
        <v>7</v>
      </c>
      <c r="F28" s="9">
        <v>6</v>
      </c>
      <c r="G28" s="9">
        <v>4</v>
      </c>
      <c r="H28" s="38">
        <v>12</v>
      </c>
      <c r="I28" s="39">
        <v>37</v>
      </c>
      <c r="K28" s="146"/>
      <c r="L28" s="146"/>
      <c r="N28" s="142"/>
      <c r="O28" s="143"/>
      <c r="P28" s="143"/>
      <c r="Q28" s="143"/>
      <c r="R28" s="144"/>
      <c r="S28" s="145"/>
    </row>
    <row r="29" spans="2:20" x14ac:dyDescent="0.35">
      <c r="B29" s="175"/>
      <c r="C29" s="27" t="s">
        <v>321</v>
      </c>
      <c r="D29" s="37">
        <v>3</v>
      </c>
      <c r="E29" s="9">
        <v>6</v>
      </c>
      <c r="F29" s="9">
        <v>3</v>
      </c>
      <c r="G29" s="9">
        <v>2</v>
      </c>
      <c r="H29" s="38">
        <v>5</v>
      </c>
      <c r="I29" s="39">
        <v>19</v>
      </c>
      <c r="K29" s="146"/>
      <c r="L29" s="146"/>
      <c r="N29" s="142"/>
      <c r="O29" s="143"/>
      <c r="P29" s="143"/>
      <c r="Q29" s="143"/>
      <c r="R29" s="144"/>
      <c r="S29" s="145"/>
    </row>
    <row r="30" spans="2:20" x14ac:dyDescent="0.35">
      <c r="B30" s="175" t="s">
        <v>76</v>
      </c>
      <c r="C30" s="27" t="s">
        <v>111</v>
      </c>
      <c r="D30" s="37">
        <v>1</v>
      </c>
      <c r="E30" s="9">
        <v>2</v>
      </c>
      <c r="F30" s="9">
        <v>5</v>
      </c>
      <c r="G30" s="9">
        <v>5</v>
      </c>
      <c r="H30" s="38">
        <v>8</v>
      </c>
      <c r="I30" s="39">
        <v>21</v>
      </c>
      <c r="K30" s="146"/>
      <c r="L30" s="146"/>
      <c r="N30" s="142"/>
      <c r="O30" s="143"/>
      <c r="P30" s="143"/>
      <c r="Q30" s="143"/>
      <c r="R30" s="144"/>
      <c r="S30" s="145"/>
    </row>
    <row r="31" spans="2:20" x14ac:dyDescent="0.35">
      <c r="B31" s="175"/>
      <c r="C31" s="27" t="s">
        <v>2297</v>
      </c>
      <c r="D31" s="37">
        <v>0</v>
      </c>
      <c r="E31" s="9">
        <v>0</v>
      </c>
      <c r="F31" s="9">
        <v>0</v>
      </c>
      <c r="G31" s="9">
        <v>0</v>
      </c>
      <c r="H31" s="38">
        <v>0</v>
      </c>
      <c r="I31" s="39">
        <v>0</v>
      </c>
      <c r="K31" s="146"/>
      <c r="L31" s="146"/>
      <c r="N31" s="142"/>
      <c r="O31" s="143"/>
      <c r="P31" s="143"/>
      <c r="Q31" s="143"/>
      <c r="R31" s="144"/>
      <c r="S31" s="145"/>
    </row>
    <row r="32" spans="2:20" x14ac:dyDescent="0.35">
      <c r="B32" s="175"/>
      <c r="C32" s="27" t="s">
        <v>77</v>
      </c>
      <c r="D32" s="37">
        <v>0</v>
      </c>
      <c r="E32" s="9">
        <v>0</v>
      </c>
      <c r="F32" s="9">
        <v>0</v>
      </c>
      <c r="G32" s="9">
        <v>2</v>
      </c>
      <c r="H32" s="38">
        <v>0</v>
      </c>
      <c r="I32" s="39">
        <v>2</v>
      </c>
      <c r="K32" s="146"/>
      <c r="L32" s="146"/>
      <c r="N32" s="142"/>
      <c r="O32" s="143"/>
      <c r="P32" s="143"/>
      <c r="Q32" s="143"/>
      <c r="R32" s="144"/>
      <c r="S32" s="145"/>
    </row>
    <row r="33" spans="2:19" x14ac:dyDescent="0.35">
      <c r="B33" s="175"/>
      <c r="C33" s="27" t="s">
        <v>392</v>
      </c>
      <c r="D33" s="37">
        <v>0</v>
      </c>
      <c r="E33" s="9">
        <v>0</v>
      </c>
      <c r="F33" s="9">
        <v>3</v>
      </c>
      <c r="G33" s="9">
        <v>2</v>
      </c>
      <c r="H33" s="38">
        <v>12</v>
      </c>
      <c r="I33" s="39">
        <v>17</v>
      </c>
      <c r="K33" s="146"/>
      <c r="L33" s="146"/>
      <c r="N33" s="142"/>
      <c r="O33" s="143"/>
      <c r="P33" s="143"/>
      <c r="Q33" s="143"/>
      <c r="R33" s="144"/>
      <c r="S33" s="145"/>
    </row>
    <row r="34" spans="2:19" x14ac:dyDescent="0.35">
      <c r="B34" s="172" t="s">
        <v>13</v>
      </c>
      <c r="C34" s="27" t="s">
        <v>14</v>
      </c>
      <c r="D34" s="37">
        <v>3</v>
      </c>
      <c r="E34" s="9">
        <v>4</v>
      </c>
      <c r="F34" s="9">
        <v>1</v>
      </c>
      <c r="G34" s="9">
        <v>14</v>
      </c>
      <c r="H34" s="38">
        <v>2</v>
      </c>
      <c r="I34" s="39">
        <v>24</v>
      </c>
      <c r="K34" s="146"/>
      <c r="L34" s="146"/>
      <c r="N34" s="142"/>
      <c r="O34" s="143"/>
      <c r="P34" s="143"/>
      <c r="Q34" s="143"/>
      <c r="R34" s="144"/>
      <c r="S34" s="145"/>
    </row>
    <row r="35" spans="2:19" x14ac:dyDescent="0.35">
      <c r="B35" s="173"/>
      <c r="C35" s="27" t="s">
        <v>23</v>
      </c>
      <c r="D35" s="37">
        <v>2</v>
      </c>
      <c r="E35" s="9">
        <v>1</v>
      </c>
      <c r="F35" s="9">
        <v>4</v>
      </c>
      <c r="G35" s="9">
        <v>0</v>
      </c>
      <c r="H35" s="38">
        <v>0</v>
      </c>
      <c r="I35" s="39">
        <v>7</v>
      </c>
      <c r="K35" s="146"/>
      <c r="L35" s="146"/>
      <c r="N35" s="142"/>
      <c r="O35" s="143"/>
      <c r="P35" s="143"/>
      <c r="Q35" s="143"/>
      <c r="R35" s="144"/>
      <c r="S35" s="145"/>
    </row>
    <row r="36" spans="2:19" x14ac:dyDescent="0.35">
      <c r="B36" s="173"/>
      <c r="C36" s="27" t="s">
        <v>14</v>
      </c>
      <c r="D36" s="37">
        <v>5</v>
      </c>
      <c r="E36" s="9">
        <v>7</v>
      </c>
      <c r="F36" s="9">
        <v>5</v>
      </c>
      <c r="G36" s="9">
        <v>16</v>
      </c>
      <c r="H36" s="38">
        <v>10</v>
      </c>
      <c r="I36" s="39">
        <v>43</v>
      </c>
      <c r="K36" s="146"/>
      <c r="L36" s="146"/>
      <c r="N36" s="142"/>
      <c r="O36" s="143"/>
      <c r="P36" s="143"/>
      <c r="Q36" s="143"/>
      <c r="R36" s="144"/>
      <c r="S36" s="145"/>
    </row>
    <row r="37" spans="2:19" x14ac:dyDescent="0.35">
      <c r="B37" s="173"/>
      <c r="C37" s="27" t="s">
        <v>14</v>
      </c>
      <c r="D37" s="37">
        <v>0</v>
      </c>
      <c r="E37" s="9">
        <v>0</v>
      </c>
      <c r="F37" s="9">
        <v>0</v>
      </c>
      <c r="G37" s="9">
        <v>1</v>
      </c>
      <c r="H37" s="38">
        <v>0</v>
      </c>
      <c r="I37" s="39">
        <v>1</v>
      </c>
      <c r="K37" s="146"/>
      <c r="L37" s="146"/>
      <c r="N37" s="142"/>
      <c r="O37" s="143"/>
      <c r="P37" s="143"/>
      <c r="Q37" s="143"/>
      <c r="R37" s="144"/>
      <c r="S37" s="145"/>
    </row>
    <row r="38" spans="2:19" x14ac:dyDescent="0.35">
      <c r="B38" s="174"/>
      <c r="C38" s="27" t="s">
        <v>23</v>
      </c>
      <c r="D38" s="37">
        <v>3</v>
      </c>
      <c r="E38" s="9">
        <v>0</v>
      </c>
      <c r="F38" s="9">
        <v>1</v>
      </c>
      <c r="G38" s="9">
        <v>0</v>
      </c>
      <c r="H38" s="38">
        <v>1</v>
      </c>
      <c r="I38" s="39">
        <v>5</v>
      </c>
      <c r="K38" s="146"/>
      <c r="L38" s="146"/>
      <c r="N38" s="142"/>
      <c r="O38" s="143"/>
      <c r="P38" s="143"/>
      <c r="Q38" s="143"/>
      <c r="R38" s="144"/>
      <c r="S38" s="145"/>
    </row>
    <row r="39" spans="2:19" x14ac:dyDescent="0.35">
      <c r="B39" s="172" t="s">
        <v>2364</v>
      </c>
      <c r="C39" s="27" t="s">
        <v>23</v>
      </c>
      <c r="D39" s="37">
        <v>1</v>
      </c>
      <c r="E39" s="9">
        <v>1</v>
      </c>
      <c r="F39" s="9">
        <v>2</v>
      </c>
      <c r="G39" s="9">
        <v>1</v>
      </c>
      <c r="H39" s="38">
        <v>0</v>
      </c>
      <c r="I39" s="39">
        <v>5</v>
      </c>
      <c r="K39" s="146"/>
      <c r="L39" s="146"/>
      <c r="N39" s="142"/>
      <c r="O39" s="143"/>
      <c r="P39" s="143"/>
      <c r="Q39" s="143"/>
      <c r="R39" s="144"/>
      <c r="S39" s="145"/>
    </row>
    <row r="40" spans="2:19" x14ac:dyDescent="0.35">
      <c r="B40" s="174"/>
      <c r="C40" s="27" t="s">
        <v>23</v>
      </c>
      <c r="D40" s="37">
        <v>3</v>
      </c>
      <c r="E40" s="9">
        <v>0</v>
      </c>
      <c r="F40" s="9">
        <v>2</v>
      </c>
      <c r="G40" s="9">
        <v>0</v>
      </c>
      <c r="H40" s="38">
        <v>1</v>
      </c>
      <c r="I40" s="39">
        <v>6</v>
      </c>
      <c r="K40" s="146"/>
      <c r="L40" s="146"/>
      <c r="N40" s="142"/>
      <c r="O40" s="143"/>
      <c r="P40" s="143"/>
      <c r="Q40" s="143"/>
      <c r="R40" s="144"/>
      <c r="S40" s="145"/>
    </row>
    <row r="41" spans="2:19" x14ac:dyDescent="0.35">
      <c r="B41" s="172" t="s">
        <v>2332</v>
      </c>
      <c r="C41" s="27" t="s">
        <v>203</v>
      </c>
      <c r="D41" s="37">
        <v>0</v>
      </c>
      <c r="E41" s="9">
        <v>0</v>
      </c>
      <c r="F41" s="9">
        <v>1</v>
      </c>
      <c r="G41" s="9">
        <v>0</v>
      </c>
      <c r="H41" s="38">
        <v>2</v>
      </c>
      <c r="I41" s="39">
        <v>3</v>
      </c>
      <c r="K41" s="146"/>
      <c r="L41" s="146"/>
      <c r="N41" s="142"/>
      <c r="O41" s="143"/>
      <c r="P41" s="143"/>
      <c r="Q41" s="143"/>
      <c r="R41" s="144"/>
      <c r="S41" s="145"/>
    </row>
    <row r="42" spans="2:19" x14ac:dyDescent="0.35">
      <c r="B42" s="174"/>
      <c r="C42" s="27" t="s">
        <v>200</v>
      </c>
      <c r="D42" s="37">
        <v>0</v>
      </c>
      <c r="E42" s="9">
        <v>2</v>
      </c>
      <c r="F42" s="9">
        <v>2</v>
      </c>
      <c r="G42" s="9">
        <v>0</v>
      </c>
      <c r="H42" s="38">
        <v>1</v>
      </c>
      <c r="I42" s="39">
        <v>5</v>
      </c>
      <c r="K42" s="146"/>
      <c r="L42" s="146"/>
      <c r="N42" s="142"/>
      <c r="O42" s="143"/>
      <c r="P42" s="143"/>
      <c r="Q42" s="143"/>
      <c r="R42" s="144"/>
      <c r="S42" s="145"/>
    </row>
    <row r="43" spans="2:19" x14ac:dyDescent="0.35">
      <c r="B43" s="176" t="s">
        <v>2333</v>
      </c>
      <c r="C43" s="27" t="s">
        <v>651</v>
      </c>
      <c r="D43" s="37">
        <v>0</v>
      </c>
      <c r="E43" s="9">
        <v>0</v>
      </c>
      <c r="F43" s="9">
        <v>1</v>
      </c>
      <c r="G43" s="9">
        <v>11</v>
      </c>
      <c r="H43" s="38">
        <v>1</v>
      </c>
      <c r="I43" s="39">
        <v>13</v>
      </c>
      <c r="K43" s="146"/>
      <c r="L43" s="146"/>
      <c r="N43" s="142"/>
      <c r="O43" s="143"/>
      <c r="P43" s="143"/>
      <c r="Q43" s="143"/>
      <c r="R43" s="144"/>
      <c r="S43" s="145"/>
    </row>
    <row r="44" spans="2:19" x14ac:dyDescent="0.35">
      <c r="B44" s="177"/>
      <c r="C44" s="27" t="s">
        <v>30</v>
      </c>
      <c r="D44" s="37">
        <v>0</v>
      </c>
      <c r="E44" s="9">
        <v>0</v>
      </c>
      <c r="F44" s="9">
        <v>0</v>
      </c>
      <c r="G44" s="9">
        <v>0</v>
      </c>
      <c r="H44" s="38">
        <v>0</v>
      </c>
      <c r="I44" s="39">
        <v>0</v>
      </c>
      <c r="K44" s="146"/>
      <c r="L44" s="146"/>
      <c r="N44" s="142"/>
      <c r="O44" s="143"/>
      <c r="P44" s="143"/>
      <c r="Q44" s="143"/>
      <c r="R44" s="144"/>
      <c r="S44" s="145"/>
    </row>
    <row r="45" spans="2:19" x14ac:dyDescent="0.35">
      <c r="B45" s="176" t="s">
        <v>303</v>
      </c>
      <c r="C45" s="27" t="s">
        <v>303</v>
      </c>
      <c r="D45" s="37">
        <v>6</v>
      </c>
      <c r="E45" s="9">
        <v>28</v>
      </c>
      <c r="F45" s="9">
        <v>17</v>
      </c>
      <c r="G45" s="9">
        <v>7</v>
      </c>
      <c r="H45" s="38">
        <v>12</v>
      </c>
      <c r="I45" s="39">
        <v>70</v>
      </c>
      <c r="K45" s="146"/>
      <c r="L45" s="146"/>
      <c r="N45" s="142"/>
      <c r="O45" s="143"/>
      <c r="P45" s="143"/>
      <c r="Q45" s="143"/>
      <c r="R45" s="144"/>
      <c r="S45" s="145"/>
    </row>
    <row r="46" spans="2:19" x14ac:dyDescent="0.35">
      <c r="B46" s="177"/>
      <c r="C46" s="27" t="s">
        <v>316</v>
      </c>
      <c r="D46" s="37">
        <v>4</v>
      </c>
      <c r="E46" s="9">
        <v>10</v>
      </c>
      <c r="F46" s="9">
        <v>26</v>
      </c>
      <c r="G46" s="9">
        <v>2</v>
      </c>
      <c r="H46" s="38">
        <v>11</v>
      </c>
      <c r="I46" s="39">
        <v>53</v>
      </c>
      <c r="K46" s="146"/>
      <c r="L46" s="146"/>
      <c r="N46" s="142"/>
      <c r="O46" s="143"/>
      <c r="P46" s="143"/>
      <c r="Q46" s="143"/>
      <c r="R46" s="144"/>
      <c r="S46" s="145"/>
    </row>
    <row r="47" spans="2:19" x14ac:dyDescent="0.35">
      <c r="B47" s="100" t="s">
        <v>122</v>
      </c>
      <c r="C47" s="27" t="s">
        <v>122</v>
      </c>
      <c r="D47" s="37">
        <v>18</v>
      </c>
      <c r="E47" s="9">
        <v>19</v>
      </c>
      <c r="F47" s="9">
        <v>7</v>
      </c>
      <c r="G47" s="9">
        <v>16</v>
      </c>
      <c r="H47" s="38">
        <v>18</v>
      </c>
      <c r="I47" s="39">
        <v>78</v>
      </c>
      <c r="K47" s="146"/>
      <c r="L47" s="146"/>
      <c r="N47" s="142"/>
      <c r="O47" s="143"/>
      <c r="P47" s="143"/>
      <c r="Q47" s="143"/>
      <c r="R47" s="144"/>
      <c r="S47" s="145"/>
    </row>
    <row r="48" spans="2:19" x14ac:dyDescent="0.35">
      <c r="B48" s="172" t="s">
        <v>18</v>
      </c>
      <c r="C48" s="27" t="s">
        <v>387</v>
      </c>
      <c r="D48" s="37">
        <v>0</v>
      </c>
      <c r="E48" s="9">
        <v>0</v>
      </c>
      <c r="F48" s="9">
        <v>1</v>
      </c>
      <c r="G48" s="9">
        <v>0</v>
      </c>
      <c r="H48" s="38">
        <v>0</v>
      </c>
      <c r="I48" s="39">
        <v>1</v>
      </c>
      <c r="K48" s="146"/>
      <c r="L48" s="146"/>
      <c r="N48" s="142"/>
      <c r="O48" s="143"/>
      <c r="P48" s="143"/>
      <c r="Q48" s="143"/>
      <c r="R48" s="144"/>
      <c r="S48" s="145"/>
    </row>
    <row r="49" spans="2:19" x14ac:dyDescent="0.35">
      <c r="B49" s="173"/>
      <c r="C49" s="27" t="s">
        <v>2298</v>
      </c>
      <c r="D49" s="37">
        <v>0</v>
      </c>
      <c r="E49" s="9">
        <v>0</v>
      </c>
      <c r="F49" s="9">
        <v>0</v>
      </c>
      <c r="G49" s="9">
        <v>1</v>
      </c>
      <c r="H49" s="38">
        <v>2</v>
      </c>
      <c r="I49" s="39">
        <v>3</v>
      </c>
      <c r="K49" s="146"/>
      <c r="L49" s="146"/>
      <c r="N49" s="142"/>
      <c r="O49" s="143"/>
      <c r="P49" s="143"/>
      <c r="Q49" s="143"/>
      <c r="R49" s="144"/>
      <c r="S49" s="145"/>
    </row>
    <row r="50" spans="2:19" x14ac:dyDescent="0.35">
      <c r="B50" s="173"/>
      <c r="C50" s="27" t="s">
        <v>763</v>
      </c>
      <c r="D50" s="37">
        <v>0</v>
      </c>
      <c r="E50" s="9">
        <v>5</v>
      </c>
      <c r="F50" s="9">
        <v>5</v>
      </c>
      <c r="G50" s="9">
        <v>8</v>
      </c>
      <c r="H50" s="38">
        <v>17</v>
      </c>
      <c r="I50" s="39">
        <v>35</v>
      </c>
      <c r="K50" s="146"/>
      <c r="L50" s="146"/>
      <c r="N50" s="142"/>
      <c r="O50" s="143"/>
      <c r="P50" s="143"/>
      <c r="Q50" s="143"/>
      <c r="R50" s="144"/>
      <c r="S50" s="145"/>
    </row>
    <row r="51" spans="2:19" x14ac:dyDescent="0.35">
      <c r="B51" s="173"/>
      <c r="C51" s="27" t="s">
        <v>19</v>
      </c>
      <c r="D51" s="37">
        <v>3</v>
      </c>
      <c r="E51" s="9">
        <v>3</v>
      </c>
      <c r="F51" s="9">
        <v>6</v>
      </c>
      <c r="G51" s="9">
        <v>2</v>
      </c>
      <c r="H51" s="38">
        <v>2</v>
      </c>
      <c r="I51" s="39">
        <v>16</v>
      </c>
      <c r="K51" s="146"/>
      <c r="L51" s="146"/>
      <c r="N51" s="142"/>
      <c r="O51" s="143"/>
      <c r="P51" s="143"/>
      <c r="Q51" s="143"/>
      <c r="R51" s="144"/>
      <c r="S51" s="145"/>
    </row>
    <row r="52" spans="2:19" x14ac:dyDescent="0.35">
      <c r="B52" s="173"/>
      <c r="C52" s="27" t="s">
        <v>84</v>
      </c>
      <c r="D52" s="37">
        <v>6</v>
      </c>
      <c r="E52" s="9">
        <v>19</v>
      </c>
      <c r="F52" s="9">
        <v>14</v>
      </c>
      <c r="G52" s="9">
        <v>6</v>
      </c>
      <c r="H52" s="38">
        <v>9</v>
      </c>
      <c r="I52" s="39">
        <v>54</v>
      </c>
      <c r="K52" s="146"/>
      <c r="L52" s="146"/>
      <c r="N52" s="142"/>
      <c r="O52" s="143"/>
      <c r="P52" s="143"/>
      <c r="Q52" s="143"/>
      <c r="R52" s="144"/>
      <c r="S52" s="145"/>
    </row>
    <row r="53" spans="2:19" x14ac:dyDescent="0.35">
      <c r="B53" s="173"/>
      <c r="C53" s="27" t="s">
        <v>146</v>
      </c>
      <c r="D53" s="37">
        <v>1</v>
      </c>
      <c r="E53" s="9">
        <v>2</v>
      </c>
      <c r="F53" s="9">
        <v>5</v>
      </c>
      <c r="G53" s="9">
        <v>2</v>
      </c>
      <c r="H53" s="38">
        <v>2</v>
      </c>
      <c r="I53" s="39">
        <v>12</v>
      </c>
      <c r="K53" s="146"/>
      <c r="L53" s="146"/>
      <c r="N53" s="142"/>
      <c r="O53" s="143"/>
      <c r="P53" s="143"/>
      <c r="Q53" s="143"/>
      <c r="R53" s="144"/>
      <c r="S53" s="145"/>
    </row>
    <row r="54" spans="2:19" x14ac:dyDescent="0.35">
      <c r="B54" s="174"/>
      <c r="C54" s="27" t="s">
        <v>375</v>
      </c>
      <c r="D54" s="37">
        <v>7</v>
      </c>
      <c r="E54" s="9">
        <v>24</v>
      </c>
      <c r="F54" s="9">
        <v>15</v>
      </c>
      <c r="G54" s="9">
        <v>4</v>
      </c>
      <c r="H54" s="38">
        <v>11</v>
      </c>
      <c r="I54" s="39">
        <v>61</v>
      </c>
      <c r="K54" s="146"/>
      <c r="L54" s="146"/>
      <c r="N54" s="142"/>
      <c r="O54" s="143"/>
      <c r="P54" s="143"/>
      <c r="Q54" s="143"/>
      <c r="R54" s="144"/>
      <c r="S54" s="145"/>
    </row>
    <row r="55" spans="2:19" ht="15" thickBot="1" x14ac:dyDescent="0.4">
      <c r="B55" s="14" t="s">
        <v>2295</v>
      </c>
      <c r="C55" s="28"/>
      <c r="D55" s="40">
        <v>163</v>
      </c>
      <c r="E55" s="41">
        <v>262</v>
      </c>
      <c r="F55" s="41">
        <v>225</v>
      </c>
      <c r="G55" s="41">
        <v>225</v>
      </c>
      <c r="H55" s="42">
        <v>227</v>
      </c>
      <c r="I55" s="43">
        <v>1102</v>
      </c>
      <c r="K55" s="45"/>
      <c r="L55" s="45"/>
      <c r="N55" s="32">
        <v>16982285.869515721</v>
      </c>
      <c r="O55" s="33">
        <v>19764123.190959964</v>
      </c>
      <c r="P55" s="33">
        <v>20280256.208359346</v>
      </c>
      <c r="Q55" s="33">
        <v>29018274.664295014</v>
      </c>
      <c r="R55" s="34">
        <v>22431492.241157234</v>
      </c>
      <c r="S55" s="36">
        <v>108476432.17428729</v>
      </c>
    </row>
    <row r="56" spans="2:19" ht="15" thickBot="1" x14ac:dyDescent="0.4">
      <c r="N56" s="49">
        <v>16.982285869515721</v>
      </c>
      <c r="O56" s="50">
        <v>19.764123190959964</v>
      </c>
      <c r="P56" s="50">
        <v>20.280256208359347</v>
      </c>
      <c r="Q56" s="50">
        <v>29.018274664295014</v>
      </c>
      <c r="R56" s="51">
        <v>22.431492241157233</v>
      </c>
      <c r="S56" s="52">
        <v>108.47643217428728</v>
      </c>
    </row>
  </sheetData>
  <mergeCells count="40">
    <mergeCell ref="Q2:Q3"/>
    <mergeCell ref="B21:B25"/>
    <mergeCell ref="B34:B38"/>
    <mergeCell ref="B39:B40"/>
    <mergeCell ref="S2:S3"/>
    <mergeCell ref="N2:N3"/>
    <mergeCell ref="O2:O3"/>
    <mergeCell ref="R2:R3"/>
    <mergeCell ref="B2:B3"/>
    <mergeCell ref="C2:C3"/>
    <mergeCell ref="D2:D3"/>
    <mergeCell ref="E2:E3"/>
    <mergeCell ref="F2:F3"/>
    <mergeCell ref="G2:G3"/>
    <mergeCell ref="H2:H3"/>
    <mergeCell ref="I2:I3"/>
    <mergeCell ref="G19:G20"/>
    <mergeCell ref="P2:P3"/>
    <mergeCell ref="B43:B44"/>
    <mergeCell ref="B45:B46"/>
    <mergeCell ref="B48:B54"/>
    <mergeCell ref="B28:B29"/>
    <mergeCell ref="B30:B33"/>
    <mergeCell ref="B41:B42"/>
    <mergeCell ref="B26:B27"/>
    <mergeCell ref="B19:B20"/>
    <mergeCell ref="C19:C20"/>
    <mergeCell ref="D19:D20"/>
    <mergeCell ref="E19:E20"/>
    <mergeCell ref="F19:F20"/>
    <mergeCell ref="S19:S20"/>
    <mergeCell ref="N19:N20"/>
    <mergeCell ref="O19:O20"/>
    <mergeCell ref="P19:P20"/>
    <mergeCell ref="H19:H20"/>
    <mergeCell ref="I19:I20"/>
    <mergeCell ref="K19:K20"/>
    <mergeCell ref="R19:R20"/>
    <mergeCell ref="L19:L20"/>
    <mergeCell ref="Q19:Q20"/>
  </mergeCell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6DA0-2429-4279-802C-F64BA870B593}">
  <dimension ref="B1:AB56"/>
  <sheetViews>
    <sheetView workbookViewId="0">
      <pane xSplit="3" ySplit="3" topLeftCell="L4" activePane="bottomRight" state="frozen"/>
      <selection pane="topRight" activeCell="D1" sqref="D1"/>
      <selection pane="bottomLeft" activeCell="A4" sqref="A4"/>
      <selection pane="bottomRight" activeCell="Z40" sqref="Z40"/>
    </sheetView>
  </sheetViews>
  <sheetFormatPr defaultRowHeight="14.5" x14ac:dyDescent="0.35"/>
  <cols>
    <col min="2" max="2" width="23.453125" bestFit="1" customWidth="1"/>
    <col min="3" max="3" width="45.54296875" bestFit="1" customWidth="1"/>
    <col min="4" max="8" width="14.26953125" bestFit="1" customWidth="1"/>
    <col min="9" max="9" width="15.26953125" bestFit="1" customWidth="1"/>
    <col min="11" max="12" width="15.1796875" customWidth="1"/>
    <col min="13" max="13" width="10" bestFit="1" customWidth="1"/>
    <col min="14" max="14" width="15.1796875" customWidth="1"/>
    <col min="16" max="18" width="14.26953125" bestFit="1" customWidth="1"/>
    <col min="19" max="19" width="15.26953125" bestFit="1" customWidth="1"/>
    <col min="20" max="20" width="14.26953125" bestFit="1" customWidth="1"/>
    <col min="21" max="21" width="16.26953125" bestFit="1" customWidth="1"/>
    <col min="23" max="23" width="15.26953125" customWidth="1"/>
    <col min="24" max="27" width="12.54296875" bestFit="1" customWidth="1"/>
    <col min="28" max="28" width="13.7265625" bestFit="1" customWidth="1"/>
    <col min="30" max="30" width="10" bestFit="1" customWidth="1"/>
  </cols>
  <sheetData>
    <row r="1" spans="2:28" ht="15" thickBot="1" x14ac:dyDescent="0.4"/>
    <row r="2" spans="2:28" ht="15" customHeight="1" x14ac:dyDescent="0.35">
      <c r="B2" s="147" t="s">
        <v>2293</v>
      </c>
      <c r="C2" s="168" t="s">
        <v>2294</v>
      </c>
      <c r="D2" s="170" t="s">
        <v>2299</v>
      </c>
      <c r="E2" s="164" t="s">
        <v>2325</v>
      </c>
      <c r="F2" s="164" t="s">
        <v>2326</v>
      </c>
      <c r="G2" s="164" t="s">
        <v>2327</v>
      </c>
      <c r="H2" s="166" t="s">
        <v>2328</v>
      </c>
      <c r="I2" s="151" t="s">
        <v>2295</v>
      </c>
      <c r="P2" s="170" t="s">
        <v>2299</v>
      </c>
      <c r="Q2" s="164" t="s">
        <v>2325</v>
      </c>
      <c r="R2" s="164" t="s">
        <v>2326</v>
      </c>
      <c r="S2" s="164" t="s">
        <v>2327</v>
      </c>
      <c r="T2" s="166" t="s">
        <v>2328</v>
      </c>
      <c r="U2" s="151" t="s">
        <v>2295</v>
      </c>
      <c r="W2" s="170" t="s">
        <v>2299</v>
      </c>
      <c r="X2" s="164" t="s">
        <v>2325</v>
      </c>
      <c r="Y2" s="164" t="s">
        <v>2326</v>
      </c>
      <c r="Z2" s="164" t="s">
        <v>2327</v>
      </c>
      <c r="AA2" s="166" t="s">
        <v>2328</v>
      </c>
      <c r="AB2" s="151" t="s">
        <v>2295</v>
      </c>
    </row>
    <row r="3" spans="2:28" x14ac:dyDescent="0.35">
      <c r="B3" s="159"/>
      <c r="C3" s="169"/>
      <c r="D3" s="171"/>
      <c r="E3" s="165"/>
      <c r="F3" s="165"/>
      <c r="G3" s="165"/>
      <c r="H3" s="167"/>
      <c r="I3" s="162"/>
      <c r="P3" s="171"/>
      <c r="Q3" s="165"/>
      <c r="R3" s="165"/>
      <c r="S3" s="165"/>
      <c r="T3" s="167"/>
      <c r="U3" s="162"/>
      <c r="W3" s="171"/>
      <c r="X3" s="165"/>
      <c r="Y3" s="165"/>
      <c r="Z3" s="165"/>
      <c r="AA3" s="167"/>
      <c r="AB3" s="162"/>
    </row>
    <row r="4" spans="2:28" x14ac:dyDescent="0.35">
      <c r="B4" s="13" t="s">
        <v>303</v>
      </c>
      <c r="C4" s="27"/>
      <c r="D4" s="37">
        <v>10</v>
      </c>
      <c r="E4" s="9">
        <v>38</v>
      </c>
      <c r="F4" s="9">
        <v>43</v>
      </c>
      <c r="G4" s="9">
        <v>9</v>
      </c>
      <c r="H4" s="38">
        <v>23</v>
      </c>
      <c r="I4" s="39">
        <v>123</v>
      </c>
      <c r="J4" s="9"/>
      <c r="M4" s="9"/>
      <c r="N4" s="9"/>
      <c r="P4" s="71">
        <v>429295.40013560036</v>
      </c>
      <c r="Q4" s="72">
        <v>1616549.4825451397</v>
      </c>
      <c r="R4" s="72">
        <v>1870970.7463787058</v>
      </c>
      <c r="S4" s="72">
        <v>381820.30997738132</v>
      </c>
      <c r="T4" s="73">
        <v>992493.16422462207</v>
      </c>
      <c r="U4" s="35">
        <v>5291129.1032614494</v>
      </c>
      <c r="W4" s="71">
        <v>497799.24</v>
      </c>
      <c r="X4" s="72">
        <v>1874506.7</v>
      </c>
      <c r="Y4" s="72">
        <v>2169526.66</v>
      </c>
      <c r="Z4" s="72">
        <v>442748.42</v>
      </c>
      <c r="AA4" s="73">
        <v>1150868.0099999998</v>
      </c>
      <c r="AB4" s="35">
        <v>6135449.0299999993</v>
      </c>
    </row>
    <row r="5" spans="2:28" x14ac:dyDescent="0.35">
      <c r="B5" s="13" t="s">
        <v>122</v>
      </c>
      <c r="C5" s="27"/>
      <c r="D5" s="37">
        <v>18</v>
      </c>
      <c r="E5" s="9">
        <v>19</v>
      </c>
      <c r="F5" s="9">
        <v>7</v>
      </c>
      <c r="G5" s="9">
        <v>16</v>
      </c>
      <c r="H5" s="38">
        <v>18</v>
      </c>
      <c r="I5" s="39">
        <v>78</v>
      </c>
      <c r="J5" s="9"/>
      <c r="M5" s="9"/>
      <c r="N5" s="9"/>
      <c r="P5" s="71">
        <v>939806.50791546761</v>
      </c>
      <c r="Q5" s="72">
        <v>992017.98057743802</v>
      </c>
      <c r="R5" s="72">
        <v>365480.30863379297</v>
      </c>
      <c r="S5" s="72">
        <v>835383.56259152677</v>
      </c>
      <c r="T5" s="73">
        <v>939806.50791546761</v>
      </c>
      <c r="U5" s="35">
        <v>4072494.8676336929</v>
      </c>
      <c r="W5" s="71">
        <v>1089774</v>
      </c>
      <c r="X5" s="72">
        <v>1150317</v>
      </c>
      <c r="Y5" s="72">
        <v>423801</v>
      </c>
      <c r="Z5" s="72">
        <v>968688</v>
      </c>
      <c r="AA5" s="73">
        <v>1089774</v>
      </c>
      <c r="AB5" s="35">
        <v>4722354</v>
      </c>
    </row>
    <row r="6" spans="2:28" x14ac:dyDescent="0.35">
      <c r="B6" s="13" t="s">
        <v>42</v>
      </c>
      <c r="C6" s="27"/>
      <c r="D6" s="37">
        <v>78</v>
      </c>
      <c r="E6" s="9">
        <v>119</v>
      </c>
      <c r="F6" s="9">
        <v>86</v>
      </c>
      <c r="G6" s="9">
        <v>108</v>
      </c>
      <c r="H6" s="38">
        <v>86</v>
      </c>
      <c r="I6" s="39">
        <v>477</v>
      </c>
      <c r="J6" s="9"/>
      <c r="M6" s="9"/>
      <c r="N6" s="9"/>
      <c r="P6" s="71">
        <v>4873256.1949055269</v>
      </c>
      <c r="Q6" s="72">
        <v>7686908.3529533027</v>
      </c>
      <c r="R6" s="72">
        <v>5217779.0945489984</v>
      </c>
      <c r="S6" s="72">
        <v>6311676.1524217315</v>
      </c>
      <c r="T6" s="73">
        <v>5134729.5907648336</v>
      </c>
      <c r="U6" s="35">
        <v>29224349.38559439</v>
      </c>
      <c r="W6" s="71">
        <v>5650895</v>
      </c>
      <c r="X6" s="72">
        <v>8913529.3200000003</v>
      </c>
      <c r="Y6" s="72">
        <v>6050394.3599999994</v>
      </c>
      <c r="Z6" s="72">
        <v>7318847.5599999996</v>
      </c>
      <c r="AA6" s="73">
        <v>5954092.4199999999</v>
      </c>
      <c r="AB6" s="35">
        <v>33887758.659999996</v>
      </c>
    </row>
    <row r="7" spans="2:28" x14ac:dyDescent="0.35">
      <c r="B7" s="13" t="s">
        <v>2329</v>
      </c>
      <c r="C7" s="27"/>
      <c r="D7" s="37">
        <v>11</v>
      </c>
      <c r="E7" s="9">
        <v>3</v>
      </c>
      <c r="F7" s="9">
        <v>7</v>
      </c>
      <c r="G7" s="9">
        <v>11</v>
      </c>
      <c r="H7" s="38">
        <v>2</v>
      </c>
      <c r="I7" s="39">
        <v>34</v>
      </c>
      <c r="J7" s="9"/>
      <c r="M7" s="9"/>
      <c r="N7" s="9"/>
      <c r="P7" s="71">
        <v>2322256.548060311</v>
      </c>
      <c r="Q7" s="72">
        <v>617271.37091496726</v>
      </c>
      <c r="R7" s="72">
        <v>1484496.00649733</v>
      </c>
      <c r="S7" s="72">
        <v>2322256.548060311</v>
      </c>
      <c r="T7" s="73">
        <v>440978.34129602683</v>
      </c>
      <c r="U7" s="35">
        <v>7187258.8148289453</v>
      </c>
      <c r="W7" s="71">
        <v>2692825.37</v>
      </c>
      <c r="X7" s="72">
        <v>715771.05</v>
      </c>
      <c r="Y7" s="72">
        <v>1721381.09</v>
      </c>
      <c r="Z7" s="72">
        <v>2692825.37</v>
      </c>
      <c r="AA7" s="73">
        <v>511346.46</v>
      </c>
      <c r="AB7" s="35">
        <v>8334149.3399999999</v>
      </c>
    </row>
    <row r="8" spans="2:28" x14ac:dyDescent="0.35">
      <c r="B8" s="13" t="s">
        <v>2330</v>
      </c>
      <c r="C8" s="27"/>
      <c r="D8" s="37">
        <v>11</v>
      </c>
      <c r="E8" s="9">
        <v>13</v>
      </c>
      <c r="F8" s="9">
        <v>9</v>
      </c>
      <c r="G8" s="9">
        <v>6</v>
      </c>
      <c r="H8" s="38">
        <v>17</v>
      </c>
      <c r="I8" s="39">
        <v>56</v>
      </c>
      <c r="J8" s="9"/>
      <c r="M8" s="9"/>
      <c r="N8" s="9"/>
      <c r="P8" s="71">
        <v>820662.53688273951</v>
      </c>
      <c r="Q8" s="72">
        <v>884791.93380922661</v>
      </c>
      <c r="R8" s="72">
        <v>652544.0613369057</v>
      </c>
      <c r="S8" s="72">
        <v>435029.37422460376</v>
      </c>
      <c r="T8" s="73">
        <v>1255691.9111073434</v>
      </c>
      <c r="U8" s="35">
        <v>4048719.8173608184</v>
      </c>
      <c r="W8" s="71">
        <v>951617.9</v>
      </c>
      <c r="X8" s="72">
        <v>1025980.6</v>
      </c>
      <c r="Y8" s="72">
        <v>756672.3</v>
      </c>
      <c r="Z8" s="72">
        <v>504448.2</v>
      </c>
      <c r="AA8" s="73">
        <v>1456066.1</v>
      </c>
      <c r="AB8" s="35">
        <v>4694785.0999999996</v>
      </c>
    </row>
    <row r="9" spans="2:28" x14ac:dyDescent="0.35">
      <c r="B9" s="13" t="s">
        <v>2331</v>
      </c>
      <c r="C9" s="27"/>
      <c r="D9" s="37">
        <v>1</v>
      </c>
      <c r="E9" s="9">
        <v>2</v>
      </c>
      <c r="F9" s="9">
        <v>8</v>
      </c>
      <c r="G9" s="9">
        <v>9</v>
      </c>
      <c r="H9" s="38">
        <v>20</v>
      </c>
      <c r="I9" s="39">
        <v>40</v>
      </c>
      <c r="J9" s="9"/>
      <c r="M9" s="9"/>
      <c r="N9" s="9"/>
      <c r="P9" s="71">
        <v>568869.01679972047</v>
      </c>
      <c r="Q9" s="72">
        <v>1137738.0335994409</v>
      </c>
      <c r="R9" s="72">
        <v>2960767.2766445894</v>
      </c>
      <c r="S9" s="72">
        <v>3347892.6268578023</v>
      </c>
      <c r="T9" s="73">
        <v>5016640.9049817128</v>
      </c>
      <c r="U9" s="35">
        <v>13031907.858883265</v>
      </c>
      <c r="W9" s="71">
        <v>659645</v>
      </c>
      <c r="X9" s="72">
        <v>1319290</v>
      </c>
      <c r="Y9" s="72">
        <v>3433225</v>
      </c>
      <c r="Z9" s="72">
        <v>3882125</v>
      </c>
      <c r="AA9" s="73">
        <v>5817160</v>
      </c>
      <c r="AB9" s="35">
        <v>15111445</v>
      </c>
    </row>
    <row r="10" spans="2:28" x14ac:dyDescent="0.35">
      <c r="B10" s="13" t="s">
        <v>2334</v>
      </c>
      <c r="C10" s="27"/>
      <c r="D10" s="37">
        <v>13</v>
      </c>
      <c r="E10" s="9">
        <v>12</v>
      </c>
      <c r="F10" s="9">
        <v>11</v>
      </c>
      <c r="G10" s="9">
        <v>31</v>
      </c>
      <c r="H10" s="38">
        <v>13</v>
      </c>
      <c r="I10" s="39">
        <v>80</v>
      </c>
      <c r="J10" s="9"/>
      <c r="M10" s="9"/>
      <c r="N10" s="9"/>
      <c r="P10" s="71">
        <v>6055800.2320984509</v>
      </c>
      <c r="Q10" s="72">
        <v>5424706.0973699568</v>
      </c>
      <c r="R10" s="72">
        <v>5159301.0723217996</v>
      </c>
      <c r="S10" s="72">
        <v>13895736.976538114</v>
      </c>
      <c r="T10" s="73">
        <v>5872955.6772582829</v>
      </c>
      <c r="U10" s="35">
        <v>36408500.055586606</v>
      </c>
      <c r="W10" s="71">
        <v>7022140.8200000003</v>
      </c>
      <c r="X10" s="72">
        <v>6290341.2699999996</v>
      </c>
      <c r="Y10" s="72">
        <v>5982584.8399999999</v>
      </c>
      <c r="Z10" s="72">
        <v>16113117.689999999</v>
      </c>
      <c r="AA10" s="73">
        <v>6810119.2600000007</v>
      </c>
      <c r="AB10" s="35">
        <v>42218303.879999995</v>
      </c>
    </row>
    <row r="11" spans="2:28" x14ac:dyDescent="0.35">
      <c r="B11" s="13" t="s">
        <v>2335</v>
      </c>
      <c r="C11" s="27"/>
      <c r="D11" s="37">
        <v>4</v>
      </c>
      <c r="E11" s="9">
        <v>1</v>
      </c>
      <c r="F11" s="9">
        <v>4</v>
      </c>
      <c r="G11" s="9">
        <v>1</v>
      </c>
      <c r="H11" s="38">
        <v>1</v>
      </c>
      <c r="I11" s="39">
        <v>11</v>
      </c>
      <c r="J11" s="9"/>
      <c r="M11" s="9"/>
      <c r="N11" s="9"/>
      <c r="P11" s="71">
        <v>517431.96731549891</v>
      </c>
      <c r="Q11" s="72">
        <v>129357.99182887473</v>
      </c>
      <c r="R11" s="72">
        <v>517431.96731549891</v>
      </c>
      <c r="S11" s="72">
        <v>129357.99182887473</v>
      </c>
      <c r="T11" s="73">
        <v>129357.99182887473</v>
      </c>
      <c r="U11" s="35">
        <v>1422937.910117622</v>
      </c>
      <c r="W11" s="71">
        <v>600000</v>
      </c>
      <c r="X11" s="72">
        <v>150000</v>
      </c>
      <c r="Y11" s="72">
        <v>600000</v>
      </c>
      <c r="Z11" s="72">
        <v>150000</v>
      </c>
      <c r="AA11" s="73">
        <v>150000</v>
      </c>
      <c r="AB11" s="35">
        <v>1650000</v>
      </c>
    </row>
    <row r="12" spans="2:28" x14ac:dyDescent="0.35">
      <c r="B12" s="13" t="s">
        <v>2332</v>
      </c>
      <c r="C12" s="27"/>
      <c r="D12" s="37">
        <v>0</v>
      </c>
      <c r="E12" s="9">
        <v>2</v>
      </c>
      <c r="F12" s="9">
        <v>3</v>
      </c>
      <c r="G12" s="9">
        <v>0</v>
      </c>
      <c r="H12" s="38">
        <v>3</v>
      </c>
      <c r="I12" s="39">
        <v>8</v>
      </c>
      <c r="J12" s="9"/>
      <c r="M12" s="9"/>
      <c r="N12" s="9"/>
      <c r="P12" s="71">
        <v>0</v>
      </c>
      <c r="Q12" s="72">
        <v>91250.852209312623</v>
      </c>
      <c r="R12" s="72">
        <v>146567.77906178823</v>
      </c>
      <c r="S12" s="72">
        <v>0</v>
      </c>
      <c r="T12" s="73">
        <v>156259.27980960751</v>
      </c>
      <c r="U12" s="35">
        <v>394077.91108070838</v>
      </c>
      <c r="W12" s="71">
        <v>0</v>
      </c>
      <c r="X12" s="72">
        <v>105812</v>
      </c>
      <c r="Y12" s="72">
        <v>169956</v>
      </c>
      <c r="Z12" s="72">
        <v>0</v>
      </c>
      <c r="AA12" s="73">
        <v>181194</v>
      </c>
      <c r="AB12" s="35">
        <v>456962</v>
      </c>
    </row>
    <row r="13" spans="2:28" x14ac:dyDescent="0.35">
      <c r="B13" s="13" t="s">
        <v>18</v>
      </c>
      <c r="C13" s="27"/>
      <c r="D13" s="37">
        <v>17</v>
      </c>
      <c r="E13" s="9">
        <v>53</v>
      </c>
      <c r="F13" s="9">
        <v>46</v>
      </c>
      <c r="G13" s="9">
        <v>23</v>
      </c>
      <c r="H13" s="38">
        <v>43</v>
      </c>
      <c r="I13" s="39">
        <v>182</v>
      </c>
      <c r="J13" s="9"/>
      <c r="M13" s="9"/>
      <c r="N13" s="9"/>
      <c r="P13" s="71">
        <v>662248.23916792416</v>
      </c>
      <c r="Q13" s="72">
        <v>2330409.2320089317</v>
      </c>
      <c r="R13" s="72">
        <v>2103094.4409281155</v>
      </c>
      <c r="S13" s="72">
        <v>1453287.0197739005</v>
      </c>
      <c r="T13" s="73">
        <v>2674676.5547560137</v>
      </c>
      <c r="U13" s="35">
        <v>9223715.4866348859</v>
      </c>
      <c r="W13" s="71">
        <v>767925</v>
      </c>
      <c r="X13" s="72">
        <v>2702279</v>
      </c>
      <c r="Y13" s="72">
        <v>2438690.9666666668</v>
      </c>
      <c r="Z13" s="72">
        <v>1685192</v>
      </c>
      <c r="AA13" s="73">
        <v>3101482</v>
      </c>
      <c r="AB13" s="35">
        <v>10695568.966666667</v>
      </c>
    </row>
    <row r="14" spans="2:28" x14ac:dyDescent="0.35">
      <c r="B14" s="13" t="s">
        <v>2333</v>
      </c>
      <c r="C14" s="27"/>
      <c r="D14" s="37">
        <v>0</v>
      </c>
      <c r="E14" s="9">
        <v>0</v>
      </c>
      <c r="F14" s="9">
        <v>1</v>
      </c>
      <c r="G14" s="9">
        <v>11</v>
      </c>
      <c r="H14" s="38">
        <v>1</v>
      </c>
      <c r="I14" s="39">
        <v>13</v>
      </c>
      <c r="J14" s="9"/>
      <c r="M14" s="9"/>
      <c r="N14" s="9"/>
      <c r="P14" s="71">
        <v>0</v>
      </c>
      <c r="Q14" s="72">
        <v>0</v>
      </c>
      <c r="R14" s="72">
        <v>59028.638831352117</v>
      </c>
      <c r="S14" s="72">
        <v>649315.02714487328</v>
      </c>
      <c r="T14" s="73">
        <v>59028.638831352117</v>
      </c>
      <c r="U14" s="35">
        <v>767372.30480757752</v>
      </c>
      <c r="W14" s="71">
        <v>0</v>
      </c>
      <c r="X14" s="72">
        <v>0</v>
      </c>
      <c r="Y14" s="72">
        <v>68448</v>
      </c>
      <c r="Z14" s="72">
        <v>752928</v>
      </c>
      <c r="AA14" s="73">
        <v>68448</v>
      </c>
      <c r="AB14" s="35">
        <v>889824</v>
      </c>
    </row>
    <row r="15" spans="2:28" ht="15" thickBot="1" x14ac:dyDescent="0.4">
      <c r="B15" s="14" t="s">
        <v>2295</v>
      </c>
      <c r="C15" s="28"/>
      <c r="D15" s="40">
        <v>163</v>
      </c>
      <c r="E15" s="41">
        <v>262</v>
      </c>
      <c r="F15" s="41">
        <v>225</v>
      </c>
      <c r="G15" s="41">
        <v>225</v>
      </c>
      <c r="H15" s="42">
        <v>227</v>
      </c>
      <c r="I15" s="43">
        <v>1102</v>
      </c>
      <c r="P15" s="58">
        <v>17189626.64328124</v>
      </c>
      <c r="Q15" s="59">
        <v>20911001.327816587</v>
      </c>
      <c r="R15" s="59">
        <v>20537461.392498877</v>
      </c>
      <c r="S15" s="59">
        <v>29761755.589419115</v>
      </c>
      <c r="T15" s="60">
        <v>22672618.562774133</v>
      </c>
      <c r="U15" s="36">
        <v>111072463.51578996</v>
      </c>
      <c r="W15" s="58">
        <v>19932622.329999998</v>
      </c>
      <c r="X15" s="59">
        <v>24247826.939999998</v>
      </c>
      <c r="Y15" s="59">
        <v>23814680.216666669</v>
      </c>
      <c r="Z15" s="59">
        <v>34510920.240000002</v>
      </c>
      <c r="AA15" s="60">
        <v>26290550.25</v>
      </c>
      <c r="AB15" s="36">
        <v>128796599.97666666</v>
      </c>
    </row>
    <row r="17" spans="2:28" x14ac:dyDescent="0.35">
      <c r="K17" t="s">
        <v>2341</v>
      </c>
      <c r="L17">
        <v>0.86238661219249824</v>
      </c>
    </row>
    <row r="18" spans="2:28" ht="15" thickBot="1" x14ac:dyDescent="0.4">
      <c r="B18" t="s">
        <v>2289</v>
      </c>
      <c r="K18" t="s">
        <v>2290</v>
      </c>
      <c r="P18" t="s">
        <v>2339</v>
      </c>
      <c r="W18" t="s">
        <v>2301</v>
      </c>
    </row>
    <row r="19" spans="2:28" ht="15" customHeight="1" x14ac:dyDescent="0.35">
      <c r="B19" s="147" t="s">
        <v>2293</v>
      </c>
      <c r="C19" s="168" t="s">
        <v>2294</v>
      </c>
      <c r="D19" s="164" t="s">
        <v>2299</v>
      </c>
      <c r="E19" s="164" t="s">
        <v>2325</v>
      </c>
      <c r="F19" s="164" t="s">
        <v>2326</v>
      </c>
      <c r="G19" s="164" t="s">
        <v>2327</v>
      </c>
      <c r="H19" s="164" t="s">
        <v>2328</v>
      </c>
      <c r="I19" s="151" t="s">
        <v>2295</v>
      </c>
      <c r="K19" s="180" t="s">
        <v>2342</v>
      </c>
      <c r="L19" s="180" t="s">
        <v>2343</v>
      </c>
      <c r="M19" s="180" t="s">
        <v>2354</v>
      </c>
      <c r="N19" s="180" t="s">
        <v>2355</v>
      </c>
      <c r="P19" s="153" t="s">
        <v>2299</v>
      </c>
      <c r="Q19" s="164" t="s">
        <v>2325</v>
      </c>
      <c r="R19" s="164" t="s">
        <v>2326</v>
      </c>
      <c r="S19" s="164" t="s">
        <v>2327</v>
      </c>
      <c r="T19" s="166" t="s">
        <v>2328</v>
      </c>
      <c r="U19" s="151" t="s">
        <v>2295</v>
      </c>
      <c r="W19" s="153" t="s">
        <v>2299</v>
      </c>
      <c r="X19" s="153" t="s">
        <v>2325</v>
      </c>
      <c r="Y19" s="153" t="s">
        <v>2326</v>
      </c>
      <c r="Z19" s="153" t="s">
        <v>2327</v>
      </c>
      <c r="AA19" s="153" t="s">
        <v>2328</v>
      </c>
      <c r="AB19" s="151" t="s">
        <v>2295</v>
      </c>
    </row>
    <row r="20" spans="2:28" x14ac:dyDescent="0.35">
      <c r="B20" s="159"/>
      <c r="C20" s="169"/>
      <c r="D20" s="165"/>
      <c r="E20" s="165"/>
      <c r="F20" s="165"/>
      <c r="G20" s="165"/>
      <c r="H20" s="165"/>
      <c r="I20" s="162"/>
      <c r="K20" s="162"/>
      <c r="L20" s="162"/>
      <c r="M20" s="162"/>
      <c r="N20" s="162"/>
      <c r="P20" s="163"/>
      <c r="Q20" s="165"/>
      <c r="R20" s="165"/>
      <c r="S20" s="165"/>
      <c r="T20" s="167"/>
      <c r="U20" s="162"/>
      <c r="W20" s="163"/>
      <c r="X20" s="163"/>
      <c r="Y20" s="163"/>
      <c r="Z20" s="163"/>
      <c r="AA20" s="163"/>
      <c r="AB20" s="162"/>
    </row>
    <row r="21" spans="2:28" x14ac:dyDescent="0.35">
      <c r="B21" s="172" t="s">
        <v>42</v>
      </c>
      <c r="C21" s="27" t="s">
        <v>49</v>
      </c>
      <c r="D21" s="37">
        <v>12</v>
      </c>
      <c r="E21" s="9">
        <v>12</v>
      </c>
      <c r="F21" s="9">
        <v>6</v>
      </c>
      <c r="G21" s="9">
        <v>7</v>
      </c>
      <c r="H21" s="38">
        <v>5</v>
      </c>
      <c r="I21" s="39">
        <v>42</v>
      </c>
      <c r="K21" s="146"/>
      <c r="L21" s="146"/>
      <c r="M21" s="146"/>
      <c r="N21" s="146"/>
      <c r="P21" s="142"/>
      <c r="Q21" s="143"/>
      <c r="R21" s="143"/>
      <c r="S21" s="143"/>
      <c r="T21" s="144"/>
      <c r="U21" s="145"/>
      <c r="W21" s="142"/>
      <c r="X21" s="143"/>
      <c r="Y21" s="143"/>
      <c r="Z21" s="143"/>
      <c r="AA21" s="144"/>
      <c r="AB21" s="145"/>
    </row>
    <row r="22" spans="2:28" x14ac:dyDescent="0.35">
      <c r="B22" s="173"/>
      <c r="C22" s="27" t="s">
        <v>324</v>
      </c>
      <c r="D22" s="37">
        <v>3</v>
      </c>
      <c r="E22" s="9">
        <v>1</v>
      </c>
      <c r="F22" s="9">
        <v>7</v>
      </c>
      <c r="G22" s="9">
        <v>13</v>
      </c>
      <c r="H22" s="38">
        <v>8</v>
      </c>
      <c r="I22" s="39">
        <v>32</v>
      </c>
      <c r="K22" s="146"/>
      <c r="L22" s="146"/>
      <c r="M22" s="146"/>
      <c r="N22" s="146"/>
      <c r="P22" s="142"/>
      <c r="Q22" s="143"/>
      <c r="R22" s="143"/>
      <c r="S22" s="143"/>
      <c r="T22" s="144"/>
      <c r="U22" s="145"/>
      <c r="W22" s="142"/>
      <c r="X22" s="143"/>
      <c r="Y22" s="143"/>
      <c r="Z22" s="143"/>
      <c r="AA22" s="144"/>
      <c r="AB22" s="145"/>
    </row>
    <row r="23" spans="2:28" x14ac:dyDescent="0.35">
      <c r="B23" s="173"/>
      <c r="C23" s="27" t="s">
        <v>87</v>
      </c>
      <c r="D23" s="37">
        <v>3</v>
      </c>
      <c r="E23" s="9">
        <v>12</v>
      </c>
      <c r="F23" s="9">
        <v>1</v>
      </c>
      <c r="G23" s="9">
        <v>6</v>
      </c>
      <c r="H23" s="38">
        <v>4</v>
      </c>
      <c r="I23" s="39">
        <v>26</v>
      </c>
      <c r="K23" s="146"/>
      <c r="L23" s="146"/>
      <c r="M23" s="146"/>
      <c r="N23" s="146"/>
      <c r="P23" s="142"/>
      <c r="Q23" s="143"/>
      <c r="R23" s="143"/>
      <c r="S23" s="143"/>
      <c r="T23" s="144"/>
      <c r="U23" s="145"/>
      <c r="W23" s="142"/>
      <c r="X23" s="143"/>
      <c r="Y23" s="143"/>
      <c r="Z23" s="143"/>
      <c r="AA23" s="144"/>
      <c r="AB23" s="145"/>
    </row>
    <row r="24" spans="2:28" x14ac:dyDescent="0.35">
      <c r="B24" s="173"/>
      <c r="C24" s="27" t="s">
        <v>133</v>
      </c>
      <c r="D24" s="37">
        <v>11</v>
      </c>
      <c r="E24" s="9">
        <v>24</v>
      </c>
      <c r="F24" s="9">
        <v>23</v>
      </c>
      <c r="G24" s="9">
        <v>45</v>
      </c>
      <c r="H24" s="38">
        <v>32</v>
      </c>
      <c r="I24" s="39">
        <v>135</v>
      </c>
      <c r="K24" s="146"/>
      <c r="L24" s="146"/>
      <c r="M24" s="146"/>
      <c r="N24" s="146"/>
      <c r="P24" s="142"/>
      <c r="Q24" s="143"/>
      <c r="R24" s="143"/>
      <c r="S24" s="143"/>
      <c r="T24" s="144"/>
      <c r="U24" s="145"/>
      <c r="W24" s="142"/>
      <c r="X24" s="143"/>
      <c r="Y24" s="143"/>
      <c r="Z24" s="143"/>
      <c r="AA24" s="144"/>
      <c r="AB24" s="145"/>
    </row>
    <row r="25" spans="2:28" x14ac:dyDescent="0.35">
      <c r="B25" s="174"/>
      <c r="C25" s="27" t="s">
        <v>55</v>
      </c>
      <c r="D25" s="37">
        <v>49</v>
      </c>
      <c r="E25" s="9">
        <v>70</v>
      </c>
      <c r="F25" s="9">
        <v>49</v>
      </c>
      <c r="G25" s="9">
        <v>37</v>
      </c>
      <c r="H25" s="38">
        <v>37</v>
      </c>
      <c r="I25" s="39">
        <v>242</v>
      </c>
      <c r="K25" s="146"/>
      <c r="L25" s="146"/>
      <c r="M25" s="146"/>
      <c r="N25" s="146"/>
      <c r="P25" s="142"/>
      <c r="Q25" s="143"/>
      <c r="R25" s="143"/>
      <c r="S25" s="143"/>
      <c r="T25" s="144"/>
      <c r="U25" s="145"/>
      <c r="W25" s="142"/>
      <c r="X25" s="143"/>
      <c r="Y25" s="143"/>
      <c r="Z25" s="143"/>
      <c r="AA25" s="144"/>
      <c r="AB25" s="145"/>
    </row>
    <row r="26" spans="2:28" x14ac:dyDescent="0.35">
      <c r="B26" s="175" t="s">
        <v>69</v>
      </c>
      <c r="C26" s="27" t="s">
        <v>1284</v>
      </c>
      <c r="D26" s="37">
        <v>4</v>
      </c>
      <c r="E26" s="9">
        <v>0</v>
      </c>
      <c r="F26" s="9">
        <v>3</v>
      </c>
      <c r="G26" s="9">
        <v>4</v>
      </c>
      <c r="H26" s="38">
        <v>2</v>
      </c>
      <c r="I26" s="39">
        <v>13</v>
      </c>
      <c r="K26" s="146"/>
      <c r="L26" s="146"/>
      <c r="M26" s="146"/>
      <c r="N26" s="146"/>
      <c r="P26" s="142"/>
      <c r="Q26" s="143"/>
      <c r="R26" s="143"/>
      <c r="S26" s="143"/>
      <c r="T26" s="144"/>
      <c r="U26" s="145"/>
      <c r="W26" s="142"/>
      <c r="X26" s="143"/>
      <c r="Y26" s="143"/>
      <c r="Z26" s="143"/>
      <c r="AA26" s="144"/>
      <c r="AB26" s="145"/>
    </row>
    <row r="27" spans="2:28" x14ac:dyDescent="0.35">
      <c r="B27" s="175"/>
      <c r="C27" s="27" t="s">
        <v>71</v>
      </c>
      <c r="D27" s="37">
        <v>7</v>
      </c>
      <c r="E27" s="9">
        <v>3</v>
      </c>
      <c r="F27" s="9">
        <v>4</v>
      </c>
      <c r="G27" s="9">
        <v>7</v>
      </c>
      <c r="H27" s="38">
        <v>0</v>
      </c>
      <c r="I27" s="39">
        <v>21</v>
      </c>
      <c r="K27" s="146"/>
      <c r="L27" s="146"/>
      <c r="M27" s="146"/>
      <c r="N27" s="146"/>
      <c r="P27" s="142"/>
      <c r="Q27" s="143"/>
      <c r="R27" s="143"/>
      <c r="S27" s="143"/>
      <c r="T27" s="144"/>
      <c r="U27" s="145"/>
      <c r="W27" s="142"/>
      <c r="X27" s="143"/>
      <c r="Y27" s="143"/>
      <c r="Z27" s="143"/>
      <c r="AA27" s="144"/>
      <c r="AB27" s="145"/>
    </row>
    <row r="28" spans="2:28" x14ac:dyDescent="0.35">
      <c r="B28" s="175" t="s">
        <v>41</v>
      </c>
      <c r="C28" s="27" t="s">
        <v>43</v>
      </c>
      <c r="D28" s="37">
        <v>8</v>
      </c>
      <c r="E28" s="9">
        <v>7</v>
      </c>
      <c r="F28" s="9">
        <v>6</v>
      </c>
      <c r="G28" s="9">
        <v>4</v>
      </c>
      <c r="H28" s="38">
        <v>12</v>
      </c>
      <c r="I28" s="39">
        <v>37</v>
      </c>
      <c r="K28" s="146"/>
      <c r="L28" s="146"/>
      <c r="M28" s="146"/>
      <c r="N28" s="146"/>
      <c r="P28" s="142"/>
      <c r="Q28" s="143"/>
      <c r="R28" s="143"/>
      <c r="S28" s="143"/>
      <c r="T28" s="144"/>
      <c r="U28" s="145"/>
      <c r="W28" s="142"/>
      <c r="X28" s="143"/>
      <c r="Y28" s="143"/>
      <c r="Z28" s="143"/>
      <c r="AA28" s="144"/>
      <c r="AB28" s="145"/>
    </row>
    <row r="29" spans="2:28" x14ac:dyDescent="0.35">
      <c r="B29" s="175"/>
      <c r="C29" s="27" t="s">
        <v>321</v>
      </c>
      <c r="D29" s="37">
        <v>3</v>
      </c>
      <c r="E29" s="9">
        <v>6</v>
      </c>
      <c r="F29" s="9">
        <v>3</v>
      </c>
      <c r="G29" s="9">
        <v>2</v>
      </c>
      <c r="H29" s="38">
        <v>5</v>
      </c>
      <c r="I29" s="39">
        <v>19</v>
      </c>
      <c r="K29" s="146"/>
      <c r="L29" s="146"/>
      <c r="M29" s="146"/>
      <c r="N29" s="146"/>
      <c r="P29" s="142"/>
      <c r="Q29" s="143"/>
      <c r="R29" s="143"/>
      <c r="S29" s="143"/>
      <c r="T29" s="144"/>
      <c r="U29" s="145"/>
      <c r="W29" s="142"/>
      <c r="X29" s="143"/>
      <c r="Y29" s="143"/>
      <c r="Z29" s="143"/>
      <c r="AA29" s="144"/>
      <c r="AB29" s="145"/>
    </row>
    <row r="30" spans="2:28" x14ac:dyDescent="0.35">
      <c r="B30" s="175" t="s">
        <v>76</v>
      </c>
      <c r="C30" s="27" t="s">
        <v>111</v>
      </c>
      <c r="D30" s="37">
        <v>1</v>
      </c>
      <c r="E30" s="9">
        <v>2</v>
      </c>
      <c r="F30" s="9">
        <v>5</v>
      </c>
      <c r="G30" s="9">
        <v>5</v>
      </c>
      <c r="H30" s="38">
        <v>8</v>
      </c>
      <c r="I30" s="39">
        <v>21</v>
      </c>
      <c r="K30" s="146"/>
      <c r="L30" s="146"/>
      <c r="M30" s="146"/>
      <c r="N30" s="146"/>
      <c r="P30" s="142"/>
      <c r="Q30" s="143"/>
      <c r="R30" s="143"/>
      <c r="S30" s="143"/>
      <c r="T30" s="144"/>
      <c r="U30" s="145"/>
      <c r="W30" s="142"/>
      <c r="X30" s="143"/>
      <c r="Y30" s="143"/>
      <c r="Z30" s="143"/>
      <c r="AA30" s="144"/>
      <c r="AB30" s="145"/>
    </row>
    <row r="31" spans="2:28" x14ac:dyDescent="0.35">
      <c r="B31" s="175"/>
      <c r="C31" s="27" t="s">
        <v>2297</v>
      </c>
      <c r="D31" s="37">
        <v>0</v>
      </c>
      <c r="E31" s="9">
        <v>0</v>
      </c>
      <c r="F31" s="9">
        <v>0</v>
      </c>
      <c r="G31" s="9">
        <v>0</v>
      </c>
      <c r="H31" s="38">
        <v>0</v>
      </c>
      <c r="I31" s="39">
        <v>0</v>
      </c>
      <c r="K31" s="146"/>
      <c r="L31" s="146"/>
      <c r="M31" s="146"/>
      <c r="N31" s="146"/>
      <c r="P31" s="142"/>
      <c r="Q31" s="143"/>
      <c r="R31" s="143"/>
      <c r="S31" s="143"/>
      <c r="T31" s="144"/>
      <c r="U31" s="145"/>
      <c r="W31" s="142"/>
      <c r="X31" s="143"/>
      <c r="Y31" s="143"/>
      <c r="Z31" s="143"/>
      <c r="AA31" s="144"/>
      <c r="AB31" s="145"/>
    </row>
    <row r="32" spans="2:28" x14ac:dyDescent="0.35">
      <c r="B32" s="175"/>
      <c r="C32" s="27" t="s">
        <v>77</v>
      </c>
      <c r="D32" s="37">
        <v>0</v>
      </c>
      <c r="E32" s="9">
        <v>0</v>
      </c>
      <c r="F32" s="9">
        <v>0</v>
      </c>
      <c r="G32" s="9">
        <v>2</v>
      </c>
      <c r="H32" s="38">
        <v>0</v>
      </c>
      <c r="I32" s="39">
        <v>2</v>
      </c>
      <c r="K32" s="146"/>
      <c r="L32" s="146"/>
      <c r="M32" s="146"/>
      <c r="N32" s="146"/>
      <c r="P32" s="142"/>
      <c r="Q32" s="143"/>
      <c r="R32" s="143"/>
      <c r="S32" s="143"/>
      <c r="T32" s="144"/>
      <c r="U32" s="145"/>
      <c r="W32" s="142"/>
      <c r="X32" s="143"/>
      <c r="Y32" s="143"/>
      <c r="Z32" s="143"/>
      <c r="AA32" s="144"/>
      <c r="AB32" s="145"/>
    </row>
    <row r="33" spans="2:28" x14ac:dyDescent="0.35">
      <c r="B33" s="175"/>
      <c r="C33" s="27" t="s">
        <v>392</v>
      </c>
      <c r="D33" s="37">
        <v>0</v>
      </c>
      <c r="E33" s="9">
        <v>0</v>
      </c>
      <c r="F33" s="9">
        <v>3</v>
      </c>
      <c r="G33" s="9">
        <v>2</v>
      </c>
      <c r="H33" s="38">
        <v>12</v>
      </c>
      <c r="I33" s="39">
        <v>17</v>
      </c>
      <c r="K33" s="146"/>
      <c r="L33" s="146"/>
      <c r="M33" s="146"/>
      <c r="N33" s="146"/>
      <c r="P33" s="142"/>
      <c r="Q33" s="143"/>
      <c r="R33" s="143"/>
      <c r="S33" s="143"/>
      <c r="T33" s="144"/>
      <c r="U33" s="145"/>
      <c r="W33" s="142"/>
      <c r="X33" s="143"/>
      <c r="Y33" s="143"/>
      <c r="Z33" s="143"/>
      <c r="AA33" s="144"/>
      <c r="AB33" s="145"/>
    </row>
    <row r="34" spans="2:28" x14ac:dyDescent="0.35">
      <c r="B34" s="172" t="s">
        <v>13</v>
      </c>
      <c r="C34" s="27" t="s">
        <v>14</v>
      </c>
      <c r="D34" s="37">
        <v>3</v>
      </c>
      <c r="E34" s="9">
        <v>4</v>
      </c>
      <c r="F34" s="9">
        <v>1</v>
      </c>
      <c r="G34" s="9">
        <v>14</v>
      </c>
      <c r="H34" s="38">
        <v>2</v>
      </c>
      <c r="I34" s="39">
        <v>24</v>
      </c>
      <c r="K34" s="146"/>
      <c r="L34" s="146"/>
      <c r="M34" s="146"/>
      <c r="N34" s="146"/>
      <c r="P34" s="142"/>
      <c r="Q34" s="143"/>
      <c r="R34" s="143"/>
      <c r="S34" s="143"/>
      <c r="T34" s="144"/>
      <c r="U34" s="145"/>
      <c r="W34" s="142"/>
      <c r="X34" s="143"/>
      <c r="Y34" s="143"/>
      <c r="Z34" s="143"/>
      <c r="AA34" s="144"/>
      <c r="AB34" s="145"/>
    </row>
    <row r="35" spans="2:28" x14ac:dyDescent="0.35">
      <c r="B35" s="173"/>
      <c r="C35" s="27" t="s">
        <v>23</v>
      </c>
      <c r="D35" s="37">
        <v>2</v>
      </c>
      <c r="E35" s="9">
        <v>1</v>
      </c>
      <c r="F35" s="9">
        <v>4</v>
      </c>
      <c r="G35" s="9">
        <v>0</v>
      </c>
      <c r="H35" s="38">
        <v>0</v>
      </c>
      <c r="I35" s="39">
        <v>7</v>
      </c>
      <c r="K35" s="146"/>
      <c r="L35" s="146"/>
      <c r="M35" s="146"/>
      <c r="N35" s="146"/>
      <c r="P35" s="142"/>
      <c r="Q35" s="143"/>
      <c r="R35" s="143"/>
      <c r="S35" s="143"/>
      <c r="T35" s="144"/>
      <c r="U35" s="145"/>
      <c r="W35" s="142"/>
      <c r="X35" s="143"/>
      <c r="Y35" s="143"/>
      <c r="Z35" s="143"/>
      <c r="AA35" s="144"/>
      <c r="AB35" s="145"/>
    </row>
    <row r="36" spans="2:28" x14ac:dyDescent="0.35">
      <c r="B36" s="173"/>
      <c r="C36" s="27" t="s">
        <v>14</v>
      </c>
      <c r="D36" s="37">
        <v>5</v>
      </c>
      <c r="E36" s="9">
        <v>7</v>
      </c>
      <c r="F36" s="9">
        <v>5</v>
      </c>
      <c r="G36" s="9">
        <v>16</v>
      </c>
      <c r="H36" s="38">
        <v>10</v>
      </c>
      <c r="I36" s="39">
        <v>43</v>
      </c>
      <c r="K36" s="146"/>
      <c r="L36" s="146"/>
      <c r="M36" s="146"/>
      <c r="N36" s="146"/>
      <c r="P36" s="142"/>
      <c r="Q36" s="143"/>
      <c r="R36" s="143"/>
      <c r="S36" s="143"/>
      <c r="T36" s="144"/>
      <c r="U36" s="145"/>
      <c r="W36" s="142"/>
      <c r="X36" s="143"/>
      <c r="Y36" s="143"/>
      <c r="Z36" s="143"/>
      <c r="AA36" s="144"/>
      <c r="AB36" s="145"/>
    </row>
    <row r="37" spans="2:28" x14ac:dyDescent="0.35">
      <c r="B37" s="173"/>
      <c r="C37" s="27" t="s">
        <v>14</v>
      </c>
      <c r="D37" s="37">
        <v>0</v>
      </c>
      <c r="E37" s="9">
        <v>0</v>
      </c>
      <c r="F37" s="9">
        <v>0</v>
      </c>
      <c r="G37" s="9">
        <v>1</v>
      </c>
      <c r="H37" s="38">
        <v>0</v>
      </c>
      <c r="I37" s="39">
        <v>1</v>
      </c>
      <c r="K37" s="146"/>
      <c r="L37" s="146"/>
      <c r="M37" s="146"/>
      <c r="N37" s="146"/>
      <c r="P37" s="142"/>
      <c r="Q37" s="143"/>
      <c r="R37" s="143"/>
      <c r="S37" s="143"/>
      <c r="T37" s="144"/>
      <c r="U37" s="145"/>
      <c r="W37" s="142"/>
      <c r="X37" s="143"/>
      <c r="Y37" s="143"/>
      <c r="Z37" s="143"/>
      <c r="AA37" s="144"/>
      <c r="AB37" s="145"/>
    </row>
    <row r="38" spans="2:28" x14ac:dyDescent="0.35">
      <c r="B38" s="174"/>
      <c r="C38" s="27" t="s">
        <v>23</v>
      </c>
      <c r="D38" s="37">
        <v>3</v>
      </c>
      <c r="E38" s="9">
        <v>0</v>
      </c>
      <c r="F38" s="9">
        <v>1</v>
      </c>
      <c r="G38" s="9">
        <v>0</v>
      </c>
      <c r="H38" s="38">
        <v>1</v>
      </c>
      <c r="I38" s="39">
        <v>5</v>
      </c>
      <c r="K38" s="146"/>
      <c r="L38" s="146"/>
      <c r="M38" s="146"/>
      <c r="N38" s="146"/>
      <c r="P38" s="142"/>
      <c r="Q38" s="143"/>
      <c r="R38" s="143"/>
      <c r="S38" s="143"/>
      <c r="T38" s="144"/>
      <c r="U38" s="145"/>
      <c r="W38" s="142"/>
      <c r="X38" s="143"/>
      <c r="Y38" s="143"/>
      <c r="Z38" s="143"/>
      <c r="AA38" s="144"/>
      <c r="AB38" s="145"/>
    </row>
    <row r="39" spans="2:28" x14ac:dyDescent="0.35">
      <c r="B39" s="172" t="s">
        <v>2364</v>
      </c>
      <c r="C39" s="27" t="s">
        <v>23</v>
      </c>
      <c r="D39" s="37">
        <v>1</v>
      </c>
      <c r="E39" s="9">
        <v>1</v>
      </c>
      <c r="F39" s="9">
        <v>2</v>
      </c>
      <c r="G39" s="9">
        <v>1</v>
      </c>
      <c r="H39" s="38">
        <v>0</v>
      </c>
      <c r="I39" s="39">
        <v>5</v>
      </c>
      <c r="K39" s="146"/>
      <c r="L39" s="146"/>
      <c r="M39" s="146"/>
      <c r="N39" s="146"/>
      <c r="P39" s="142"/>
      <c r="Q39" s="143"/>
      <c r="R39" s="143"/>
      <c r="S39" s="143"/>
      <c r="T39" s="144"/>
      <c r="U39" s="145"/>
      <c r="W39" s="142"/>
      <c r="X39" s="143"/>
      <c r="Y39" s="143"/>
      <c r="Z39" s="143"/>
      <c r="AA39" s="144"/>
      <c r="AB39" s="145"/>
    </row>
    <row r="40" spans="2:28" x14ac:dyDescent="0.35">
      <c r="B40" s="174"/>
      <c r="C40" s="27" t="s">
        <v>23</v>
      </c>
      <c r="D40" s="37">
        <v>3</v>
      </c>
      <c r="E40" s="9">
        <v>0</v>
      </c>
      <c r="F40" s="9">
        <v>2</v>
      </c>
      <c r="G40" s="9">
        <v>0</v>
      </c>
      <c r="H40" s="38">
        <v>1</v>
      </c>
      <c r="I40" s="39">
        <v>6</v>
      </c>
      <c r="K40" s="146"/>
      <c r="L40" s="146"/>
      <c r="M40" s="146"/>
      <c r="N40" s="146"/>
      <c r="P40" s="142"/>
      <c r="Q40" s="143"/>
      <c r="R40" s="143"/>
      <c r="S40" s="143"/>
      <c r="T40" s="144"/>
      <c r="U40" s="145"/>
      <c r="W40" s="142"/>
      <c r="X40" s="143"/>
      <c r="Y40" s="143"/>
      <c r="Z40" s="143"/>
      <c r="AA40" s="144"/>
      <c r="AB40" s="145"/>
    </row>
    <row r="41" spans="2:28" x14ac:dyDescent="0.35">
      <c r="B41" s="172" t="s">
        <v>2332</v>
      </c>
      <c r="C41" s="27" t="s">
        <v>203</v>
      </c>
      <c r="D41" s="37">
        <v>0</v>
      </c>
      <c r="E41" s="9">
        <v>0</v>
      </c>
      <c r="F41" s="9">
        <v>1</v>
      </c>
      <c r="G41" s="9">
        <v>0</v>
      </c>
      <c r="H41" s="38">
        <v>2</v>
      </c>
      <c r="I41" s="39">
        <v>3</v>
      </c>
      <c r="K41" s="146"/>
      <c r="L41" s="146"/>
      <c r="M41" s="146"/>
      <c r="N41" s="146"/>
      <c r="P41" s="142"/>
      <c r="Q41" s="143"/>
      <c r="R41" s="143"/>
      <c r="S41" s="143"/>
      <c r="T41" s="144"/>
      <c r="U41" s="145"/>
      <c r="W41" s="142"/>
      <c r="X41" s="143"/>
      <c r="Y41" s="143"/>
      <c r="Z41" s="143"/>
      <c r="AA41" s="144"/>
      <c r="AB41" s="145"/>
    </row>
    <row r="42" spans="2:28" x14ac:dyDescent="0.35">
      <c r="B42" s="174"/>
      <c r="C42" s="27" t="s">
        <v>200</v>
      </c>
      <c r="D42" s="37">
        <v>0</v>
      </c>
      <c r="E42" s="9">
        <v>2</v>
      </c>
      <c r="F42" s="9">
        <v>2</v>
      </c>
      <c r="G42" s="9">
        <v>0</v>
      </c>
      <c r="H42" s="38">
        <v>1</v>
      </c>
      <c r="I42" s="39">
        <v>5</v>
      </c>
      <c r="K42" s="146"/>
      <c r="L42" s="146"/>
      <c r="M42" s="146"/>
      <c r="N42" s="146"/>
      <c r="P42" s="142"/>
      <c r="Q42" s="143"/>
      <c r="R42" s="143"/>
      <c r="S42" s="143"/>
      <c r="T42" s="144"/>
      <c r="U42" s="145"/>
      <c r="W42" s="142"/>
      <c r="X42" s="143"/>
      <c r="Y42" s="143"/>
      <c r="Z42" s="143"/>
      <c r="AA42" s="144"/>
      <c r="AB42" s="145"/>
    </row>
    <row r="43" spans="2:28" x14ac:dyDescent="0.35">
      <c r="B43" s="176" t="s">
        <v>2333</v>
      </c>
      <c r="C43" s="27" t="s">
        <v>651</v>
      </c>
      <c r="D43" s="37">
        <v>0</v>
      </c>
      <c r="E43" s="9">
        <v>0</v>
      </c>
      <c r="F43" s="9">
        <v>1</v>
      </c>
      <c r="G43" s="9">
        <v>11</v>
      </c>
      <c r="H43" s="38">
        <v>1</v>
      </c>
      <c r="I43" s="39">
        <v>13</v>
      </c>
      <c r="K43" s="146"/>
      <c r="L43" s="146"/>
      <c r="M43" s="146"/>
      <c r="N43" s="146"/>
      <c r="P43" s="142"/>
      <c r="Q43" s="143"/>
      <c r="R43" s="143"/>
      <c r="S43" s="143"/>
      <c r="T43" s="144"/>
      <c r="U43" s="145"/>
      <c r="W43" s="142"/>
      <c r="X43" s="143"/>
      <c r="Y43" s="143"/>
      <c r="Z43" s="143"/>
      <c r="AA43" s="144"/>
      <c r="AB43" s="145"/>
    </row>
    <row r="44" spans="2:28" x14ac:dyDescent="0.35">
      <c r="B44" s="177"/>
      <c r="C44" s="27" t="s">
        <v>30</v>
      </c>
      <c r="D44" s="37">
        <v>0</v>
      </c>
      <c r="E44" s="9">
        <v>0</v>
      </c>
      <c r="F44" s="9">
        <v>0</v>
      </c>
      <c r="G44" s="9">
        <v>0</v>
      </c>
      <c r="H44" s="38">
        <v>0</v>
      </c>
      <c r="I44" s="39">
        <v>0</v>
      </c>
      <c r="K44" s="146"/>
      <c r="L44" s="146"/>
      <c r="M44" s="146"/>
      <c r="N44" s="146"/>
      <c r="P44" s="142"/>
      <c r="Q44" s="143"/>
      <c r="R44" s="143"/>
      <c r="S44" s="143"/>
      <c r="T44" s="144"/>
      <c r="U44" s="145"/>
      <c r="W44" s="142"/>
      <c r="X44" s="143"/>
      <c r="Y44" s="143"/>
      <c r="Z44" s="143"/>
      <c r="AA44" s="144"/>
      <c r="AB44" s="145"/>
    </row>
    <row r="45" spans="2:28" x14ac:dyDescent="0.35">
      <c r="B45" s="176" t="s">
        <v>303</v>
      </c>
      <c r="C45" s="27" t="s">
        <v>303</v>
      </c>
      <c r="D45" s="37">
        <v>6</v>
      </c>
      <c r="E45" s="9">
        <v>28</v>
      </c>
      <c r="F45" s="9">
        <v>17</v>
      </c>
      <c r="G45" s="9">
        <v>7</v>
      </c>
      <c r="H45" s="38">
        <v>12</v>
      </c>
      <c r="I45" s="39">
        <v>70</v>
      </c>
      <c r="K45" s="146"/>
      <c r="L45" s="146"/>
      <c r="M45" s="146"/>
      <c r="N45" s="146"/>
      <c r="P45" s="142"/>
      <c r="Q45" s="143"/>
      <c r="R45" s="143"/>
      <c r="S45" s="143"/>
      <c r="T45" s="144"/>
      <c r="U45" s="145"/>
      <c r="W45" s="142"/>
      <c r="X45" s="143"/>
      <c r="Y45" s="143"/>
      <c r="Z45" s="143"/>
      <c r="AA45" s="144"/>
      <c r="AB45" s="145"/>
    </row>
    <row r="46" spans="2:28" x14ac:dyDescent="0.35">
      <c r="B46" s="177"/>
      <c r="C46" s="27" t="s">
        <v>316</v>
      </c>
      <c r="D46" s="37">
        <v>4</v>
      </c>
      <c r="E46" s="9">
        <v>10</v>
      </c>
      <c r="F46" s="9">
        <v>26</v>
      </c>
      <c r="G46" s="9">
        <v>2</v>
      </c>
      <c r="H46" s="38">
        <v>11</v>
      </c>
      <c r="I46" s="39">
        <v>53</v>
      </c>
      <c r="K46" s="146"/>
      <c r="L46" s="146"/>
      <c r="M46" s="146"/>
      <c r="N46" s="146"/>
      <c r="P46" s="142"/>
      <c r="Q46" s="143"/>
      <c r="R46" s="143"/>
      <c r="S46" s="143"/>
      <c r="T46" s="144"/>
      <c r="U46" s="145"/>
      <c r="W46" s="142"/>
      <c r="X46" s="143"/>
      <c r="Y46" s="143"/>
      <c r="Z46" s="143"/>
      <c r="AA46" s="144"/>
      <c r="AB46" s="145"/>
    </row>
    <row r="47" spans="2:28" x14ac:dyDescent="0.35">
      <c r="B47" s="100" t="s">
        <v>122</v>
      </c>
      <c r="C47" s="27" t="s">
        <v>122</v>
      </c>
      <c r="D47" s="37">
        <v>18</v>
      </c>
      <c r="E47" s="9">
        <v>19</v>
      </c>
      <c r="F47" s="9">
        <v>7</v>
      </c>
      <c r="G47" s="9">
        <v>16</v>
      </c>
      <c r="H47" s="38">
        <v>18</v>
      </c>
      <c r="I47" s="39">
        <v>78</v>
      </c>
      <c r="K47" s="146"/>
      <c r="L47" s="146"/>
      <c r="M47" s="146"/>
      <c r="N47" s="146"/>
      <c r="P47" s="142"/>
      <c r="Q47" s="143"/>
      <c r="R47" s="143"/>
      <c r="S47" s="143"/>
      <c r="T47" s="144"/>
      <c r="U47" s="145"/>
      <c r="W47" s="142"/>
      <c r="X47" s="143"/>
      <c r="Y47" s="143"/>
      <c r="Z47" s="143"/>
      <c r="AA47" s="144"/>
      <c r="AB47" s="145"/>
    </row>
    <row r="48" spans="2:28" x14ac:dyDescent="0.35">
      <c r="B48" s="172" t="s">
        <v>18</v>
      </c>
      <c r="C48" s="27" t="s">
        <v>387</v>
      </c>
      <c r="D48" s="37">
        <v>0</v>
      </c>
      <c r="E48" s="9">
        <v>0</v>
      </c>
      <c r="F48" s="9">
        <v>1</v>
      </c>
      <c r="G48" s="9">
        <v>0</v>
      </c>
      <c r="H48" s="38">
        <v>0</v>
      </c>
      <c r="I48" s="39">
        <v>1</v>
      </c>
      <c r="K48" s="146"/>
      <c r="L48" s="146"/>
      <c r="M48" s="146"/>
      <c r="N48" s="146"/>
      <c r="P48" s="142"/>
      <c r="Q48" s="143"/>
      <c r="R48" s="143"/>
      <c r="S48" s="143"/>
      <c r="T48" s="144"/>
      <c r="U48" s="145"/>
      <c r="W48" s="142"/>
      <c r="X48" s="143"/>
      <c r="Y48" s="143"/>
      <c r="Z48" s="143"/>
      <c r="AA48" s="144"/>
      <c r="AB48" s="145"/>
    </row>
    <row r="49" spans="2:28" x14ac:dyDescent="0.35">
      <c r="B49" s="173"/>
      <c r="C49" s="27" t="s">
        <v>2298</v>
      </c>
      <c r="D49" s="37">
        <v>0</v>
      </c>
      <c r="E49" s="9">
        <v>0</v>
      </c>
      <c r="F49" s="9">
        <v>0</v>
      </c>
      <c r="G49" s="9">
        <v>1</v>
      </c>
      <c r="H49" s="38">
        <v>2</v>
      </c>
      <c r="I49" s="39">
        <v>3</v>
      </c>
      <c r="K49" s="146"/>
      <c r="L49" s="146"/>
      <c r="M49" s="146"/>
      <c r="N49" s="146"/>
      <c r="P49" s="142"/>
      <c r="Q49" s="143"/>
      <c r="R49" s="143"/>
      <c r="S49" s="143"/>
      <c r="T49" s="144"/>
      <c r="U49" s="145"/>
      <c r="W49" s="142"/>
      <c r="X49" s="143"/>
      <c r="Y49" s="143"/>
      <c r="Z49" s="143"/>
      <c r="AA49" s="144"/>
      <c r="AB49" s="145"/>
    </row>
    <row r="50" spans="2:28" x14ac:dyDescent="0.35">
      <c r="B50" s="173"/>
      <c r="C50" s="27" t="s">
        <v>763</v>
      </c>
      <c r="D50" s="37">
        <v>0</v>
      </c>
      <c r="E50" s="9">
        <v>5</v>
      </c>
      <c r="F50" s="9">
        <v>5</v>
      </c>
      <c r="G50" s="9">
        <v>8</v>
      </c>
      <c r="H50" s="38">
        <v>17</v>
      </c>
      <c r="I50" s="39">
        <v>35</v>
      </c>
      <c r="K50" s="146"/>
      <c r="L50" s="146"/>
      <c r="M50" s="146"/>
      <c r="N50" s="146"/>
      <c r="P50" s="142"/>
      <c r="Q50" s="143"/>
      <c r="R50" s="143"/>
      <c r="S50" s="143"/>
      <c r="T50" s="144"/>
      <c r="U50" s="145"/>
      <c r="W50" s="142"/>
      <c r="X50" s="143"/>
      <c r="Y50" s="143"/>
      <c r="Z50" s="143"/>
      <c r="AA50" s="144"/>
      <c r="AB50" s="145"/>
    </row>
    <row r="51" spans="2:28" x14ac:dyDescent="0.35">
      <c r="B51" s="173"/>
      <c r="C51" s="27" t="s">
        <v>19</v>
      </c>
      <c r="D51" s="37">
        <v>3</v>
      </c>
      <c r="E51" s="9">
        <v>3</v>
      </c>
      <c r="F51" s="9">
        <v>6</v>
      </c>
      <c r="G51" s="9">
        <v>2</v>
      </c>
      <c r="H51" s="38">
        <v>2</v>
      </c>
      <c r="I51" s="39">
        <v>16</v>
      </c>
      <c r="K51" s="146"/>
      <c r="L51" s="146"/>
      <c r="M51" s="146"/>
      <c r="N51" s="146"/>
      <c r="P51" s="142"/>
      <c r="Q51" s="143"/>
      <c r="R51" s="143"/>
      <c r="S51" s="143"/>
      <c r="T51" s="144"/>
      <c r="U51" s="145"/>
      <c r="W51" s="142"/>
      <c r="X51" s="143"/>
      <c r="Y51" s="143"/>
      <c r="Z51" s="143"/>
      <c r="AA51" s="144"/>
      <c r="AB51" s="145"/>
    </row>
    <row r="52" spans="2:28" x14ac:dyDescent="0.35">
      <c r="B52" s="173"/>
      <c r="C52" s="27" t="s">
        <v>84</v>
      </c>
      <c r="D52" s="37">
        <v>6</v>
      </c>
      <c r="E52" s="9">
        <v>19</v>
      </c>
      <c r="F52" s="9">
        <v>14</v>
      </c>
      <c r="G52" s="9">
        <v>6</v>
      </c>
      <c r="H52" s="38">
        <v>9</v>
      </c>
      <c r="I52" s="39">
        <v>54</v>
      </c>
      <c r="K52" s="146"/>
      <c r="L52" s="146"/>
      <c r="M52" s="146"/>
      <c r="N52" s="146"/>
      <c r="P52" s="142"/>
      <c r="Q52" s="143"/>
      <c r="R52" s="143"/>
      <c r="S52" s="143"/>
      <c r="T52" s="144"/>
      <c r="U52" s="145"/>
      <c r="W52" s="142"/>
      <c r="X52" s="143"/>
      <c r="Y52" s="143"/>
      <c r="Z52" s="143"/>
      <c r="AA52" s="144"/>
      <c r="AB52" s="145"/>
    </row>
    <row r="53" spans="2:28" x14ac:dyDescent="0.35">
      <c r="B53" s="173"/>
      <c r="C53" s="27" t="s">
        <v>146</v>
      </c>
      <c r="D53" s="37">
        <v>1</v>
      </c>
      <c r="E53" s="9">
        <v>2</v>
      </c>
      <c r="F53" s="9">
        <v>5</v>
      </c>
      <c r="G53" s="9">
        <v>2</v>
      </c>
      <c r="H53" s="38">
        <v>2</v>
      </c>
      <c r="I53" s="39">
        <v>12</v>
      </c>
      <c r="K53" s="146"/>
      <c r="L53" s="146"/>
      <c r="M53" s="146"/>
      <c r="N53" s="146"/>
      <c r="P53" s="142"/>
      <c r="Q53" s="143"/>
      <c r="R53" s="143"/>
      <c r="S53" s="143"/>
      <c r="T53" s="144"/>
      <c r="U53" s="145"/>
      <c r="W53" s="142"/>
      <c r="X53" s="143"/>
      <c r="Y53" s="143"/>
      <c r="Z53" s="143"/>
      <c r="AA53" s="144"/>
      <c r="AB53" s="145"/>
    </row>
    <row r="54" spans="2:28" x14ac:dyDescent="0.35">
      <c r="B54" s="174"/>
      <c r="C54" s="27" t="s">
        <v>375</v>
      </c>
      <c r="D54" s="37">
        <v>7</v>
      </c>
      <c r="E54" s="9">
        <v>24</v>
      </c>
      <c r="F54" s="9">
        <v>15</v>
      </c>
      <c r="G54" s="9">
        <v>4</v>
      </c>
      <c r="H54" s="38">
        <v>11</v>
      </c>
      <c r="I54" s="39">
        <v>61</v>
      </c>
      <c r="K54" s="146"/>
      <c r="L54" s="146"/>
      <c r="M54" s="146"/>
      <c r="N54" s="146"/>
      <c r="P54" s="142"/>
      <c r="Q54" s="143"/>
      <c r="R54" s="143"/>
      <c r="S54" s="143"/>
      <c r="T54" s="144"/>
      <c r="U54" s="145"/>
      <c r="W54" s="142"/>
      <c r="X54" s="143"/>
      <c r="Y54" s="143"/>
      <c r="Z54" s="143"/>
      <c r="AA54" s="144"/>
      <c r="AB54" s="145"/>
    </row>
    <row r="55" spans="2:28" ht="15" thickBot="1" x14ac:dyDescent="0.4">
      <c r="B55" s="14" t="s">
        <v>2295</v>
      </c>
      <c r="C55" s="28"/>
      <c r="D55" s="40">
        <v>163</v>
      </c>
      <c r="E55" s="41">
        <v>262</v>
      </c>
      <c r="F55" s="41">
        <v>225</v>
      </c>
      <c r="G55" s="41">
        <v>225</v>
      </c>
      <c r="H55" s="42">
        <v>227</v>
      </c>
      <c r="I55" s="43">
        <v>1102</v>
      </c>
      <c r="K55" s="45"/>
      <c r="L55" s="45"/>
      <c r="M55" s="45"/>
      <c r="N55" s="45"/>
      <c r="P55" s="32">
        <v>17189626.64328124</v>
      </c>
      <c r="Q55" s="33">
        <v>20911001.327816594</v>
      </c>
      <c r="R55" s="33">
        <v>20537461.392498877</v>
      </c>
      <c r="S55" s="33">
        <v>29761755.589419115</v>
      </c>
      <c r="T55" s="34">
        <v>22672618.56277414</v>
      </c>
      <c r="U55" s="36">
        <v>111072463.51578996</v>
      </c>
      <c r="W55" s="32">
        <v>19932622.329999998</v>
      </c>
      <c r="X55" s="33">
        <v>24247826.940000005</v>
      </c>
      <c r="Y55" s="33">
        <v>23814680.216666665</v>
      </c>
      <c r="Z55" s="33">
        <v>34510920.239999995</v>
      </c>
      <c r="AA55" s="34">
        <v>26290550.249999996</v>
      </c>
      <c r="AB55" s="36">
        <v>128796599.97666667</v>
      </c>
    </row>
    <row r="56" spans="2:28" x14ac:dyDescent="0.35">
      <c r="U56" s="77"/>
    </row>
  </sheetData>
  <mergeCells count="54">
    <mergeCell ref="R2:R3"/>
    <mergeCell ref="S2:S3"/>
    <mergeCell ref="T2:T3"/>
    <mergeCell ref="P2:P3"/>
    <mergeCell ref="U2:U3"/>
    <mergeCell ref="G2:G3"/>
    <mergeCell ref="H2:H3"/>
    <mergeCell ref="I2:I3"/>
    <mergeCell ref="Q2:Q3"/>
    <mergeCell ref="B2:B3"/>
    <mergeCell ref="C2:C3"/>
    <mergeCell ref="D2:D3"/>
    <mergeCell ref="E2:E3"/>
    <mergeCell ref="F2:F3"/>
    <mergeCell ref="S19:S20"/>
    <mergeCell ref="L19:L20"/>
    <mergeCell ref="K19:K20"/>
    <mergeCell ref="B21:B25"/>
    <mergeCell ref="H19:H20"/>
    <mergeCell ref="I19:I20"/>
    <mergeCell ref="M19:M20"/>
    <mergeCell ref="B19:B20"/>
    <mergeCell ref="C19:C20"/>
    <mergeCell ref="D19:D20"/>
    <mergeCell ref="E19:E20"/>
    <mergeCell ref="F19:F20"/>
    <mergeCell ref="Q19:Q20"/>
    <mergeCell ref="N19:N20"/>
    <mergeCell ref="G19:G20"/>
    <mergeCell ref="B43:B44"/>
    <mergeCell ref="B45:B46"/>
    <mergeCell ref="B48:B54"/>
    <mergeCell ref="B26:B27"/>
    <mergeCell ref="B28:B29"/>
    <mergeCell ref="B30:B33"/>
    <mergeCell ref="B41:B42"/>
    <mergeCell ref="B34:B38"/>
    <mergeCell ref="B39:B40"/>
    <mergeCell ref="T19:T20"/>
    <mergeCell ref="U19:U20"/>
    <mergeCell ref="P19:P20"/>
    <mergeCell ref="AB19:AB20"/>
    <mergeCell ref="W2:W3"/>
    <mergeCell ref="X2:X3"/>
    <mergeCell ref="Y2:Y3"/>
    <mergeCell ref="Z2:Z3"/>
    <mergeCell ref="AA2:AA3"/>
    <mergeCell ref="AB2:AB3"/>
    <mergeCell ref="W19:W20"/>
    <mergeCell ref="X19:X20"/>
    <mergeCell ref="Y19:Y20"/>
    <mergeCell ref="Z19:Z20"/>
    <mergeCell ref="AA19:AA20"/>
    <mergeCell ref="R19:R20"/>
  </mergeCells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90A5-ACAF-4C18-B9DD-29957040A6FD}">
  <dimension ref="B1:AM56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Y21" sqref="Y21:Y54"/>
    </sheetView>
  </sheetViews>
  <sheetFormatPr defaultRowHeight="14.5" x14ac:dyDescent="0.35"/>
  <cols>
    <col min="2" max="2" width="23.453125" bestFit="1" customWidth="1"/>
    <col min="3" max="3" width="45.54296875" bestFit="1" customWidth="1"/>
    <col min="4" max="8" width="14.26953125" bestFit="1" customWidth="1"/>
    <col min="9" max="9" width="15.26953125" bestFit="1" customWidth="1"/>
    <col min="11" max="15" width="14.26953125" bestFit="1" customWidth="1"/>
    <col min="16" max="16" width="15.26953125" bestFit="1" customWidth="1"/>
    <col min="18" max="22" width="14.26953125" bestFit="1" customWidth="1"/>
    <col min="23" max="23" width="15.26953125" bestFit="1" customWidth="1"/>
    <col min="25" max="25" width="15.1796875" customWidth="1"/>
    <col min="27" max="31" width="12.54296875" bestFit="1" customWidth="1"/>
    <col min="32" max="32" width="13.7265625" bestFit="1" customWidth="1"/>
    <col min="34" max="39" width="14.54296875" customWidth="1"/>
    <col min="40" max="40" width="12.54296875" bestFit="1" customWidth="1"/>
    <col min="41" max="41" width="10" bestFit="1" customWidth="1"/>
  </cols>
  <sheetData>
    <row r="1" spans="2:39" ht="15" thickBot="1" x14ac:dyDescent="0.4"/>
    <row r="2" spans="2:39" x14ac:dyDescent="0.35">
      <c r="B2" s="147" t="s">
        <v>2293</v>
      </c>
      <c r="C2" s="168" t="s">
        <v>2294</v>
      </c>
      <c r="D2" s="170" t="s">
        <v>2299</v>
      </c>
      <c r="E2" s="164" t="s">
        <v>2325</v>
      </c>
      <c r="F2" s="164" t="s">
        <v>2326</v>
      </c>
      <c r="G2" s="164" t="s">
        <v>2327</v>
      </c>
      <c r="H2" s="166" t="s">
        <v>2328</v>
      </c>
      <c r="I2" s="151" t="s">
        <v>2295</v>
      </c>
      <c r="K2" s="170" t="s">
        <v>2299</v>
      </c>
      <c r="L2" s="164" t="s">
        <v>2325</v>
      </c>
      <c r="M2" s="164" t="s">
        <v>2326</v>
      </c>
      <c r="N2" s="164" t="s">
        <v>2327</v>
      </c>
      <c r="O2" s="166" t="s">
        <v>2328</v>
      </c>
      <c r="P2" s="151" t="s">
        <v>2295</v>
      </c>
      <c r="R2" s="183" t="s">
        <v>2299</v>
      </c>
      <c r="S2" s="185" t="s">
        <v>2325</v>
      </c>
      <c r="T2" s="185" t="s">
        <v>2326</v>
      </c>
      <c r="U2" s="185" t="s">
        <v>2327</v>
      </c>
      <c r="V2" s="187" t="s">
        <v>2328</v>
      </c>
      <c r="W2" s="189" t="s">
        <v>2295</v>
      </c>
      <c r="AA2" s="170" t="s">
        <v>2299</v>
      </c>
      <c r="AB2" s="164" t="s">
        <v>2325</v>
      </c>
      <c r="AC2" s="164" t="s">
        <v>2326</v>
      </c>
      <c r="AD2" s="164" t="s">
        <v>2327</v>
      </c>
      <c r="AE2" s="166" t="s">
        <v>2328</v>
      </c>
      <c r="AF2" s="151" t="s">
        <v>2295</v>
      </c>
      <c r="AH2" s="170" t="s">
        <v>2299</v>
      </c>
      <c r="AI2" s="164" t="s">
        <v>2325</v>
      </c>
      <c r="AJ2" s="164" t="s">
        <v>2326</v>
      </c>
      <c r="AK2" s="164" t="s">
        <v>2327</v>
      </c>
      <c r="AL2" s="166" t="s">
        <v>2328</v>
      </c>
      <c r="AM2" s="151" t="s">
        <v>2295</v>
      </c>
    </row>
    <row r="3" spans="2:39" x14ac:dyDescent="0.35">
      <c r="B3" s="159"/>
      <c r="C3" s="169"/>
      <c r="D3" s="171"/>
      <c r="E3" s="165"/>
      <c r="F3" s="165"/>
      <c r="G3" s="165"/>
      <c r="H3" s="167"/>
      <c r="I3" s="162"/>
      <c r="K3" s="171"/>
      <c r="L3" s="165"/>
      <c r="M3" s="165"/>
      <c r="N3" s="165"/>
      <c r="O3" s="167"/>
      <c r="P3" s="162"/>
      <c r="R3" s="184"/>
      <c r="S3" s="186"/>
      <c r="T3" s="186"/>
      <c r="U3" s="186"/>
      <c r="V3" s="188"/>
      <c r="W3" s="190"/>
      <c r="AA3" s="171"/>
      <c r="AB3" s="165"/>
      <c r="AC3" s="165"/>
      <c r="AD3" s="165"/>
      <c r="AE3" s="167"/>
      <c r="AF3" s="162"/>
      <c r="AH3" s="171"/>
      <c r="AI3" s="165"/>
      <c r="AJ3" s="165"/>
      <c r="AK3" s="165"/>
      <c r="AL3" s="167"/>
      <c r="AM3" s="162"/>
    </row>
    <row r="4" spans="2:39" x14ac:dyDescent="0.35">
      <c r="B4" s="13" t="s">
        <v>303</v>
      </c>
      <c r="C4" s="27"/>
      <c r="D4" s="37">
        <v>10</v>
      </c>
      <c r="E4" s="9">
        <v>38</v>
      </c>
      <c r="F4" s="9">
        <v>43</v>
      </c>
      <c r="G4" s="9">
        <v>9</v>
      </c>
      <c r="H4" s="38">
        <v>23</v>
      </c>
      <c r="I4" s="39">
        <v>123</v>
      </c>
      <c r="K4" s="37">
        <v>3</v>
      </c>
      <c r="L4" s="9">
        <v>0</v>
      </c>
      <c r="M4" s="9">
        <v>0</v>
      </c>
      <c r="N4" s="9">
        <v>0</v>
      </c>
      <c r="O4" s="38">
        <v>0</v>
      </c>
      <c r="P4" s="39">
        <v>3</v>
      </c>
      <c r="R4" s="37">
        <v>13</v>
      </c>
      <c r="S4" s="9">
        <v>38</v>
      </c>
      <c r="T4" s="9">
        <v>43</v>
      </c>
      <c r="U4" s="9">
        <v>9</v>
      </c>
      <c r="V4" s="38">
        <v>23</v>
      </c>
      <c r="W4" s="39">
        <v>126</v>
      </c>
      <c r="AA4" s="71">
        <v>563197.76408902183</v>
      </c>
      <c r="AB4" s="72">
        <v>1616549.4825451397</v>
      </c>
      <c r="AC4" s="72">
        <v>1870970.7463787058</v>
      </c>
      <c r="AD4" s="72">
        <v>381820.30997738132</v>
      </c>
      <c r="AE4" s="73">
        <v>992493.16422462207</v>
      </c>
      <c r="AF4" s="35">
        <v>5425031.4672148703</v>
      </c>
      <c r="AH4" s="71">
        <v>133902.36395342147</v>
      </c>
      <c r="AI4" s="72">
        <v>0</v>
      </c>
      <c r="AJ4" s="72">
        <v>0</v>
      </c>
      <c r="AK4" s="72">
        <v>0</v>
      </c>
      <c r="AL4" s="73">
        <v>0</v>
      </c>
      <c r="AM4" s="35">
        <v>133902.36395342147</v>
      </c>
    </row>
    <row r="5" spans="2:39" x14ac:dyDescent="0.35">
      <c r="B5" s="13" t="s">
        <v>122</v>
      </c>
      <c r="C5" s="27"/>
      <c r="D5" s="37">
        <v>18</v>
      </c>
      <c r="E5" s="9">
        <v>19</v>
      </c>
      <c r="F5" s="9">
        <v>7</v>
      </c>
      <c r="G5" s="9">
        <v>16</v>
      </c>
      <c r="H5" s="38">
        <v>18</v>
      </c>
      <c r="I5" s="39">
        <v>78</v>
      </c>
      <c r="K5" s="37">
        <v>0</v>
      </c>
      <c r="L5" s="9">
        <v>0</v>
      </c>
      <c r="M5" s="9">
        <v>0</v>
      </c>
      <c r="N5" s="9">
        <v>0</v>
      </c>
      <c r="O5" s="38">
        <v>0</v>
      </c>
      <c r="P5" s="39">
        <v>0</v>
      </c>
      <c r="R5" s="37">
        <v>18</v>
      </c>
      <c r="S5" s="9">
        <v>19</v>
      </c>
      <c r="T5" s="9">
        <v>7</v>
      </c>
      <c r="U5" s="9">
        <v>16</v>
      </c>
      <c r="V5" s="38">
        <v>18</v>
      </c>
      <c r="W5" s="39">
        <v>78</v>
      </c>
      <c r="AA5" s="71">
        <v>939806.50791546761</v>
      </c>
      <c r="AB5" s="72">
        <v>992017.98057743802</v>
      </c>
      <c r="AC5" s="72">
        <v>365480.30863379297</v>
      </c>
      <c r="AD5" s="72">
        <v>835383.56259152677</v>
      </c>
      <c r="AE5" s="73">
        <v>939806.50791546761</v>
      </c>
      <c r="AF5" s="35">
        <v>4072494.8676336929</v>
      </c>
      <c r="AH5" s="71">
        <v>0</v>
      </c>
      <c r="AI5" s="72">
        <v>0</v>
      </c>
      <c r="AJ5" s="72">
        <v>0</v>
      </c>
      <c r="AK5" s="72">
        <v>0</v>
      </c>
      <c r="AL5" s="73">
        <v>0</v>
      </c>
      <c r="AM5" s="35">
        <v>0</v>
      </c>
    </row>
    <row r="6" spans="2:39" x14ac:dyDescent="0.35">
      <c r="B6" s="13" t="s">
        <v>42</v>
      </c>
      <c r="C6" s="27"/>
      <c r="D6" s="37">
        <v>78</v>
      </c>
      <c r="E6" s="9">
        <v>119</v>
      </c>
      <c r="F6" s="9">
        <v>86</v>
      </c>
      <c r="G6" s="9">
        <v>108</v>
      </c>
      <c r="H6" s="38">
        <v>86</v>
      </c>
      <c r="I6" s="39">
        <v>477</v>
      </c>
      <c r="K6" s="37">
        <v>43</v>
      </c>
      <c r="L6" s="9">
        <v>2</v>
      </c>
      <c r="M6" s="9">
        <v>12.999999999999998</v>
      </c>
      <c r="N6" s="9">
        <v>8.0000000000000036</v>
      </c>
      <c r="O6" s="38">
        <v>8</v>
      </c>
      <c r="P6" s="39">
        <v>74</v>
      </c>
      <c r="R6" s="37">
        <v>121</v>
      </c>
      <c r="S6" s="9">
        <v>121</v>
      </c>
      <c r="T6" s="9">
        <v>99</v>
      </c>
      <c r="U6" s="9">
        <v>116</v>
      </c>
      <c r="V6" s="38">
        <v>94</v>
      </c>
      <c r="W6" s="39">
        <v>551</v>
      </c>
      <c r="AA6" s="71">
        <v>7798206.7790293414</v>
      </c>
      <c r="AB6" s="72">
        <v>7822952.5661683632</v>
      </c>
      <c r="AC6" s="72">
        <v>6102066.4804468956</v>
      </c>
      <c r="AD6" s="72">
        <v>6855853.0052819755</v>
      </c>
      <c r="AE6" s="73">
        <v>5678906.4436250776</v>
      </c>
      <c r="AF6" s="35">
        <v>34257985.274551652</v>
      </c>
      <c r="AH6" s="71">
        <v>2924950.584123814</v>
      </c>
      <c r="AI6" s="72">
        <v>136044.21321506111</v>
      </c>
      <c r="AJ6" s="72">
        <v>884287.38589789707</v>
      </c>
      <c r="AK6" s="72">
        <v>544176.85286024469</v>
      </c>
      <c r="AL6" s="73">
        <v>544176.85286024446</v>
      </c>
      <c r="AM6" s="35">
        <v>5033635.888957262</v>
      </c>
    </row>
    <row r="7" spans="2:39" x14ac:dyDescent="0.35">
      <c r="B7" s="13" t="s">
        <v>2329</v>
      </c>
      <c r="C7" s="27"/>
      <c r="D7" s="37">
        <v>11</v>
      </c>
      <c r="E7" s="9">
        <v>3</v>
      </c>
      <c r="F7" s="9">
        <v>7</v>
      </c>
      <c r="G7" s="9">
        <v>11</v>
      </c>
      <c r="H7" s="38">
        <v>2</v>
      </c>
      <c r="I7" s="39">
        <v>34</v>
      </c>
      <c r="K7" s="37">
        <v>9</v>
      </c>
      <c r="L7" s="9">
        <v>0</v>
      </c>
      <c r="M7" s="9">
        <v>3.0000000000000004</v>
      </c>
      <c r="N7" s="9">
        <v>3.0000000000000004</v>
      </c>
      <c r="O7" s="38">
        <v>0.99999999999999978</v>
      </c>
      <c r="P7" s="39">
        <v>16</v>
      </c>
      <c r="R7" s="37">
        <v>20</v>
      </c>
      <c r="S7" s="9">
        <v>3</v>
      </c>
      <c r="T7" s="9">
        <v>10</v>
      </c>
      <c r="U7" s="9">
        <v>14</v>
      </c>
      <c r="V7" s="38">
        <v>3</v>
      </c>
      <c r="W7" s="39">
        <v>50</v>
      </c>
      <c r="AA7" s="71">
        <v>4306659.0838924311</v>
      </c>
      <c r="AB7" s="72">
        <v>617271.37091496726</v>
      </c>
      <c r="AC7" s="72">
        <v>2145963.5184413702</v>
      </c>
      <c r="AD7" s="72">
        <v>2983724.0600043507</v>
      </c>
      <c r="AE7" s="73">
        <v>661467.51194404019</v>
      </c>
      <c r="AF7" s="35">
        <v>10715085.545197159</v>
      </c>
      <c r="AH7" s="71">
        <v>1984402.5358321208</v>
      </c>
      <c r="AI7" s="72">
        <v>0</v>
      </c>
      <c r="AJ7" s="72">
        <v>661467.51194404031</v>
      </c>
      <c r="AK7" s="72">
        <v>661467.51194404031</v>
      </c>
      <c r="AL7" s="73">
        <v>220489.17064801336</v>
      </c>
      <c r="AM7" s="35">
        <v>3527826.7303682147</v>
      </c>
    </row>
    <row r="8" spans="2:39" x14ac:dyDescent="0.35">
      <c r="B8" s="13" t="s">
        <v>2330</v>
      </c>
      <c r="C8" s="27"/>
      <c r="D8" s="37">
        <v>11</v>
      </c>
      <c r="E8" s="9">
        <v>13</v>
      </c>
      <c r="F8" s="9">
        <v>9</v>
      </c>
      <c r="G8" s="9">
        <v>6</v>
      </c>
      <c r="H8" s="38">
        <v>17</v>
      </c>
      <c r="I8" s="39">
        <v>56</v>
      </c>
      <c r="K8" s="37">
        <v>6</v>
      </c>
      <c r="L8" s="9">
        <v>0</v>
      </c>
      <c r="M8" s="9">
        <v>0</v>
      </c>
      <c r="N8" s="9">
        <v>1</v>
      </c>
      <c r="O8" s="38">
        <v>0</v>
      </c>
      <c r="P8" s="39">
        <v>7</v>
      </c>
      <c r="R8" s="37">
        <v>17</v>
      </c>
      <c r="S8" s="9">
        <v>13</v>
      </c>
      <c r="T8" s="9">
        <v>9</v>
      </c>
      <c r="U8" s="9">
        <v>7</v>
      </c>
      <c r="V8" s="38">
        <v>17</v>
      </c>
      <c r="W8" s="39">
        <v>63</v>
      </c>
      <c r="AA8" s="71">
        <v>1325017.9635202412</v>
      </c>
      <c r="AB8" s="72">
        <v>884791.93380922661</v>
      </c>
      <c r="AC8" s="72">
        <v>652544.0613369057</v>
      </c>
      <c r="AD8" s="72">
        <v>519088.61199752067</v>
      </c>
      <c r="AE8" s="73">
        <v>1255691.9111073434</v>
      </c>
      <c r="AF8" s="35">
        <v>4637134.4817712372</v>
      </c>
      <c r="AH8" s="71">
        <v>504355.42663750163</v>
      </c>
      <c r="AI8" s="72">
        <v>0</v>
      </c>
      <c r="AJ8" s="72">
        <v>0</v>
      </c>
      <c r="AK8" s="72">
        <v>84059.237772916938</v>
      </c>
      <c r="AL8" s="73">
        <v>0</v>
      </c>
      <c r="AM8" s="35">
        <v>588414.6644104186</v>
      </c>
    </row>
    <row r="9" spans="2:39" x14ac:dyDescent="0.35">
      <c r="B9" s="13" t="s">
        <v>2331</v>
      </c>
      <c r="C9" s="27"/>
      <c r="D9" s="37">
        <v>1</v>
      </c>
      <c r="E9" s="9">
        <v>2</v>
      </c>
      <c r="F9" s="9">
        <v>8</v>
      </c>
      <c r="G9" s="9">
        <v>9</v>
      </c>
      <c r="H9" s="38">
        <v>20</v>
      </c>
      <c r="I9" s="39">
        <v>40</v>
      </c>
      <c r="K9" s="37">
        <v>0</v>
      </c>
      <c r="L9" s="9">
        <v>0</v>
      </c>
      <c r="M9" s="9">
        <v>0</v>
      </c>
      <c r="N9" s="9">
        <v>0</v>
      </c>
      <c r="O9" s="38">
        <v>0</v>
      </c>
      <c r="P9" s="39">
        <v>0</v>
      </c>
      <c r="R9" s="37">
        <v>1</v>
      </c>
      <c r="S9" s="9">
        <v>2</v>
      </c>
      <c r="T9" s="9">
        <v>8</v>
      </c>
      <c r="U9" s="9">
        <v>9</v>
      </c>
      <c r="V9" s="38">
        <v>20</v>
      </c>
      <c r="W9" s="39">
        <v>40</v>
      </c>
      <c r="AA9" s="71">
        <v>568869.01679972047</v>
      </c>
      <c r="AB9" s="72">
        <v>1137738.0335994409</v>
      </c>
      <c r="AC9" s="72">
        <v>2960767.2766445894</v>
      </c>
      <c r="AD9" s="72">
        <v>3347892.6268578023</v>
      </c>
      <c r="AE9" s="73">
        <v>5016640.9049817128</v>
      </c>
      <c r="AF9" s="35">
        <v>13031907.858883265</v>
      </c>
      <c r="AH9" s="71">
        <v>0</v>
      </c>
      <c r="AI9" s="72">
        <v>0</v>
      </c>
      <c r="AJ9" s="72">
        <v>0</v>
      </c>
      <c r="AK9" s="72">
        <v>0</v>
      </c>
      <c r="AL9" s="73">
        <v>0</v>
      </c>
      <c r="AM9" s="35">
        <v>0</v>
      </c>
    </row>
    <row r="10" spans="2:39" x14ac:dyDescent="0.35">
      <c r="B10" s="13" t="s">
        <v>2334</v>
      </c>
      <c r="C10" s="27"/>
      <c r="D10" s="37">
        <v>13</v>
      </c>
      <c r="E10" s="9">
        <v>12</v>
      </c>
      <c r="F10" s="9">
        <v>11</v>
      </c>
      <c r="G10" s="9">
        <v>31</v>
      </c>
      <c r="H10" s="38">
        <v>13</v>
      </c>
      <c r="I10" s="39">
        <v>80</v>
      </c>
      <c r="K10" s="37">
        <v>2</v>
      </c>
      <c r="L10" s="9">
        <v>0.99999999999999978</v>
      </c>
      <c r="M10" s="9">
        <v>10</v>
      </c>
      <c r="N10" s="9">
        <v>7.0000000000000009</v>
      </c>
      <c r="O10" s="38">
        <v>3.9999999999999969</v>
      </c>
      <c r="P10" s="39">
        <v>23.999999999999996</v>
      </c>
      <c r="R10" s="37">
        <v>15</v>
      </c>
      <c r="S10" s="9">
        <v>13</v>
      </c>
      <c r="T10" s="9">
        <v>21</v>
      </c>
      <c r="U10" s="9">
        <v>38</v>
      </c>
      <c r="V10" s="38">
        <v>16.999999999999996</v>
      </c>
      <c r="W10" s="39">
        <v>104</v>
      </c>
      <c r="AA10" s="71">
        <v>6952299.391875104</v>
      </c>
      <c r="AB10" s="72">
        <v>5872955.6772582829</v>
      </c>
      <c r="AC10" s="72">
        <v>9641796.8712050598</v>
      </c>
      <c r="AD10" s="72">
        <v>17033484.035756398</v>
      </c>
      <c r="AE10" s="73">
        <v>7665953.9968115864</v>
      </c>
      <c r="AF10" s="35">
        <v>47166489.972906426</v>
      </c>
      <c r="AH10" s="71">
        <v>896499.15977665246</v>
      </c>
      <c r="AI10" s="72">
        <v>448249.57988832612</v>
      </c>
      <c r="AJ10" s="72">
        <v>4482495.7988832621</v>
      </c>
      <c r="AK10" s="72">
        <v>3137747.0592182842</v>
      </c>
      <c r="AL10" s="73">
        <v>1792998.3195533035</v>
      </c>
      <c r="AM10" s="35">
        <v>10757989.917319827</v>
      </c>
    </row>
    <row r="11" spans="2:39" x14ac:dyDescent="0.35">
      <c r="B11" s="13" t="s">
        <v>2335</v>
      </c>
      <c r="C11" s="27"/>
      <c r="D11" s="37">
        <v>4</v>
      </c>
      <c r="E11" s="9">
        <v>1</v>
      </c>
      <c r="F11" s="9">
        <v>4</v>
      </c>
      <c r="G11" s="9">
        <v>1</v>
      </c>
      <c r="H11" s="38">
        <v>1</v>
      </c>
      <c r="I11" s="39">
        <v>11</v>
      </c>
      <c r="K11" s="37">
        <v>0</v>
      </c>
      <c r="L11" s="9">
        <v>0</v>
      </c>
      <c r="M11" s="9">
        <v>0</v>
      </c>
      <c r="N11" s="9">
        <v>0</v>
      </c>
      <c r="O11" s="38">
        <v>0</v>
      </c>
      <c r="P11" s="39">
        <v>0</v>
      </c>
      <c r="R11" s="37">
        <v>4</v>
      </c>
      <c r="S11" s="9">
        <v>1</v>
      </c>
      <c r="T11" s="9">
        <v>4</v>
      </c>
      <c r="U11" s="9">
        <v>1</v>
      </c>
      <c r="V11" s="38">
        <v>1</v>
      </c>
      <c r="W11" s="39">
        <v>11</v>
      </c>
      <c r="AA11" s="71">
        <v>517431.96731549891</v>
      </c>
      <c r="AB11" s="72">
        <v>129357.99182887473</v>
      </c>
      <c r="AC11" s="72">
        <v>517431.96731549891</v>
      </c>
      <c r="AD11" s="72">
        <v>129357.99182887473</v>
      </c>
      <c r="AE11" s="73">
        <v>129357.99182887473</v>
      </c>
      <c r="AF11" s="35">
        <v>1422937.910117622</v>
      </c>
      <c r="AH11" s="71">
        <v>0</v>
      </c>
      <c r="AI11" s="72">
        <v>0</v>
      </c>
      <c r="AJ11" s="72">
        <v>0</v>
      </c>
      <c r="AK11" s="72">
        <v>0</v>
      </c>
      <c r="AL11" s="73">
        <v>0</v>
      </c>
      <c r="AM11" s="35">
        <v>0</v>
      </c>
    </row>
    <row r="12" spans="2:39" x14ac:dyDescent="0.35">
      <c r="B12" s="13" t="s">
        <v>2332</v>
      </c>
      <c r="C12" s="27"/>
      <c r="D12" s="37">
        <v>0</v>
      </c>
      <c r="E12" s="9">
        <v>2</v>
      </c>
      <c r="F12" s="9">
        <v>3</v>
      </c>
      <c r="G12" s="9">
        <v>0</v>
      </c>
      <c r="H12" s="38">
        <v>3</v>
      </c>
      <c r="I12" s="39">
        <v>8</v>
      </c>
      <c r="K12" s="37">
        <v>0</v>
      </c>
      <c r="L12" s="9">
        <v>0</v>
      </c>
      <c r="M12" s="9">
        <v>0</v>
      </c>
      <c r="N12" s="9">
        <v>0</v>
      </c>
      <c r="O12" s="38">
        <v>0</v>
      </c>
      <c r="P12" s="39">
        <v>0</v>
      </c>
      <c r="R12" s="37">
        <v>0</v>
      </c>
      <c r="S12" s="9">
        <v>2</v>
      </c>
      <c r="T12" s="9">
        <v>3</v>
      </c>
      <c r="U12" s="9">
        <v>0</v>
      </c>
      <c r="V12" s="38">
        <v>3</v>
      </c>
      <c r="W12" s="39">
        <v>8</v>
      </c>
      <c r="AA12" s="71">
        <v>0</v>
      </c>
      <c r="AB12" s="72">
        <v>91250.852209312623</v>
      </c>
      <c r="AC12" s="72">
        <v>146567.77906178823</v>
      </c>
      <c r="AD12" s="72">
        <v>0</v>
      </c>
      <c r="AE12" s="73">
        <v>156259.27980960751</v>
      </c>
      <c r="AF12" s="35">
        <v>394077.91108070838</v>
      </c>
      <c r="AH12" s="71">
        <v>0</v>
      </c>
      <c r="AI12" s="72">
        <v>0</v>
      </c>
      <c r="AJ12" s="72">
        <v>0</v>
      </c>
      <c r="AK12" s="72">
        <v>0</v>
      </c>
      <c r="AL12" s="73">
        <v>0</v>
      </c>
      <c r="AM12" s="35">
        <v>0</v>
      </c>
    </row>
    <row r="13" spans="2:39" x14ac:dyDescent="0.35">
      <c r="B13" s="13" t="s">
        <v>18</v>
      </c>
      <c r="C13" s="27"/>
      <c r="D13" s="37">
        <v>17</v>
      </c>
      <c r="E13" s="9">
        <v>53</v>
      </c>
      <c r="F13" s="9">
        <v>46</v>
      </c>
      <c r="G13" s="9">
        <v>23</v>
      </c>
      <c r="H13" s="38">
        <v>43</v>
      </c>
      <c r="I13" s="39">
        <v>182</v>
      </c>
      <c r="K13" s="37">
        <v>0</v>
      </c>
      <c r="L13" s="9">
        <v>0</v>
      </c>
      <c r="M13" s="9">
        <v>0</v>
      </c>
      <c r="N13" s="9">
        <v>0</v>
      </c>
      <c r="O13" s="38">
        <v>0</v>
      </c>
      <c r="P13" s="39">
        <v>0</v>
      </c>
      <c r="R13" s="37">
        <v>17</v>
      </c>
      <c r="S13" s="9">
        <v>53</v>
      </c>
      <c r="T13" s="9">
        <v>46</v>
      </c>
      <c r="U13" s="9">
        <v>23</v>
      </c>
      <c r="V13" s="38">
        <v>43</v>
      </c>
      <c r="W13" s="39">
        <v>182</v>
      </c>
      <c r="AA13" s="71">
        <v>662248.23916792416</v>
      </c>
      <c r="AB13" s="72">
        <v>2330409.2320089317</v>
      </c>
      <c r="AC13" s="72">
        <v>2103094.4409281155</v>
      </c>
      <c r="AD13" s="72">
        <v>1453287.0197739005</v>
      </c>
      <c r="AE13" s="73">
        <v>2674676.5547560137</v>
      </c>
      <c r="AF13" s="35">
        <v>9223715.4866348859</v>
      </c>
      <c r="AH13" s="71">
        <v>0</v>
      </c>
      <c r="AI13" s="72">
        <v>0</v>
      </c>
      <c r="AJ13" s="72">
        <v>0</v>
      </c>
      <c r="AK13" s="72">
        <v>0</v>
      </c>
      <c r="AL13" s="73">
        <v>0</v>
      </c>
      <c r="AM13" s="35">
        <v>0</v>
      </c>
    </row>
    <row r="14" spans="2:39" x14ac:dyDescent="0.35">
      <c r="B14" s="13" t="s">
        <v>2333</v>
      </c>
      <c r="C14" s="27"/>
      <c r="D14" s="37">
        <v>0</v>
      </c>
      <c r="E14" s="9">
        <v>0</v>
      </c>
      <c r="F14" s="9">
        <v>1</v>
      </c>
      <c r="G14" s="9">
        <v>11</v>
      </c>
      <c r="H14" s="38">
        <v>1</v>
      </c>
      <c r="I14" s="39">
        <v>13</v>
      </c>
      <c r="K14" s="37">
        <v>0</v>
      </c>
      <c r="L14" s="9">
        <v>0</v>
      </c>
      <c r="M14" s="9">
        <v>0</v>
      </c>
      <c r="N14" s="9">
        <v>0</v>
      </c>
      <c r="O14" s="38">
        <v>0</v>
      </c>
      <c r="P14" s="39">
        <v>0</v>
      </c>
      <c r="R14" s="37">
        <v>0</v>
      </c>
      <c r="S14" s="9">
        <v>0</v>
      </c>
      <c r="T14" s="9">
        <v>1</v>
      </c>
      <c r="U14" s="9">
        <v>11</v>
      </c>
      <c r="V14" s="38">
        <v>1</v>
      </c>
      <c r="W14" s="39">
        <v>13</v>
      </c>
      <c r="AA14" s="71">
        <v>0</v>
      </c>
      <c r="AB14" s="72">
        <v>0</v>
      </c>
      <c r="AC14" s="72">
        <v>59028.638831352117</v>
      </c>
      <c r="AD14" s="72">
        <v>649315.02714487328</v>
      </c>
      <c r="AE14" s="73">
        <v>59028.638831352117</v>
      </c>
      <c r="AF14" s="35">
        <v>767372.30480757752</v>
      </c>
      <c r="AH14" s="71">
        <v>0</v>
      </c>
      <c r="AI14" s="72">
        <v>0</v>
      </c>
      <c r="AJ14" s="72">
        <v>0</v>
      </c>
      <c r="AK14" s="72">
        <v>0</v>
      </c>
      <c r="AL14" s="73">
        <v>0</v>
      </c>
      <c r="AM14" s="35">
        <v>0</v>
      </c>
    </row>
    <row r="15" spans="2:39" ht="15" thickBot="1" x14ac:dyDescent="0.4">
      <c r="B15" s="14" t="s">
        <v>2295</v>
      </c>
      <c r="C15" s="28"/>
      <c r="D15" s="40">
        <v>163</v>
      </c>
      <c r="E15" s="41">
        <v>262</v>
      </c>
      <c r="F15" s="41">
        <v>225</v>
      </c>
      <c r="G15" s="41">
        <v>225</v>
      </c>
      <c r="H15" s="42">
        <v>227</v>
      </c>
      <c r="I15" s="43">
        <v>1102</v>
      </c>
      <c r="K15" s="40">
        <v>63</v>
      </c>
      <c r="L15" s="41">
        <v>3</v>
      </c>
      <c r="M15" s="41">
        <v>26</v>
      </c>
      <c r="N15" s="41">
        <v>19.000000000000004</v>
      </c>
      <c r="O15" s="42">
        <v>12.999999999999996</v>
      </c>
      <c r="P15" s="43">
        <v>124</v>
      </c>
      <c r="R15" s="40">
        <v>226</v>
      </c>
      <c r="S15" s="41">
        <v>265</v>
      </c>
      <c r="T15" s="41">
        <v>251</v>
      </c>
      <c r="U15" s="41">
        <v>244</v>
      </c>
      <c r="V15" s="42">
        <v>240</v>
      </c>
      <c r="W15" s="43">
        <v>1226</v>
      </c>
      <c r="AA15" s="58">
        <v>23633736.713604752</v>
      </c>
      <c r="AB15" s="59">
        <v>21495295.120919973</v>
      </c>
      <c r="AC15" s="59">
        <v>26565712.089224074</v>
      </c>
      <c r="AD15" s="59">
        <v>34189206.251214601</v>
      </c>
      <c r="AE15" s="60">
        <v>25230282.905835699</v>
      </c>
      <c r="AF15" s="36">
        <v>131114233.08079909</v>
      </c>
      <c r="AH15" s="58">
        <v>6444110.0703235101</v>
      </c>
      <c r="AI15" s="59">
        <v>584293.79310338723</v>
      </c>
      <c r="AJ15" s="59">
        <v>6028250.696725199</v>
      </c>
      <c r="AK15" s="59">
        <v>4427450.6617954858</v>
      </c>
      <c r="AL15" s="60">
        <v>2557664.3430615612</v>
      </c>
      <c r="AM15" s="36">
        <v>20041769.565009143</v>
      </c>
    </row>
    <row r="18" spans="2:39" ht="15" thickBot="1" x14ac:dyDescent="0.4">
      <c r="B18" t="s">
        <v>2289</v>
      </c>
      <c r="D18" t="s">
        <v>2302</v>
      </c>
      <c r="K18" t="s">
        <v>2303</v>
      </c>
      <c r="R18" t="s">
        <v>2304</v>
      </c>
      <c r="Y18" t="s">
        <v>2290</v>
      </c>
      <c r="AA18" t="s">
        <v>2339</v>
      </c>
      <c r="AH18" t="s">
        <v>2352</v>
      </c>
    </row>
    <row r="19" spans="2:39" x14ac:dyDescent="0.35">
      <c r="B19" s="147" t="s">
        <v>2293</v>
      </c>
      <c r="C19" s="168" t="s">
        <v>2294</v>
      </c>
      <c r="D19" s="164" t="s">
        <v>2299</v>
      </c>
      <c r="E19" s="164" t="s">
        <v>2325</v>
      </c>
      <c r="F19" s="164" t="s">
        <v>2326</v>
      </c>
      <c r="G19" s="164" t="s">
        <v>2327</v>
      </c>
      <c r="H19" s="164" t="s">
        <v>2328</v>
      </c>
      <c r="I19" s="151" t="s">
        <v>2295</v>
      </c>
      <c r="K19" s="153" t="s">
        <v>2299</v>
      </c>
      <c r="L19" s="164" t="s">
        <v>2325</v>
      </c>
      <c r="M19" s="164" t="s">
        <v>2326</v>
      </c>
      <c r="N19" s="164" t="s">
        <v>2327</v>
      </c>
      <c r="O19" s="164" t="s">
        <v>2328</v>
      </c>
      <c r="P19" s="151" t="s">
        <v>2295</v>
      </c>
      <c r="R19" s="153" t="s">
        <v>2299</v>
      </c>
      <c r="S19" s="164" t="s">
        <v>2325</v>
      </c>
      <c r="T19" s="164" t="s">
        <v>2326</v>
      </c>
      <c r="U19" s="164" t="s">
        <v>2327</v>
      </c>
      <c r="V19" s="164" t="s">
        <v>2328</v>
      </c>
      <c r="W19" s="151" t="s">
        <v>2295</v>
      </c>
      <c r="Y19" s="180" t="s">
        <v>2340</v>
      </c>
      <c r="AA19" s="153" t="s">
        <v>2299</v>
      </c>
      <c r="AB19" s="164" t="s">
        <v>2325</v>
      </c>
      <c r="AC19" s="164" t="s">
        <v>2326</v>
      </c>
      <c r="AD19" s="164" t="s">
        <v>2327</v>
      </c>
      <c r="AE19" s="166" t="s">
        <v>2328</v>
      </c>
      <c r="AF19" s="151" t="s">
        <v>2295</v>
      </c>
      <c r="AH19" s="153" t="s">
        <v>2299</v>
      </c>
      <c r="AI19" s="164" t="s">
        <v>2325</v>
      </c>
      <c r="AJ19" s="164" t="s">
        <v>2326</v>
      </c>
      <c r="AK19" s="164" t="s">
        <v>2327</v>
      </c>
      <c r="AL19" s="166" t="s">
        <v>2328</v>
      </c>
      <c r="AM19" s="151" t="s">
        <v>2295</v>
      </c>
    </row>
    <row r="20" spans="2:39" x14ac:dyDescent="0.35">
      <c r="B20" s="159"/>
      <c r="C20" s="169"/>
      <c r="D20" s="165"/>
      <c r="E20" s="165"/>
      <c r="F20" s="165"/>
      <c r="G20" s="165"/>
      <c r="H20" s="165"/>
      <c r="I20" s="162"/>
      <c r="K20" s="163"/>
      <c r="L20" s="165"/>
      <c r="M20" s="165"/>
      <c r="N20" s="165"/>
      <c r="O20" s="165"/>
      <c r="P20" s="162"/>
      <c r="R20" s="163"/>
      <c r="S20" s="165"/>
      <c r="T20" s="165"/>
      <c r="U20" s="165"/>
      <c r="V20" s="165"/>
      <c r="W20" s="162"/>
      <c r="Y20" s="162"/>
      <c r="AA20" s="163"/>
      <c r="AB20" s="165"/>
      <c r="AC20" s="165"/>
      <c r="AD20" s="165"/>
      <c r="AE20" s="167"/>
      <c r="AF20" s="162"/>
      <c r="AH20" s="163"/>
      <c r="AI20" s="165"/>
      <c r="AJ20" s="165"/>
      <c r="AK20" s="165"/>
      <c r="AL20" s="167"/>
      <c r="AM20" s="162"/>
    </row>
    <row r="21" spans="2:39" x14ac:dyDescent="0.35">
      <c r="B21" s="172" t="s">
        <v>42</v>
      </c>
      <c r="C21" s="27" t="s">
        <v>49</v>
      </c>
      <c r="D21" s="37">
        <v>12</v>
      </c>
      <c r="E21" s="9">
        <v>12</v>
      </c>
      <c r="F21" s="9">
        <v>6</v>
      </c>
      <c r="G21" s="9">
        <v>7</v>
      </c>
      <c r="H21" s="38">
        <v>5</v>
      </c>
      <c r="I21" s="39">
        <v>42</v>
      </c>
      <c r="K21" s="37"/>
      <c r="L21" s="9"/>
      <c r="M21" s="9"/>
      <c r="N21" s="9"/>
      <c r="O21" s="38"/>
      <c r="P21" s="39">
        <v>0</v>
      </c>
      <c r="R21" s="37">
        <v>12</v>
      </c>
      <c r="S21" s="9">
        <v>12</v>
      </c>
      <c r="T21" s="9">
        <v>6</v>
      </c>
      <c r="U21" s="9">
        <v>7</v>
      </c>
      <c r="V21" s="38">
        <v>5</v>
      </c>
      <c r="W21" s="39">
        <v>42</v>
      </c>
      <c r="Y21" s="146"/>
      <c r="AA21" s="142"/>
      <c r="AB21" s="143"/>
      <c r="AC21" s="143"/>
      <c r="AD21" s="143"/>
      <c r="AE21" s="144"/>
      <c r="AF21" s="145"/>
      <c r="AH21" s="142"/>
      <c r="AI21" s="143"/>
      <c r="AJ21" s="143"/>
      <c r="AK21" s="143"/>
      <c r="AL21" s="144"/>
      <c r="AM21" s="145"/>
    </row>
    <row r="22" spans="2:39" x14ac:dyDescent="0.35">
      <c r="B22" s="173"/>
      <c r="C22" s="27" t="s">
        <v>324</v>
      </c>
      <c r="D22" s="37">
        <v>3</v>
      </c>
      <c r="E22" s="9">
        <v>1</v>
      </c>
      <c r="F22" s="9">
        <v>7</v>
      </c>
      <c r="G22" s="9">
        <v>13</v>
      </c>
      <c r="H22" s="38">
        <v>8</v>
      </c>
      <c r="I22" s="39">
        <v>32</v>
      </c>
      <c r="K22" s="37"/>
      <c r="L22" s="9"/>
      <c r="M22" s="9"/>
      <c r="N22" s="9"/>
      <c r="O22" s="38"/>
      <c r="P22" s="39">
        <v>0</v>
      </c>
      <c r="R22" s="37">
        <v>3</v>
      </c>
      <c r="S22" s="9">
        <v>1</v>
      </c>
      <c r="T22" s="9">
        <v>7</v>
      </c>
      <c r="U22" s="9">
        <v>13</v>
      </c>
      <c r="V22" s="38">
        <v>8</v>
      </c>
      <c r="W22" s="39">
        <v>32</v>
      </c>
      <c r="Y22" s="146"/>
      <c r="AA22" s="142"/>
      <c r="AB22" s="143"/>
      <c r="AC22" s="143"/>
      <c r="AD22" s="143"/>
      <c r="AE22" s="144"/>
      <c r="AF22" s="145"/>
      <c r="AH22" s="142"/>
      <c r="AI22" s="143"/>
      <c r="AJ22" s="143"/>
      <c r="AK22" s="143"/>
      <c r="AL22" s="144"/>
      <c r="AM22" s="145"/>
    </row>
    <row r="23" spans="2:39" x14ac:dyDescent="0.35">
      <c r="B23" s="173"/>
      <c r="C23" s="27" t="s">
        <v>87</v>
      </c>
      <c r="D23" s="37">
        <v>3</v>
      </c>
      <c r="E23" s="9">
        <v>12</v>
      </c>
      <c r="F23" s="9">
        <v>1</v>
      </c>
      <c r="G23" s="9">
        <v>6</v>
      </c>
      <c r="H23" s="38">
        <v>4</v>
      </c>
      <c r="I23" s="39">
        <v>26</v>
      </c>
      <c r="K23" s="37"/>
      <c r="L23" s="9"/>
      <c r="M23" s="9"/>
      <c r="N23" s="9"/>
      <c r="O23" s="38"/>
      <c r="P23" s="39">
        <v>0</v>
      </c>
      <c r="R23" s="37">
        <v>3</v>
      </c>
      <c r="S23" s="9">
        <v>12</v>
      </c>
      <c r="T23" s="9">
        <v>1</v>
      </c>
      <c r="U23" s="9">
        <v>6</v>
      </c>
      <c r="V23" s="38">
        <v>4</v>
      </c>
      <c r="W23" s="39">
        <v>26</v>
      </c>
      <c r="Y23" s="146"/>
      <c r="AA23" s="142"/>
      <c r="AB23" s="143"/>
      <c r="AC23" s="143"/>
      <c r="AD23" s="143"/>
      <c r="AE23" s="144"/>
      <c r="AF23" s="145"/>
      <c r="AH23" s="142"/>
      <c r="AI23" s="143"/>
      <c r="AJ23" s="143"/>
      <c r="AK23" s="143"/>
      <c r="AL23" s="144"/>
      <c r="AM23" s="145"/>
    </row>
    <row r="24" spans="2:39" x14ac:dyDescent="0.35">
      <c r="B24" s="173"/>
      <c r="C24" s="27" t="s">
        <v>133</v>
      </c>
      <c r="D24" s="37">
        <v>11</v>
      </c>
      <c r="E24" s="9">
        <v>24</v>
      </c>
      <c r="F24" s="9">
        <v>23</v>
      </c>
      <c r="G24" s="9">
        <v>45</v>
      </c>
      <c r="H24" s="38">
        <v>32</v>
      </c>
      <c r="I24" s="39">
        <v>135</v>
      </c>
      <c r="K24" s="37"/>
      <c r="L24" s="9"/>
      <c r="M24" s="9"/>
      <c r="N24" s="9"/>
      <c r="O24" s="38"/>
      <c r="P24" s="39">
        <v>0</v>
      </c>
      <c r="R24" s="37">
        <v>11</v>
      </c>
      <c r="S24" s="9">
        <v>24</v>
      </c>
      <c r="T24" s="9">
        <v>23</v>
      </c>
      <c r="U24" s="9">
        <v>45</v>
      </c>
      <c r="V24" s="38">
        <v>32</v>
      </c>
      <c r="W24" s="39">
        <v>135</v>
      </c>
      <c r="Y24" s="146"/>
      <c r="AA24" s="142"/>
      <c r="AB24" s="143"/>
      <c r="AC24" s="143"/>
      <c r="AD24" s="143"/>
      <c r="AE24" s="144"/>
      <c r="AF24" s="145"/>
      <c r="AH24" s="142"/>
      <c r="AI24" s="143"/>
      <c r="AJ24" s="143"/>
      <c r="AK24" s="143"/>
      <c r="AL24" s="144"/>
      <c r="AM24" s="145"/>
    </row>
    <row r="25" spans="2:39" x14ac:dyDescent="0.35">
      <c r="B25" s="174"/>
      <c r="C25" s="27" t="s">
        <v>55</v>
      </c>
      <c r="D25" s="37">
        <v>49</v>
      </c>
      <c r="E25" s="9">
        <v>70</v>
      </c>
      <c r="F25" s="9">
        <v>49</v>
      </c>
      <c r="G25" s="9">
        <v>37</v>
      </c>
      <c r="H25" s="38">
        <v>37</v>
      </c>
      <c r="I25" s="39">
        <v>242</v>
      </c>
      <c r="K25" s="37">
        <v>43</v>
      </c>
      <c r="L25" s="9">
        <v>2</v>
      </c>
      <c r="M25" s="9">
        <v>12.999999999999998</v>
      </c>
      <c r="N25" s="9">
        <v>8.0000000000000036</v>
      </c>
      <c r="O25" s="38">
        <v>8</v>
      </c>
      <c r="P25" s="39">
        <v>74</v>
      </c>
      <c r="R25" s="37">
        <v>92</v>
      </c>
      <c r="S25" s="9">
        <v>72</v>
      </c>
      <c r="T25" s="9">
        <v>62</v>
      </c>
      <c r="U25" s="9">
        <v>45</v>
      </c>
      <c r="V25" s="38">
        <v>45</v>
      </c>
      <c r="W25" s="39">
        <v>316</v>
      </c>
      <c r="Y25" s="146"/>
      <c r="AA25" s="142"/>
      <c r="AB25" s="143"/>
      <c r="AC25" s="143"/>
      <c r="AD25" s="143"/>
      <c r="AE25" s="144"/>
      <c r="AF25" s="145"/>
      <c r="AH25" s="142"/>
      <c r="AI25" s="143"/>
      <c r="AJ25" s="143"/>
      <c r="AK25" s="143"/>
      <c r="AL25" s="144"/>
      <c r="AM25" s="145"/>
    </row>
    <row r="26" spans="2:39" x14ac:dyDescent="0.35">
      <c r="B26" s="175" t="s">
        <v>69</v>
      </c>
      <c r="C26" s="27" t="s">
        <v>1284</v>
      </c>
      <c r="D26" s="37">
        <v>4</v>
      </c>
      <c r="E26" s="9">
        <v>0</v>
      </c>
      <c r="F26" s="9">
        <v>3</v>
      </c>
      <c r="G26" s="9">
        <v>4</v>
      </c>
      <c r="H26" s="38">
        <v>2</v>
      </c>
      <c r="I26" s="39">
        <v>13</v>
      </c>
      <c r="K26" s="37">
        <v>9</v>
      </c>
      <c r="L26" s="9">
        <v>0</v>
      </c>
      <c r="M26" s="9">
        <v>3.0000000000000004</v>
      </c>
      <c r="N26" s="9">
        <v>3.0000000000000004</v>
      </c>
      <c r="O26" s="38">
        <v>0.99999999999999978</v>
      </c>
      <c r="P26" s="39">
        <v>16</v>
      </c>
      <c r="R26" s="37">
        <v>13</v>
      </c>
      <c r="S26" s="9">
        <v>0</v>
      </c>
      <c r="T26" s="9">
        <v>6</v>
      </c>
      <c r="U26" s="9">
        <v>7</v>
      </c>
      <c r="V26" s="38">
        <v>3</v>
      </c>
      <c r="W26" s="39">
        <v>29</v>
      </c>
      <c r="Y26" s="146"/>
      <c r="AA26" s="142"/>
      <c r="AB26" s="143"/>
      <c r="AC26" s="143"/>
      <c r="AD26" s="143"/>
      <c r="AE26" s="144"/>
      <c r="AF26" s="145"/>
      <c r="AH26" s="142"/>
      <c r="AI26" s="143"/>
      <c r="AJ26" s="143"/>
      <c r="AK26" s="143"/>
      <c r="AL26" s="144"/>
      <c r="AM26" s="145"/>
    </row>
    <row r="27" spans="2:39" x14ac:dyDescent="0.35">
      <c r="B27" s="175"/>
      <c r="C27" s="27" t="s">
        <v>71</v>
      </c>
      <c r="D27" s="37">
        <v>7</v>
      </c>
      <c r="E27" s="9">
        <v>3</v>
      </c>
      <c r="F27" s="9">
        <v>4</v>
      </c>
      <c r="G27" s="9">
        <v>7</v>
      </c>
      <c r="H27" s="38">
        <v>0</v>
      </c>
      <c r="I27" s="39">
        <v>21</v>
      </c>
      <c r="K27" s="37"/>
      <c r="L27" s="9"/>
      <c r="M27" s="9"/>
      <c r="N27" s="9"/>
      <c r="O27" s="38"/>
      <c r="P27" s="39">
        <v>0</v>
      </c>
      <c r="R27" s="37">
        <v>7</v>
      </c>
      <c r="S27" s="9">
        <v>3</v>
      </c>
      <c r="T27" s="9">
        <v>4</v>
      </c>
      <c r="U27" s="9">
        <v>7</v>
      </c>
      <c r="V27" s="38">
        <v>0</v>
      </c>
      <c r="W27" s="39">
        <v>21</v>
      </c>
      <c r="Y27" s="146"/>
      <c r="AA27" s="142"/>
      <c r="AB27" s="143"/>
      <c r="AC27" s="143"/>
      <c r="AD27" s="143"/>
      <c r="AE27" s="144"/>
      <c r="AF27" s="145"/>
      <c r="AH27" s="142"/>
      <c r="AI27" s="143"/>
      <c r="AJ27" s="143"/>
      <c r="AK27" s="143"/>
      <c r="AL27" s="144"/>
      <c r="AM27" s="145"/>
    </row>
    <row r="28" spans="2:39" x14ac:dyDescent="0.35">
      <c r="B28" s="175" t="s">
        <v>41</v>
      </c>
      <c r="C28" s="27" t="s">
        <v>43</v>
      </c>
      <c r="D28" s="37">
        <v>8</v>
      </c>
      <c r="E28" s="9">
        <v>7</v>
      </c>
      <c r="F28" s="9">
        <v>6</v>
      </c>
      <c r="G28" s="9">
        <v>4</v>
      </c>
      <c r="H28" s="38">
        <v>12</v>
      </c>
      <c r="I28" s="39">
        <v>37</v>
      </c>
      <c r="K28" s="37">
        <v>6</v>
      </c>
      <c r="L28" s="9">
        <v>0</v>
      </c>
      <c r="M28" s="9">
        <v>0</v>
      </c>
      <c r="N28" s="9">
        <v>1</v>
      </c>
      <c r="O28" s="38">
        <v>0</v>
      </c>
      <c r="P28" s="39">
        <v>7</v>
      </c>
      <c r="R28" s="37">
        <v>14</v>
      </c>
      <c r="S28" s="9">
        <v>7</v>
      </c>
      <c r="T28" s="9">
        <v>6</v>
      </c>
      <c r="U28" s="9">
        <v>5</v>
      </c>
      <c r="V28" s="38">
        <v>12</v>
      </c>
      <c r="W28" s="39">
        <v>44</v>
      </c>
      <c r="Y28" s="146"/>
      <c r="AA28" s="142"/>
      <c r="AB28" s="143"/>
      <c r="AC28" s="143"/>
      <c r="AD28" s="143"/>
      <c r="AE28" s="144"/>
      <c r="AF28" s="145"/>
      <c r="AH28" s="142"/>
      <c r="AI28" s="143"/>
      <c r="AJ28" s="143"/>
      <c r="AK28" s="143"/>
      <c r="AL28" s="144"/>
      <c r="AM28" s="145"/>
    </row>
    <row r="29" spans="2:39" x14ac:dyDescent="0.35">
      <c r="B29" s="175"/>
      <c r="C29" s="27" t="s">
        <v>321</v>
      </c>
      <c r="D29" s="37">
        <v>3</v>
      </c>
      <c r="E29" s="9">
        <v>6</v>
      </c>
      <c r="F29" s="9">
        <v>3</v>
      </c>
      <c r="G29" s="9">
        <v>2</v>
      </c>
      <c r="H29" s="38">
        <v>5</v>
      </c>
      <c r="I29" s="39">
        <v>19</v>
      </c>
      <c r="K29" s="37"/>
      <c r="L29" s="9"/>
      <c r="M29" s="9"/>
      <c r="N29" s="9"/>
      <c r="O29" s="38"/>
      <c r="P29" s="39">
        <v>0</v>
      </c>
      <c r="R29" s="37">
        <v>3</v>
      </c>
      <c r="S29" s="9">
        <v>6</v>
      </c>
      <c r="T29" s="9">
        <v>3</v>
      </c>
      <c r="U29" s="9">
        <v>2</v>
      </c>
      <c r="V29" s="38">
        <v>5</v>
      </c>
      <c r="W29" s="39">
        <v>19</v>
      </c>
      <c r="Y29" s="146"/>
      <c r="AA29" s="142"/>
      <c r="AB29" s="143"/>
      <c r="AC29" s="143"/>
      <c r="AD29" s="143"/>
      <c r="AE29" s="144"/>
      <c r="AF29" s="145"/>
      <c r="AH29" s="142"/>
      <c r="AI29" s="143"/>
      <c r="AJ29" s="143"/>
      <c r="AK29" s="143"/>
      <c r="AL29" s="144"/>
      <c r="AM29" s="145"/>
    </row>
    <row r="30" spans="2:39" x14ac:dyDescent="0.35">
      <c r="B30" s="175" t="s">
        <v>76</v>
      </c>
      <c r="C30" s="27" t="s">
        <v>111</v>
      </c>
      <c r="D30" s="37">
        <v>1</v>
      </c>
      <c r="E30" s="9">
        <v>2</v>
      </c>
      <c r="F30" s="9">
        <v>5</v>
      </c>
      <c r="G30" s="9">
        <v>5</v>
      </c>
      <c r="H30" s="38">
        <v>8</v>
      </c>
      <c r="I30" s="39">
        <v>21</v>
      </c>
      <c r="K30" s="37"/>
      <c r="L30" s="9"/>
      <c r="M30" s="9"/>
      <c r="N30" s="9"/>
      <c r="O30" s="38"/>
      <c r="P30" s="39">
        <v>0</v>
      </c>
      <c r="R30" s="37">
        <v>1</v>
      </c>
      <c r="S30" s="9">
        <v>2</v>
      </c>
      <c r="T30" s="9">
        <v>5</v>
      </c>
      <c r="U30" s="9">
        <v>5</v>
      </c>
      <c r="V30" s="38">
        <v>8</v>
      </c>
      <c r="W30" s="39">
        <v>21</v>
      </c>
      <c r="Y30" s="146"/>
      <c r="AA30" s="142"/>
      <c r="AB30" s="143"/>
      <c r="AC30" s="143"/>
      <c r="AD30" s="143"/>
      <c r="AE30" s="144"/>
      <c r="AF30" s="145"/>
      <c r="AH30" s="142"/>
      <c r="AI30" s="143"/>
      <c r="AJ30" s="143"/>
      <c r="AK30" s="143"/>
      <c r="AL30" s="144"/>
      <c r="AM30" s="145"/>
    </row>
    <row r="31" spans="2:39" x14ac:dyDescent="0.35">
      <c r="B31" s="175"/>
      <c r="C31" s="27" t="s">
        <v>2297</v>
      </c>
      <c r="D31" s="37">
        <v>0</v>
      </c>
      <c r="E31" s="9">
        <v>0</v>
      </c>
      <c r="F31" s="9">
        <v>0</v>
      </c>
      <c r="G31" s="9">
        <v>0</v>
      </c>
      <c r="H31" s="38">
        <v>0</v>
      </c>
      <c r="I31" s="39">
        <v>0</v>
      </c>
      <c r="K31" s="37"/>
      <c r="L31" s="9"/>
      <c r="M31" s="9"/>
      <c r="N31" s="9"/>
      <c r="O31" s="38"/>
      <c r="P31" s="39">
        <v>0</v>
      </c>
      <c r="R31" s="37">
        <v>0</v>
      </c>
      <c r="S31" s="9">
        <v>0</v>
      </c>
      <c r="T31" s="9">
        <v>0</v>
      </c>
      <c r="U31" s="9">
        <v>0</v>
      </c>
      <c r="V31" s="38">
        <v>0</v>
      </c>
      <c r="W31" s="39">
        <v>0</v>
      </c>
      <c r="Y31" s="146"/>
      <c r="AA31" s="142"/>
      <c r="AB31" s="143"/>
      <c r="AC31" s="143"/>
      <c r="AD31" s="143"/>
      <c r="AE31" s="144"/>
      <c r="AF31" s="145"/>
      <c r="AH31" s="142"/>
      <c r="AI31" s="143"/>
      <c r="AJ31" s="143"/>
      <c r="AK31" s="143"/>
      <c r="AL31" s="144"/>
      <c r="AM31" s="145"/>
    </row>
    <row r="32" spans="2:39" x14ac:dyDescent="0.35">
      <c r="B32" s="175"/>
      <c r="C32" s="27" t="s">
        <v>77</v>
      </c>
      <c r="D32" s="37">
        <v>0</v>
      </c>
      <c r="E32" s="9">
        <v>0</v>
      </c>
      <c r="F32" s="9">
        <v>0</v>
      </c>
      <c r="G32" s="9">
        <v>2</v>
      </c>
      <c r="H32" s="38">
        <v>0</v>
      </c>
      <c r="I32" s="39">
        <v>2</v>
      </c>
      <c r="K32" s="37"/>
      <c r="L32" s="9"/>
      <c r="M32" s="9"/>
      <c r="N32" s="9"/>
      <c r="O32" s="38"/>
      <c r="P32" s="39">
        <v>0</v>
      </c>
      <c r="R32" s="37">
        <v>0</v>
      </c>
      <c r="S32" s="9">
        <v>0</v>
      </c>
      <c r="T32" s="9">
        <v>0</v>
      </c>
      <c r="U32" s="9">
        <v>2</v>
      </c>
      <c r="V32" s="38">
        <v>0</v>
      </c>
      <c r="W32" s="39">
        <v>2</v>
      </c>
      <c r="Y32" s="146"/>
      <c r="AA32" s="142"/>
      <c r="AB32" s="143"/>
      <c r="AC32" s="143"/>
      <c r="AD32" s="143"/>
      <c r="AE32" s="144"/>
      <c r="AF32" s="145"/>
      <c r="AH32" s="142"/>
      <c r="AI32" s="143"/>
      <c r="AJ32" s="143"/>
      <c r="AK32" s="143"/>
      <c r="AL32" s="144"/>
      <c r="AM32" s="145"/>
    </row>
    <row r="33" spans="2:39" x14ac:dyDescent="0.35">
      <c r="B33" s="175"/>
      <c r="C33" s="27" t="s">
        <v>392</v>
      </c>
      <c r="D33" s="37">
        <v>0</v>
      </c>
      <c r="E33" s="9">
        <v>0</v>
      </c>
      <c r="F33" s="9">
        <v>3</v>
      </c>
      <c r="G33" s="9">
        <v>2</v>
      </c>
      <c r="H33" s="38">
        <v>12</v>
      </c>
      <c r="I33" s="39">
        <v>17</v>
      </c>
      <c r="K33" s="37"/>
      <c r="L33" s="9"/>
      <c r="M33" s="9"/>
      <c r="N33" s="9"/>
      <c r="O33" s="38"/>
      <c r="P33" s="39">
        <v>0</v>
      </c>
      <c r="R33" s="37">
        <v>0</v>
      </c>
      <c r="S33" s="9">
        <v>0</v>
      </c>
      <c r="T33" s="9">
        <v>3</v>
      </c>
      <c r="U33" s="9">
        <v>2</v>
      </c>
      <c r="V33" s="38">
        <v>12</v>
      </c>
      <c r="W33" s="39">
        <v>17</v>
      </c>
      <c r="Y33" s="146"/>
      <c r="AA33" s="142"/>
      <c r="AB33" s="143"/>
      <c r="AC33" s="143"/>
      <c r="AD33" s="143"/>
      <c r="AE33" s="144"/>
      <c r="AF33" s="145"/>
      <c r="AH33" s="142"/>
      <c r="AI33" s="143"/>
      <c r="AJ33" s="143"/>
      <c r="AK33" s="143"/>
      <c r="AL33" s="144"/>
      <c r="AM33" s="145"/>
    </row>
    <row r="34" spans="2:39" x14ac:dyDescent="0.35">
      <c r="B34" s="172" t="s">
        <v>13</v>
      </c>
      <c r="C34" s="27" t="s">
        <v>14</v>
      </c>
      <c r="D34" s="37">
        <v>3</v>
      </c>
      <c r="E34" s="9">
        <v>4</v>
      </c>
      <c r="F34" s="9">
        <v>1</v>
      </c>
      <c r="G34" s="9">
        <v>14</v>
      </c>
      <c r="H34" s="38">
        <v>2</v>
      </c>
      <c r="I34" s="39">
        <v>24</v>
      </c>
      <c r="K34" s="37"/>
      <c r="L34" s="9"/>
      <c r="M34" s="9"/>
      <c r="N34" s="9"/>
      <c r="O34" s="38"/>
      <c r="P34" s="39">
        <v>0</v>
      </c>
      <c r="R34" s="37">
        <v>3</v>
      </c>
      <c r="S34" s="9">
        <v>4</v>
      </c>
      <c r="T34" s="9">
        <v>1</v>
      </c>
      <c r="U34" s="9">
        <v>14</v>
      </c>
      <c r="V34" s="38">
        <v>2</v>
      </c>
      <c r="W34" s="39">
        <v>24</v>
      </c>
      <c r="Y34" s="146"/>
      <c r="AA34" s="142"/>
      <c r="AB34" s="143"/>
      <c r="AC34" s="143"/>
      <c r="AD34" s="143"/>
      <c r="AE34" s="144"/>
      <c r="AF34" s="145"/>
      <c r="AH34" s="142"/>
      <c r="AI34" s="143"/>
      <c r="AJ34" s="143"/>
      <c r="AK34" s="143"/>
      <c r="AL34" s="144"/>
      <c r="AM34" s="145"/>
    </row>
    <row r="35" spans="2:39" x14ac:dyDescent="0.35">
      <c r="B35" s="173"/>
      <c r="C35" s="27" t="s">
        <v>23</v>
      </c>
      <c r="D35" s="37">
        <v>2</v>
      </c>
      <c r="E35" s="9">
        <v>1</v>
      </c>
      <c r="F35" s="9">
        <v>4</v>
      </c>
      <c r="G35" s="9">
        <v>0</v>
      </c>
      <c r="H35" s="38">
        <v>0</v>
      </c>
      <c r="I35" s="39">
        <v>7</v>
      </c>
      <c r="K35" s="37"/>
      <c r="L35" s="9"/>
      <c r="M35" s="9"/>
      <c r="N35" s="9"/>
      <c r="O35" s="38"/>
      <c r="P35" s="39">
        <v>0</v>
      </c>
      <c r="R35" s="37">
        <v>2</v>
      </c>
      <c r="S35" s="9">
        <v>1</v>
      </c>
      <c r="T35" s="9">
        <v>4</v>
      </c>
      <c r="U35" s="9">
        <v>0</v>
      </c>
      <c r="V35" s="38">
        <v>0</v>
      </c>
      <c r="W35" s="39">
        <v>7</v>
      </c>
      <c r="Y35" s="146"/>
      <c r="AA35" s="142"/>
      <c r="AB35" s="143"/>
      <c r="AC35" s="143"/>
      <c r="AD35" s="143"/>
      <c r="AE35" s="144"/>
      <c r="AF35" s="145"/>
      <c r="AH35" s="142"/>
      <c r="AI35" s="143"/>
      <c r="AJ35" s="143"/>
      <c r="AK35" s="143"/>
      <c r="AL35" s="144"/>
      <c r="AM35" s="145"/>
    </row>
    <row r="36" spans="2:39" x14ac:dyDescent="0.35">
      <c r="B36" s="173"/>
      <c r="C36" s="27" t="s">
        <v>14</v>
      </c>
      <c r="D36" s="37">
        <v>5</v>
      </c>
      <c r="E36" s="9">
        <v>7</v>
      </c>
      <c r="F36" s="9">
        <v>5</v>
      </c>
      <c r="G36" s="9">
        <v>16</v>
      </c>
      <c r="H36" s="38">
        <v>10</v>
      </c>
      <c r="I36" s="39">
        <v>43</v>
      </c>
      <c r="K36" s="37">
        <v>2</v>
      </c>
      <c r="L36" s="9">
        <v>0.99999999999999978</v>
      </c>
      <c r="M36" s="9">
        <v>10</v>
      </c>
      <c r="N36" s="9">
        <v>7.0000000000000009</v>
      </c>
      <c r="O36" s="38">
        <v>3.9999999999999969</v>
      </c>
      <c r="P36" s="39">
        <v>23.999999999999996</v>
      </c>
      <c r="R36" s="37">
        <v>7</v>
      </c>
      <c r="S36" s="9">
        <v>8</v>
      </c>
      <c r="T36" s="9">
        <v>15</v>
      </c>
      <c r="U36" s="9">
        <v>23</v>
      </c>
      <c r="V36" s="38">
        <v>13.999999999999996</v>
      </c>
      <c r="W36" s="39">
        <v>67</v>
      </c>
      <c r="Y36" s="146"/>
      <c r="AA36" s="142"/>
      <c r="AB36" s="143"/>
      <c r="AC36" s="143"/>
      <c r="AD36" s="143"/>
      <c r="AE36" s="144"/>
      <c r="AF36" s="145"/>
      <c r="AH36" s="142"/>
      <c r="AI36" s="143"/>
      <c r="AJ36" s="143"/>
      <c r="AK36" s="143"/>
      <c r="AL36" s="144"/>
      <c r="AM36" s="145"/>
    </row>
    <row r="37" spans="2:39" x14ac:dyDescent="0.35">
      <c r="B37" s="173"/>
      <c r="C37" s="27" t="s">
        <v>14</v>
      </c>
      <c r="D37" s="37">
        <v>0</v>
      </c>
      <c r="E37" s="9">
        <v>0</v>
      </c>
      <c r="F37" s="9">
        <v>0</v>
      </c>
      <c r="G37" s="9">
        <v>1</v>
      </c>
      <c r="H37" s="38">
        <v>0</v>
      </c>
      <c r="I37" s="39">
        <v>1</v>
      </c>
      <c r="K37" s="37"/>
      <c r="L37" s="9"/>
      <c r="M37" s="9"/>
      <c r="N37" s="9"/>
      <c r="O37" s="38"/>
      <c r="P37" s="39">
        <v>0</v>
      </c>
      <c r="R37" s="37">
        <v>0</v>
      </c>
      <c r="S37" s="9">
        <v>0</v>
      </c>
      <c r="T37" s="9">
        <v>0</v>
      </c>
      <c r="U37" s="9">
        <v>1</v>
      </c>
      <c r="V37" s="38">
        <v>0</v>
      </c>
      <c r="W37" s="39">
        <v>1</v>
      </c>
      <c r="Y37" s="146"/>
      <c r="AA37" s="142"/>
      <c r="AB37" s="143"/>
      <c r="AC37" s="143"/>
      <c r="AD37" s="143"/>
      <c r="AE37" s="144"/>
      <c r="AF37" s="145"/>
      <c r="AH37" s="142"/>
      <c r="AI37" s="143"/>
      <c r="AJ37" s="143"/>
      <c r="AK37" s="143"/>
      <c r="AL37" s="144"/>
      <c r="AM37" s="145"/>
    </row>
    <row r="38" spans="2:39" x14ac:dyDescent="0.35">
      <c r="B38" s="174"/>
      <c r="C38" s="27" t="s">
        <v>23</v>
      </c>
      <c r="D38" s="37">
        <v>3</v>
      </c>
      <c r="E38" s="9">
        <v>0</v>
      </c>
      <c r="F38" s="9">
        <v>1</v>
      </c>
      <c r="G38" s="9">
        <v>0</v>
      </c>
      <c r="H38" s="38">
        <v>1</v>
      </c>
      <c r="I38" s="39">
        <v>5</v>
      </c>
      <c r="K38" s="37"/>
      <c r="L38" s="9"/>
      <c r="M38" s="9"/>
      <c r="N38" s="9"/>
      <c r="O38" s="38"/>
      <c r="P38" s="39">
        <v>0</v>
      </c>
      <c r="R38" s="37">
        <v>3</v>
      </c>
      <c r="S38" s="9">
        <v>0</v>
      </c>
      <c r="T38" s="9">
        <v>1</v>
      </c>
      <c r="U38" s="9">
        <v>0</v>
      </c>
      <c r="V38" s="38">
        <v>1</v>
      </c>
      <c r="W38" s="39">
        <v>5</v>
      </c>
      <c r="Y38" s="146"/>
      <c r="AA38" s="142"/>
      <c r="AB38" s="143"/>
      <c r="AC38" s="143"/>
      <c r="AD38" s="143"/>
      <c r="AE38" s="144"/>
      <c r="AF38" s="145"/>
      <c r="AH38" s="142"/>
      <c r="AI38" s="143"/>
      <c r="AJ38" s="143"/>
      <c r="AK38" s="143"/>
      <c r="AL38" s="144"/>
      <c r="AM38" s="145"/>
    </row>
    <row r="39" spans="2:39" x14ac:dyDescent="0.35">
      <c r="B39" s="172" t="s">
        <v>2364</v>
      </c>
      <c r="C39" s="27" t="s">
        <v>23</v>
      </c>
      <c r="D39" s="37">
        <v>1</v>
      </c>
      <c r="E39" s="9">
        <v>1</v>
      </c>
      <c r="F39" s="9">
        <v>2</v>
      </c>
      <c r="G39" s="9">
        <v>1</v>
      </c>
      <c r="H39" s="38">
        <v>0</v>
      </c>
      <c r="I39" s="39">
        <v>5</v>
      </c>
      <c r="K39" s="37"/>
      <c r="L39" s="9"/>
      <c r="M39" s="9"/>
      <c r="N39" s="9"/>
      <c r="O39" s="38"/>
      <c r="P39" s="39">
        <v>0</v>
      </c>
      <c r="R39" s="37">
        <v>1</v>
      </c>
      <c r="S39" s="9">
        <v>1</v>
      </c>
      <c r="T39" s="9">
        <v>2</v>
      </c>
      <c r="U39" s="9">
        <v>1</v>
      </c>
      <c r="V39" s="38">
        <v>0</v>
      </c>
      <c r="W39" s="39">
        <v>5</v>
      </c>
      <c r="Y39" s="146"/>
      <c r="AA39" s="142"/>
      <c r="AB39" s="143"/>
      <c r="AC39" s="143"/>
      <c r="AD39" s="143"/>
      <c r="AE39" s="144"/>
      <c r="AF39" s="145"/>
      <c r="AH39" s="142"/>
      <c r="AI39" s="143"/>
      <c r="AJ39" s="143"/>
      <c r="AK39" s="143"/>
      <c r="AL39" s="144"/>
      <c r="AM39" s="145"/>
    </row>
    <row r="40" spans="2:39" x14ac:dyDescent="0.35">
      <c r="B40" s="174"/>
      <c r="C40" s="27" t="s">
        <v>23</v>
      </c>
      <c r="D40" s="37">
        <v>3</v>
      </c>
      <c r="E40" s="9">
        <v>0</v>
      </c>
      <c r="F40" s="9">
        <v>2</v>
      </c>
      <c r="G40" s="9">
        <v>0</v>
      </c>
      <c r="H40" s="38">
        <v>1</v>
      </c>
      <c r="I40" s="39">
        <v>6</v>
      </c>
      <c r="K40" s="37"/>
      <c r="L40" s="9"/>
      <c r="M40" s="9"/>
      <c r="N40" s="9"/>
      <c r="O40" s="38"/>
      <c r="P40" s="39">
        <v>0</v>
      </c>
      <c r="R40" s="37">
        <v>3</v>
      </c>
      <c r="S40" s="9">
        <v>0</v>
      </c>
      <c r="T40" s="9">
        <v>2</v>
      </c>
      <c r="U40" s="9">
        <v>0</v>
      </c>
      <c r="V40" s="38">
        <v>1</v>
      </c>
      <c r="W40" s="39">
        <v>6</v>
      </c>
      <c r="Y40" s="146"/>
      <c r="AA40" s="142"/>
      <c r="AB40" s="143"/>
      <c r="AC40" s="143"/>
      <c r="AD40" s="143"/>
      <c r="AE40" s="144"/>
      <c r="AF40" s="145"/>
      <c r="AH40" s="142"/>
      <c r="AI40" s="143"/>
      <c r="AJ40" s="143"/>
      <c r="AK40" s="143"/>
      <c r="AL40" s="144"/>
      <c r="AM40" s="145"/>
    </row>
    <row r="41" spans="2:39" x14ac:dyDescent="0.35">
      <c r="B41" s="172" t="s">
        <v>2332</v>
      </c>
      <c r="C41" s="27" t="s">
        <v>203</v>
      </c>
      <c r="D41" s="37">
        <v>0</v>
      </c>
      <c r="E41" s="9">
        <v>0</v>
      </c>
      <c r="F41" s="9">
        <v>1</v>
      </c>
      <c r="G41" s="9">
        <v>0</v>
      </c>
      <c r="H41" s="38">
        <v>2</v>
      </c>
      <c r="I41" s="39">
        <v>3</v>
      </c>
      <c r="K41" s="37"/>
      <c r="L41" s="9"/>
      <c r="M41" s="9"/>
      <c r="N41" s="9"/>
      <c r="O41" s="38"/>
      <c r="P41" s="39">
        <v>0</v>
      </c>
      <c r="R41" s="37">
        <v>0</v>
      </c>
      <c r="S41" s="9">
        <v>0</v>
      </c>
      <c r="T41" s="9">
        <v>1</v>
      </c>
      <c r="U41" s="9">
        <v>0</v>
      </c>
      <c r="V41" s="38">
        <v>2</v>
      </c>
      <c r="W41" s="39">
        <v>3</v>
      </c>
      <c r="Y41" s="146"/>
      <c r="AA41" s="142"/>
      <c r="AB41" s="143"/>
      <c r="AC41" s="143"/>
      <c r="AD41" s="143"/>
      <c r="AE41" s="144"/>
      <c r="AF41" s="145"/>
      <c r="AH41" s="142"/>
      <c r="AI41" s="143"/>
      <c r="AJ41" s="143"/>
      <c r="AK41" s="143"/>
      <c r="AL41" s="144"/>
      <c r="AM41" s="145"/>
    </row>
    <row r="42" spans="2:39" x14ac:dyDescent="0.35">
      <c r="B42" s="174"/>
      <c r="C42" s="27" t="s">
        <v>200</v>
      </c>
      <c r="D42" s="37">
        <v>0</v>
      </c>
      <c r="E42" s="9">
        <v>2</v>
      </c>
      <c r="F42" s="9">
        <v>2</v>
      </c>
      <c r="G42" s="9">
        <v>0</v>
      </c>
      <c r="H42" s="38">
        <v>1</v>
      </c>
      <c r="I42" s="39">
        <v>5</v>
      </c>
      <c r="K42" s="37"/>
      <c r="L42" s="9"/>
      <c r="M42" s="9"/>
      <c r="N42" s="9"/>
      <c r="O42" s="38"/>
      <c r="P42" s="39">
        <v>0</v>
      </c>
      <c r="R42" s="37">
        <v>0</v>
      </c>
      <c r="S42" s="9">
        <v>2</v>
      </c>
      <c r="T42" s="9">
        <v>2</v>
      </c>
      <c r="U42" s="9">
        <v>0</v>
      </c>
      <c r="V42" s="38">
        <v>1</v>
      </c>
      <c r="W42" s="39">
        <v>5</v>
      </c>
      <c r="Y42" s="146"/>
      <c r="AA42" s="142"/>
      <c r="AB42" s="143"/>
      <c r="AC42" s="143"/>
      <c r="AD42" s="143"/>
      <c r="AE42" s="144"/>
      <c r="AF42" s="145"/>
      <c r="AH42" s="142"/>
      <c r="AI42" s="143"/>
      <c r="AJ42" s="143"/>
      <c r="AK42" s="143"/>
      <c r="AL42" s="144"/>
      <c r="AM42" s="145"/>
    </row>
    <row r="43" spans="2:39" x14ac:dyDescent="0.35">
      <c r="B43" s="176" t="s">
        <v>2333</v>
      </c>
      <c r="C43" s="27" t="s">
        <v>651</v>
      </c>
      <c r="D43" s="37">
        <v>0</v>
      </c>
      <c r="E43" s="9">
        <v>0</v>
      </c>
      <c r="F43" s="9">
        <v>1</v>
      </c>
      <c r="G43" s="9">
        <v>11</v>
      </c>
      <c r="H43" s="38">
        <v>1</v>
      </c>
      <c r="I43" s="39">
        <v>13</v>
      </c>
      <c r="K43" s="37"/>
      <c r="L43" s="9"/>
      <c r="M43" s="9"/>
      <c r="N43" s="9"/>
      <c r="O43" s="38"/>
      <c r="P43" s="39">
        <v>0</v>
      </c>
      <c r="R43" s="37">
        <v>0</v>
      </c>
      <c r="S43" s="9">
        <v>0</v>
      </c>
      <c r="T43" s="9">
        <v>1</v>
      </c>
      <c r="U43" s="9">
        <v>11</v>
      </c>
      <c r="V43" s="38">
        <v>1</v>
      </c>
      <c r="W43" s="39">
        <v>13</v>
      </c>
      <c r="Y43" s="146"/>
      <c r="AA43" s="142"/>
      <c r="AB43" s="143"/>
      <c r="AC43" s="143"/>
      <c r="AD43" s="143"/>
      <c r="AE43" s="144"/>
      <c r="AF43" s="145"/>
      <c r="AH43" s="142"/>
      <c r="AI43" s="143"/>
      <c r="AJ43" s="143"/>
      <c r="AK43" s="143"/>
      <c r="AL43" s="144"/>
      <c r="AM43" s="145"/>
    </row>
    <row r="44" spans="2:39" x14ac:dyDescent="0.35">
      <c r="B44" s="177"/>
      <c r="C44" s="27" t="s">
        <v>30</v>
      </c>
      <c r="D44" s="37">
        <v>0</v>
      </c>
      <c r="E44" s="9">
        <v>0</v>
      </c>
      <c r="F44" s="9">
        <v>0</v>
      </c>
      <c r="G44" s="9">
        <v>0</v>
      </c>
      <c r="H44" s="38">
        <v>0</v>
      </c>
      <c r="I44" s="39">
        <v>0</v>
      </c>
      <c r="K44" s="37"/>
      <c r="L44" s="9"/>
      <c r="M44" s="9"/>
      <c r="N44" s="9"/>
      <c r="O44" s="38"/>
      <c r="P44" s="39">
        <v>0</v>
      </c>
      <c r="R44" s="37">
        <v>0</v>
      </c>
      <c r="S44" s="9">
        <v>0</v>
      </c>
      <c r="T44" s="9">
        <v>0</v>
      </c>
      <c r="U44" s="9">
        <v>0</v>
      </c>
      <c r="V44" s="38">
        <v>0</v>
      </c>
      <c r="W44" s="39">
        <v>0</v>
      </c>
      <c r="Y44" s="146"/>
      <c r="AA44" s="142"/>
      <c r="AB44" s="143"/>
      <c r="AC44" s="143"/>
      <c r="AD44" s="143"/>
      <c r="AE44" s="144"/>
      <c r="AF44" s="145"/>
      <c r="AH44" s="142"/>
      <c r="AI44" s="143"/>
      <c r="AJ44" s="143"/>
      <c r="AK44" s="143"/>
      <c r="AL44" s="144"/>
      <c r="AM44" s="145"/>
    </row>
    <row r="45" spans="2:39" x14ac:dyDescent="0.35">
      <c r="B45" s="176" t="s">
        <v>303</v>
      </c>
      <c r="C45" s="27" t="s">
        <v>303</v>
      </c>
      <c r="D45" s="37">
        <v>6</v>
      </c>
      <c r="E45" s="9">
        <v>28</v>
      </c>
      <c r="F45" s="9">
        <v>17</v>
      </c>
      <c r="G45" s="9">
        <v>7</v>
      </c>
      <c r="H45" s="38">
        <v>12</v>
      </c>
      <c r="I45" s="39">
        <v>70</v>
      </c>
      <c r="K45" s="37"/>
      <c r="L45" s="9"/>
      <c r="M45" s="9"/>
      <c r="N45" s="9"/>
      <c r="O45" s="38"/>
      <c r="P45" s="39">
        <v>0</v>
      </c>
      <c r="R45" s="37">
        <v>6</v>
      </c>
      <c r="S45" s="9">
        <v>28</v>
      </c>
      <c r="T45" s="9">
        <v>17</v>
      </c>
      <c r="U45" s="9">
        <v>7</v>
      </c>
      <c r="V45" s="38">
        <v>12</v>
      </c>
      <c r="W45" s="39">
        <v>70</v>
      </c>
      <c r="Y45" s="146"/>
      <c r="AA45" s="142"/>
      <c r="AB45" s="143"/>
      <c r="AC45" s="143"/>
      <c r="AD45" s="143"/>
      <c r="AE45" s="144"/>
      <c r="AF45" s="145"/>
      <c r="AH45" s="142"/>
      <c r="AI45" s="143"/>
      <c r="AJ45" s="143"/>
      <c r="AK45" s="143"/>
      <c r="AL45" s="144"/>
      <c r="AM45" s="145"/>
    </row>
    <row r="46" spans="2:39" x14ac:dyDescent="0.35">
      <c r="B46" s="177"/>
      <c r="C46" s="27" t="s">
        <v>316</v>
      </c>
      <c r="D46" s="37">
        <v>4</v>
      </c>
      <c r="E46" s="9">
        <v>10</v>
      </c>
      <c r="F46" s="9">
        <v>26</v>
      </c>
      <c r="G46" s="9">
        <v>2</v>
      </c>
      <c r="H46" s="38">
        <v>11</v>
      </c>
      <c r="I46" s="39">
        <v>53</v>
      </c>
      <c r="K46" s="37">
        <v>3</v>
      </c>
      <c r="L46" s="9">
        <v>0</v>
      </c>
      <c r="M46" s="9">
        <v>0</v>
      </c>
      <c r="N46" s="9">
        <v>0</v>
      </c>
      <c r="O46" s="38">
        <v>0</v>
      </c>
      <c r="P46" s="39">
        <v>3</v>
      </c>
      <c r="R46" s="37">
        <v>7</v>
      </c>
      <c r="S46" s="9">
        <v>10</v>
      </c>
      <c r="T46" s="9">
        <v>26</v>
      </c>
      <c r="U46" s="9">
        <v>2</v>
      </c>
      <c r="V46" s="38">
        <v>11</v>
      </c>
      <c r="W46" s="39">
        <v>56</v>
      </c>
      <c r="Y46" s="146"/>
      <c r="AA46" s="142"/>
      <c r="AB46" s="143"/>
      <c r="AC46" s="143"/>
      <c r="AD46" s="143"/>
      <c r="AE46" s="144"/>
      <c r="AF46" s="145"/>
      <c r="AH46" s="142"/>
      <c r="AI46" s="143"/>
      <c r="AJ46" s="143"/>
      <c r="AK46" s="143"/>
      <c r="AL46" s="144"/>
      <c r="AM46" s="145"/>
    </row>
    <row r="47" spans="2:39" x14ac:dyDescent="0.35">
      <c r="B47" s="100" t="s">
        <v>122</v>
      </c>
      <c r="C47" s="27" t="s">
        <v>122</v>
      </c>
      <c r="D47" s="37">
        <v>18</v>
      </c>
      <c r="E47" s="9">
        <v>19</v>
      </c>
      <c r="F47" s="9">
        <v>7</v>
      </c>
      <c r="G47" s="9">
        <v>16</v>
      </c>
      <c r="H47" s="38">
        <v>18</v>
      </c>
      <c r="I47" s="39">
        <v>78</v>
      </c>
      <c r="K47" s="37"/>
      <c r="L47" s="9"/>
      <c r="M47" s="9"/>
      <c r="N47" s="9"/>
      <c r="O47" s="38"/>
      <c r="P47" s="39">
        <v>0</v>
      </c>
      <c r="R47" s="37">
        <v>18</v>
      </c>
      <c r="S47" s="9">
        <v>19</v>
      </c>
      <c r="T47" s="9">
        <v>7</v>
      </c>
      <c r="U47" s="9">
        <v>16</v>
      </c>
      <c r="V47" s="38">
        <v>18</v>
      </c>
      <c r="W47" s="39">
        <v>78</v>
      </c>
      <c r="Y47" s="146"/>
      <c r="AA47" s="142"/>
      <c r="AB47" s="143"/>
      <c r="AC47" s="143"/>
      <c r="AD47" s="143"/>
      <c r="AE47" s="144"/>
      <c r="AF47" s="145"/>
      <c r="AH47" s="142"/>
      <c r="AI47" s="143"/>
      <c r="AJ47" s="143"/>
      <c r="AK47" s="143"/>
      <c r="AL47" s="144"/>
      <c r="AM47" s="145"/>
    </row>
    <row r="48" spans="2:39" x14ac:dyDescent="0.35">
      <c r="B48" s="172" t="s">
        <v>18</v>
      </c>
      <c r="C48" s="27" t="s">
        <v>387</v>
      </c>
      <c r="D48" s="37">
        <v>0</v>
      </c>
      <c r="E48" s="9">
        <v>0</v>
      </c>
      <c r="F48" s="9">
        <v>1</v>
      </c>
      <c r="G48" s="9">
        <v>0</v>
      </c>
      <c r="H48" s="38">
        <v>0</v>
      </c>
      <c r="I48" s="39">
        <v>1</v>
      </c>
      <c r="K48" s="37"/>
      <c r="L48" s="9"/>
      <c r="M48" s="9"/>
      <c r="N48" s="9"/>
      <c r="O48" s="38"/>
      <c r="P48" s="39">
        <v>0</v>
      </c>
      <c r="R48" s="37">
        <v>0</v>
      </c>
      <c r="S48" s="9">
        <v>0</v>
      </c>
      <c r="T48" s="9">
        <v>1</v>
      </c>
      <c r="U48" s="9">
        <v>0</v>
      </c>
      <c r="V48" s="38">
        <v>0</v>
      </c>
      <c r="W48" s="39">
        <v>1</v>
      </c>
      <c r="Y48" s="146"/>
      <c r="AA48" s="142"/>
      <c r="AB48" s="143"/>
      <c r="AC48" s="143"/>
      <c r="AD48" s="143"/>
      <c r="AE48" s="144"/>
      <c r="AF48" s="145"/>
      <c r="AH48" s="142"/>
      <c r="AI48" s="143"/>
      <c r="AJ48" s="143"/>
      <c r="AK48" s="143"/>
      <c r="AL48" s="144"/>
      <c r="AM48" s="145"/>
    </row>
    <row r="49" spans="2:39" x14ac:dyDescent="0.35">
      <c r="B49" s="173"/>
      <c r="C49" s="27" t="s">
        <v>2298</v>
      </c>
      <c r="D49" s="37">
        <v>0</v>
      </c>
      <c r="E49" s="9">
        <v>0</v>
      </c>
      <c r="F49" s="9">
        <v>0</v>
      </c>
      <c r="G49" s="9">
        <v>1</v>
      </c>
      <c r="H49" s="38">
        <v>2</v>
      </c>
      <c r="I49" s="39">
        <v>3</v>
      </c>
      <c r="K49" s="37"/>
      <c r="L49" s="9"/>
      <c r="M49" s="9"/>
      <c r="N49" s="9"/>
      <c r="O49" s="38"/>
      <c r="P49" s="39">
        <v>0</v>
      </c>
      <c r="R49" s="37">
        <v>0</v>
      </c>
      <c r="S49" s="9">
        <v>0</v>
      </c>
      <c r="T49" s="9">
        <v>0</v>
      </c>
      <c r="U49" s="9">
        <v>1</v>
      </c>
      <c r="V49" s="38">
        <v>2</v>
      </c>
      <c r="W49" s="39">
        <v>3</v>
      </c>
      <c r="Y49" s="146"/>
      <c r="AA49" s="142"/>
      <c r="AB49" s="143"/>
      <c r="AC49" s="143"/>
      <c r="AD49" s="143"/>
      <c r="AE49" s="144"/>
      <c r="AF49" s="145"/>
      <c r="AH49" s="142"/>
      <c r="AI49" s="143"/>
      <c r="AJ49" s="143"/>
      <c r="AK49" s="143"/>
      <c r="AL49" s="144"/>
      <c r="AM49" s="145"/>
    </row>
    <row r="50" spans="2:39" x14ac:dyDescent="0.35">
      <c r="B50" s="173"/>
      <c r="C50" s="27" t="s">
        <v>763</v>
      </c>
      <c r="D50" s="37">
        <v>0</v>
      </c>
      <c r="E50" s="9">
        <v>5</v>
      </c>
      <c r="F50" s="9">
        <v>5</v>
      </c>
      <c r="G50" s="9">
        <v>8</v>
      </c>
      <c r="H50" s="38">
        <v>17</v>
      </c>
      <c r="I50" s="39">
        <v>35</v>
      </c>
      <c r="K50" s="37"/>
      <c r="L50" s="9"/>
      <c r="M50" s="9"/>
      <c r="N50" s="9"/>
      <c r="O50" s="38"/>
      <c r="P50" s="39">
        <v>0</v>
      </c>
      <c r="R50" s="37">
        <v>0</v>
      </c>
      <c r="S50" s="9">
        <v>5</v>
      </c>
      <c r="T50" s="9">
        <v>5</v>
      </c>
      <c r="U50" s="9">
        <v>8</v>
      </c>
      <c r="V50" s="38">
        <v>17</v>
      </c>
      <c r="W50" s="39">
        <v>35</v>
      </c>
      <c r="Y50" s="146"/>
      <c r="AA50" s="142"/>
      <c r="AB50" s="143"/>
      <c r="AC50" s="143"/>
      <c r="AD50" s="143"/>
      <c r="AE50" s="144"/>
      <c r="AF50" s="145"/>
      <c r="AH50" s="142"/>
      <c r="AI50" s="143"/>
      <c r="AJ50" s="143"/>
      <c r="AK50" s="143"/>
      <c r="AL50" s="144"/>
      <c r="AM50" s="145"/>
    </row>
    <row r="51" spans="2:39" x14ac:dyDescent="0.35">
      <c r="B51" s="173"/>
      <c r="C51" s="27" t="s">
        <v>19</v>
      </c>
      <c r="D51" s="37">
        <v>3</v>
      </c>
      <c r="E51" s="9">
        <v>3</v>
      </c>
      <c r="F51" s="9">
        <v>6</v>
      </c>
      <c r="G51" s="9">
        <v>2</v>
      </c>
      <c r="H51" s="38">
        <v>2</v>
      </c>
      <c r="I51" s="39">
        <v>16</v>
      </c>
      <c r="K51" s="37"/>
      <c r="L51" s="9"/>
      <c r="M51" s="9"/>
      <c r="N51" s="9"/>
      <c r="O51" s="38"/>
      <c r="P51" s="39">
        <v>0</v>
      </c>
      <c r="R51" s="37">
        <v>3</v>
      </c>
      <c r="S51" s="9">
        <v>3</v>
      </c>
      <c r="T51" s="9">
        <v>6</v>
      </c>
      <c r="U51" s="9">
        <v>2</v>
      </c>
      <c r="V51" s="38">
        <v>2</v>
      </c>
      <c r="W51" s="39">
        <v>16</v>
      </c>
      <c r="Y51" s="146"/>
      <c r="AA51" s="142"/>
      <c r="AB51" s="143"/>
      <c r="AC51" s="143"/>
      <c r="AD51" s="143"/>
      <c r="AE51" s="144"/>
      <c r="AF51" s="145"/>
      <c r="AH51" s="142"/>
      <c r="AI51" s="143"/>
      <c r="AJ51" s="143"/>
      <c r="AK51" s="143"/>
      <c r="AL51" s="144"/>
      <c r="AM51" s="145"/>
    </row>
    <row r="52" spans="2:39" x14ac:dyDescent="0.35">
      <c r="B52" s="173"/>
      <c r="C52" s="27" t="s">
        <v>84</v>
      </c>
      <c r="D52" s="37">
        <v>6</v>
      </c>
      <c r="E52" s="9">
        <v>19</v>
      </c>
      <c r="F52" s="9">
        <v>14</v>
      </c>
      <c r="G52" s="9">
        <v>6</v>
      </c>
      <c r="H52" s="38">
        <v>9</v>
      </c>
      <c r="I52" s="39">
        <v>54</v>
      </c>
      <c r="K52" s="37"/>
      <c r="L52" s="9"/>
      <c r="M52" s="9"/>
      <c r="N52" s="9"/>
      <c r="O52" s="38"/>
      <c r="P52" s="39">
        <v>0</v>
      </c>
      <c r="R52" s="37">
        <v>6</v>
      </c>
      <c r="S52" s="9">
        <v>19</v>
      </c>
      <c r="T52" s="9">
        <v>14</v>
      </c>
      <c r="U52" s="9">
        <v>6</v>
      </c>
      <c r="V52" s="38">
        <v>9</v>
      </c>
      <c r="W52" s="39">
        <v>54</v>
      </c>
      <c r="Y52" s="146"/>
      <c r="AA52" s="142"/>
      <c r="AB52" s="143"/>
      <c r="AC52" s="143"/>
      <c r="AD52" s="143"/>
      <c r="AE52" s="144"/>
      <c r="AF52" s="145"/>
      <c r="AH52" s="142"/>
      <c r="AI52" s="143"/>
      <c r="AJ52" s="143"/>
      <c r="AK52" s="143"/>
      <c r="AL52" s="144"/>
      <c r="AM52" s="145"/>
    </row>
    <row r="53" spans="2:39" x14ac:dyDescent="0.35">
      <c r="B53" s="173"/>
      <c r="C53" s="27" t="s">
        <v>146</v>
      </c>
      <c r="D53" s="37">
        <v>1</v>
      </c>
      <c r="E53" s="9">
        <v>2</v>
      </c>
      <c r="F53" s="9">
        <v>5</v>
      </c>
      <c r="G53" s="9">
        <v>2</v>
      </c>
      <c r="H53" s="38">
        <v>2</v>
      </c>
      <c r="I53" s="39">
        <v>12</v>
      </c>
      <c r="K53" s="37"/>
      <c r="L53" s="9"/>
      <c r="M53" s="9"/>
      <c r="N53" s="9"/>
      <c r="O53" s="38"/>
      <c r="P53" s="39">
        <v>0</v>
      </c>
      <c r="R53" s="37">
        <v>1</v>
      </c>
      <c r="S53" s="9">
        <v>2</v>
      </c>
      <c r="T53" s="9">
        <v>5</v>
      </c>
      <c r="U53" s="9">
        <v>2</v>
      </c>
      <c r="V53" s="38">
        <v>2</v>
      </c>
      <c r="W53" s="39">
        <v>12</v>
      </c>
      <c r="Y53" s="146"/>
      <c r="AA53" s="142"/>
      <c r="AB53" s="143"/>
      <c r="AC53" s="143"/>
      <c r="AD53" s="143"/>
      <c r="AE53" s="144"/>
      <c r="AF53" s="145"/>
      <c r="AH53" s="142"/>
      <c r="AI53" s="143"/>
      <c r="AJ53" s="143"/>
      <c r="AK53" s="143"/>
      <c r="AL53" s="144"/>
      <c r="AM53" s="145"/>
    </row>
    <row r="54" spans="2:39" x14ac:dyDescent="0.35">
      <c r="B54" s="174"/>
      <c r="C54" s="27" t="s">
        <v>375</v>
      </c>
      <c r="D54" s="37">
        <v>7</v>
      </c>
      <c r="E54" s="9">
        <v>24</v>
      </c>
      <c r="F54" s="9">
        <v>15</v>
      </c>
      <c r="G54" s="9">
        <v>4</v>
      </c>
      <c r="H54" s="38">
        <v>11</v>
      </c>
      <c r="I54" s="39">
        <v>61</v>
      </c>
      <c r="K54" s="37"/>
      <c r="L54" s="9"/>
      <c r="M54" s="9"/>
      <c r="N54" s="9"/>
      <c r="O54" s="38"/>
      <c r="P54" s="39">
        <v>0</v>
      </c>
      <c r="R54" s="37">
        <v>7</v>
      </c>
      <c r="S54" s="9">
        <v>24</v>
      </c>
      <c r="T54" s="9">
        <v>15</v>
      </c>
      <c r="U54" s="9">
        <v>4</v>
      </c>
      <c r="V54" s="38">
        <v>11</v>
      </c>
      <c r="W54" s="39">
        <v>61</v>
      </c>
      <c r="Y54" s="146"/>
      <c r="AA54" s="142"/>
      <c r="AB54" s="143"/>
      <c r="AC54" s="143"/>
      <c r="AD54" s="143"/>
      <c r="AE54" s="144"/>
      <c r="AF54" s="145"/>
      <c r="AH54" s="142"/>
      <c r="AI54" s="143"/>
      <c r="AJ54" s="143"/>
      <c r="AK54" s="143"/>
      <c r="AL54" s="144"/>
      <c r="AM54" s="145"/>
    </row>
    <row r="55" spans="2:39" ht="15" thickBot="1" x14ac:dyDescent="0.4">
      <c r="B55" s="14" t="s">
        <v>2295</v>
      </c>
      <c r="C55" s="28"/>
      <c r="D55" s="40">
        <v>163</v>
      </c>
      <c r="E55" s="41">
        <v>262</v>
      </c>
      <c r="F55" s="41">
        <v>225</v>
      </c>
      <c r="G55" s="41">
        <v>225</v>
      </c>
      <c r="H55" s="42">
        <v>227</v>
      </c>
      <c r="I55" s="43">
        <v>1102</v>
      </c>
      <c r="K55" s="40">
        <v>63</v>
      </c>
      <c r="L55" s="41">
        <v>3</v>
      </c>
      <c r="M55" s="41">
        <v>26</v>
      </c>
      <c r="N55" s="41">
        <v>19.000000000000004</v>
      </c>
      <c r="O55" s="42">
        <v>12.999999999999996</v>
      </c>
      <c r="P55" s="43">
        <v>124</v>
      </c>
      <c r="R55" s="40">
        <v>226</v>
      </c>
      <c r="S55" s="41">
        <v>265</v>
      </c>
      <c r="T55" s="41">
        <v>251</v>
      </c>
      <c r="U55" s="41">
        <v>244</v>
      </c>
      <c r="V55" s="42">
        <v>240</v>
      </c>
      <c r="W55" s="43">
        <v>1226</v>
      </c>
      <c r="Y55" s="45"/>
      <c r="AA55" s="32">
        <v>23633736.713604752</v>
      </c>
      <c r="AB55" s="33">
        <v>21495295.120919984</v>
      </c>
      <c r="AC55" s="33">
        <v>26565712.089224078</v>
      </c>
      <c r="AD55" s="33">
        <v>34189206.251214609</v>
      </c>
      <c r="AE55" s="34">
        <v>25230282.905835699</v>
      </c>
      <c r="AF55" s="36">
        <v>131114233.08079907</v>
      </c>
      <c r="AH55" s="32">
        <v>6444110.0703235101</v>
      </c>
      <c r="AI55" s="33">
        <v>584293.79310338723</v>
      </c>
      <c r="AJ55" s="33">
        <v>6028250.696725199</v>
      </c>
      <c r="AK55" s="33">
        <v>4427450.6617954858</v>
      </c>
      <c r="AL55" s="34">
        <v>2557664.3430615612</v>
      </c>
      <c r="AM55" s="36">
        <v>20041769.565009143</v>
      </c>
    </row>
    <row r="56" spans="2:39" x14ac:dyDescent="0.35">
      <c r="AM56" s="74"/>
    </row>
  </sheetData>
  <mergeCells count="75">
    <mergeCell ref="AM19:AM20"/>
    <mergeCell ref="AH2:AH3"/>
    <mergeCell ref="AI2:AI3"/>
    <mergeCell ref="AJ2:AJ3"/>
    <mergeCell ref="AK2:AK3"/>
    <mergeCell ref="AL2:AL3"/>
    <mergeCell ref="AM2:AM3"/>
    <mergeCell ref="AH19:AH20"/>
    <mergeCell ref="AI19:AI20"/>
    <mergeCell ref="AJ19:AJ20"/>
    <mergeCell ref="AK19:AK20"/>
    <mergeCell ref="AL19:AL20"/>
    <mergeCell ref="AF2:AF3"/>
    <mergeCell ref="B2:B3"/>
    <mergeCell ref="C2:C3"/>
    <mergeCell ref="D2:D3"/>
    <mergeCell ref="E2:E3"/>
    <mergeCell ref="F2:F3"/>
    <mergeCell ref="G2:G3"/>
    <mergeCell ref="H2:H3"/>
    <mergeCell ref="I2:I3"/>
    <mergeCell ref="K2:K3"/>
    <mergeCell ref="L2:L3"/>
    <mergeCell ref="M2:M3"/>
    <mergeCell ref="N2:N3"/>
    <mergeCell ref="O2:O3"/>
    <mergeCell ref="P2:P3"/>
    <mergeCell ref="AA2:AA3"/>
    <mergeCell ref="AB2:AB3"/>
    <mergeCell ref="AC2:AC3"/>
    <mergeCell ref="AD2:AD3"/>
    <mergeCell ref="AE2:AE3"/>
    <mergeCell ref="W19:W20"/>
    <mergeCell ref="AC19:AC20"/>
    <mergeCell ref="AD19:AD20"/>
    <mergeCell ref="AE19:AE20"/>
    <mergeCell ref="W2:W3"/>
    <mergeCell ref="B28:B29"/>
    <mergeCell ref="B30:B33"/>
    <mergeCell ref="B41:B42"/>
    <mergeCell ref="B34:B38"/>
    <mergeCell ref="B39:B40"/>
    <mergeCell ref="B43:B44"/>
    <mergeCell ref="B45:B46"/>
    <mergeCell ref="B48:B54"/>
    <mergeCell ref="L19:L20"/>
    <mergeCell ref="M19:M20"/>
    <mergeCell ref="H19:H20"/>
    <mergeCell ref="I19:I20"/>
    <mergeCell ref="K19:K20"/>
    <mergeCell ref="B19:B20"/>
    <mergeCell ref="F19:F20"/>
    <mergeCell ref="G19:G20"/>
    <mergeCell ref="B21:B25"/>
    <mergeCell ref="C19:C20"/>
    <mergeCell ref="D19:D20"/>
    <mergeCell ref="E19:E20"/>
    <mergeCell ref="B26:B27"/>
    <mergeCell ref="AF19:AF20"/>
    <mergeCell ref="Y19:Y20"/>
    <mergeCell ref="AA19:AA20"/>
    <mergeCell ref="AB19:AB20"/>
    <mergeCell ref="N19:N20"/>
    <mergeCell ref="O19:O20"/>
    <mergeCell ref="P19:P20"/>
    <mergeCell ref="R19:R20"/>
    <mergeCell ref="S19:S20"/>
    <mergeCell ref="T19:T20"/>
    <mergeCell ref="U19:U20"/>
    <mergeCell ref="V19:V20"/>
    <mergeCell ref="R2:R3"/>
    <mergeCell ref="S2:S3"/>
    <mergeCell ref="T2:T3"/>
    <mergeCell ref="U2:U3"/>
    <mergeCell ref="V2:V3"/>
  </mergeCell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C066F-329C-4729-89A5-6C170387A484}">
  <dimension ref="B1:AD56"/>
  <sheetViews>
    <sheetView workbookViewId="0">
      <pane xSplit="3" ySplit="3" topLeftCell="D10" activePane="bottomRight" state="frozen"/>
      <selection pane="topRight" activeCell="D1" sqref="D1"/>
      <selection pane="bottomLeft" activeCell="A4" sqref="A4"/>
      <selection pane="bottomRight" activeCell="G37" sqref="G37"/>
    </sheetView>
  </sheetViews>
  <sheetFormatPr defaultRowHeight="14.5" x14ac:dyDescent="0.35"/>
  <cols>
    <col min="2" max="2" width="23.453125" bestFit="1" customWidth="1"/>
    <col min="3" max="3" width="45.54296875" bestFit="1" customWidth="1"/>
    <col min="4" max="8" width="12.54296875" bestFit="1" customWidth="1"/>
    <col min="9" max="9" width="13.7265625" bestFit="1" customWidth="1"/>
    <col min="11" max="11" width="13.1796875" customWidth="1"/>
    <col min="12" max="12" width="10" bestFit="1" customWidth="1"/>
    <col min="13" max="15" width="11.54296875" bestFit="1" customWidth="1"/>
    <col min="16" max="16" width="12.54296875" bestFit="1" customWidth="1"/>
    <col min="18" max="18" width="13.1796875" customWidth="1"/>
    <col min="19" max="19" width="10" bestFit="1" customWidth="1"/>
    <col min="20" max="22" width="11.54296875" bestFit="1" customWidth="1"/>
    <col min="23" max="23" width="12.54296875" bestFit="1" customWidth="1"/>
    <col min="25" max="25" width="16.81640625" customWidth="1"/>
    <col min="26" max="29" width="12.54296875" bestFit="1" customWidth="1"/>
    <col min="30" max="30" width="13.7265625" bestFit="1" customWidth="1"/>
  </cols>
  <sheetData>
    <row r="1" spans="2:30" ht="15" thickBot="1" x14ac:dyDescent="0.4">
      <c r="P1" s="77"/>
    </row>
    <row r="2" spans="2:30" x14ac:dyDescent="0.35">
      <c r="B2" s="147" t="s">
        <v>2293</v>
      </c>
      <c r="C2" s="168" t="s">
        <v>2294</v>
      </c>
      <c r="D2" s="170" t="s">
        <v>2299</v>
      </c>
      <c r="E2" s="164" t="s">
        <v>2325</v>
      </c>
      <c r="F2" s="164" t="s">
        <v>2326</v>
      </c>
      <c r="G2" s="164" t="s">
        <v>2327</v>
      </c>
      <c r="H2" s="166" t="s">
        <v>2328</v>
      </c>
      <c r="I2" s="151" t="s">
        <v>2295</v>
      </c>
      <c r="K2" s="170" t="s">
        <v>2299</v>
      </c>
      <c r="L2" s="164" t="s">
        <v>2325</v>
      </c>
      <c r="M2" s="164" t="s">
        <v>2326</v>
      </c>
      <c r="N2" s="164" t="s">
        <v>2327</v>
      </c>
      <c r="O2" s="166" t="s">
        <v>2328</v>
      </c>
      <c r="P2" s="151" t="s">
        <v>2295</v>
      </c>
      <c r="R2" s="170" t="s">
        <v>2299</v>
      </c>
      <c r="S2" s="164" t="s">
        <v>2325</v>
      </c>
      <c r="T2" s="164" t="s">
        <v>2326</v>
      </c>
      <c r="U2" s="164" t="s">
        <v>2327</v>
      </c>
      <c r="V2" s="166" t="s">
        <v>2328</v>
      </c>
      <c r="W2" s="151" t="s">
        <v>2295</v>
      </c>
      <c r="Y2" s="170" t="s">
        <v>2299</v>
      </c>
      <c r="Z2" s="164" t="s">
        <v>2325</v>
      </c>
      <c r="AA2" s="164" t="s">
        <v>2326</v>
      </c>
      <c r="AB2" s="164" t="s">
        <v>2327</v>
      </c>
      <c r="AC2" s="166" t="s">
        <v>2328</v>
      </c>
      <c r="AD2" s="151" t="s">
        <v>2295</v>
      </c>
    </row>
    <row r="3" spans="2:30" x14ac:dyDescent="0.35">
      <c r="B3" s="159"/>
      <c r="C3" s="169"/>
      <c r="D3" s="171"/>
      <c r="E3" s="165"/>
      <c r="F3" s="165"/>
      <c r="G3" s="165"/>
      <c r="H3" s="167"/>
      <c r="I3" s="162"/>
      <c r="K3" s="171"/>
      <c r="L3" s="165"/>
      <c r="M3" s="165"/>
      <c r="N3" s="165"/>
      <c r="O3" s="167"/>
      <c r="P3" s="162"/>
      <c r="R3" s="171"/>
      <c r="S3" s="165"/>
      <c r="T3" s="165"/>
      <c r="U3" s="165"/>
      <c r="V3" s="167"/>
      <c r="W3" s="162"/>
      <c r="Y3" s="171"/>
      <c r="Z3" s="165"/>
      <c r="AA3" s="165"/>
      <c r="AB3" s="165"/>
      <c r="AC3" s="167"/>
      <c r="AD3" s="162"/>
    </row>
    <row r="4" spans="2:30" x14ac:dyDescent="0.35">
      <c r="B4" s="13" t="s">
        <v>303</v>
      </c>
      <c r="C4" s="27"/>
      <c r="D4" s="71">
        <v>563197.76408902183</v>
      </c>
      <c r="E4" s="72">
        <v>1616549.4825451397</v>
      </c>
      <c r="F4" s="72">
        <v>1870970.7463787058</v>
      </c>
      <c r="G4" s="72">
        <v>381820.30997738132</v>
      </c>
      <c r="H4" s="73">
        <v>992493.16422462207</v>
      </c>
      <c r="I4" s="35">
        <v>5425031.4672148703</v>
      </c>
      <c r="K4" s="71">
        <v>17192.870831665845</v>
      </c>
      <c r="L4" s="72">
        <v>-4374.4718722676043</v>
      </c>
      <c r="M4" s="72">
        <v>202339.9867303872</v>
      </c>
      <c r="N4" s="72">
        <v>-68683.375345431297</v>
      </c>
      <c r="O4" s="73">
        <v>70344.49758886786</v>
      </c>
      <c r="P4" s="35">
        <v>216819.50793322199</v>
      </c>
      <c r="R4" s="71">
        <v>14826.901630383527</v>
      </c>
      <c r="S4" s="72">
        <v>-3772.4859780562256</v>
      </c>
      <c r="T4" s="72">
        <v>174495.29566749366</v>
      </c>
      <c r="U4" s="72">
        <v>-59231.623378092248</v>
      </c>
      <c r="V4" s="73">
        <v>60664.152962047112</v>
      </c>
      <c r="W4" s="35">
        <v>186982.24090377582</v>
      </c>
      <c r="Y4" s="71">
        <v>578024.66571940528</v>
      </c>
      <c r="Z4" s="72">
        <v>1612776.9965670833</v>
      </c>
      <c r="AA4" s="72">
        <v>2045466.0420461996</v>
      </c>
      <c r="AB4" s="72">
        <v>322588.68659928907</v>
      </c>
      <c r="AC4" s="73">
        <v>1053157.3171866692</v>
      </c>
      <c r="AD4" s="35">
        <v>5612013.7081186464</v>
      </c>
    </row>
    <row r="5" spans="2:30" x14ac:dyDescent="0.35">
      <c r="B5" s="13" t="s">
        <v>122</v>
      </c>
      <c r="C5" s="27"/>
      <c r="D5" s="71">
        <v>939806.50791546761</v>
      </c>
      <c r="E5" s="72">
        <v>992017.98057743802</v>
      </c>
      <c r="F5" s="72">
        <v>365480.30863379297</v>
      </c>
      <c r="G5" s="72">
        <v>835383.56259152677</v>
      </c>
      <c r="H5" s="73">
        <v>939806.50791546761</v>
      </c>
      <c r="I5" s="35">
        <v>4072494.8676336929</v>
      </c>
      <c r="K5" s="71">
        <v>0</v>
      </c>
      <c r="L5" s="72">
        <v>0</v>
      </c>
      <c r="M5" s="72">
        <v>0</v>
      </c>
      <c r="N5" s="72">
        <v>0</v>
      </c>
      <c r="O5" s="73">
        <v>0</v>
      </c>
      <c r="P5" s="35">
        <v>0</v>
      </c>
      <c r="R5" s="71">
        <v>0</v>
      </c>
      <c r="S5" s="72">
        <v>0</v>
      </c>
      <c r="T5" s="72">
        <v>0</v>
      </c>
      <c r="U5" s="72">
        <v>0</v>
      </c>
      <c r="V5" s="73">
        <v>0</v>
      </c>
      <c r="W5" s="35">
        <v>0</v>
      </c>
      <c r="Y5" s="71">
        <v>939806.50791546761</v>
      </c>
      <c r="Z5" s="72">
        <v>992017.98057743802</v>
      </c>
      <c r="AA5" s="72">
        <v>365480.30863379297</v>
      </c>
      <c r="AB5" s="72">
        <v>835383.56259152677</v>
      </c>
      <c r="AC5" s="73">
        <v>939806.50791546761</v>
      </c>
      <c r="AD5" s="35">
        <v>4072494.8676336929</v>
      </c>
    </row>
    <row r="6" spans="2:30" x14ac:dyDescent="0.35">
      <c r="B6" s="13" t="s">
        <v>42</v>
      </c>
      <c r="C6" s="27"/>
      <c r="D6" s="71">
        <v>7798206.7790293414</v>
      </c>
      <c r="E6" s="72">
        <v>7822952.5661683632</v>
      </c>
      <c r="F6" s="72">
        <v>6102066.4804468956</v>
      </c>
      <c r="G6" s="72">
        <v>6855853.0052819755</v>
      </c>
      <c r="H6" s="73">
        <v>5678906.4436250776</v>
      </c>
      <c r="I6" s="35">
        <v>34257985.274551652</v>
      </c>
      <c r="K6" s="71">
        <v>163978.82077114171</v>
      </c>
      <c r="L6" s="72">
        <v>415359.07765167346</v>
      </c>
      <c r="M6" s="72">
        <v>379638.08340318443</v>
      </c>
      <c r="N6" s="72">
        <v>643600.55934753723</v>
      </c>
      <c r="O6" s="73">
        <v>943359.06628859532</v>
      </c>
      <c r="P6" s="35">
        <v>2545935.6074621323</v>
      </c>
      <c r="R6" s="71">
        <v>141413.13971614576</v>
      </c>
      <c r="S6" s="72">
        <v>358200.1078194275</v>
      </c>
      <c r="T6" s="72">
        <v>327394.80060532526</v>
      </c>
      <c r="U6" s="72">
        <v>555032.50598091946</v>
      </c>
      <c r="V6" s="73">
        <v>813540.22925770003</v>
      </c>
      <c r="W6" s="35">
        <v>2195580.783379518</v>
      </c>
      <c r="Y6" s="71">
        <v>7939619.918745487</v>
      </c>
      <c r="Z6" s="72">
        <v>8181152.67398779</v>
      </c>
      <c r="AA6" s="72">
        <v>6429461.2810522206</v>
      </c>
      <c r="AB6" s="72">
        <v>7410885.5112628955</v>
      </c>
      <c r="AC6" s="73">
        <v>6492446.6728827776</v>
      </c>
      <c r="AD6" s="35">
        <v>36453566.05793117</v>
      </c>
    </row>
    <row r="7" spans="2:30" x14ac:dyDescent="0.35">
      <c r="B7" s="13" t="s">
        <v>2329</v>
      </c>
      <c r="C7" s="27"/>
      <c r="D7" s="71">
        <v>4306659.0838924311</v>
      </c>
      <c r="E7" s="72">
        <v>617271.37091496726</v>
      </c>
      <c r="F7" s="72">
        <v>2145963.5184413702</v>
      </c>
      <c r="G7" s="72">
        <v>2983724.0600043507</v>
      </c>
      <c r="H7" s="73">
        <v>661467.51194404019</v>
      </c>
      <c r="I7" s="35">
        <v>10715085.545197159</v>
      </c>
      <c r="K7" s="71">
        <v>0</v>
      </c>
      <c r="L7" s="72">
        <v>0</v>
      </c>
      <c r="M7" s="72">
        <v>0</v>
      </c>
      <c r="N7" s="72">
        <v>0</v>
      </c>
      <c r="O7" s="73">
        <v>0</v>
      </c>
      <c r="P7" s="35">
        <v>0</v>
      </c>
      <c r="R7" s="71">
        <v>0</v>
      </c>
      <c r="S7" s="72">
        <v>0</v>
      </c>
      <c r="T7" s="72">
        <v>0</v>
      </c>
      <c r="U7" s="72">
        <v>0</v>
      </c>
      <c r="V7" s="73">
        <v>0</v>
      </c>
      <c r="W7" s="35">
        <v>0</v>
      </c>
      <c r="Y7" s="71">
        <v>4306659.0838924311</v>
      </c>
      <c r="Z7" s="72">
        <v>617271.37091496726</v>
      </c>
      <c r="AA7" s="72">
        <v>2145963.5184413702</v>
      </c>
      <c r="AB7" s="72">
        <v>2983724.0600043507</v>
      </c>
      <c r="AC7" s="73">
        <v>661467.51194404019</v>
      </c>
      <c r="AD7" s="35">
        <v>10715085.545197159</v>
      </c>
    </row>
    <row r="8" spans="2:30" x14ac:dyDescent="0.35">
      <c r="B8" s="13" t="s">
        <v>2330</v>
      </c>
      <c r="C8" s="27"/>
      <c r="D8" s="71">
        <v>1325017.9635202412</v>
      </c>
      <c r="E8" s="72">
        <v>884791.93380922661</v>
      </c>
      <c r="F8" s="72">
        <v>652544.0613369057</v>
      </c>
      <c r="G8" s="72">
        <v>519088.61199752067</v>
      </c>
      <c r="H8" s="73">
        <v>1255691.9111073434</v>
      </c>
      <c r="I8" s="35">
        <v>4637134.4817712372</v>
      </c>
      <c r="K8" s="71">
        <v>77729.94364848113</v>
      </c>
      <c r="L8" s="72">
        <v>18437.458501406203</v>
      </c>
      <c r="M8" s="72">
        <v>8301.7268005105216</v>
      </c>
      <c r="N8" s="72">
        <v>22078.731623643547</v>
      </c>
      <c r="O8" s="73">
        <v>-13943.312865486347</v>
      </c>
      <c r="P8" s="35">
        <v>112604.54770855507</v>
      </c>
      <c r="R8" s="71">
        <v>67033.262768927438</v>
      </c>
      <c r="S8" s="72">
        <v>15900.217374467471</v>
      </c>
      <c r="T8" s="72">
        <v>7159.298050839936</v>
      </c>
      <c r="U8" s="72">
        <v>19040.402566421337</v>
      </c>
      <c r="V8" s="73">
        <v>-12024.526344806844</v>
      </c>
      <c r="W8" s="35">
        <v>97108.654415849334</v>
      </c>
      <c r="Y8" s="71">
        <v>1392051.2262891687</v>
      </c>
      <c r="Z8" s="72">
        <v>900692.15118369414</v>
      </c>
      <c r="AA8" s="72">
        <v>659703.35938774562</v>
      </c>
      <c r="AB8" s="72">
        <v>538129.0145639421</v>
      </c>
      <c r="AC8" s="73">
        <v>1243667.3847625365</v>
      </c>
      <c r="AD8" s="35">
        <v>4734243.1361870868</v>
      </c>
    </row>
    <row r="9" spans="2:30" x14ac:dyDescent="0.35">
      <c r="B9" s="13" t="s">
        <v>2331</v>
      </c>
      <c r="C9" s="27"/>
      <c r="D9" s="71">
        <v>568869.01679972047</v>
      </c>
      <c r="E9" s="72">
        <v>1137738.0335994409</v>
      </c>
      <c r="F9" s="72">
        <v>2960767.2766445894</v>
      </c>
      <c r="G9" s="72">
        <v>3347892.6268578023</v>
      </c>
      <c r="H9" s="73">
        <v>5016640.9049817128</v>
      </c>
      <c r="I9" s="35">
        <v>1364460.767524767</v>
      </c>
      <c r="K9" s="71">
        <v>0</v>
      </c>
      <c r="L9" s="72">
        <v>0</v>
      </c>
      <c r="M9" s="72">
        <v>0</v>
      </c>
      <c r="N9" s="72">
        <v>0</v>
      </c>
      <c r="O9" s="73">
        <v>0</v>
      </c>
      <c r="P9" s="35">
        <v>0</v>
      </c>
      <c r="R9" s="71">
        <v>0</v>
      </c>
      <c r="S9" s="72">
        <v>0</v>
      </c>
      <c r="T9" s="72">
        <v>0</v>
      </c>
      <c r="U9" s="72">
        <v>0</v>
      </c>
      <c r="V9" s="73">
        <v>0</v>
      </c>
      <c r="W9" s="35">
        <v>0</v>
      </c>
      <c r="Y9" s="71">
        <v>568869.01679972047</v>
      </c>
      <c r="Z9" s="72">
        <v>1137738.0335994409</v>
      </c>
      <c r="AA9" s="72">
        <v>2960767.2766445894</v>
      </c>
      <c r="AB9" s="72">
        <v>3347892.6268578023</v>
      </c>
      <c r="AC9" s="73">
        <v>5016640.9049817128</v>
      </c>
      <c r="AD9" s="35">
        <v>13031907.858883265</v>
      </c>
    </row>
    <row r="10" spans="2:30" x14ac:dyDescent="0.35">
      <c r="B10" s="13" t="s">
        <v>2334</v>
      </c>
      <c r="C10" s="27"/>
      <c r="D10" s="71">
        <v>5470417.2360799992</v>
      </c>
      <c r="E10" s="72">
        <v>5872955.6772582829</v>
      </c>
      <c r="F10" s="72">
        <v>9264258.3452526815</v>
      </c>
      <c r="G10" s="72">
        <v>17111098.830853723</v>
      </c>
      <c r="H10" s="73">
        <v>7637682.0487971669</v>
      </c>
      <c r="I10" s="35">
        <v>45356412.138241857</v>
      </c>
      <c r="K10" s="71">
        <v>0</v>
      </c>
      <c r="L10" s="72">
        <v>0</v>
      </c>
      <c r="M10" s="72">
        <v>0</v>
      </c>
      <c r="N10" s="72">
        <v>0</v>
      </c>
      <c r="O10" s="73">
        <v>0</v>
      </c>
      <c r="P10" s="35">
        <v>0</v>
      </c>
      <c r="R10" s="71">
        <v>0</v>
      </c>
      <c r="S10" s="72">
        <v>0</v>
      </c>
      <c r="T10" s="72">
        <v>0</v>
      </c>
      <c r="U10" s="72">
        <v>0</v>
      </c>
      <c r="V10" s="73">
        <v>0</v>
      </c>
      <c r="W10" s="35">
        <v>0</v>
      </c>
      <c r="Y10" s="71">
        <v>6952299.391875104</v>
      </c>
      <c r="Z10" s="72">
        <v>5872955.6772582829</v>
      </c>
      <c r="AA10" s="72">
        <v>9641796.8712050598</v>
      </c>
      <c r="AB10" s="72">
        <v>17033484.035756398</v>
      </c>
      <c r="AC10" s="73">
        <v>7665953.9968115864</v>
      </c>
      <c r="AD10" s="35">
        <v>47166489.972906426</v>
      </c>
    </row>
    <row r="11" spans="2:30" x14ac:dyDescent="0.35">
      <c r="B11" s="13" t="s">
        <v>2335</v>
      </c>
      <c r="C11" s="27"/>
      <c r="D11" s="71">
        <v>2180109.1644237004</v>
      </c>
      <c r="E11" s="72">
        <v>1267096.0254283156</v>
      </c>
      <c r="F11" s="72">
        <v>3597021.7862547203</v>
      </c>
      <c r="G11" s="72">
        <v>2973703.075827477</v>
      </c>
      <c r="H11" s="73">
        <v>5044912.8529961323</v>
      </c>
      <c r="I11" s="35">
        <v>15062842.904930346</v>
      </c>
      <c r="K11" s="71">
        <v>0</v>
      </c>
      <c r="L11" s="72">
        <v>0</v>
      </c>
      <c r="M11" s="72">
        <v>0</v>
      </c>
      <c r="N11" s="72">
        <v>0</v>
      </c>
      <c r="O11" s="73">
        <v>0</v>
      </c>
      <c r="P11" s="35">
        <v>0</v>
      </c>
      <c r="R11" s="71">
        <v>0</v>
      </c>
      <c r="S11" s="72">
        <v>0</v>
      </c>
      <c r="T11" s="72">
        <v>0</v>
      </c>
      <c r="U11" s="72">
        <v>0</v>
      </c>
      <c r="V11" s="73">
        <v>0</v>
      </c>
      <c r="W11" s="35">
        <v>0</v>
      </c>
      <c r="Y11" s="71">
        <v>517431.96731549891</v>
      </c>
      <c r="Z11" s="72">
        <v>129357.99182887473</v>
      </c>
      <c r="AA11" s="72">
        <v>517431.96731549891</v>
      </c>
      <c r="AB11" s="72">
        <v>129357.99182887473</v>
      </c>
      <c r="AC11" s="73">
        <v>129357.99182887473</v>
      </c>
      <c r="AD11" s="35">
        <v>1422937.910117622</v>
      </c>
    </row>
    <row r="12" spans="2:30" x14ac:dyDescent="0.35">
      <c r="B12" s="13" t="s">
        <v>2332</v>
      </c>
      <c r="C12" s="27"/>
      <c r="D12" s="71">
        <v>0</v>
      </c>
      <c r="E12" s="72">
        <v>91250.852209312623</v>
      </c>
      <c r="F12" s="72">
        <v>146567.77906178823</v>
      </c>
      <c r="G12" s="72">
        <v>0</v>
      </c>
      <c r="H12" s="73">
        <v>156259.27980960751</v>
      </c>
      <c r="I12" s="35">
        <v>394077.91108070838</v>
      </c>
      <c r="K12" s="71">
        <v>0</v>
      </c>
      <c r="L12" s="72">
        <v>0</v>
      </c>
      <c r="M12" s="72">
        <v>0</v>
      </c>
      <c r="N12" s="72">
        <v>0</v>
      </c>
      <c r="O12" s="73">
        <v>0</v>
      </c>
      <c r="P12" s="35">
        <v>0</v>
      </c>
      <c r="R12" s="71">
        <v>0</v>
      </c>
      <c r="S12" s="72">
        <v>0</v>
      </c>
      <c r="T12" s="72">
        <v>0</v>
      </c>
      <c r="U12" s="72">
        <v>0</v>
      </c>
      <c r="V12" s="73">
        <v>0</v>
      </c>
      <c r="W12" s="35">
        <v>0</v>
      </c>
      <c r="Y12" s="71">
        <v>0</v>
      </c>
      <c r="Z12" s="72">
        <v>91250.852209312623</v>
      </c>
      <c r="AA12" s="72">
        <v>146567.77906178823</v>
      </c>
      <c r="AB12" s="72">
        <v>0</v>
      </c>
      <c r="AC12" s="73">
        <v>156259.27980960751</v>
      </c>
      <c r="AD12" s="35">
        <v>394077.91108070838</v>
      </c>
    </row>
    <row r="13" spans="2:30" x14ac:dyDescent="0.35">
      <c r="B13" s="13" t="s">
        <v>18</v>
      </c>
      <c r="C13" s="27"/>
      <c r="D13" s="71">
        <v>662248.23916792416</v>
      </c>
      <c r="E13" s="72">
        <v>2330409.2320089317</v>
      </c>
      <c r="F13" s="72">
        <v>2103094.4409281155</v>
      </c>
      <c r="G13" s="72">
        <v>1453287.0197739005</v>
      </c>
      <c r="H13" s="73">
        <v>2674676.5547560137</v>
      </c>
      <c r="I13" s="35">
        <v>9223715.4866348859</v>
      </c>
      <c r="K13" s="71">
        <v>0</v>
      </c>
      <c r="L13" s="72">
        <v>0</v>
      </c>
      <c r="M13" s="72">
        <v>0</v>
      </c>
      <c r="N13" s="72">
        <v>0</v>
      </c>
      <c r="O13" s="73">
        <v>0</v>
      </c>
      <c r="P13" s="35">
        <v>0</v>
      </c>
      <c r="R13" s="71">
        <v>0</v>
      </c>
      <c r="S13" s="72">
        <v>0</v>
      </c>
      <c r="T13" s="72">
        <v>0</v>
      </c>
      <c r="U13" s="72">
        <v>0</v>
      </c>
      <c r="V13" s="73">
        <v>0</v>
      </c>
      <c r="W13" s="35">
        <v>0</v>
      </c>
      <c r="Y13" s="71">
        <v>662248.23916792416</v>
      </c>
      <c r="Z13" s="72">
        <v>2330409.2320089317</v>
      </c>
      <c r="AA13" s="72">
        <v>2103094.4409281155</v>
      </c>
      <c r="AB13" s="72">
        <v>1453287.0197739005</v>
      </c>
      <c r="AC13" s="73">
        <v>2674676.5547560137</v>
      </c>
      <c r="AD13" s="35">
        <v>9223715.4866348859</v>
      </c>
    </row>
    <row r="14" spans="2:30" x14ac:dyDescent="0.35">
      <c r="B14" s="13" t="s">
        <v>2333</v>
      </c>
      <c r="C14" s="27"/>
      <c r="D14" s="71">
        <v>0</v>
      </c>
      <c r="E14" s="72">
        <v>0</v>
      </c>
      <c r="F14" s="72">
        <v>59028.638831352117</v>
      </c>
      <c r="G14" s="72">
        <v>649315.02714487328</v>
      </c>
      <c r="H14" s="73">
        <v>59028.638831352117</v>
      </c>
      <c r="I14" s="35">
        <v>767372.30480757752</v>
      </c>
      <c r="K14" s="71">
        <v>0</v>
      </c>
      <c r="L14" s="72">
        <v>0</v>
      </c>
      <c r="M14" s="72">
        <v>0</v>
      </c>
      <c r="N14" s="72">
        <v>0</v>
      </c>
      <c r="O14" s="73">
        <v>0</v>
      </c>
      <c r="P14" s="35">
        <v>0</v>
      </c>
      <c r="R14" s="71">
        <v>0</v>
      </c>
      <c r="S14" s="72">
        <v>0</v>
      </c>
      <c r="T14" s="72">
        <v>0</v>
      </c>
      <c r="U14" s="72">
        <v>0</v>
      </c>
      <c r="V14" s="73">
        <v>0</v>
      </c>
      <c r="W14" s="35">
        <v>0</v>
      </c>
      <c r="Y14" s="71">
        <v>0</v>
      </c>
      <c r="Z14" s="72">
        <v>0</v>
      </c>
      <c r="AA14" s="72">
        <v>59028.638831352117</v>
      </c>
      <c r="AB14" s="72">
        <v>649315.02714487328</v>
      </c>
      <c r="AC14" s="73">
        <v>59028.638831352117</v>
      </c>
      <c r="AD14" s="35">
        <v>767372.30480757752</v>
      </c>
    </row>
    <row r="15" spans="2:30" ht="15" thickBot="1" x14ac:dyDescent="0.4">
      <c r="B15" s="14" t="s">
        <v>2295</v>
      </c>
      <c r="C15" s="28"/>
      <c r="D15" s="58">
        <v>23814531.754917849</v>
      </c>
      <c r="E15" s="59">
        <v>22633033.154519416</v>
      </c>
      <c r="F15" s="59">
        <v>29267763.382210914</v>
      </c>
      <c r="G15" s="59">
        <v>37111166.130310528</v>
      </c>
      <c r="H15" s="60">
        <v>30117565.818988536</v>
      </c>
      <c r="I15" s="36">
        <v>142944060.24094725</v>
      </c>
      <c r="K15" s="58">
        <v>258901.63525128868</v>
      </c>
      <c r="L15" s="59">
        <v>429422.06428081205</v>
      </c>
      <c r="M15" s="59">
        <v>590279.79693408217</v>
      </c>
      <c r="N15" s="59">
        <v>596995.91562574951</v>
      </c>
      <c r="O15" s="60">
        <v>999760.25101197686</v>
      </c>
      <c r="P15" s="36">
        <v>2875359.6631039092</v>
      </c>
      <c r="R15" s="58">
        <v>223273.30411545673</v>
      </c>
      <c r="S15" s="59">
        <v>370327.83921583876</v>
      </c>
      <c r="T15" s="59">
        <v>509049.39432365884</v>
      </c>
      <c r="U15" s="59">
        <v>514841.28516924853</v>
      </c>
      <c r="V15" s="60">
        <v>862179.85587494029</v>
      </c>
      <c r="W15" s="36">
        <v>2479671.6786991432</v>
      </c>
      <c r="Y15" s="58">
        <v>23857010.017720208</v>
      </c>
      <c r="Z15" s="59">
        <v>21865622.960135814</v>
      </c>
      <c r="AA15" s="59">
        <v>27074761.483547732</v>
      </c>
      <c r="AB15" s="59">
        <v>34704047.536383852</v>
      </c>
      <c r="AC15" s="60">
        <v>26092462.76171064</v>
      </c>
      <c r="AD15" s="36">
        <v>133593904.75949825</v>
      </c>
    </row>
    <row r="17" spans="2:30" x14ac:dyDescent="0.35">
      <c r="R17" t="s">
        <v>2341</v>
      </c>
      <c r="S17">
        <v>0.86238661219249824</v>
      </c>
    </row>
    <row r="18" spans="2:30" ht="15" thickBot="1" x14ac:dyDescent="0.4">
      <c r="B18" t="s">
        <v>2289</v>
      </c>
      <c r="D18" t="s">
        <v>2339</v>
      </c>
      <c r="K18" t="s">
        <v>2356</v>
      </c>
      <c r="R18" t="s">
        <v>2357</v>
      </c>
      <c r="Y18" t="s">
        <v>2353</v>
      </c>
    </row>
    <row r="19" spans="2:30" x14ac:dyDescent="0.35">
      <c r="B19" s="147" t="s">
        <v>2293</v>
      </c>
      <c r="C19" s="168" t="s">
        <v>2294</v>
      </c>
      <c r="D19" s="153" t="s">
        <v>2299</v>
      </c>
      <c r="E19" s="164" t="s">
        <v>2325</v>
      </c>
      <c r="F19" s="164" t="s">
        <v>2326</v>
      </c>
      <c r="G19" s="164" t="s">
        <v>2327</v>
      </c>
      <c r="H19" s="166" t="s">
        <v>2328</v>
      </c>
      <c r="I19" s="151" t="s">
        <v>2295</v>
      </c>
      <c r="K19" s="153" t="s">
        <v>2299</v>
      </c>
      <c r="L19" s="164" t="s">
        <v>2325</v>
      </c>
      <c r="M19" s="164" t="s">
        <v>2326</v>
      </c>
      <c r="N19" s="164" t="s">
        <v>2327</v>
      </c>
      <c r="O19" s="166" t="s">
        <v>2328</v>
      </c>
      <c r="P19" s="151" t="s">
        <v>2295</v>
      </c>
      <c r="R19" s="153" t="s">
        <v>2299</v>
      </c>
      <c r="S19" s="164" t="s">
        <v>2325</v>
      </c>
      <c r="T19" s="164" t="s">
        <v>2326</v>
      </c>
      <c r="U19" s="164" t="s">
        <v>2327</v>
      </c>
      <c r="V19" s="166" t="s">
        <v>2328</v>
      </c>
      <c r="W19" s="151" t="s">
        <v>2295</v>
      </c>
      <c r="Y19" s="153" t="s">
        <v>2299</v>
      </c>
      <c r="Z19" s="164" t="s">
        <v>2325</v>
      </c>
      <c r="AA19" s="164" t="s">
        <v>2326</v>
      </c>
      <c r="AB19" s="164" t="s">
        <v>2327</v>
      </c>
      <c r="AC19" s="166" t="s">
        <v>2328</v>
      </c>
      <c r="AD19" s="151" t="s">
        <v>2295</v>
      </c>
    </row>
    <row r="20" spans="2:30" x14ac:dyDescent="0.35">
      <c r="B20" s="159"/>
      <c r="C20" s="169"/>
      <c r="D20" s="163"/>
      <c r="E20" s="165"/>
      <c r="F20" s="165"/>
      <c r="G20" s="165"/>
      <c r="H20" s="167"/>
      <c r="I20" s="162"/>
      <c r="K20" s="163"/>
      <c r="L20" s="165"/>
      <c r="M20" s="165"/>
      <c r="N20" s="165"/>
      <c r="O20" s="167"/>
      <c r="P20" s="162"/>
      <c r="R20" s="163"/>
      <c r="S20" s="165"/>
      <c r="T20" s="165"/>
      <c r="U20" s="165"/>
      <c r="V20" s="167"/>
      <c r="W20" s="162"/>
      <c r="Y20" s="163"/>
      <c r="Z20" s="165"/>
      <c r="AA20" s="165"/>
      <c r="AB20" s="165"/>
      <c r="AC20" s="167"/>
      <c r="AD20" s="162"/>
    </row>
    <row r="21" spans="2:30" x14ac:dyDescent="0.35">
      <c r="B21" s="172" t="s">
        <v>42</v>
      </c>
      <c r="C21" s="27" t="s">
        <v>49</v>
      </c>
      <c r="D21" s="142"/>
      <c r="E21" s="143"/>
      <c r="F21" s="143"/>
      <c r="G21" s="143"/>
      <c r="H21" s="144"/>
      <c r="I21" s="145"/>
      <c r="K21" s="29"/>
      <c r="L21" s="30"/>
      <c r="M21" s="30"/>
      <c r="N21" s="30"/>
      <c r="O21" s="31"/>
      <c r="P21" s="35">
        <v>0</v>
      </c>
      <c r="R21" s="29">
        <v>0</v>
      </c>
      <c r="S21" s="30">
        <v>0</v>
      </c>
      <c r="T21" s="30">
        <v>0</v>
      </c>
      <c r="U21" s="30">
        <v>0</v>
      </c>
      <c r="V21" s="31">
        <v>0</v>
      </c>
      <c r="W21" s="35">
        <v>0</v>
      </c>
      <c r="Y21" s="142"/>
      <c r="Z21" s="143"/>
      <c r="AA21" s="143"/>
      <c r="AB21" s="143"/>
      <c r="AC21" s="144"/>
      <c r="AD21" s="145"/>
    </row>
    <row r="22" spans="2:30" x14ac:dyDescent="0.35">
      <c r="B22" s="173"/>
      <c r="C22" s="27" t="s">
        <v>324</v>
      </c>
      <c r="D22" s="142"/>
      <c r="E22" s="143"/>
      <c r="F22" s="143"/>
      <c r="G22" s="143"/>
      <c r="H22" s="144"/>
      <c r="I22" s="145"/>
      <c r="K22" s="29">
        <v>0</v>
      </c>
      <c r="L22" s="30">
        <v>0</v>
      </c>
      <c r="M22" s="30">
        <v>0</v>
      </c>
      <c r="N22" s="30">
        <v>0</v>
      </c>
      <c r="O22" s="31">
        <v>31789.124385332954</v>
      </c>
      <c r="P22" s="35">
        <v>31789.124385332954</v>
      </c>
      <c r="R22" s="29">
        <v>0</v>
      </c>
      <c r="S22" s="30">
        <v>0</v>
      </c>
      <c r="T22" s="30">
        <v>0</v>
      </c>
      <c r="U22" s="30">
        <v>0</v>
      </c>
      <c r="V22" s="31">
        <v>27414.515283233221</v>
      </c>
      <c r="W22" s="35">
        <v>27414.515283233221</v>
      </c>
      <c r="Y22" s="142"/>
      <c r="Z22" s="143"/>
      <c r="AA22" s="143"/>
      <c r="AB22" s="143"/>
      <c r="AC22" s="144"/>
      <c r="AD22" s="145"/>
    </row>
    <row r="23" spans="2:30" x14ac:dyDescent="0.35">
      <c r="B23" s="173"/>
      <c r="C23" s="27" t="s">
        <v>87</v>
      </c>
      <c r="D23" s="142"/>
      <c r="E23" s="143"/>
      <c r="F23" s="143"/>
      <c r="G23" s="143"/>
      <c r="H23" s="144"/>
      <c r="I23" s="145"/>
      <c r="K23" s="29">
        <v>163978.82077114171</v>
      </c>
      <c r="L23" s="30">
        <v>113572.70978265826</v>
      </c>
      <c r="M23" s="30">
        <v>53002.030806581082</v>
      </c>
      <c r="N23" s="30">
        <v>230979.70768372293</v>
      </c>
      <c r="O23" s="31">
        <v>179310.84988088222</v>
      </c>
      <c r="P23" s="35">
        <v>740844.11892498611</v>
      </c>
      <c r="R23" s="29">
        <v>141413.13971614576</v>
      </c>
      <c r="S23" s="30">
        <v>97943.584426988455</v>
      </c>
      <c r="T23" s="30">
        <v>45708.241786609884</v>
      </c>
      <c r="U23" s="30">
        <v>199193.80759457935</v>
      </c>
      <c r="V23" s="31">
        <v>154635.27635813164</v>
      </c>
      <c r="W23" s="35">
        <v>638894.04988245503</v>
      </c>
      <c r="Y23" s="142"/>
      <c r="Z23" s="143"/>
      <c r="AA23" s="143"/>
      <c r="AB23" s="143"/>
      <c r="AC23" s="144"/>
      <c r="AD23" s="145"/>
    </row>
    <row r="24" spans="2:30" x14ac:dyDescent="0.35">
      <c r="B24" s="173"/>
      <c r="C24" s="27" t="s">
        <v>133</v>
      </c>
      <c r="D24" s="142"/>
      <c r="E24" s="143"/>
      <c r="F24" s="143"/>
      <c r="G24" s="143"/>
      <c r="H24" s="144"/>
      <c r="I24" s="145"/>
      <c r="K24" s="29">
        <v>0</v>
      </c>
      <c r="L24" s="30">
        <v>0</v>
      </c>
      <c r="M24" s="30">
        <v>36764.743397470585</v>
      </c>
      <c r="N24" s="30">
        <v>34765.025977693265</v>
      </c>
      <c r="O24" s="31">
        <v>161373.51647441188</v>
      </c>
      <c r="P24" s="35">
        <v>232903.28584957574</v>
      </c>
      <c r="R24" s="29">
        <v>0</v>
      </c>
      <c r="S24" s="30">
        <v>0</v>
      </c>
      <c r="T24" s="30">
        <v>31705.422506671177</v>
      </c>
      <c r="U24" s="30">
        <v>29980.892975687089</v>
      </c>
      <c r="V24" s="31">
        <v>139166.36016995835</v>
      </c>
      <c r="W24" s="35">
        <v>200852.67565231663</v>
      </c>
      <c r="Y24" s="142"/>
      <c r="Z24" s="143"/>
      <c r="AA24" s="143"/>
      <c r="AB24" s="143"/>
      <c r="AC24" s="144"/>
      <c r="AD24" s="145"/>
    </row>
    <row r="25" spans="2:30" x14ac:dyDescent="0.35">
      <c r="B25" s="174"/>
      <c r="C25" s="27" t="s">
        <v>55</v>
      </c>
      <c r="D25" s="142"/>
      <c r="E25" s="143"/>
      <c r="F25" s="143"/>
      <c r="G25" s="143"/>
      <c r="H25" s="144"/>
      <c r="I25" s="145"/>
      <c r="K25" s="29">
        <v>0</v>
      </c>
      <c r="L25" s="30">
        <v>301786.3678690152</v>
      </c>
      <c r="M25" s="30">
        <v>289871.30919913272</v>
      </c>
      <c r="N25" s="30">
        <v>377855.82568612101</v>
      </c>
      <c r="O25" s="31">
        <v>570885.57554796827</v>
      </c>
      <c r="P25" s="35">
        <v>1540399.0783022372</v>
      </c>
      <c r="R25" s="29">
        <v>0</v>
      </c>
      <c r="S25" s="30">
        <v>260256.52339243903</v>
      </c>
      <c r="T25" s="30">
        <v>249981.13631204423</v>
      </c>
      <c r="U25" s="30">
        <v>325857.80541065306</v>
      </c>
      <c r="V25" s="31">
        <v>492324.07744637685</v>
      </c>
      <c r="W25" s="35">
        <v>1328419.5425615131</v>
      </c>
      <c r="Y25" s="142"/>
      <c r="Z25" s="143"/>
      <c r="AA25" s="143"/>
      <c r="AB25" s="143"/>
      <c r="AC25" s="144"/>
      <c r="AD25" s="145"/>
    </row>
    <row r="26" spans="2:30" x14ac:dyDescent="0.35">
      <c r="B26" s="175" t="s">
        <v>69</v>
      </c>
      <c r="C26" s="27" t="s">
        <v>1284</v>
      </c>
      <c r="D26" s="142"/>
      <c r="E26" s="143"/>
      <c r="F26" s="143"/>
      <c r="G26" s="143"/>
      <c r="H26" s="144"/>
      <c r="I26" s="145"/>
      <c r="K26" s="29"/>
      <c r="L26" s="30"/>
      <c r="M26" s="30"/>
      <c r="N26" s="30"/>
      <c r="O26" s="31"/>
      <c r="P26" s="35">
        <v>0</v>
      </c>
      <c r="R26" s="29">
        <v>0</v>
      </c>
      <c r="S26" s="30">
        <v>0</v>
      </c>
      <c r="T26" s="30">
        <v>0</v>
      </c>
      <c r="U26" s="30">
        <v>0</v>
      </c>
      <c r="V26" s="31">
        <v>0</v>
      </c>
      <c r="W26" s="35">
        <v>0</v>
      </c>
      <c r="Y26" s="142"/>
      <c r="Z26" s="143"/>
      <c r="AA26" s="143"/>
      <c r="AB26" s="143"/>
      <c r="AC26" s="144"/>
      <c r="AD26" s="145"/>
    </row>
    <row r="27" spans="2:30" x14ac:dyDescent="0.35">
      <c r="B27" s="175"/>
      <c r="C27" s="27" t="s">
        <v>71</v>
      </c>
      <c r="D27" s="142"/>
      <c r="E27" s="143"/>
      <c r="F27" s="143"/>
      <c r="G27" s="143"/>
      <c r="H27" s="144"/>
      <c r="I27" s="145"/>
      <c r="K27" s="29"/>
      <c r="L27" s="30"/>
      <c r="M27" s="30"/>
      <c r="N27" s="30"/>
      <c r="O27" s="31"/>
      <c r="P27" s="35">
        <v>0</v>
      </c>
      <c r="R27" s="29">
        <v>0</v>
      </c>
      <c r="S27" s="30">
        <v>0</v>
      </c>
      <c r="T27" s="30">
        <v>0</v>
      </c>
      <c r="U27" s="30">
        <v>0</v>
      </c>
      <c r="V27" s="31">
        <v>0</v>
      </c>
      <c r="W27" s="35">
        <v>0</v>
      </c>
      <c r="Y27" s="142"/>
      <c r="Z27" s="143"/>
      <c r="AA27" s="143"/>
      <c r="AB27" s="143"/>
      <c r="AC27" s="144"/>
      <c r="AD27" s="145"/>
    </row>
    <row r="28" spans="2:30" x14ac:dyDescent="0.35">
      <c r="B28" s="175" t="s">
        <v>41</v>
      </c>
      <c r="C28" s="27" t="s">
        <v>43</v>
      </c>
      <c r="D28" s="142"/>
      <c r="E28" s="143"/>
      <c r="F28" s="143"/>
      <c r="G28" s="143"/>
      <c r="H28" s="144"/>
      <c r="I28" s="145"/>
      <c r="K28" s="29">
        <v>47056.578464404418</v>
      </c>
      <c r="L28" s="30">
        <v>18437.458501406203</v>
      </c>
      <c r="M28" s="30">
        <v>8301.7268005105216</v>
      </c>
      <c r="N28" s="30">
        <v>-2362.8504744763595</v>
      </c>
      <c r="O28" s="31">
        <v>-37690.324218322974</v>
      </c>
      <c r="P28" s="35">
        <v>33742.589073521813</v>
      </c>
      <c r="R28" s="29">
        <v>40580.963283288198</v>
      </c>
      <c r="S28" s="30">
        <v>15900.217374467471</v>
      </c>
      <c r="T28" s="30">
        <v>7159.298050839936</v>
      </c>
      <c r="U28" s="30">
        <v>-2037.6906158011047</v>
      </c>
      <c r="V28" s="31">
        <v>-32503.631015076418</v>
      </c>
      <c r="W28" s="35">
        <v>29099.157077718082</v>
      </c>
      <c r="Y28" s="142"/>
      <c r="Z28" s="143"/>
      <c r="AA28" s="143"/>
      <c r="AB28" s="143"/>
      <c r="AC28" s="144"/>
      <c r="AD28" s="145"/>
    </row>
    <row r="29" spans="2:30" x14ac:dyDescent="0.35">
      <c r="B29" s="175"/>
      <c r="C29" s="27" t="s">
        <v>321</v>
      </c>
      <c r="D29" s="142"/>
      <c r="E29" s="143"/>
      <c r="F29" s="143"/>
      <c r="G29" s="143"/>
      <c r="H29" s="144"/>
      <c r="I29" s="145"/>
      <c r="K29" s="29">
        <v>30673.365184076712</v>
      </c>
      <c r="L29" s="30">
        <v>0</v>
      </c>
      <c r="M29" s="30">
        <v>0</v>
      </c>
      <c r="N29" s="30">
        <v>24441.582098119907</v>
      </c>
      <c r="O29" s="31">
        <v>23747.011352836627</v>
      </c>
      <c r="P29" s="35">
        <v>78861.958635033254</v>
      </c>
      <c r="R29" s="29">
        <v>26452.29948563924</v>
      </c>
      <c r="S29" s="30">
        <v>0</v>
      </c>
      <c r="T29" s="30">
        <v>0</v>
      </c>
      <c r="U29" s="30">
        <v>21078.093182222441</v>
      </c>
      <c r="V29" s="31">
        <v>20479.104670269575</v>
      </c>
      <c r="W29" s="35">
        <v>68009.497338131259</v>
      </c>
      <c r="Y29" s="142"/>
      <c r="Z29" s="143"/>
      <c r="AA29" s="143"/>
      <c r="AB29" s="143"/>
      <c r="AC29" s="144"/>
      <c r="AD29" s="145"/>
    </row>
    <row r="30" spans="2:30" x14ac:dyDescent="0.35">
      <c r="B30" s="175" t="s">
        <v>76</v>
      </c>
      <c r="C30" s="27" t="s">
        <v>111</v>
      </c>
      <c r="D30" s="142"/>
      <c r="E30" s="143"/>
      <c r="F30" s="143"/>
      <c r="G30" s="143"/>
      <c r="H30" s="144"/>
      <c r="I30" s="145"/>
      <c r="K30" s="29"/>
      <c r="L30" s="30"/>
      <c r="M30" s="30"/>
      <c r="N30" s="30"/>
      <c r="O30" s="31"/>
      <c r="P30" s="35">
        <v>0</v>
      </c>
      <c r="R30" s="29">
        <v>0</v>
      </c>
      <c r="S30" s="30">
        <v>0</v>
      </c>
      <c r="T30" s="30">
        <v>0</v>
      </c>
      <c r="U30" s="30">
        <v>0</v>
      </c>
      <c r="V30" s="31">
        <v>0</v>
      </c>
      <c r="W30" s="35">
        <v>0</v>
      </c>
      <c r="Y30" s="142"/>
      <c r="Z30" s="143"/>
      <c r="AA30" s="143"/>
      <c r="AB30" s="143"/>
      <c r="AC30" s="144"/>
      <c r="AD30" s="145"/>
    </row>
    <row r="31" spans="2:30" x14ac:dyDescent="0.35">
      <c r="B31" s="175"/>
      <c r="C31" s="27" t="s">
        <v>2297</v>
      </c>
      <c r="D31" s="142"/>
      <c r="E31" s="143"/>
      <c r="F31" s="143"/>
      <c r="G31" s="143"/>
      <c r="H31" s="144"/>
      <c r="I31" s="145"/>
      <c r="K31" s="29"/>
      <c r="L31" s="30"/>
      <c r="M31" s="30"/>
      <c r="N31" s="30"/>
      <c r="O31" s="31"/>
      <c r="P31" s="35">
        <v>0</v>
      </c>
      <c r="R31" s="29">
        <v>0</v>
      </c>
      <c r="S31" s="30">
        <v>0</v>
      </c>
      <c r="T31" s="30">
        <v>0</v>
      </c>
      <c r="U31" s="30">
        <v>0</v>
      </c>
      <c r="V31" s="31">
        <v>0</v>
      </c>
      <c r="W31" s="35">
        <v>0</v>
      </c>
      <c r="Y31" s="142"/>
      <c r="Z31" s="143"/>
      <c r="AA31" s="143"/>
      <c r="AB31" s="143"/>
      <c r="AC31" s="144"/>
      <c r="AD31" s="145"/>
    </row>
    <row r="32" spans="2:30" x14ac:dyDescent="0.35">
      <c r="B32" s="175"/>
      <c r="C32" s="27" t="s">
        <v>77</v>
      </c>
      <c r="D32" s="142"/>
      <c r="E32" s="143"/>
      <c r="F32" s="143"/>
      <c r="G32" s="143"/>
      <c r="H32" s="144"/>
      <c r="I32" s="145"/>
      <c r="K32" s="29"/>
      <c r="L32" s="30"/>
      <c r="M32" s="30"/>
      <c r="N32" s="30"/>
      <c r="O32" s="31"/>
      <c r="P32" s="35">
        <v>0</v>
      </c>
      <c r="R32" s="29">
        <v>0</v>
      </c>
      <c r="S32" s="30">
        <v>0</v>
      </c>
      <c r="T32" s="30">
        <v>0</v>
      </c>
      <c r="U32" s="30">
        <v>0</v>
      </c>
      <c r="V32" s="31">
        <v>0</v>
      </c>
      <c r="W32" s="35">
        <v>0</v>
      </c>
      <c r="Y32" s="142"/>
      <c r="Z32" s="143"/>
      <c r="AA32" s="143"/>
      <c r="AB32" s="143"/>
      <c r="AC32" s="144"/>
      <c r="AD32" s="145"/>
    </row>
    <row r="33" spans="2:30" x14ac:dyDescent="0.35">
      <c r="B33" s="175"/>
      <c r="C33" s="27" t="s">
        <v>392</v>
      </c>
      <c r="D33" s="142"/>
      <c r="E33" s="143"/>
      <c r="F33" s="143"/>
      <c r="G33" s="143"/>
      <c r="H33" s="144"/>
      <c r="I33" s="145"/>
      <c r="K33" s="29"/>
      <c r="L33" s="30"/>
      <c r="M33" s="30"/>
      <c r="N33" s="30"/>
      <c r="O33" s="31"/>
      <c r="P33" s="35">
        <v>0</v>
      </c>
      <c r="R33" s="29">
        <v>0</v>
      </c>
      <c r="S33" s="30">
        <v>0</v>
      </c>
      <c r="T33" s="30">
        <v>0</v>
      </c>
      <c r="U33" s="30">
        <v>0</v>
      </c>
      <c r="V33" s="31">
        <v>0</v>
      </c>
      <c r="W33" s="35">
        <v>0</v>
      </c>
      <c r="Y33" s="142"/>
      <c r="Z33" s="143"/>
      <c r="AA33" s="143"/>
      <c r="AB33" s="143"/>
      <c r="AC33" s="144"/>
      <c r="AD33" s="145"/>
    </row>
    <row r="34" spans="2:30" x14ac:dyDescent="0.35">
      <c r="B34" s="172" t="s">
        <v>13</v>
      </c>
      <c r="C34" s="27" t="s">
        <v>14</v>
      </c>
      <c r="D34" s="142"/>
      <c r="E34" s="143"/>
      <c r="F34" s="143"/>
      <c r="G34" s="143"/>
      <c r="H34" s="144"/>
      <c r="I34" s="145"/>
      <c r="K34" s="29"/>
      <c r="L34" s="30"/>
      <c r="M34" s="30"/>
      <c r="N34" s="30"/>
      <c r="O34" s="31"/>
      <c r="P34" s="35">
        <v>0</v>
      </c>
      <c r="R34" s="29">
        <v>0</v>
      </c>
      <c r="S34" s="30">
        <v>0</v>
      </c>
      <c r="T34" s="30">
        <v>0</v>
      </c>
      <c r="U34" s="30">
        <v>0</v>
      </c>
      <c r="V34" s="31">
        <v>0</v>
      </c>
      <c r="W34" s="35">
        <v>0</v>
      </c>
      <c r="Y34" s="142"/>
      <c r="Z34" s="143"/>
      <c r="AA34" s="143"/>
      <c r="AB34" s="143"/>
      <c r="AC34" s="144"/>
      <c r="AD34" s="145"/>
    </row>
    <row r="35" spans="2:30" x14ac:dyDescent="0.35">
      <c r="B35" s="173"/>
      <c r="C35" s="27" t="s">
        <v>23</v>
      </c>
      <c r="D35" s="142"/>
      <c r="E35" s="143"/>
      <c r="F35" s="143"/>
      <c r="G35" s="143"/>
      <c r="H35" s="144"/>
      <c r="I35" s="145"/>
      <c r="K35" s="29"/>
      <c r="L35" s="30"/>
      <c r="M35" s="30"/>
      <c r="N35" s="30"/>
      <c r="O35" s="31"/>
      <c r="P35" s="35">
        <v>0</v>
      </c>
      <c r="R35" s="29">
        <v>0</v>
      </c>
      <c r="S35" s="30">
        <v>0</v>
      </c>
      <c r="T35" s="30">
        <v>0</v>
      </c>
      <c r="U35" s="30">
        <v>0</v>
      </c>
      <c r="V35" s="31">
        <v>0</v>
      </c>
      <c r="W35" s="35">
        <v>0</v>
      </c>
      <c r="Y35" s="142"/>
      <c r="Z35" s="143"/>
      <c r="AA35" s="143"/>
      <c r="AB35" s="143"/>
      <c r="AC35" s="144"/>
      <c r="AD35" s="145"/>
    </row>
    <row r="36" spans="2:30" x14ac:dyDescent="0.35">
      <c r="B36" s="173"/>
      <c r="C36" s="27" t="s">
        <v>14</v>
      </c>
      <c r="D36" s="142"/>
      <c r="E36" s="143"/>
      <c r="F36" s="143"/>
      <c r="G36" s="143"/>
      <c r="H36" s="144"/>
      <c r="I36" s="145"/>
      <c r="K36" s="29"/>
      <c r="L36" s="30"/>
      <c r="M36" s="30"/>
      <c r="N36" s="30"/>
      <c r="O36" s="31"/>
      <c r="P36" s="35">
        <v>0</v>
      </c>
      <c r="R36" s="29">
        <v>0</v>
      </c>
      <c r="S36" s="30">
        <v>0</v>
      </c>
      <c r="T36" s="30">
        <v>0</v>
      </c>
      <c r="U36" s="30">
        <v>0</v>
      </c>
      <c r="V36" s="31">
        <v>0</v>
      </c>
      <c r="W36" s="35">
        <v>0</v>
      </c>
      <c r="Y36" s="142"/>
      <c r="Z36" s="143"/>
      <c r="AA36" s="143"/>
      <c r="AB36" s="143"/>
      <c r="AC36" s="144"/>
      <c r="AD36" s="145"/>
    </row>
    <row r="37" spans="2:30" x14ac:dyDescent="0.35">
      <c r="B37" s="173"/>
      <c r="C37" s="27" t="s">
        <v>14</v>
      </c>
      <c r="D37" s="142"/>
      <c r="E37" s="143"/>
      <c r="F37" s="143"/>
      <c r="G37" s="143"/>
      <c r="H37" s="144"/>
      <c r="I37" s="145"/>
      <c r="K37" s="29"/>
      <c r="L37" s="30"/>
      <c r="M37" s="30"/>
      <c r="N37" s="30"/>
      <c r="O37" s="31"/>
      <c r="P37" s="35">
        <v>0</v>
      </c>
      <c r="R37" s="29">
        <v>0</v>
      </c>
      <c r="S37" s="30">
        <v>0</v>
      </c>
      <c r="T37" s="30">
        <v>0</v>
      </c>
      <c r="U37" s="30">
        <v>0</v>
      </c>
      <c r="V37" s="31">
        <v>0</v>
      </c>
      <c r="W37" s="35">
        <v>0</v>
      </c>
      <c r="Y37" s="142"/>
      <c r="Z37" s="143"/>
      <c r="AA37" s="143"/>
      <c r="AB37" s="143"/>
      <c r="AC37" s="144"/>
      <c r="AD37" s="145"/>
    </row>
    <row r="38" spans="2:30" x14ac:dyDescent="0.35">
      <c r="B38" s="174"/>
      <c r="C38" s="27" t="s">
        <v>23</v>
      </c>
      <c r="D38" s="142"/>
      <c r="E38" s="143"/>
      <c r="F38" s="143"/>
      <c r="G38" s="143"/>
      <c r="H38" s="144"/>
      <c r="I38" s="145"/>
      <c r="K38" s="29"/>
      <c r="L38" s="30"/>
      <c r="M38" s="30"/>
      <c r="N38" s="30"/>
      <c r="O38" s="31"/>
      <c r="P38" s="35">
        <v>0</v>
      </c>
      <c r="R38" s="29">
        <v>0</v>
      </c>
      <c r="S38" s="30">
        <v>0</v>
      </c>
      <c r="T38" s="30">
        <v>0</v>
      </c>
      <c r="U38" s="30">
        <v>0</v>
      </c>
      <c r="V38" s="31">
        <v>0</v>
      </c>
      <c r="W38" s="35">
        <v>0</v>
      </c>
      <c r="Y38" s="142"/>
      <c r="Z38" s="143"/>
      <c r="AA38" s="143"/>
      <c r="AB38" s="143"/>
      <c r="AC38" s="144"/>
      <c r="AD38" s="145"/>
    </row>
    <row r="39" spans="2:30" x14ac:dyDescent="0.35">
      <c r="B39" s="172" t="s">
        <v>2364</v>
      </c>
      <c r="C39" s="27" t="s">
        <v>23</v>
      </c>
      <c r="D39" s="142"/>
      <c r="E39" s="143"/>
      <c r="F39" s="143"/>
      <c r="G39" s="143"/>
      <c r="H39" s="144"/>
      <c r="I39" s="145"/>
      <c r="K39" s="29"/>
      <c r="L39" s="30"/>
      <c r="M39" s="30"/>
      <c r="N39" s="30"/>
      <c r="O39" s="31"/>
      <c r="P39" s="35">
        <v>0</v>
      </c>
      <c r="R39" s="29">
        <v>0</v>
      </c>
      <c r="S39" s="30">
        <v>0</v>
      </c>
      <c r="T39" s="30">
        <v>0</v>
      </c>
      <c r="U39" s="30">
        <v>0</v>
      </c>
      <c r="V39" s="31">
        <v>0</v>
      </c>
      <c r="W39" s="35">
        <v>0</v>
      </c>
      <c r="Y39" s="142"/>
      <c r="Z39" s="143"/>
      <c r="AA39" s="143"/>
      <c r="AB39" s="143"/>
      <c r="AC39" s="144"/>
      <c r="AD39" s="145"/>
    </row>
    <row r="40" spans="2:30" x14ac:dyDescent="0.35">
      <c r="B40" s="174"/>
      <c r="C40" s="27" t="s">
        <v>23</v>
      </c>
      <c r="D40" s="142"/>
      <c r="E40" s="143"/>
      <c r="F40" s="143"/>
      <c r="G40" s="143"/>
      <c r="H40" s="144"/>
      <c r="I40" s="145"/>
      <c r="K40" s="29"/>
      <c r="L40" s="30"/>
      <c r="M40" s="30"/>
      <c r="N40" s="30"/>
      <c r="O40" s="31"/>
      <c r="P40" s="35">
        <v>0</v>
      </c>
      <c r="R40" s="29">
        <v>0</v>
      </c>
      <c r="S40" s="30">
        <v>0</v>
      </c>
      <c r="T40" s="30">
        <v>0</v>
      </c>
      <c r="U40" s="30">
        <v>0</v>
      </c>
      <c r="V40" s="31">
        <v>0</v>
      </c>
      <c r="W40" s="35">
        <v>0</v>
      </c>
      <c r="Y40" s="142"/>
      <c r="Z40" s="143"/>
      <c r="AA40" s="143"/>
      <c r="AB40" s="143"/>
      <c r="AC40" s="144"/>
      <c r="AD40" s="145"/>
    </row>
    <row r="41" spans="2:30" x14ac:dyDescent="0.35">
      <c r="B41" s="172" t="s">
        <v>2332</v>
      </c>
      <c r="C41" s="27" t="s">
        <v>203</v>
      </c>
      <c r="D41" s="142"/>
      <c r="E41" s="143"/>
      <c r="F41" s="143"/>
      <c r="G41" s="143"/>
      <c r="H41" s="144"/>
      <c r="I41" s="145"/>
      <c r="K41" s="29"/>
      <c r="L41" s="30"/>
      <c r="M41" s="30"/>
      <c r="N41" s="30"/>
      <c r="O41" s="31"/>
      <c r="P41" s="35">
        <v>0</v>
      </c>
      <c r="R41" s="29">
        <v>0</v>
      </c>
      <c r="S41" s="30">
        <v>0</v>
      </c>
      <c r="T41" s="30">
        <v>0</v>
      </c>
      <c r="U41" s="30">
        <v>0</v>
      </c>
      <c r="V41" s="31">
        <v>0</v>
      </c>
      <c r="W41" s="35">
        <v>0</v>
      </c>
      <c r="Y41" s="142"/>
      <c r="Z41" s="143"/>
      <c r="AA41" s="143"/>
      <c r="AB41" s="143"/>
      <c r="AC41" s="144"/>
      <c r="AD41" s="145"/>
    </row>
    <row r="42" spans="2:30" x14ac:dyDescent="0.35">
      <c r="B42" s="174"/>
      <c r="C42" s="27" t="s">
        <v>200</v>
      </c>
      <c r="D42" s="142"/>
      <c r="E42" s="143"/>
      <c r="F42" s="143"/>
      <c r="G42" s="143"/>
      <c r="H42" s="144"/>
      <c r="I42" s="145"/>
      <c r="K42" s="29"/>
      <c r="L42" s="30"/>
      <c r="M42" s="30"/>
      <c r="N42" s="30"/>
      <c r="O42" s="31"/>
      <c r="P42" s="35">
        <v>0</v>
      </c>
      <c r="R42" s="29">
        <v>0</v>
      </c>
      <c r="S42" s="30">
        <v>0</v>
      </c>
      <c r="T42" s="30">
        <v>0</v>
      </c>
      <c r="U42" s="30">
        <v>0</v>
      </c>
      <c r="V42" s="31">
        <v>0</v>
      </c>
      <c r="W42" s="35">
        <v>0</v>
      </c>
      <c r="Y42" s="142"/>
      <c r="Z42" s="143"/>
      <c r="AA42" s="143"/>
      <c r="AB42" s="143"/>
      <c r="AC42" s="144"/>
      <c r="AD42" s="145"/>
    </row>
    <row r="43" spans="2:30" x14ac:dyDescent="0.35">
      <c r="B43" s="176" t="s">
        <v>2333</v>
      </c>
      <c r="C43" s="27" t="s">
        <v>651</v>
      </c>
      <c r="D43" s="142"/>
      <c r="E43" s="143"/>
      <c r="F43" s="143"/>
      <c r="G43" s="143"/>
      <c r="H43" s="144"/>
      <c r="I43" s="145"/>
      <c r="K43" s="29"/>
      <c r="L43" s="30"/>
      <c r="M43" s="30"/>
      <c r="N43" s="30"/>
      <c r="O43" s="31"/>
      <c r="P43" s="35">
        <v>0</v>
      </c>
      <c r="R43" s="29">
        <v>0</v>
      </c>
      <c r="S43" s="30">
        <v>0</v>
      </c>
      <c r="T43" s="30">
        <v>0</v>
      </c>
      <c r="U43" s="30">
        <v>0</v>
      </c>
      <c r="V43" s="31">
        <v>0</v>
      </c>
      <c r="W43" s="35">
        <v>0</v>
      </c>
      <c r="Y43" s="142"/>
      <c r="Z43" s="143"/>
      <c r="AA43" s="143"/>
      <c r="AB43" s="143"/>
      <c r="AC43" s="144"/>
      <c r="AD43" s="145"/>
    </row>
    <row r="44" spans="2:30" x14ac:dyDescent="0.35">
      <c r="B44" s="177"/>
      <c r="C44" s="27" t="s">
        <v>30</v>
      </c>
      <c r="D44" s="142"/>
      <c r="E44" s="143"/>
      <c r="F44" s="143"/>
      <c r="G44" s="143"/>
      <c r="H44" s="144"/>
      <c r="I44" s="145"/>
      <c r="K44" s="29"/>
      <c r="L44" s="30"/>
      <c r="M44" s="30"/>
      <c r="N44" s="30"/>
      <c r="O44" s="31"/>
      <c r="P44" s="35">
        <v>0</v>
      </c>
      <c r="R44" s="29">
        <v>0</v>
      </c>
      <c r="S44" s="30">
        <v>0</v>
      </c>
      <c r="T44" s="30">
        <v>0</v>
      </c>
      <c r="U44" s="30">
        <v>0</v>
      </c>
      <c r="V44" s="31">
        <v>0</v>
      </c>
      <c r="W44" s="35">
        <v>0</v>
      </c>
      <c r="Y44" s="142"/>
      <c r="Z44" s="143"/>
      <c r="AA44" s="143"/>
      <c r="AB44" s="143"/>
      <c r="AC44" s="144"/>
      <c r="AD44" s="145"/>
    </row>
    <row r="45" spans="2:30" x14ac:dyDescent="0.35">
      <c r="B45" s="176" t="s">
        <v>303</v>
      </c>
      <c r="C45" s="27" t="s">
        <v>303</v>
      </c>
      <c r="D45" s="142"/>
      <c r="E45" s="143"/>
      <c r="F45" s="143"/>
      <c r="G45" s="143"/>
      <c r="H45" s="144"/>
      <c r="I45" s="145"/>
      <c r="K45" s="29">
        <v>-11246.786663521292</v>
      </c>
      <c r="L45" s="30">
        <v>-107937.04164507832</v>
      </c>
      <c r="M45" s="30">
        <v>-35517.493401651103</v>
      </c>
      <c r="N45" s="30">
        <v>-84240.484702400776</v>
      </c>
      <c r="O45" s="31">
        <v>11733.990526171423</v>
      </c>
      <c r="P45" s="35">
        <v>-227207.81588648006</v>
      </c>
      <c r="R45" s="29">
        <v>-9699.0782488058976</v>
      </c>
      <c r="S45" s="30">
        <v>-93083.459674379686</v>
      </c>
      <c r="T45" s="30">
        <v>-30629.810808219307</v>
      </c>
      <c r="U45" s="30">
        <v>-72647.866211957371</v>
      </c>
      <c r="V45" s="31">
        <v>10119.236337363844</v>
      </c>
      <c r="W45" s="35">
        <v>-195940.97860599845</v>
      </c>
      <c r="Y45" s="142"/>
      <c r="Z45" s="143"/>
      <c r="AA45" s="143"/>
      <c r="AB45" s="143"/>
      <c r="AC45" s="144"/>
      <c r="AD45" s="145"/>
    </row>
    <row r="46" spans="2:30" x14ac:dyDescent="0.35">
      <c r="B46" s="177"/>
      <c r="C46" s="27" t="s">
        <v>316</v>
      </c>
      <c r="D46" s="142"/>
      <c r="E46" s="143"/>
      <c r="F46" s="143"/>
      <c r="G46" s="143"/>
      <c r="H46" s="144"/>
      <c r="I46" s="145"/>
      <c r="K46" s="29">
        <v>28439.657495187137</v>
      </c>
      <c r="L46" s="30">
        <v>103562.56977281072</v>
      </c>
      <c r="M46" s="30">
        <v>237857.4801320383</v>
      </c>
      <c r="N46" s="30">
        <v>15557.10935696948</v>
      </c>
      <c r="O46" s="31">
        <v>58610.507062696437</v>
      </c>
      <c r="P46" s="35">
        <v>444027.32381970208</v>
      </c>
      <c r="R46" s="29">
        <v>24525.979879189425</v>
      </c>
      <c r="S46" s="30">
        <v>89310.973696323461</v>
      </c>
      <c r="T46" s="30">
        <v>205125.10647571296</v>
      </c>
      <c r="U46" s="30">
        <v>13416.242833865124</v>
      </c>
      <c r="V46" s="31">
        <v>50544.916624683268</v>
      </c>
      <c r="W46" s="35">
        <v>382923.21950977418</v>
      </c>
      <c r="Y46" s="142"/>
      <c r="Z46" s="143"/>
      <c r="AA46" s="143"/>
      <c r="AB46" s="143"/>
      <c r="AC46" s="144"/>
      <c r="AD46" s="145"/>
    </row>
    <row r="47" spans="2:30" x14ac:dyDescent="0.35">
      <c r="B47" s="100" t="s">
        <v>122</v>
      </c>
      <c r="C47" s="27" t="s">
        <v>122</v>
      </c>
      <c r="D47" s="142"/>
      <c r="E47" s="143"/>
      <c r="F47" s="143"/>
      <c r="G47" s="143"/>
      <c r="H47" s="144"/>
      <c r="I47" s="145"/>
      <c r="K47" s="29"/>
      <c r="L47" s="30"/>
      <c r="M47" s="30"/>
      <c r="N47" s="30"/>
      <c r="O47" s="31"/>
      <c r="P47" s="35">
        <v>0</v>
      </c>
      <c r="R47" s="29">
        <v>0</v>
      </c>
      <c r="S47" s="30">
        <v>0</v>
      </c>
      <c r="T47" s="30">
        <v>0</v>
      </c>
      <c r="U47" s="30">
        <v>0</v>
      </c>
      <c r="V47" s="31">
        <v>0</v>
      </c>
      <c r="W47" s="35">
        <v>0</v>
      </c>
      <c r="Y47" s="142"/>
      <c r="Z47" s="143"/>
      <c r="AA47" s="143"/>
      <c r="AB47" s="143"/>
      <c r="AC47" s="144"/>
      <c r="AD47" s="145"/>
    </row>
    <row r="48" spans="2:30" x14ac:dyDescent="0.35">
      <c r="B48" s="172" t="s">
        <v>18</v>
      </c>
      <c r="C48" s="27" t="s">
        <v>387</v>
      </c>
      <c r="D48" s="142"/>
      <c r="E48" s="143"/>
      <c r="F48" s="143"/>
      <c r="G48" s="143"/>
      <c r="H48" s="144"/>
      <c r="I48" s="145"/>
      <c r="K48" s="29"/>
      <c r="L48" s="30"/>
      <c r="M48" s="30"/>
      <c r="N48" s="30"/>
      <c r="O48" s="31"/>
      <c r="P48" s="35">
        <v>0</v>
      </c>
      <c r="R48" s="29">
        <v>0</v>
      </c>
      <c r="S48" s="30">
        <v>0</v>
      </c>
      <c r="T48" s="30">
        <v>0</v>
      </c>
      <c r="U48" s="30">
        <v>0</v>
      </c>
      <c r="V48" s="31">
        <v>0</v>
      </c>
      <c r="W48" s="35">
        <v>0</v>
      </c>
      <c r="Y48" s="142"/>
      <c r="Z48" s="143"/>
      <c r="AA48" s="143"/>
      <c r="AB48" s="143"/>
      <c r="AC48" s="144"/>
      <c r="AD48" s="145"/>
    </row>
    <row r="49" spans="2:30" x14ac:dyDescent="0.35">
      <c r="B49" s="173"/>
      <c r="C49" s="27" t="s">
        <v>2298</v>
      </c>
      <c r="D49" s="142"/>
      <c r="E49" s="143"/>
      <c r="F49" s="143"/>
      <c r="G49" s="143"/>
      <c r="H49" s="144"/>
      <c r="I49" s="145"/>
      <c r="K49" s="29"/>
      <c r="L49" s="30"/>
      <c r="M49" s="30"/>
      <c r="N49" s="30"/>
      <c r="O49" s="31"/>
      <c r="P49" s="35">
        <v>0</v>
      </c>
      <c r="R49" s="29">
        <v>0</v>
      </c>
      <c r="S49" s="30">
        <v>0</v>
      </c>
      <c r="T49" s="30">
        <v>0</v>
      </c>
      <c r="U49" s="30">
        <v>0</v>
      </c>
      <c r="V49" s="31">
        <v>0</v>
      </c>
      <c r="W49" s="35">
        <v>0</v>
      </c>
      <c r="Y49" s="142"/>
      <c r="Z49" s="143"/>
      <c r="AA49" s="143"/>
      <c r="AB49" s="143"/>
      <c r="AC49" s="144"/>
      <c r="AD49" s="145"/>
    </row>
    <row r="50" spans="2:30" x14ac:dyDescent="0.35">
      <c r="B50" s="173"/>
      <c r="C50" s="27" t="s">
        <v>763</v>
      </c>
      <c r="D50" s="142"/>
      <c r="E50" s="143"/>
      <c r="F50" s="143"/>
      <c r="G50" s="143"/>
      <c r="H50" s="144"/>
      <c r="I50" s="145"/>
      <c r="K50" s="29"/>
      <c r="L50" s="30"/>
      <c r="M50" s="30"/>
      <c r="N50" s="30"/>
      <c r="O50" s="31"/>
      <c r="P50" s="35">
        <v>0</v>
      </c>
      <c r="R50" s="29">
        <v>0</v>
      </c>
      <c r="S50" s="30">
        <v>0</v>
      </c>
      <c r="T50" s="30">
        <v>0</v>
      </c>
      <c r="U50" s="30">
        <v>0</v>
      </c>
      <c r="V50" s="31">
        <v>0</v>
      </c>
      <c r="W50" s="35">
        <v>0</v>
      </c>
      <c r="Y50" s="142"/>
      <c r="Z50" s="143"/>
      <c r="AA50" s="143"/>
      <c r="AB50" s="143"/>
      <c r="AC50" s="144"/>
      <c r="AD50" s="145"/>
    </row>
    <row r="51" spans="2:30" x14ac:dyDescent="0.35">
      <c r="B51" s="173"/>
      <c r="C51" s="27" t="s">
        <v>19</v>
      </c>
      <c r="D51" s="142"/>
      <c r="E51" s="143"/>
      <c r="F51" s="143"/>
      <c r="G51" s="143"/>
      <c r="H51" s="144"/>
      <c r="I51" s="145"/>
      <c r="K51" s="29"/>
      <c r="L51" s="30"/>
      <c r="M51" s="30"/>
      <c r="N51" s="30"/>
      <c r="O51" s="31"/>
      <c r="P51" s="35">
        <v>0</v>
      </c>
      <c r="R51" s="29">
        <v>0</v>
      </c>
      <c r="S51" s="30">
        <v>0</v>
      </c>
      <c r="T51" s="30">
        <v>0</v>
      </c>
      <c r="U51" s="30">
        <v>0</v>
      </c>
      <c r="V51" s="31">
        <v>0</v>
      </c>
      <c r="W51" s="35">
        <v>0</v>
      </c>
      <c r="Y51" s="142"/>
      <c r="Z51" s="143"/>
      <c r="AA51" s="143"/>
      <c r="AB51" s="143"/>
      <c r="AC51" s="144"/>
      <c r="AD51" s="145"/>
    </row>
    <row r="52" spans="2:30" x14ac:dyDescent="0.35">
      <c r="B52" s="173"/>
      <c r="C52" s="27" t="s">
        <v>84</v>
      </c>
      <c r="D52" s="142"/>
      <c r="E52" s="143"/>
      <c r="F52" s="143"/>
      <c r="G52" s="143"/>
      <c r="H52" s="144"/>
      <c r="I52" s="145"/>
      <c r="K52" s="29"/>
      <c r="L52" s="30"/>
      <c r="M52" s="30"/>
      <c r="N52" s="30"/>
      <c r="O52" s="31"/>
      <c r="P52" s="35">
        <v>0</v>
      </c>
      <c r="R52" s="29">
        <v>0</v>
      </c>
      <c r="S52" s="30">
        <v>0</v>
      </c>
      <c r="T52" s="30">
        <v>0</v>
      </c>
      <c r="U52" s="30">
        <v>0</v>
      </c>
      <c r="V52" s="31">
        <v>0</v>
      </c>
      <c r="W52" s="35">
        <v>0</v>
      </c>
      <c r="Y52" s="142"/>
      <c r="Z52" s="143"/>
      <c r="AA52" s="143"/>
      <c r="AB52" s="143"/>
      <c r="AC52" s="144"/>
      <c r="AD52" s="145"/>
    </row>
    <row r="53" spans="2:30" x14ac:dyDescent="0.35">
      <c r="B53" s="173"/>
      <c r="C53" s="27" t="s">
        <v>146</v>
      </c>
      <c r="D53" s="142"/>
      <c r="E53" s="143"/>
      <c r="F53" s="143"/>
      <c r="G53" s="143"/>
      <c r="H53" s="144"/>
      <c r="I53" s="145"/>
      <c r="K53" s="29"/>
      <c r="L53" s="30"/>
      <c r="M53" s="30"/>
      <c r="N53" s="30"/>
      <c r="O53" s="31"/>
      <c r="P53" s="35">
        <v>0</v>
      </c>
      <c r="R53" s="29">
        <v>0</v>
      </c>
      <c r="S53" s="30">
        <v>0</v>
      </c>
      <c r="T53" s="30">
        <v>0</v>
      </c>
      <c r="U53" s="30">
        <v>0</v>
      </c>
      <c r="V53" s="31">
        <v>0</v>
      </c>
      <c r="W53" s="35">
        <v>0</v>
      </c>
      <c r="Y53" s="142"/>
      <c r="Z53" s="143"/>
      <c r="AA53" s="143"/>
      <c r="AB53" s="143"/>
      <c r="AC53" s="144"/>
      <c r="AD53" s="145"/>
    </row>
    <row r="54" spans="2:30" x14ac:dyDescent="0.35">
      <c r="B54" s="174"/>
      <c r="C54" s="27" t="s">
        <v>375</v>
      </c>
      <c r="D54" s="142"/>
      <c r="E54" s="143"/>
      <c r="F54" s="143"/>
      <c r="G54" s="143"/>
      <c r="H54" s="144"/>
      <c r="I54" s="145"/>
      <c r="K54" s="29"/>
      <c r="L54" s="30"/>
      <c r="M54" s="30"/>
      <c r="N54" s="30"/>
      <c r="O54" s="31"/>
      <c r="P54" s="35">
        <v>0</v>
      </c>
      <c r="R54" s="29">
        <v>0</v>
      </c>
      <c r="S54" s="30">
        <v>0</v>
      </c>
      <c r="T54" s="30">
        <v>0</v>
      </c>
      <c r="U54" s="30">
        <v>0</v>
      </c>
      <c r="V54" s="31">
        <v>0</v>
      </c>
      <c r="W54" s="35">
        <v>0</v>
      </c>
      <c r="Y54" s="142"/>
      <c r="Z54" s="143"/>
      <c r="AA54" s="143"/>
      <c r="AB54" s="143"/>
      <c r="AC54" s="144"/>
      <c r="AD54" s="145"/>
    </row>
    <row r="55" spans="2:30" ht="15" thickBot="1" x14ac:dyDescent="0.4">
      <c r="B55" s="14" t="s">
        <v>2295</v>
      </c>
      <c r="C55" s="28"/>
      <c r="D55" s="32">
        <v>23633736.713604752</v>
      </c>
      <c r="E55" s="33">
        <v>21495295.120919984</v>
      </c>
      <c r="F55" s="33">
        <v>26565712.089224078</v>
      </c>
      <c r="G55" s="33">
        <v>34189206.251214609</v>
      </c>
      <c r="H55" s="34">
        <v>25230282.905835699</v>
      </c>
      <c r="I55" s="36">
        <v>131114233.08079907</v>
      </c>
      <c r="K55" s="32">
        <v>258901.63525128868</v>
      </c>
      <c r="L55" s="33">
        <v>429422.06428081205</v>
      </c>
      <c r="M55" s="33">
        <v>590279.79693408217</v>
      </c>
      <c r="N55" s="33">
        <v>596995.91562574951</v>
      </c>
      <c r="O55" s="34">
        <v>999760.25101197674</v>
      </c>
      <c r="P55" s="36">
        <v>2875359.6631039088</v>
      </c>
      <c r="R55" s="32">
        <v>223273.30411545673</v>
      </c>
      <c r="S55" s="33">
        <v>370327.83921583876</v>
      </c>
      <c r="T55" s="33">
        <v>509049.39432365884</v>
      </c>
      <c r="U55" s="33">
        <v>514841.28516924853</v>
      </c>
      <c r="V55" s="34">
        <v>862179.85587494029</v>
      </c>
      <c r="W55" s="36">
        <v>2479671.6786991428</v>
      </c>
      <c r="Y55" s="32">
        <v>23857010.017720208</v>
      </c>
      <c r="Z55" s="33">
        <v>21865622.960135814</v>
      </c>
      <c r="AA55" s="33">
        <v>27074761.48354774</v>
      </c>
      <c r="AB55" s="33">
        <v>34704047.536383852</v>
      </c>
      <c r="AC55" s="34">
        <v>26092462.76171064</v>
      </c>
      <c r="AD55" s="36">
        <v>133593904.75949824</v>
      </c>
    </row>
    <row r="56" spans="2:30" x14ac:dyDescent="0.35">
      <c r="P56" s="48"/>
      <c r="W56" s="74">
        <v>2.4796716786991428</v>
      </c>
    </row>
  </sheetData>
  <mergeCells count="62">
    <mergeCell ref="O2:O3"/>
    <mergeCell ref="P2:P3"/>
    <mergeCell ref="I2:I3"/>
    <mergeCell ref="K2:K3"/>
    <mergeCell ref="L2:L3"/>
    <mergeCell ref="M2:M3"/>
    <mergeCell ref="N2:N3"/>
    <mergeCell ref="D2:D3"/>
    <mergeCell ref="E2:E3"/>
    <mergeCell ref="F2:F3"/>
    <mergeCell ref="G2:G3"/>
    <mergeCell ref="H2:H3"/>
    <mergeCell ref="B2:B3"/>
    <mergeCell ref="C2:C3"/>
    <mergeCell ref="B21:B25"/>
    <mergeCell ref="B34:B38"/>
    <mergeCell ref="B39:B40"/>
    <mergeCell ref="B28:B29"/>
    <mergeCell ref="B30:B33"/>
    <mergeCell ref="W19:W20"/>
    <mergeCell ref="R19:R20"/>
    <mergeCell ref="S19:S20"/>
    <mergeCell ref="T19:T20"/>
    <mergeCell ref="U19:U20"/>
    <mergeCell ref="V19:V20"/>
    <mergeCell ref="AD19:AD20"/>
    <mergeCell ref="Y19:Y20"/>
    <mergeCell ref="Z19:Z20"/>
    <mergeCell ref="AA19:AA20"/>
    <mergeCell ref="AB19:AB20"/>
    <mergeCell ref="AC19:AC20"/>
    <mergeCell ref="B41:B42"/>
    <mergeCell ref="B43:B44"/>
    <mergeCell ref="B45:B46"/>
    <mergeCell ref="B48:B54"/>
    <mergeCell ref="B26:B27"/>
    <mergeCell ref="K19:K20"/>
    <mergeCell ref="D19:D20"/>
    <mergeCell ref="E19:E20"/>
    <mergeCell ref="F19:F20"/>
    <mergeCell ref="B19:B20"/>
    <mergeCell ref="C19:C20"/>
    <mergeCell ref="G19:G20"/>
    <mergeCell ref="H19:H20"/>
    <mergeCell ref="I19:I20"/>
    <mergeCell ref="O19:O20"/>
    <mergeCell ref="P19:P20"/>
    <mergeCell ref="L19:L20"/>
    <mergeCell ref="M19:M20"/>
    <mergeCell ref="N19:N20"/>
    <mergeCell ref="R2:R3"/>
    <mergeCell ref="S2:S3"/>
    <mergeCell ref="T2:T3"/>
    <mergeCell ref="U2:U3"/>
    <mergeCell ref="V2:V3"/>
    <mergeCell ref="AC2:AC3"/>
    <mergeCell ref="AD2:AD3"/>
    <mergeCell ref="W2:W3"/>
    <mergeCell ref="Y2:Y3"/>
    <mergeCell ref="Z2:Z3"/>
    <mergeCell ref="AA2:AA3"/>
    <mergeCell ref="AB2:AB3"/>
  </mergeCell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8746-9B4D-4676-8408-2CAA8BF1ED9B}">
  <dimension ref="B1:H37"/>
  <sheetViews>
    <sheetView showGridLines="0" zoomScaleNormal="100" workbookViewId="0">
      <selection activeCell="D40" sqref="D40"/>
    </sheetView>
  </sheetViews>
  <sheetFormatPr defaultRowHeight="14.5" x14ac:dyDescent="0.35"/>
  <cols>
    <col min="1" max="1" width="44.1796875" bestFit="1" customWidth="1"/>
    <col min="2" max="2" width="23.453125" bestFit="1" customWidth="1"/>
    <col min="3" max="3" width="45.54296875" bestFit="1" customWidth="1"/>
    <col min="4" max="4" width="18.7265625" bestFit="1" customWidth="1"/>
    <col min="5" max="5" width="12.54296875" bestFit="1" customWidth="1"/>
    <col min="6" max="6" width="8.7265625" bestFit="1" customWidth="1"/>
    <col min="7" max="7" width="5.54296875" bestFit="1" customWidth="1"/>
    <col min="8" max="8" width="39.453125" bestFit="1" customWidth="1"/>
    <col min="10" max="10" width="12.26953125" bestFit="1" customWidth="1"/>
  </cols>
  <sheetData>
    <row r="1" spans="2:8" ht="15" thickBot="1" x14ac:dyDescent="0.4"/>
    <row r="2" spans="2:8" x14ac:dyDescent="0.35">
      <c r="B2" s="147" t="s">
        <v>2293</v>
      </c>
      <c r="C2" s="194" t="s">
        <v>2294</v>
      </c>
      <c r="D2" s="194" t="s">
        <v>2305</v>
      </c>
      <c r="E2" s="193" t="s">
        <v>2306</v>
      </c>
      <c r="F2" s="193" t="s">
        <v>2307</v>
      </c>
      <c r="G2" s="193" t="s">
        <v>2308</v>
      </c>
      <c r="H2" s="191" t="s">
        <v>2309</v>
      </c>
    </row>
    <row r="3" spans="2:8" x14ac:dyDescent="0.35">
      <c r="B3" s="159"/>
      <c r="C3" s="165"/>
      <c r="D3" s="165"/>
      <c r="E3" s="179"/>
      <c r="F3" s="179"/>
      <c r="G3" s="179"/>
      <c r="H3" s="192"/>
    </row>
    <row r="4" spans="2:8" x14ac:dyDescent="0.35">
      <c r="B4" s="172" t="s">
        <v>42</v>
      </c>
      <c r="C4" s="12" t="s">
        <v>49</v>
      </c>
      <c r="D4" s="132"/>
      <c r="E4" s="132"/>
      <c r="F4" s="133"/>
      <c r="G4" s="134"/>
      <c r="H4" s="16" t="s">
        <v>2310</v>
      </c>
    </row>
    <row r="5" spans="2:8" x14ac:dyDescent="0.35">
      <c r="B5" s="173"/>
      <c r="C5" s="12" t="s">
        <v>324</v>
      </c>
      <c r="D5" s="132"/>
      <c r="E5" s="132"/>
      <c r="F5" s="133"/>
      <c r="G5" s="134"/>
      <c r="H5" s="16" t="s">
        <v>2310</v>
      </c>
    </row>
    <row r="6" spans="2:8" x14ac:dyDescent="0.35">
      <c r="B6" s="173"/>
      <c r="C6" s="12" t="s">
        <v>87</v>
      </c>
      <c r="D6" s="132"/>
      <c r="E6" s="132"/>
      <c r="F6" s="133"/>
      <c r="G6" s="134"/>
      <c r="H6" s="16" t="s">
        <v>2310</v>
      </c>
    </row>
    <row r="7" spans="2:8" x14ac:dyDescent="0.35">
      <c r="B7" s="173"/>
      <c r="C7" s="12" t="s">
        <v>133</v>
      </c>
      <c r="D7" s="132"/>
      <c r="E7" s="135"/>
      <c r="F7" s="133"/>
      <c r="G7" s="134"/>
      <c r="H7" s="16" t="s">
        <v>2310</v>
      </c>
    </row>
    <row r="8" spans="2:8" x14ac:dyDescent="0.35">
      <c r="B8" s="174"/>
      <c r="C8" s="12" t="s">
        <v>55</v>
      </c>
      <c r="D8" s="132"/>
      <c r="E8" s="135"/>
      <c r="F8" s="133"/>
      <c r="G8" s="134"/>
      <c r="H8" s="16" t="s">
        <v>2310</v>
      </c>
    </row>
    <row r="9" spans="2:8" x14ac:dyDescent="0.35">
      <c r="B9" s="175" t="s">
        <v>69</v>
      </c>
      <c r="C9" s="12" t="s">
        <v>1284</v>
      </c>
      <c r="D9" s="132"/>
      <c r="E9" s="135"/>
      <c r="F9" s="133"/>
      <c r="G9" s="134"/>
      <c r="H9" s="16" t="s">
        <v>2310</v>
      </c>
    </row>
    <row r="10" spans="2:8" x14ac:dyDescent="0.35">
      <c r="B10" s="175"/>
      <c r="C10" s="12" t="s">
        <v>71</v>
      </c>
      <c r="D10" s="132"/>
      <c r="E10" s="135"/>
      <c r="F10" s="133"/>
      <c r="G10" s="134"/>
      <c r="H10" s="16" t="s">
        <v>2311</v>
      </c>
    </row>
    <row r="11" spans="2:8" x14ac:dyDescent="0.35">
      <c r="B11" s="175" t="s">
        <v>41</v>
      </c>
      <c r="C11" s="12" t="s">
        <v>43</v>
      </c>
      <c r="D11" s="132"/>
      <c r="E11" s="135"/>
      <c r="F11" s="133"/>
      <c r="G11" s="134"/>
      <c r="H11" s="16" t="s">
        <v>2310</v>
      </c>
    </row>
    <row r="12" spans="2:8" x14ac:dyDescent="0.35">
      <c r="B12" s="175"/>
      <c r="C12" s="12" t="s">
        <v>321</v>
      </c>
      <c r="D12" s="132"/>
      <c r="E12" s="135"/>
      <c r="F12" s="133"/>
      <c r="G12" s="134"/>
      <c r="H12" s="16" t="s">
        <v>2310</v>
      </c>
    </row>
    <row r="13" spans="2:8" x14ac:dyDescent="0.35">
      <c r="B13" s="175" t="s">
        <v>76</v>
      </c>
      <c r="C13" s="12" t="s">
        <v>111</v>
      </c>
      <c r="D13" s="132"/>
      <c r="E13" s="132"/>
      <c r="F13" s="133"/>
      <c r="G13" s="134"/>
      <c r="H13" s="16" t="s">
        <v>2310</v>
      </c>
    </row>
    <row r="14" spans="2:8" x14ac:dyDescent="0.35">
      <c r="B14" s="175"/>
      <c r="C14" s="130" t="s">
        <v>2297</v>
      </c>
      <c r="D14" s="132"/>
      <c r="E14" s="132"/>
      <c r="F14" s="133"/>
      <c r="G14" s="134"/>
      <c r="H14" s="16" t="s">
        <v>2310</v>
      </c>
    </row>
    <row r="15" spans="2:8" x14ac:dyDescent="0.35">
      <c r="B15" s="175"/>
      <c r="C15" s="12" t="s">
        <v>77</v>
      </c>
      <c r="D15" s="132"/>
      <c r="E15" s="132"/>
      <c r="F15" s="133"/>
      <c r="G15" s="134"/>
      <c r="H15" s="16" t="s">
        <v>2310</v>
      </c>
    </row>
    <row r="16" spans="2:8" x14ac:dyDescent="0.35">
      <c r="B16" s="175"/>
      <c r="C16" s="12" t="s">
        <v>392</v>
      </c>
      <c r="D16" s="132"/>
      <c r="E16" s="132"/>
      <c r="F16" s="133"/>
      <c r="G16" s="134"/>
      <c r="H16" s="16" t="s">
        <v>2310</v>
      </c>
    </row>
    <row r="17" spans="2:8" x14ac:dyDescent="0.35">
      <c r="B17" s="172" t="s">
        <v>13</v>
      </c>
      <c r="C17" s="12" t="s">
        <v>14</v>
      </c>
      <c r="D17" s="132"/>
      <c r="E17" s="135"/>
      <c r="F17" s="133"/>
      <c r="G17" s="134"/>
      <c r="H17" s="16" t="s">
        <v>2310</v>
      </c>
    </row>
    <row r="18" spans="2:8" x14ac:dyDescent="0.35">
      <c r="B18" s="173"/>
      <c r="C18" s="12" t="s">
        <v>23</v>
      </c>
      <c r="D18" s="132"/>
      <c r="E18" s="135"/>
      <c r="F18" s="133"/>
      <c r="G18" s="134"/>
      <c r="H18" s="16" t="s">
        <v>2310</v>
      </c>
    </row>
    <row r="19" spans="2:8" x14ac:dyDescent="0.35">
      <c r="B19" s="173"/>
      <c r="C19" s="12" t="s">
        <v>14</v>
      </c>
      <c r="D19" s="132"/>
      <c r="E19" s="135"/>
      <c r="F19" s="133"/>
      <c r="G19" s="134"/>
      <c r="H19" s="16" t="s">
        <v>2310</v>
      </c>
    </row>
    <row r="20" spans="2:8" x14ac:dyDescent="0.35">
      <c r="B20" s="173"/>
      <c r="C20" s="12" t="s">
        <v>14</v>
      </c>
      <c r="D20" s="132"/>
      <c r="E20" s="135"/>
      <c r="F20" s="133"/>
      <c r="G20" s="134"/>
      <c r="H20" s="16" t="s">
        <v>2310</v>
      </c>
    </row>
    <row r="21" spans="2:8" x14ac:dyDescent="0.35">
      <c r="B21" s="174"/>
      <c r="C21" s="12" t="s">
        <v>23</v>
      </c>
      <c r="D21" s="132"/>
      <c r="E21" s="135"/>
      <c r="F21" s="133"/>
      <c r="G21" s="134"/>
      <c r="H21" s="16" t="s">
        <v>2310</v>
      </c>
    </row>
    <row r="22" spans="2:8" x14ac:dyDescent="0.35">
      <c r="B22" s="172" t="s">
        <v>2364</v>
      </c>
      <c r="C22" s="12" t="s">
        <v>23</v>
      </c>
      <c r="D22" s="132"/>
      <c r="E22" s="132"/>
      <c r="F22" s="133"/>
      <c r="G22" s="134"/>
      <c r="H22" s="16" t="s">
        <v>2312</v>
      </c>
    </row>
    <row r="23" spans="2:8" x14ac:dyDescent="0.35">
      <c r="B23" s="174"/>
      <c r="C23" s="12" t="s">
        <v>23</v>
      </c>
      <c r="D23" s="132"/>
      <c r="E23" s="132"/>
      <c r="F23" s="133"/>
      <c r="G23" s="134"/>
      <c r="H23" s="16" t="s">
        <v>2312</v>
      </c>
    </row>
    <row r="24" spans="2:8" x14ac:dyDescent="0.35">
      <c r="B24" s="172" t="s">
        <v>2332</v>
      </c>
      <c r="C24" s="12" t="s">
        <v>203</v>
      </c>
      <c r="D24" s="132"/>
      <c r="E24" s="132"/>
      <c r="F24" s="136"/>
      <c r="G24" s="137"/>
      <c r="H24" s="16" t="s">
        <v>2310</v>
      </c>
    </row>
    <row r="25" spans="2:8" x14ac:dyDescent="0.35">
      <c r="B25" s="174"/>
      <c r="C25" s="12" t="s">
        <v>200</v>
      </c>
      <c r="D25" s="132"/>
      <c r="E25" s="132"/>
      <c r="F25" s="133"/>
      <c r="G25" s="134"/>
      <c r="H25" s="16" t="s">
        <v>2310</v>
      </c>
    </row>
    <row r="26" spans="2:8" x14ac:dyDescent="0.35">
      <c r="B26" s="176" t="s">
        <v>2333</v>
      </c>
      <c r="C26" s="12" t="s">
        <v>651</v>
      </c>
      <c r="D26" s="132"/>
      <c r="E26" s="132"/>
      <c r="F26" s="133"/>
      <c r="G26" s="134"/>
      <c r="H26" s="16" t="s">
        <v>2310</v>
      </c>
    </row>
    <row r="27" spans="2:8" x14ac:dyDescent="0.35">
      <c r="B27" s="177"/>
      <c r="C27" s="12"/>
      <c r="D27" s="132"/>
      <c r="E27" s="132"/>
      <c r="F27" s="133"/>
      <c r="G27" s="134"/>
      <c r="H27" s="16"/>
    </row>
    <row r="28" spans="2:8" x14ac:dyDescent="0.35">
      <c r="B28" s="176" t="s">
        <v>303</v>
      </c>
      <c r="C28" s="12" t="s">
        <v>303</v>
      </c>
      <c r="D28" s="132"/>
      <c r="E28" s="135"/>
      <c r="F28" s="133"/>
      <c r="G28" s="134"/>
      <c r="H28" s="16" t="s">
        <v>2310</v>
      </c>
    </row>
    <row r="29" spans="2:8" x14ac:dyDescent="0.35">
      <c r="B29" s="177"/>
      <c r="C29" s="12" t="s">
        <v>316</v>
      </c>
      <c r="D29" s="132"/>
      <c r="E29" s="135"/>
      <c r="F29" s="133"/>
      <c r="G29" s="134"/>
      <c r="H29" s="16" t="s">
        <v>2310</v>
      </c>
    </row>
    <row r="30" spans="2:8" x14ac:dyDescent="0.35">
      <c r="B30" s="100" t="s">
        <v>122</v>
      </c>
      <c r="C30" s="12" t="s">
        <v>122</v>
      </c>
      <c r="D30" s="132"/>
      <c r="E30" s="132"/>
      <c r="F30" s="133"/>
      <c r="G30" s="134"/>
      <c r="H30" s="16" t="s">
        <v>2313</v>
      </c>
    </row>
    <row r="31" spans="2:8" x14ac:dyDescent="0.35">
      <c r="B31" s="172" t="s">
        <v>18</v>
      </c>
      <c r="C31" s="12" t="s">
        <v>387</v>
      </c>
      <c r="D31" s="132"/>
      <c r="E31" s="132"/>
      <c r="F31" s="136"/>
      <c r="G31" s="137"/>
      <c r="H31" s="16" t="s">
        <v>2311</v>
      </c>
    </row>
    <row r="32" spans="2:8" x14ac:dyDescent="0.35">
      <c r="B32" s="173"/>
      <c r="C32" s="12" t="s">
        <v>2298</v>
      </c>
      <c r="D32" s="132"/>
      <c r="E32" s="132"/>
      <c r="F32" s="133"/>
      <c r="G32" s="134"/>
      <c r="H32" s="16" t="s">
        <v>2311</v>
      </c>
    </row>
    <row r="33" spans="2:8" x14ac:dyDescent="0.35">
      <c r="B33" s="173"/>
      <c r="C33" s="12" t="s">
        <v>763</v>
      </c>
      <c r="D33" s="132"/>
      <c r="E33" s="132"/>
      <c r="F33" s="133"/>
      <c r="G33" s="134"/>
      <c r="H33" s="16" t="s">
        <v>2311</v>
      </c>
    </row>
    <row r="34" spans="2:8" x14ac:dyDescent="0.35">
      <c r="B34" s="173"/>
      <c r="C34" s="12" t="s">
        <v>19</v>
      </c>
      <c r="D34" s="132"/>
      <c r="E34" s="132"/>
      <c r="F34" s="136"/>
      <c r="G34" s="137"/>
      <c r="H34" s="16" t="s">
        <v>2310</v>
      </c>
    </row>
    <row r="35" spans="2:8" x14ac:dyDescent="0.35">
      <c r="B35" s="173"/>
      <c r="C35" s="12" t="s">
        <v>84</v>
      </c>
      <c r="D35" s="132"/>
      <c r="E35" s="132"/>
      <c r="F35" s="133"/>
      <c r="G35" s="134"/>
      <c r="H35" s="16" t="s">
        <v>2310</v>
      </c>
    </row>
    <row r="36" spans="2:8" x14ac:dyDescent="0.35">
      <c r="B36" s="173"/>
      <c r="C36" s="12" t="s">
        <v>146</v>
      </c>
      <c r="D36" s="132"/>
      <c r="E36" s="132"/>
      <c r="F36" s="133"/>
      <c r="G36" s="134"/>
      <c r="H36" s="16" t="s">
        <v>2311</v>
      </c>
    </row>
    <row r="37" spans="2:8" ht="15" thickBot="1" x14ac:dyDescent="0.4">
      <c r="B37" s="174"/>
      <c r="C37" s="17" t="s">
        <v>375</v>
      </c>
      <c r="D37" s="138"/>
      <c r="E37" s="139"/>
      <c r="F37" s="140"/>
      <c r="G37" s="141"/>
      <c r="H37" s="18" t="s">
        <v>2310</v>
      </c>
    </row>
  </sheetData>
  <mergeCells count="17">
    <mergeCell ref="B13:B16"/>
    <mergeCell ref="H2:H3"/>
    <mergeCell ref="B9:B10"/>
    <mergeCell ref="B11:B12"/>
    <mergeCell ref="F2:F3"/>
    <mergeCell ref="G2:G3"/>
    <mergeCell ref="B2:B3"/>
    <mergeCell ref="C2:C3"/>
    <mergeCell ref="D2:D3"/>
    <mergeCell ref="E2:E3"/>
    <mergeCell ref="B4:B8"/>
    <mergeCell ref="B31:B37"/>
    <mergeCell ref="B24:B25"/>
    <mergeCell ref="B17:B21"/>
    <mergeCell ref="B22:B23"/>
    <mergeCell ref="B26:B27"/>
    <mergeCell ref="B28:B29"/>
  </mergeCells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CA27-9D37-4858-A9B7-AB4A1C815504}">
  <dimension ref="B1:I41"/>
  <sheetViews>
    <sheetView topLeftCell="A4" workbookViewId="0">
      <selection activeCell="I40" sqref="I40"/>
    </sheetView>
  </sheetViews>
  <sheetFormatPr defaultRowHeight="14.5" x14ac:dyDescent="0.35"/>
  <cols>
    <col min="2" max="2" width="47.81640625" bestFit="1" customWidth="1"/>
    <col min="3" max="3" width="44.1796875" bestFit="1" customWidth="1"/>
    <col min="4" max="8" width="7.81640625" bestFit="1" customWidth="1"/>
    <col min="9" max="10" width="11.26953125" bestFit="1" customWidth="1"/>
  </cols>
  <sheetData>
    <row r="1" spans="2:9" x14ac:dyDescent="0.35">
      <c r="B1" s="7" t="s">
        <v>2286</v>
      </c>
      <c r="C1" t="s">
        <v>2287</v>
      </c>
    </row>
    <row r="3" spans="2:9" x14ac:dyDescent="0.35">
      <c r="B3" s="7" t="s">
        <v>2314</v>
      </c>
      <c r="D3" s="7" t="s">
        <v>0</v>
      </c>
    </row>
    <row r="4" spans="2:9" x14ac:dyDescent="0.35">
      <c r="B4" s="7" t="s">
        <v>6</v>
      </c>
      <c r="C4" s="7" t="s">
        <v>8</v>
      </c>
      <c r="D4" s="9" t="s">
        <v>9</v>
      </c>
      <c r="E4" s="9" t="s">
        <v>454</v>
      </c>
      <c r="F4" s="9" t="s">
        <v>894</v>
      </c>
      <c r="G4" s="9" t="s">
        <v>1712</v>
      </c>
      <c r="H4" s="9" t="s">
        <v>2089</v>
      </c>
      <c r="I4" s="9" t="s">
        <v>2315</v>
      </c>
    </row>
    <row r="5" spans="2:9" x14ac:dyDescent="0.35">
      <c r="B5" t="s">
        <v>48</v>
      </c>
      <c r="C5" t="s">
        <v>49</v>
      </c>
      <c r="D5" s="8">
        <v>6</v>
      </c>
      <c r="E5" s="8">
        <v>5</v>
      </c>
      <c r="F5" s="8">
        <v>3</v>
      </c>
      <c r="G5" s="8">
        <v>10</v>
      </c>
      <c r="H5" s="8">
        <v>4</v>
      </c>
      <c r="I5" s="8">
        <v>28</v>
      </c>
    </row>
    <row r="6" spans="2:9" x14ac:dyDescent="0.35">
      <c r="C6" t="s">
        <v>324</v>
      </c>
      <c r="D6" s="8">
        <v>2</v>
      </c>
      <c r="E6" s="8"/>
      <c r="F6" s="8">
        <v>10</v>
      </c>
      <c r="G6" s="8">
        <v>2</v>
      </c>
      <c r="H6" s="8">
        <v>6</v>
      </c>
      <c r="I6" s="8">
        <v>20</v>
      </c>
    </row>
    <row r="7" spans="2:9" x14ac:dyDescent="0.35">
      <c r="B7" t="s">
        <v>54</v>
      </c>
      <c r="C7" t="s">
        <v>87</v>
      </c>
      <c r="D7" s="8"/>
      <c r="E7" s="8">
        <v>5</v>
      </c>
      <c r="F7" s="8">
        <v>2</v>
      </c>
      <c r="G7" s="8">
        <v>11</v>
      </c>
      <c r="H7" s="8">
        <v>16</v>
      </c>
      <c r="I7" s="8">
        <v>34</v>
      </c>
    </row>
    <row r="8" spans="2:9" x14ac:dyDescent="0.35">
      <c r="C8" t="s">
        <v>133</v>
      </c>
      <c r="D8" s="8">
        <v>9</v>
      </c>
      <c r="E8" s="8">
        <v>13</v>
      </c>
      <c r="F8" s="8">
        <v>35</v>
      </c>
      <c r="G8" s="8">
        <v>24</v>
      </c>
      <c r="H8" s="8">
        <v>37</v>
      </c>
      <c r="I8" s="8">
        <v>118</v>
      </c>
    </row>
    <row r="9" spans="2:9" x14ac:dyDescent="0.35">
      <c r="C9" t="s">
        <v>55</v>
      </c>
      <c r="D9" s="8">
        <v>25</v>
      </c>
      <c r="E9" s="8">
        <v>56</v>
      </c>
      <c r="F9" s="8">
        <v>67</v>
      </c>
      <c r="G9" s="8">
        <v>47</v>
      </c>
      <c r="H9" s="8">
        <v>37</v>
      </c>
      <c r="I9" s="8">
        <v>232</v>
      </c>
    </row>
    <row r="10" spans="2:9" x14ac:dyDescent="0.35">
      <c r="B10" t="s">
        <v>69</v>
      </c>
      <c r="C10" t="s">
        <v>1284</v>
      </c>
      <c r="D10" s="8"/>
      <c r="E10" s="8"/>
      <c r="F10" s="8"/>
      <c r="G10" s="8"/>
      <c r="H10" s="8">
        <v>1</v>
      </c>
      <c r="I10" s="8">
        <v>1</v>
      </c>
    </row>
    <row r="11" spans="2:9" x14ac:dyDescent="0.35">
      <c r="C11" t="s">
        <v>71</v>
      </c>
      <c r="D11" s="8"/>
      <c r="E11" s="8">
        <v>6</v>
      </c>
      <c r="F11" s="8">
        <v>12</v>
      </c>
      <c r="G11" s="8">
        <v>13</v>
      </c>
      <c r="H11" s="8">
        <v>1</v>
      </c>
      <c r="I11" s="8">
        <v>32</v>
      </c>
    </row>
    <row r="12" spans="2:9" x14ac:dyDescent="0.35">
      <c r="B12" t="s">
        <v>41</v>
      </c>
      <c r="C12" t="s">
        <v>43</v>
      </c>
      <c r="D12" s="8">
        <v>5</v>
      </c>
      <c r="E12" s="8">
        <v>1</v>
      </c>
      <c r="F12" s="8">
        <v>14</v>
      </c>
      <c r="G12" s="8">
        <v>9</v>
      </c>
      <c r="H12" s="8">
        <v>9</v>
      </c>
      <c r="I12" s="8">
        <v>38</v>
      </c>
    </row>
    <row r="13" spans="2:9" x14ac:dyDescent="0.35">
      <c r="C13" t="s">
        <v>321</v>
      </c>
      <c r="D13" s="8">
        <v>2</v>
      </c>
      <c r="E13" s="8">
        <v>2</v>
      </c>
      <c r="F13" s="8">
        <v>4</v>
      </c>
      <c r="G13" s="8">
        <v>1</v>
      </c>
      <c r="H13" s="8">
        <v>9</v>
      </c>
      <c r="I13" s="8">
        <v>18</v>
      </c>
    </row>
    <row r="14" spans="2:9" x14ac:dyDescent="0.35">
      <c r="B14" t="s">
        <v>76</v>
      </c>
      <c r="C14" t="s">
        <v>111</v>
      </c>
      <c r="D14" s="8">
        <v>1</v>
      </c>
      <c r="E14" s="8">
        <v>10</v>
      </c>
      <c r="F14" s="8">
        <v>2</v>
      </c>
      <c r="G14" s="8">
        <v>2</v>
      </c>
      <c r="H14" s="8">
        <v>1</v>
      </c>
      <c r="I14" s="8">
        <v>16</v>
      </c>
    </row>
    <row r="15" spans="2:9" x14ac:dyDescent="0.35">
      <c r="C15" t="s">
        <v>77</v>
      </c>
      <c r="D15" s="8">
        <v>8</v>
      </c>
      <c r="E15" s="8"/>
      <c r="F15" s="8"/>
      <c r="G15" s="8"/>
      <c r="H15" s="8"/>
      <c r="I15" s="8">
        <v>8</v>
      </c>
    </row>
    <row r="16" spans="2:9" x14ac:dyDescent="0.35">
      <c r="C16" t="s">
        <v>392</v>
      </c>
      <c r="D16" s="8">
        <v>3</v>
      </c>
      <c r="E16" s="8">
        <v>2</v>
      </c>
      <c r="F16" s="8">
        <v>2</v>
      </c>
      <c r="G16" s="8">
        <v>3</v>
      </c>
      <c r="H16" s="8"/>
      <c r="I16" s="8">
        <v>10</v>
      </c>
    </row>
    <row r="17" spans="2:9" x14ac:dyDescent="0.35">
      <c r="B17" t="s">
        <v>12</v>
      </c>
      <c r="C17" t="s">
        <v>14</v>
      </c>
      <c r="D17" s="8">
        <v>2</v>
      </c>
      <c r="E17" s="8">
        <v>5</v>
      </c>
      <c r="F17" s="8">
        <v>17</v>
      </c>
      <c r="G17" s="8">
        <v>7</v>
      </c>
      <c r="H17" s="8">
        <v>5</v>
      </c>
      <c r="I17" s="8">
        <v>36</v>
      </c>
    </row>
    <row r="18" spans="2:9" x14ac:dyDescent="0.35">
      <c r="C18" t="s">
        <v>94</v>
      </c>
      <c r="D18" s="8">
        <v>2</v>
      </c>
      <c r="E18" s="8">
        <v>2</v>
      </c>
      <c r="F18" s="8"/>
      <c r="G18" s="8"/>
      <c r="H18" s="8"/>
      <c r="I18" s="8">
        <v>4</v>
      </c>
    </row>
    <row r="19" spans="2:9" x14ac:dyDescent="0.35">
      <c r="B19" t="s">
        <v>45</v>
      </c>
      <c r="C19" t="s">
        <v>14</v>
      </c>
      <c r="D19" s="8">
        <v>6</v>
      </c>
      <c r="E19" s="8">
        <v>5</v>
      </c>
      <c r="F19" s="8">
        <v>13</v>
      </c>
      <c r="G19" s="8">
        <v>7</v>
      </c>
      <c r="H19" s="8">
        <v>1</v>
      </c>
      <c r="I19" s="8">
        <v>32</v>
      </c>
    </row>
    <row r="20" spans="2:9" x14ac:dyDescent="0.35">
      <c r="B20" t="s">
        <v>22</v>
      </c>
      <c r="C20" t="s">
        <v>287</v>
      </c>
      <c r="D20" s="8">
        <v>1</v>
      </c>
      <c r="E20" s="8">
        <v>1</v>
      </c>
      <c r="F20" s="8"/>
      <c r="G20" s="8"/>
      <c r="H20" s="8"/>
      <c r="I20" s="8">
        <v>2</v>
      </c>
    </row>
    <row r="21" spans="2:9" x14ac:dyDescent="0.35">
      <c r="C21" t="s">
        <v>23</v>
      </c>
      <c r="D21" s="8"/>
      <c r="E21" s="8">
        <v>2</v>
      </c>
      <c r="F21" s="8"/>
      <c r="G21" s="8"/>
      <c r="H21" s="8">
        <v>3</v>
      </c>
      <c r="I21" s="8">
        <v>5</v>
      </c>
    </row>
    <row r="22" spans="2:9" x14ac:dyDescent="0.35">
      <c r="B22" t="s">
        <v>401</v>
      </c>
      <c r="C22" t="s">
        <v>14</v>
      </c>
      <c r="D22" s="8">
        <v>1</v>
      </c>
      <c r="E22" s="8">
        <v>1</v>
      </c>
      <c r="F22" s="8"/>
      <c r="G22" s="8"/>
      <c r="H22" s="8"/>
      <c r="I22" s="8">
        <v>2</v>
      </c>
    </row>
    <row r="23" spans="2:9" x14ac:dyDescent="0.35">
      <c r="B23" t="s">
        <v>272</v>
      </c>
      <c r="C23" t="s">
        <v>23</v>
      </c>
      <c r="D23" s="8"/>
      <c r="E23" s="8"/>
      <c r="F23" s="8"/>
      <c r="G23" s="8">
        <v>1</v>
      </c>
      <c r="H23" s="8">
        <v>2</v>
      </c>
      <c r="I23" s="8">
        <v>3</v>
      </c>
    </row>
    <row r="24" spans="2:9" x14ac:dyDescent="0.35">
      <c r="B24" t="s">
        <v>199</v>
      </c>
      <c r="C24" t="s">
        <v>203</v>
      </c>
      <c r="D24" s="8">
        <v>1</v>
      </c>
      <c r="E24" s="8"/>
      <c r="F24" s="8">
        <v>3</v>
      </c>
      <c r="G24" s="8"/>
      <c r="H24" s="8"/>
      <c r="I24" s="8">
        <v>4</v>
      </c>
    </row>
    <row r="25" spans="2:9" x14ac:dyDescent="0.35">
      <c r="C25" t="s">
        <v>200</v>
      </c>
      <c r="D25" s="8">
        <v>1</v>
      </c>
      <c r="E25" s="8"/>
      <c r="F25" s="8">
        <v>1</v>
      </c>
      <c r="G25" s="8"/>
      <c r="H25" s="8"/>
      <c r="I25" s="8">
        <v>2</v>
      </c>
    </row>
    <row r="26" spans="2:9" x14ac:dyDescent="0.35">
      <c r="B26" t="s">
        <v>651</v>
      </c>
      <c r="C26" t="s">
        <v>651</v>
      </c>
      <c r="D26" s="8"/>
      <c r="E26" s="8"/>
      <c r="F26" s="8">
        <v>5</v>
      </c>
      <c r="G26" s="8">
        <v>3</v>
      </c>
      <c r="H26" s="8"/>
      <c r="I26" s="8">
        <v>8</v>
      </c>
    </row>
    <row r="27" spans="2:9" x14ac:dyDescent="0.35">
      <c r="B27" t="s">
        <v>30</v>
      </c>
      <c r="C27" t="s">
        <v>30</v>
      </c>
      <c r="D27" s="8">
        <v>3</v>
      </c>
      <c r="E27" s="8">
        <v>1</v>
      </c>
      <c r="F27" s="8">
        <v>1</v>
      </c>
      <c r="G27" s="8"/>
      <c r="H27" s="8"/>
      <c r="I27" s="8">
        <v>5</v>
      </c>
    </row>
    <row r="28" spans="2:9" x14ac:dyDescent="0.35">
      <c r="B28" t="s">
        <v>303</v>
      </c>
      <c r="C28" t="s">
        <v>303</v>
      </c>
      <c r="D28" s="8">
        <v>5</v>
      </c>
      <c r="E28" s="8">
        <v>13</v>
      </c>
      <c r="F28" s="8">
        <v>43</v>
      </c>
      <c r="G28" s="8">
        <v>24</v>
      </c>
      <c r="H28" s="8">
        <v>5</v>
      </c>
      <c r="I28" s="8">
        <v>90</v>
      </c>
    </row>
    <row r="29" spans="2:9" x14ac:dyDescent="0.35">
      <c r="B29" t="s">
        <v>315</v>
      </c>
      <c r="C29" t="s">
        <v>316</v>
      </c>
      <c r="D29" s="8">
        <v>3</v>
      </c>
      <c r="E29" s="8">
        <v>1</v>
      </c>
      <c r="F29" s="8">
        <v>33</v>
      </c>
      <c r="G29" s="8">
        <v>9</v>
      </c>
      <c r="H29" s="8">
        <v>5</v>
      </c>
      <c r="I29" s="8">
        <v>51</v>
      </c>
    </row>
    <row r="30" spans="2:9" x14ac:dyDescent="0.35">
      <c r="B30" t="s">
        <v>122</v>
      </c>
      <c r="C30" t="s">
        <v>122</v>
      </c>
      <c r="D30" s="8">
        <v>18</v>
      </c>
      <c r="E30" s="8">
        <v>16</v>
      </c>
      <c r="F30" s="8">
        <v>22</v>
      </c>
      <c r="G30" s="8">
        <v>27</v>
      </c>
      <c r="H30" s="8">
        <v>23</v>
      </c>
      <c r="I30" s="8">
        <v>106</v>
      </c>
    </row>
    <row r="31" spans="2:9" x14ac:dyDescent="0.35">
      <c r="B31" t="s">
        <v>386</v>
      </c>
      <c r="C31" t="s">
        <v>387</v>
      </c>
      <c r="D31" s="8"/>
      <c r="E31" s="8"/>
      <c r="F31" s="8">
        <v>1</v>
      </c>
      <c r="G31" s="8">
        <v>2</v>
      </c>
      <c r="H31" s="8"/>
      <c r="I31" s="8">
        <v>3</v>
      </c>
    </row>
    <row r="32" spans="2:9" x14ac:dyDescent="0.35">
      <c r="C32" t="s">
        <v>763</v>
      </c>
      <c r="D32" s="8"/>
      <c r="E32" s="8">
        <v>2</v>
      </c>
      <c r="F32" s="8"/>
      <c r="G32" s="8"/>
      <c r="H32" s="8"/>
      <c r="I32" s="8">
        <v>2</v>
      </c>
    </row>
    <row r="33" spans="2:9" x14ac:dyDescent="0.35">
      <c r="B33" t="s">
        <v>17</v>
      </c>
      <c r="C33" t="s">
        <v>19</v>
      </c>
      <c r="D33" s="8"/>
      <c r="E33" s="8"/>
      <c r="F33" s="8">
        <v>1</v>
      </c>
      <c r="G33" s="8">
        <v>9</v>
      </c>
      <c r="H33" s="8"/>
      <c r="I33" s="8">
        <v>10</v>
      </c>
    </row>
    <row r="34" spans="2:9" x14ac:dyDescent="0.35">
      <c r="C34" t="s">
        <v>84</v>
      </c>
      <c r="D34" s="8">
        <v>1</v>
      </c>
      <c r="E34" s="8"/>
      <c r="F34" s="8"/>
      <c r="G34" s="8"/>
      <c r="H34" s="8"/>
      <c r="I34" s="8">
        <v>1</v>
      </c>
    </row>
    <row r="35" spans="2:9" x14ac:dyDescent="0.35">
      <c r="C35" t="s">
        <v>146</v>
      </c>
      <c r="D35" s="8">
        <v>5</v>
      </c>
      <c r="E35" s="8">
        <v>5</v>
      </c>
      <c r="F35" s="8">
        <v>6</v>
      </c>
      <c r="G35" s="8">
        <v>24</v>
      </c>
      <c r="H35" s="8">
        <v>10</v>
      </c>
      <c r="I35" s="8">
        <v>50</v>
      </c>
    </row>
    <row r="36" spans="2:9" x14ac:dyDescent="0.35">
      <c r="C36" t="s">
        <v>375</v>
      </c>
      <c r="D36" s="8"/>
      <c r="E36" s="8"/>
      <c r="F36" s="8">
        <v>4</v>
      </c>
      <c r="G36" s="8">
        <v>5</v>
      </c>
      <c r="H36" s="8">
        <v>20</v>
      </c>
      <c r="I36" s="8">
        <v>29</v>
      </c>
    </row>
    <row r="37" spans="2:9" x14ac:dyDescent="0.35">
      <c r="B37" t="s">
        <v>2315</v>
      </c>
      <c r="D37" s="8">
        <v>110</v>
      </c>
      <c r="E37" s="8">
        <v>154</v>
      </c>
      <c r="F37" s="8">
        <v>301</v>
      </c>
      <c r="G37" s="8">
        <v>240</v>
      </c>
      <c r="H37" s="8">
        <v>195</v>
      </c>
      <c r="I37" s="8">
        <v>1000</v>
      </c>
    </row>
    <row r="38" spans="2:9" x14ac:dyDescent="0.35">
      <c r="I38" s="8"/>
    </row>
    <row r="39" spans="2:9" x14ac:dyDescent="0.35">
      <c r="I39" s="8"/>
    </row>
    <row r="40" spans="2:9" x14ac:dyDescent="0.35">
      <c r="D40" s="10"/>
      <c r="E40" s="10"/>
      <c r="F40" s="10"/>
      <c r="G40" s="10"/>
      <c r="I40" s="8"/>
    </row>
    <row r="41" spans="2:9" x14ac:dyDescent="0.35">
      <c r="I41" s="8"/>
    </row>
  </sheetData>
  <pageMargins left="0.7" right="0.7" top="0.75" bottom="0.75" header="0.3" footer="0.3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431D-575C-4AA6-BE7B-EEA2FA684F81}">
  <dimension ref="B2:J41"/>
  <sheetViews>
    <sheetView topLeftCell="A7" workbookViewId="0">
      <selection activeCell="I40" sqref="I40"/>
    </sheetView>
  </sheetViews>
  <sheetFormatPr defaultRowHeight="14.5" x14ac:dyDescent="0.35"/>
  <cols>
    <col min="2" max="2" width="47.81640625" bestFit="1" customWidth="1"/>
    <col min="3" max="3" width="44.1796875" bestFit="1" customWidth="1"/>
    <col min="4" max="8" width="11.54296875" bestFit="1" customWidth="1"/>
    <col min="9" max="9" width="12.54296875" bestFit="1" customWidth="1"/>
    <col min="10" max="10" width="16.453125" bestFit="1" customWidth="1"/>
  </cols>
  <sheetData>
    <row r="2" spans="2:9" x14ac:dyDescent="0.35">
      <c r="B2" s="7" t="s">
        <v>2316</v>
      </c>
      <c r="D2" s="7" t="s">
        <v>0</v>
      </c>
    </row>
    <row r="3" spans="2:9" x14ac:dyDescent="0.35">
      <c r="B3" s="7" t="s">
        <v>6</v>
      </c>
      <c r="C3" s="7" t="s">
        <v>8</v>
      </c>
      <c r="D3" s="9" t="s">
        <v>9</v>
      </c>
      <c r="E3" s="9" t="s">
        <v>454</v>
      </c>
      <c r="F3" s="9" t="s">
        <v>894</v>
      </c>
      <c r="G3" s="9" t="s">
        <v>1712</v>
      </c>
      <c r="H3" s="9" t="s">
        <v>2089</v>
      </c>
      <c r="I3" s="9" t="s">
        <v>2315</v>
      </c>
    </row>
    <row r="4" spans="2:9" x14ac:dyDescent="0.35">
      <c r="B4" t="s">
        <v>48</v>
      </c>
      <c r="C4" t="s">
        <v>49</v>
      </c>
      <c r="D4" s="8">
        <v>285268.53000000003</v>
      </c>
      <c r="E4" s="8">
        <v>265182.79000000004</v>
      </c>
      <c r="F4" s="8">
        <v>128360.34</v>
      </c>
      <c r="G4" s="8">
        <v>640004</v>
      </c>
      <c r="H4" s="8">
        <v>217912</v>
      </c>
      <c r="I4" s="8">
        <v>1536727.6600000001</v>
      </c>
    </row>
    <row r="5" spans="2:9" x14ac:dyDescent="0.35">
      <c r="C5" t="s">
        <v>324</v>
      </c>
      <c r="D5" s="8">
        <v>91162.53</v>
      </c>
      <c r="E5" s="8"/>
      <c r="F5" s="8">
        <v>534479.16</v>
      </c>
      <c r="G5" s="8">
        <v>162194</v>
      </c>
      <c r="H5" s="8">
        <v>323148</v>
      </c>
      <c r="I5" s="8">
        <v>1110983.69</v>
      </c>
    </row>
    <row r="6" spans="2:9" x14ac:dyDescent="0.35">
      <c r="B6" t="s">
        <v>54</v>
      </c>
      <c r="C6" t="s">
        <v>87</v>
      </c>
      <c r="D6" s="8">
        <v>45517</v>
      </c>
      <c r="E6" s="8">
        <v>680433.83</v>
      </c>
      <c r="F6" s="8">
        <v>234177.31</v>
      </c>
      <c r="G6" s="8">
        <v>1018274</v>
      </c>
      <c r="H6" s="8">
        <v>1655684</v>
      </c>
      <c r="I6" s="8">
        <v>3634086.1399999997</v>
      </c>
    </row>
    <row r="7" spans="2:9" x14ac:dyDescent="0.35">
      <c r="C7" t="s">
        <v>133</v>
      </c>
      <c r="D7" s="8">
        <v>526254.84</v>
      </c>
      <c r="E7" s="8">
        <v>742008.89999999991</v>
      </c>
      <c r="F7" s="8">
        <v>2150282.1400000006</v>
      </c>
      <c r="G7" s="8">
        <v>1764776</v>
      </c>
      <c r="H7" s="8">
        <v>2206680</v>
      </c>
      <c r="I7" s="8">
        <v>7390001.8800000008</v>
      </c>
    </row>
    <row r="8" spans="2:9" x14ac:dyDescent="0.35">
      <c r="C8" t="s">
        <v>55</v>
      </c>
      <c r="D8" s="8">
        <v>1297912.3299999996</v>
      </c>
      <c r="E8" s="8">
        <v>3136811.5699999989</v>
      </c>
      <c r="F8" s="8">
        <v>4097661.8799999994</v>
      </c>
      <c r="G8" s="8">
        <v>3699403</v>
      </c>
      <c r="H8" s="8">
        <v>2921224</v>
      </c>
      <c r="I8" s="8">
        <v>15153012.779999997</v>
      </c>
    </row>
    <row r="9" spans="2:9" x14ac:dyDescent="0.35">
      <c r="B9" t="s">
        <v>69</v>
      </c>
      <c r="C9" t="s">
        <v>1284</v>
      </c>
      <c r="D9" s="8"/>
      <c r="E9" s="8"/>
      <c r="F9" s="8">
        <v>16783.68</v>
      </c>
      <c r="G9" s="8"/>
      <c r="H9" s="8">
        <v>255918</v>
      </c>
      <c r="I9" s="8">
        <v>272701.68</v>
      </c>
    </row>
    <row r="10" spans="2:9" x14ac:dyDescent="0.35">
      <c r="C10" t="s">
        <v>71</v>
      </c>
      <c r="D10" s="8">
        <v>4536.4399999999996</v>
      </c>
      <c r="E10" s="8">
        <v>1011071.69</v>
      </c>
      <c r="F10" s="8">
        <v>2513923.19</v>
      </c>
      <c r="G10" s="8">
        <v>2740775</v>
      </c>
      <c r="H10" s="8">
        <v>238439</v>
      </c>
      <c r="I10" s="8">
        <v>6508745.3200000003</v>
      </c>
    </row>
    <row r="11" spans="2:9" x14ac:dyDescent="0.35">
      <c r="B11" t="s">
        <v>41</v>
      </c>
      <c r="C11" t="s">
        <v>43</v>
      </c>
      <c r="D11" s="8">
        <v>468161.13</v>
      </c>
      <c r="E11" s="8">
        <v>115981.44</v>
      </c>
      <c r="F11" s="8">
        <v>1444495.6400000001</v>
      </c>
      <c r="G11" s="8">
        <v>872178</v>
      </c>
      <c r="H11" s="8">
        <v>878094</v>
      </c>
      <c r="I11" s="8">
        <v>3778910.21</v>
      </c>
    </row>
    <row r="12" spans="2:9" x14ac:dyDescent="0.35">
      <c r="C12" t="s">
        <v>321</v>
      </c>
      <c r="D12" s="8">
        <v>76702.899999999994</v>
      </c>
      <c r="E12" s="8">
        <v>106031.07</v>
      </c>
      <c r="F12" s="8">
        <v>269479</v>
      </c>
      <c r="G12" s="8">
        <v>57097</v>
      </c>
      <c r="H12" s="8">
        <v>513873</v>
      </c>
      <c r="I12" s="8">
        <v>1023182.97</v>
      </c>
    </row>
    <row r="13" spans="2:9" x14ac:dyDescent="0.35">
      <c r="B13" t="s">
        <v>76</v>
      </c>
      <c r="C13" t="s">
        <v>111</v>
      </c>
      <c r="D13" s="8">
        <v>504966.94</v>
      </c>
      <c r="E13" s="8">
        <v>4107655.33</v>
      </c>
      <c r="F13" s="8">
        <v>1139343.5</v>
      </c>
      <c r="G13" s="8">
        <v>1695478</v>
      </c>
      <c r="H13" s="8">
        <v>1782402</v>
      </c>
      <c r="I13" s="8">
        <v>9229845.7699999996</v>
      </c>
    </row>
    <row r="14" spans="2:9" x14ac:dyDescent="0.35">
      <c r="C14" t="s">
        <v>77</v>
      </c>
      <c r="D14" s="8">
        <v>2179157.4499999997</v>
      </c>
      <c r="E14" s="8">
        <v>641787.35</v>
      </c>
      <c r="F14" s="8">
        <v>200000</v>
      </c>
      <c r="G14" s="8"/>
      <c r="H14" s="8"/>
      <c r="I14" s="8">
        <v>3020944.8</v>
      </c>
    </row>
    <row r="15" spans="2:9" x14ac:dyDescent="0.35">
      <c r="C15" t="s">
        <v>392</v>
      </c>
      <c r="D15" s="8">
        <v>33986.630000000005</v>
      </c>
      <c r="E15" s="8">
        <v>23110.560000000005</v>
      </c>
      <c r="F15" s="8">
        <v>23110.560000000005</v>
      </c>
      <c r="G15" s="8">
        <v>60000</v>
      </c>
      <c r="H15" s="8"/>
      <c r="I15" s="8">
        <v>140207.75</v>
      </c>
    </row>
    <row r="16" spans="2:9" x14ac:dyDescent="0.35">
      <c r="B16" t="s">
        <v>12</v>
      </c>
      <c r="C16" t="s">
        <v>14</v>
      </c>
      <c r="D16" s="8">
        <v>916643.26</v>
      </c>
      <c r="E16" s="8">
        <v>1114051.96</v>
      </c>
      <c r="F16" s="8">
        <v>2592661.12</v>
      </c>
      <c r="G16" s="8">
        <v>6332965</v>
      </c>
      <c r="H16" s="8">
        <v>2560483</v>
      </c>
      <c r="I16" s="8">
        <v>13516804.34</v>
      </c>
    </row>
    <row r="17" spans="2:9" x14ac:dyDescent="0.35">
      <c r="C17" t="s">
        <v>94</v>
      </c>
      <c r="D17" s="8">
        <v>860946.14</v>
      </c>
      <c r="E17" s="8">
        <v>238269.24</v>
      </c>
      <c r="F17" s="8"/>
      <c r="G17" s="8"/>
      <c r="H17" s="8"/>
      <c r="I17" s="8">
        <v>1099215.3799999999</v>
      </c>
    </row>
    <row r="18" spans="2:9" x14ac:dyDescent="0.35">
      <c r="B18" t="s">
        <v>45</v>
      </c>
      <c r="C18" t="s">
        <v>14</v>
      </c>
      <c r="D18" s="8">
        <v>2844183.4</v>
      </c>
      <c r="E18" s="8">
        <v>1153167.9900000002</v>
      </c>
      <c r="F18" s="8">
        <v>6666653.3499999996</v>
      </c>
      <c r="G18" s="8">
        <v>3434958</v>
      </c>
      <c r="H18" s="8">
        <v>1745057</v>
      </c>
      <c r="I18" s="8">
        <v>15844019.74</v>
      </c>
    </row>
    <row r="19" spans="2:9" x14ac:dyDescent="0.35">
      <c r="B19" t="s">
        <v>22</v>
      </c>
      <c r="C19" t="s">
        <v>287</v>
      </c>
      <c r="D19" s="8">
        <v>470753.70999999996</v>
      </c>
      <c r="E19" s="8">
        <v>-3862.3800000000047</v>
      </c>
      <c r="F19" s="8">
        <v>927316.05999999994</v>
      </c>
      <c r="G19" s="8"/>
      <c r="H19" s="8">
        <v>150000</v>
      </c>
      <c r="I19" s="8">
        <v>1544207.39</v>
      </c>
    </row>
    <row r="20" spans="2:9" x14ac:dyDescent="0.35">
      <c r="C20" t="s">
        <v>23</v>
      </c>
      <c r="D20" s="8">
        <v>68848.180000000008</v>
      </c>
      <c r="E20" s="8">
        <v>673004.79</v>
      </c>
      <c r="F20" s="8">
        <v>244016.77000000002</v>
      </c>
      <c r="G20" s="8">
        <v>390000</v>
      </c>
      <c r="H20" s="8">
        <v>714901</v>
      </c>
      <c r="I20" s="8">
        <v>2090770.7400000002</v>
      </c>
    </row>
    <row r="21" spans="2:9" x14ac:dyDescent="0.35">
      <c r="B21" t="s">
        <v>401</v>
      </c>
      <c r="C21" t="s">
        <v>14</v>
      </c>
      <c r="D21" s="8">
        <v>230818.92</v>
      </c>
      <c r="E21" s="8">
        <v>297395.46999999997</v>
      </c>
      <c r="F21" s="8"/>
      <c r="G21" s="8"/>
      <c r="H21" s="8"/>
      <c r="I21" s="8">
        <v>528214.39</v>
      </c>
    </row>
    <row r="22" spans="2:9" x14ac:dyDescent="0.35">
      <c r="B22" t="s">
        <v>272</v>
      </c>
      <c r="C22" t="s">
        <v>23</v>
      </c>
      <c r="D22" s="8">
        <v>251016.33000000002</v>
      </c>
      <c r="E22" s="8">
        <v>191719.80999999997</v>
      </c>
      <c r="F22" s="8">
        <v>-93.18</v>
      </c>
      <c r="G22" s="8"/>
      <c r="H22" s="8"/>
      <c r="I22" s="8">
        <v>442642.96</v>
      </c>
    </row>
    <row r="23" spans="2:9" x14ac:dyDescent="0.35">
      <c r="B23" t="s">
        <v>199</v>
      </c>
      <c r="C23" t="s">
        <v>203</v>
      </c>
      <c r="D23" s="8">
        <v>73103.509999999995</v>
      </c>
      <c r="E23" s="8"/>
      <c r="F23" s="8">
        <v>188287</v>
      </c>
      <c r="G23" s="8"/>
      <c r="H23" s="8"/>
      <c r="I23" s="8">
        <v>261390.51</v>
      </c>
    </row>
    <row r="24" spans="2:9" x14ac:dyDescent="0.35">
      <c r="C24" t="s">
        <v>200</v>
      </c>
      <c r="D24" s="8">
        <v>40956</v>
      </c>
      <c r="E24" s="8"/>
      <c r="F24" s="8">
        <v>52906</v>
      </c>
      <c r="G24" s="8"/>
      <c r="H24" s="8"/>
      <c r="I24" s="8">
        <v>93862</v>
      </c>
    </row>
    <row r="25" spans="2:9" x14ac:dyDescent="0.35">
      <c r="B25" t="s">
        <v>651</v>
      </c>
      <c r="C25" t="s">
        <v>651</v>
      </c>
      <c r="D25" s="8"/>
      <c r="E25" s="8">
        <v>14853.34</v>
      </c>
      <c r="F25" s="8">
        <v>322430.34999999998</v>
      </c>
      <c r="G25" s="8">
        <v>128250</v>
      </c>
      <c r="H25" s="8"/>
      <c r="I25" s="8">
        <v>465533.69</v>
      </c>
    </row>
    <row r="26" spans="2:9" x14ac:dyDescent="0.35">
      <c r="B26" t="s">
        <v>30</v>
      </c>
      <c r="C26" t="s">
        <v>30</v>
      </c>
      <c r="D26" s="8">
        <v>632749.07999999996</v>
      </c>
      <c r="E26" s="8">
        <v>46983.7</v>
      </c>
      <c r="F26" s="8">
        <v>116879</v>
      </c>
      <c r="G26" s="8"/>
      <c r="H26" s="8"/>
      <c r="I26" s="8">
        <v>796611.77999999991</v>
      </c>
    </row>
    <row r="27" spans="2:9" x14ac:dyDescent="0.35">
      <c r="B27" t="s">
        <v>303</v>
      </c>
      <c r="C27" t="s">
        <v>303</v>
      </c>
      <c r="D27" s="8">
        <v>251972.24999999997</v>
      </c>
      <c r="E27" s="8">
        <v>409536.83999999997</v>
      </c>
      <c r="F27" s="8">
        <v>2049398.15</v>
      </c>
      <c r="G27" s="8">
        <v>803478</v>
      </c>
      <c r="H27" s="8">
        <v>270010</v>
      </c>
      <c r="I27" s="8">
        <v>3784395.2399999998</v>
      </c>
    </row>
    <row r="28" spans="2:9" x14ac:dyDescent="0.35">
      <c r="B28" t="s">
        <v>315</v>
      </c>
      <c r="C28" t="s">
        <v>316</v>
      </c>
      <c r="D28" s="8">
        <v>123656.81</v>
      </c>
      <c r="E28" s="8">
        <v>40930.659999999996</v>
      </c>
      <c r="F28" s="8">
        <v>1628329.49</v>
      </c>
      <c r="G28" s="8">
        <v>459434</v>
      </c>
      <c r="H28" s="8">
        <v>259030</v>
      </c>
      <c r="I28" s="8">
        <v>2511380.96</v>
      </c>
    </row>
    <row r="29" spans="2:9" x14ac:dyDescent="0.35">
      <c r="B29" t="s">
        <v>122</v>
      </c>
      <c r="C29" t="s">
        <v>122</v>
      </c>
      <c r="D29" s="8">
        <v>861776.6</v>
      </c>
      <c r="E29" s="8">
        <v>912670.03000000026</v>
      </c>
      <c r="F29" s="8">
        <v>1384641.22</v>
      </c>
      <c r="G29" s="8">
        <v>1681868</v>
      </c>
      <c r="H29" s="8">
        <v>1379318</v>
      </c>
      <c r="I29" s="8">
        <v>6220273.8500000006</v>
      </c>
    </row>
    <row r="30" spans="2:9" x14ac:dyDescent="0.35">
      <c r="B30" t="s">
        <v>386</v>
      </c>
      <c r="C30" t="s">
        <v>387</v>
      </c>
      <c r="D30" s="8">
        <v>5962.37</v>
      </c>
      <c r="E30" s="8"/>
      <c r="F30" s="8">
        <v>153690</v>
      </c>
      <c r="G30" s="8">
        <v>307380</v>
      </c>
      <c r="H30" s="8"/>
      <c r="I30" s="8">
        <v>467032.37</v>
      </c>
    </row>
    <row r="31" spans="2:9" x14ac:dyDescent="0.35">
      <c r="C31" t="s">
        <v>763</v>
      </c>
      <c r="D31" s="8"/>
      <c r="E31" s="8">
        <v>191904.3</v>
      </c>
      <c r="F31" s="8"/>
      <c r="G31" s="8"/>
      <c r="H31" s="8"/>
      <c r="I31" s="8">
        <v>191904.3</v>
      </c>
    </row>
    <row r="32" spans="2:9" x14ac:dyDescent="0.35">
      <c r="B32" t="s">
        <v>17</v>
      </c>
      <c r="C32" t="s">
        <v>19</v>
      </c>
      <c r="D32" s="8">
        <v>1831.45</v>
      </c>
      <c r="E32" s="8"/>
      <c r="F32" s="8">
        <v>89185</v>
      </c>
      <c r="G32" s="8">
        <v>270000</v>
      </c>
      <c r="H32" s="8"/>
      <c r="I32" s="8">
        <v>361016.45</v>
      </c>
    </row>
    <row r="33" spans="2:10" x14ac:dyDescent="0.35">
      <c r="C33" t="s">
        <v>84</v>
      </c>
      <c r="D33" s="8">
        <v>22746.78</v>
      </c>
      <c r="E33" s="8"/>
      <c r="F33" s="8"/>
      <c r="G33" s="8"/>
      <c r="H33" s="8"/>
      <c r="I33" s="8">
        <v>22746.78</v>
      </c>
    </row>
    <row r="34" spans="2:10" x14ac:dyDescent="0.35">
      <c r="C34" t="s">
        <v>146</v>
      </c>
      <c r="D34" s="8">
        <v>156917.59</v>
      </c>
      <c r="E34" s="8">
        <v>190864.05000000002</v>
      </c>
      <c r="F34" s="8">
        <v>378542.56</v>
      </c>
      <c r="G34" s="8">
        <v>742201</v>
      </c>
      <c r="H34" s="8">
        <v>299010</v>
      </c>
      <c r="I34" s="8">
        <v>1767535.2</v>
      </c>
    </row>
    <row r="35" spans="2:10" x14ac:dyDescent="0.35">
      <c r="C35" t="s">
        <v>375</v>
      </c>
      <c r="D35" s="8">
        <v>1246</v>
      </c>
      <c r="E35" s="8"/>
      <c r="F35" s="8">
        <v>149804</v>
      </c>
      <c r="G35" s="8">
        <v>149505</v>
      </c>
      <c r="H35" s="8">
        <v>600041</v>
      </c>
      <c r="I35" s="8">
        <v>900596</v>
      </c>
    </row>
    <row r="36" spans="2:10" x14ac:dyDescent="0.35">
      <c r="B36" t="s">
        <v>2315</v>
      </c>
      <c r="D36" s="8">
        <v>13329755.099999994</v>
      </c>
      <c r="E36" s="8">
        <v>16301564.330000006</v>
      </c>
      <c r="F36" s="8">
        <v>29696743.289999992</v>
      </c>
      <c r="G36" s="8">
        <v>27410218</v>
      </c>
      <c r="H36" s="8">
        <v>18971224</v>
      </c>
      <c r="I36" s="8">
        <v>105709504.71999997</v>
      </c>
    </row>
    <row r="38" spans="2:10" x14ac:dyDescent="0.35">
      <c r="I38" s="8">
        <v>97300000</v>
      </c>
      <c r="J38" t="s">
        <v>2317</v>
      </c>
    </row>
    <row r="39" spans="2:10" x14ac:dyDescent="0.35">
      <c r="I39" s="8">
        <v>89000000</v>
      </c>
      <c r="J39" t="s">
        <v>2318</v>
      </c>
    </row>
    <row r="40" spans="2:10" x14ac:dyDescent="0.35">
      <c r="D40" s="10">
        <v>1200003</v>
      </c>
      <c r="E40" s="10">
        <f>862302+688000</f>
        <v>1550302</v>
      </c>
      <c r="F40" s="10">
        <v>325000</v>
      </c>
      <c r="G40" s="10"/>
      <c r="I40" s="8">
        <f>SUM(D40:G40)</f>
        <v>3075305</v>
      </c>
      <c r="J40" t="s">
        <v>2319</v>
      </c>
    </row>
    <row r="41" spans="2:10" x14ac:dyDescent="0.35">
      <c r="I41" s="8">
        <f>GETPIVOTDATA("All Cost",$B$2)-I39-I40</f>
        <v>13634199.719999969</v>
      </c>
      <c r="J41" t="s">
        <v>2320</v>
      </c>
    </row>
  </sheetData>
  <pageMargins left="0.7" right="0.7" top="0.75" bottom="0.75" header="0.3" footer="0.3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2BFA5-0D9A-4742-9B05-F48000F8CBBE}">
  <dimension ref="B2:V55"/>
  <sheetViews>
    <sheetView showGridLines="0" tabSelected="1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L32" sqref="L32"/>
    </sheetView>
  </sheetViews>
  <sheetFormatPr defaultRowHeight="14.5" x14ac:dyDescent="0.35"/>
  <cols>
    <col min="2" max="2" width="23.453125" bestFit="1" customWidth="1"/>
    <col min="3" max="3" width="45.54296875" bestFit="1" customWidth="1"/>
    <col min="4" max="8" width="11.1796875" bestFit="1" customWidth="1"/>
    <col min="9" max="13" width="14.54296875" bestFit="1" customWidth="1"/>
    <col min="14" max="18" width="10.7265625" bestFit="1" customWidth="1"/>
    <col min="19" max="19" width="12.54296875" customWidth="1"/>
    <col min="20" max="21" width="12.54296875" bestFit="1" customWidth="1"/>
  </cols>
  <sheetData>
    <row r="2" spans="2:22" ht="15" thickBot="1" x14ac:dyDescent="0.4">
      <c r="D2" t="s">
        <v>2367</v>
      </c>
      <c r="E2" t="s">
        <v>2367</v>
      </c>
      <c r="F2" t="s">
        <v>2367</v>
      </c>
      <c r="G2" t="s">
        <v>2367</v>
      </c>
      <c r="H2" t="s">
        <v>2367</v>
      </c>
      <c r="I2" t="s">
        <v>2368</v>
      </c>
      <c r="J2" t="s">
        <v>2368</v>
      </c>
      <c r="K2" t="s">
        <v>2368</v>
      </c>
      <c r="L2" t="s">
        <v>2368</v>
      </c>
      <c r="M2" t="s">
        <v>2368</v>
      </c>
      <c r="N2" t="s">
        <v>2369</v>
      </c>
      <c r="O2" t="s">
        <v>2369</v>
      </c>
      <c r="P2" t="s">
        <v>2369</v>
      </c>
      <c r="Q2" t="s">
        <v>2369</v>
      </c>
      <c r="R2" t="s">
        <v>2369</v>
      </c>
    </row>
    <row r="3" spans="2:22" x14ac:dyDescent="0.35">
      <c r="B3" s="147" t="s">
        <v>2293</v>
      </c>
      <c r="C3" s="168" t="s">
        <v>2294</v>
      </c>
      <c r="D3" s="183" t="s">
        <v>9</v>
      </c>
      <c r="E3" s="185" t="s">
        <v>454</v>
      </c>
      <c r="F3" s="185" t="s">
        <v>894</v>
      </c>
      <c r="G3" s="185" t="s">
        <v>1712</v>
      </c>
      <c r="H3" s="187" t="s">
        <v>2089</v>
      </c>
      <c r="I3" s="183" t="s">
        <v>9</v>
      </c>
      <c r="J3" s="185" t="s">
        <v>454</v>
      </c>
      <c r="K3" s="185" t="s">
        <v>894</v>
      </c>
      <c r="L3" s="185" t="s">
        <v>1712</v>
      </c>
      <c r="M3" s="187" t="s">
        <v>2089</v>
      </c>
      <c r="N3" s="183" t="s">
        <v>2299</v>
      </c>
      <c r="O3" s="185" t="s">
        <v>2325</v>
      </c>
      <c r="P3" s="185" t="s">
        <v>2326</v>
      </c>
      <c r="Q3" s="185" t="s">
        <v>2327</v>
      </c>
      <c r="R3" s="187" t="s">
        <v>2328</v>
      </c>
      <c r="S3" s="197" t="s">
        <v>2370</v>
      </c>
      <c r="T3" s="189" t="s">
        <v>2371</v>
      </c>
      <c r="U3" s="199" t="s">
        <v>2372</v>
      </c>
    </row>
    <row r="4" spans="2:22" x14ac:dyDescent="0.35">
      <c r="B4" s="159"/>
      <c r="C4" s="169"/>
      <c r="D4" s="184"/>
      <c r="E4" s="186"/>
      <c r="F4" s="186"/>
      <c r="G4" s="186"/>
      <c r="H4" s="188"/>
      <c r="I4" s="184"/>
      <c r="J4" s="186"/>
      <c r="K4" s="186"/>
      <c r="L4" s="186"/>
      <c r="M4" s="188"/>
      <c r="N4" s="184"/>
      <c r="O4" s="186"/>
      <c r="P4" s="186"/>
      <c r="Q4" s="186"/>
      <c r="R4" s="188"/>
      <c r="S4" s="198"/>
      <c r="T4" s="190"/>
      <c r="U4" s="200"/>
    </row>
    <row r="5" spans="2:22" x14ac:dyDescent="0.35">
      <c r="B5" s="100" t="s">
        <v>303</v>
      </c>
      <c r="C5" s="27"/>
      <c r="D5" s="37">
        <v>24</v>
      </c>
      <c r="E5" s="9">
        <v>32</v>
      </c>
      <c r="F5" s="9">
        <v>46</v>
      </c>
      <c r="G5" s="9">
        <v>45</v>
      </c>
      <c r="H5" s="38">
        <v>0</v>
      </c>
      <c r="I5" s="37">
        <v>8</v>
      </c>
      <c r="J5" s="9">
        <v>14</v>
      </c>
      <c r="K5" s="9">
        <v>76</v>
      </c>
      <c r="L5" s="9">
        <v>33</v>
      </c>
      <c r="M5" s="38">
        <v>10</v>
      </c>
      <c r="N5" s="37">
        <v>10</v>
      </c>
      <c r="O5" s="9">
        <v>38</v>
      </c>
      <c r="P5" s="9">
        <v>43</v>
      </c>
      <c r="Q5" s="9">
        <v>9</v>
      </c>
      <c r="R5" s="38">
        <v>23</v>
      </c>
      <c r="S5" s="37">
        <v>147</v>
      </c>
      <c r="T5" s="39">
        <v>141</v>
      </c>
      <c r="U5" s="38">
        <v>123</v>
      </c>
      <c r="V5" s="131"/>
    </row>
    <row r="6" spans="2:22" x14ac:dyDescent="0.35">
      <c r="B6" s="100" t="s">
        <v>122</v>
      </c>
      <c r="C6" s="27"/>
      <c r="D6" s="37">
        <v>0</v>
      </c>
      <c r="E6" s="9">
        <v>4</v>
      </c>
      <c r="F6" s="9">
        <v>40</v>
      </c>
      <c r="G6" s="9">
        <v>16</v>
      </c>
      <c r="H6" s="38">
        <v>32</v>
      </c>
      <c r="I6" s="37">
        <v>18</v>
      </c>
      <c r="J6" s="9">
        <v>16</v>
      </c>
      <c r="K6" s="9">
        <v>22</v>
      </c>
      <c r="L6" s="9">
        <v>27</v>
      </c>
      <c r="M6" s="38">
        <v>23</v>
      </c>
      <c r="N6" s="37">
        <v>18</v>
      </c>
      <c r="O6" s="9">
        <v>19</v>
      </c>
      <c r="P6" s="9">
        <v>7</v>
      </c>
      <c r="Q6" s="9">
        <v>16</v>
      </c>
      <c r="R6" s="38">
        <v>18</v>
      </c>
      <c r="S6" s="37">
        <v>92</v>
      </c>
      <c r="T6" s="39">
        <v>106</v>
      </c>
      <c r="U6" s="38">
        <v>78</v>
      </c>
      <c r="V6" s="131"/>
    </row>
    <row r="7" spans="2:22" x14ac:dyDescent="0.35">
      <c r="B7" s="100" t="s">
        <v>42</v>
      </c>
      <c r="C7" s="27"/>
      <c r="D7" s="37">
        <v>79</v>
      </c>
      <c r="E7" s="9">
        <v>78</v>
      </c>
      <c r="F7" s="9">
        <v>117</v>
      </c>
      <c r="G7" s="9">
        <v>81</v>
      </c>
      <c r="H7" s="38">
        <v>45</v>
      </c>
      <c r="I7" s="37">
        <v>42</v>
      </c>
      <c r="J7" s="9">
        <v>79</v>
      </c>
      <c r="K7" s="9">
        <v>117</v>
      </c>
      <c r="L7" s="9">
        <v>94</v>
      </c>
      <c r="M7" s="38">
        <v>100</v>
      </c>
      <c r="N7" s="37">
        <v>78</v>
      </c>
      <c r="O7" s="9">
        <v>119</v>
      </c>
      <c r="P7" s="9">
        <v>86</v>
      </c>
      <c r="Q7" s="9">
        <v>108</v>
      </c>
      <c r="R7" s="38">
        <v>86</v>
      </c>
      <c r="S7" s="9">
        <v>400</v>
      </c>
      <c r="T7" s="39">
        <v>432</v>
      </c>
      <c r="U7" s="38">
        <v>477</v>
      </c>
      <c r="V7" s="131"/>
    </row>
    <row r="8" spans="2:22" x14ac:dyDescent="0.35">
      <c r="B8" s="100" t="s">
        <v>2329</v>
      </c>
      <c r="C8" s="27"/>
      <c r="D8" s="37">
        <v>4</v>
      </c>
      <c r="E8" s="9">
        <v>7</v>
      </c>
      <c r="F8" s="9">
        <v>11</v>
      </c>
      <c r="G8" s="9">
        <v>9</v>
      </c>
      <c r="H8" s="38">
        <v>5</v>
      </c>
      <c r="I8" s="37">
        <v>0</v>
      </c>
      <c r="J8" s="9">
        <v>6</v>
      </c>
      <c r="K8" s="9">
        <v>12</v>
      </c>
      <c r="L8" s="9">
        <v>13</v>
      </c>
      <c r="M8" s="38">
        <v>2</v>
      </c>
      <c r="N8" s="37">
        <v>11</v>
      </c>
      <c r="O8" s="9">
        <v>3</v>
      </c>
      <c r="P8" s="9">
        <v>7</v>
      </c>
      <c r="Q8" s="9">
        <v>11</v>
      </c>
      <c r="R8" s="38">
        <v>2</v>
      </c>
      <c r="S8" s="9">
        <v>36</v>
      </c>
      <c r="T8" s="39">
        <v>33</v>
      </c>
      <c r="U8" s="38">
        <v>34</v>
      </c>
      <c r="V8" s="131"/>
    </row>
    <row r="9" spans="2:22" x14ac:dyDescent="0.35">
      <c r="B9" s="100" t="s">
        <v>2330</v>
      </c>
      <c r="C9" s="27"/>
      <c r="D9" s="37">
        <v>1</v>
      </c>
      <c r="E9" s="9">
        <v>9</v>
      </c>
      <c r="F9" s="9">
        <v>9</v>
      </c>
      <c r="G9" s="9">
        <v>16</v>
      </c>
      <c r="H9" s="38">
        <v>13</v>
      </c>
      <c r="I9" s="37">
        <v>7</v>
      </c>
      <c r="J9" s="9">
        <v>3</v>
      </c>
      <c r="K9" s="9">
        <v>18</v>
      </c>
      <c r="L9" s="9">
        <v>10</v>
      </c>
      <c r="M9" s="38">
        <v>18</v>
      </c>
      <c r="N9" s="37">
        <v>11</v>
      </c>
      <c r="O9" s="9">
        <v>13</v>
      </c>
      <c r="P9" s="9">
        <v>9</v>
      </c>
      <c r="Q9" s="9">
        <v>6</v>
      </c>
      <c r="R9" s="38">
        <v>17</v>
      </c>
      <c r="S9" s="9">
        <v>48</v>
      </c>
      <c r="T9" s="39">
        <v>56</v>
      </c>
      <c r="U9" s="38">
        <v>56</v>
      </c>
      <c r="V9" s="131"/>
    </row>
    <row r="10" spans="2:22" x14ac:dyDescent="0.35">
      <c r="B10" s="100" t="s">
        <v>2331</v>
      </c>
      <c r="C10" s="27"/>
      <c r="D10" s="37">
        <v>6</v>
      </c>
      <c r="E10" s="9">
        <v>17</v>
      </c>
      <c r="F10" s="9">
        <v>7</v>
      </c>
      <c r="G10" s="9">
        <v>4</v>
      </c>
      <c r="H10" s="38">
        <v>3</v>
      </c>
      <c r="I10" s="37">
        <v>12</v>
      </c>
      <c r="J10" s="9">
        <v>12</v>
      </c>
      <c r="K10" s="9">
        <v>4</v>
      </c>
      <c r="L10" s="9">
        <v>5</v>
      </c>
      <c r="M10" s="38">
        <v>1</v>
      </c>
      <c r="N10" s="37">
        <v>1</v>
      </c>
      <c r="O10" s="9">
        <v>2</v>
      </c>
      <c r="P10" s="9">
        <v>8</v>
      </c>
      <c r="Q10" s="9">
        <v>9</v>
      </c>
      <c r="R10" s="38">
        <v>20</v>
      </c>
      <c r="S10" s="9">
        <v>37</v>
      </c>
      <c r="T10" s="39">
        <v>34</v>
      </c>
      <c r="U10" s="38">
        <v>40</v>
      </c>
      <c r="V10" s="131"/>
    </row>
    <row r="11" spans="2:22" x14ac:dyDescent="0.35">
      <c r="B11" s="100" t="s">
        <v>2334</v>
      </c>
      <c r="C11" s="27"/>
      <c r="D11" s="37">
        <v>7</v>
      </c>
      <c r="E11" s="9">
        <v>7</v>
      </c>
      <c r="F11" s="9">
        <v>11</v>
      </c>
      <c r="G11" s="9">
        <v>26</v>
      </c>
      <c r="H11" s="38">
        <v>14</v>
      </c>
      <c r="I11" s="37">
        <v>11</v>
      </c>
      <c r="J11" s="9">
        <v>15</v>
      </c>
      <c r="K11" s="9">
        <v>30</v>
      </c>
      <c r="L11" s="9">
        <v>14</v>
      </c>
      <c r="M11" s="38">
        <v>9</v>
      </c>
      <c r="N11" s="37">
        <v>13</v>
      </c>
      <c r="O11" s="9">
        <v>12</v>
      </c>
      <c r="P11" s="9">
        <v>11</v>
      </c>
      <c r="Q11" s="9">
        <v>31</v>
      </c>
      <c r="R11" s="38">
        <v>13</v>
      </c>
      <c r="S11" s="9">
        <v>65</v>
      </c>
      <c r="T11" s="39">
        <v>79</v>
      </c>
      <c r="U11" s="38">
        <v>80</v>
      </c>
      <c r="V11" s="131"/>
    </row>
    <row r="12" spans="2:22" x14ac:dyDescent="0.35">
      <c r="B12" s="100" t="s">
        <v>2373</v>
      </c>
      <c r="C12" s="27"/>
      <c r="D12" s="37">
        <v>8</v>
      </c>
      <c r="E12" s="9">
        <v>4</v>
      </c>
      <c r="F12" s="9">
        <v>2</v>
      </c>
      <c r="G12" s="9">
        <v>3</v>
      </c>
      <c r="H12" s="38">
        <v>16</v>
      </c>
      <c r="I12" s="9">
        <v>1</v>
      </c>
      <c r="J12" s="9">
        <v>1</v>
      </c>
      <c r="K12" s="9">
        <v>0</v>
      </c>
      <c r="L12" s="9">
        <v>2</v>
      </c>
      <c r="M12" s="38">
        <v>10</v>
      </c>
      <c r="N12" s="37">
        <v>4</v>
      </c>
      <c r="O12" s="9">
        <v>1</v>
      </c>
      <c r="P12" s="9">
        <v>4</v>
      </c>
      <c r="Q12" s="9">
        <v>1</v>
      </c>
      <c r="R12" s="38">
        <v>1</v>
      </c>
      <c r="S12" s="9">
        <v>33</v>
      </c>
      <c r="T12" s="39">
        <v>14</v>
      </c>
      <c r="U12" s="38">
        <v>11</v>
      </c>
      <c r="V12" s="131"/>
    </row>
    <row r="13" spans="2:22" x14ac:dyDescent="0.35">
      <c r="B13" s="100" t="s">
        <v>2332</v>
      </c>
      <c r="C13" s="27"/>
      <c r="D13" s="37">
        <v>0</v>
      </c>
      <c r="E13" s="9">
        <v>0</v>
      </c>
      <c r="F13" s="9">
        <v>0</v>
      </c>
      <c r="G13" s="9">
        <v>0</v>
      </c>
      <c r="H13" s="38">
        <v>0</v>
      </c>
      <c r="I13" s="37">
        <v>2</v>
      </c>
      <c r="J13" s="9">
        <v>0</v>
      </c>
      <c r="K13" s="9">
        <v>4</v>
      </c>
      <c r="L13" s="9">
        <v>0</v>
      </c>
      <c r="M13" s="38">
        <v>0</v>
      </c>
      <c r="N13" s="37">
        <v>0</v>
      </c>
      <c r="O13" s="9">
        <v>2</v>
      </c>
      <c r="P13" s="9">
        <v>3</v>
      </c>
      <c r="Q13" s="9">
        <v>0</v>
      </c>
      <c r="R13" s="38">
        <v>3</v>
      </c>
      <c r="S13" s="9">
        <v>0</v>
      </c>
      <c r="T13" s="39">
        <v>6</v>
      </c>
      <c r="U13" s="38">
        <v>8</v>
      </c>
      <c r="V13" s="131"/>
    </row>
    <row r="14" spans="2:22" x14ac:dyDescent="0.35">
      <c r="B14" s="100" t="s">
        <v>18</v>
      </c>
      <c r="C14" s="27"/>
      <c r="D14" s="37">
        <v>2</v>
      </c>
      <c r="E14" s="9">
        <v>7</v>
      </c>
      <c r="F14" s="9">
        <v>18</v>
      </c>
      <c r="G14" s="9">
        <v>26</v>
      </c>
      <c r="H14" s="38">
        <v>34</v>
      </c>
      <c r="I14" s="37">
        <v>6</v>
      </c>
      <c r="J14" s="9">
        <v>7</v>
      </c>
      <c r="K14" s="9">
        <v>12</v>
      </c>
      <c r="L14" s="9">
        <v>40</v>
      </c>
      <c r="M14" s="38">
        <v>30</v>
      </c>
      <c r="N14" s="37">
        <v>17</v>
      </c>
      <c r="O14" s="9">
        <v>53</v>
      </c>
      <c r="P14" s="9">
        <v>46</v>
      </c>
      <c r="Q14" s="9">
        <v>23</v>
      </c>
      <c r="R14" s="38">
        <v>43</v>
      </c>
      <c r="S14" s="9">
        <v>87</v>
      </c>
      <c r="T14" s="39">
        <v>95</v>
      </c>
      <c r="U14" s="38">
        <v>182</v>
      </c>
      <c r="V14" s="131"/>
    </row>
    <row r="15" spans="2:22" x14ac:dyDescent="0.35">
      <c r="B15" s="100" t="s">
        <v>2333</v>
      </c>
      <c r="C15" s="27"/>
      <c r="D15" s="37">
        <v>0</v>
      </c>
      <c r="E15" s="9">
        <v>0</v>
      </c>
      <c r="F15" s="9">
        <v>0</v>
      </c>
      <c r="G15" s="9">
        <v>0</v>
      </c>
      <c r="H15" s="38">
        <v>0</v>
      </c>
      <c r="I15" s="37">
        <v>3</v>
      </c>
      <c r="J15" s="9">
        <v>1</v>
      </c>
      <c r="K15" s="9">
        <v>6</v>
      </c>
      <c r="L15" s="9">
        <v>3</v>
      </c>
      <c r="M15" s="38">
        <v>0</v>
      </c>
      <c r="N15" s="37">
        <v>0</v>
      </c>
      <c r="O15" s="9">
        <v>0</v>
      </c>
      <c r="P15" s="9">
        <v>1</v>
      </c>
      <c r="Q15" s="9">
        <v>11</v>
      </c>
      <c r="R15" s="38">
        <v>1</v>
      </c>
      <c r="S15" s="9">
        <v>0</v>
      </c>
      <c r="T15" s="39">
        <v>13</v>
      </c>
      <c r="U15" s="38">
        <v>13</v>
      </c>
      <c r="V15" s="131"/>
    </row>
    <row r="16" spans="2:22" ht="15" thickBot="1" x14ac:dyDescent="0.4">
      <c r="B16" s="14" t="s">
        <v>2295</v>
      </c>
      <c r="C16" s="28"/>
      <c r="D16" s="40">
        <v>131</v>
      </c>
      <c r="E16" s="41">
        <v>165</v>
      </c>
      <c r="F16" s="41">
        <v>261</v>
      </c>
      <c r="G16" s="41">
        <v>226</v>
      </c>
      <c r="H16" s="42">
        <v>162</v>
      </c>
      <c r="I16" s="40">
        <v>110</v>
      </c>
      <c r="J16" s="41">
        <v>154</v>
      </c>
      <c r="K16" s="41">
        <v>301</v>
      </c>
      <c r="L16" s="41">
        <v>241</v>
      </c>
      <c r="M16" s="42">
        <v>203</v>
      </c>
      <c r="N16" s="40">
        <v>163</v>
      </c>
      <c r="O16" s="41">
        <v>262</v>
      </c>
      <c r="P16" s="41">
        <v>225</v>
      </c>
      <c r="Q16" s="41">
        <v>225</v>
      </c>
      <c r="R16" s="42">
        <v>227</v>
      </c>
      <c r="S16" s="128">
        <v>945</v>
      </c>
      <c r="T16" s="43">
        <v>1009</v>
      </c>
      <c r="U16" s="129">
        <v>1102</v>
      </c>
      <c r="V16" s="131"/>
    </row>
    <row r="17" spans="2:22" x14ac:dyDescent="0.35">
      <c r="V17" s="131"/>
    </row>
    <row r="18" spans="2:22" ht="15" thickBot="1" x14ac:dyDescent="0.4">
      <c r="D18" t="s">
        <v>2321</v>
      </c>
      <c r="E18" t="s">
        <v>2321</v>
      </c>
      <c r="F18" t="s">
        <v>2321</v>
      </c>
      <c r="G18" t="s">
        <v>2321</v>
      </c>
      <c r="H18" t="s">
        <v>2321</v>
      </c>
      <c r="I18" s="9" t="s">
        <v>2322</v>
      </c>
      <c r="J18" s="9" t="s">
        <v>2322</v>
      </c>
      <c r="K18" s="9" t="s">
        <v>2323</v>
      </c>
      <c r="L18" s="9" t="s">
        <v>2323</v>
      </c>
      <c r="M18" s="9" t="s">
        <v>2323</v>
      </c>
      <c r="N18" s="9" t="s">
        <v>2324</v>
      </c>
      <c r="O18" s="9" t="s">
        <v>2324</v>
      </c>
      <c r="P18" s="9" t="s">
        <v>2324</v>
      </c>
      <c r="Q18" s="9" t="s">
        <v>2324</v>
      </c>
      <c r="R18" s="9" t="s">
        <v>2324</v>
      </c>
    </row>
    <row r="19" spans="2:22" ht="15" customHeight="1" x14ac:dyDescent="0.35">
      <c r="B19" s="147" t="s">
        <v>2293</v>
      </c>
      <c r="C19" s="168" t="s">
        <v>2294</v>
      </c>
      <c r="D19" s="153" t="s">
        <v>9</v>
      </c>
      <c r="E19" s="164" t="s">
        <v>454</v>
      </c>
      <c r="F19" s="164" t="s">
        <v>894</v>
      </c>
      <c r="G19" s="164" t="s">
        <v>1712</v>
      </c>
      <c r="H19" s="166" t="s">
        <v>2089</v>
      </c>
      <c r="I19" s="153" t="s">
        <v>9</v>
      </c>
      <c r="J19" s="164" t="s">
        <v>454</v>
      </c>
      <c r="K19" s="164" t="s">
        <v>894</v>
      </c>
      <c r="L19" s="164" t="s">
        <v>1712</v>
      </c>
      <c r="M19" s="166" t="s">
        <v>2089</v>
      </c>
      <c r="N19" s="153" t="s">
        <v>2299</v>
      </c>
      <c r="O19" s="164" t="s">
        <v>2325</v>
      </c>
      <c r="P19" s="164" t="s">
        <v>2326</v>
      </c>
      <c r="Q19" s="164" t="s">
        <v>2327</v>
      </c>
      <c r="R19" s="166" t="s">
        <v>2328</v>
      </c>
      <c r="S19" s="195" t="s">
        <v>2370</v>
      </c>
      <c r="T19" s="195" t="s">
        <v>2371</v>
      </c>
      <c r="U19" s="195" t="s">
        <v>2372</v>
      </c>
    </row>
    <row r="20" spans="2:22" x14ac:dyDescent="0.35">
      <c r="B20" s="159"/>
      <c r="C20" s="169"/>
      <c r="D20" s="163"/>
      <c r="E20" s="165"/>
      <c r="F20" s="165"/>
      <c r="G20" s="165"/>
      <c r="H20" s="167"/>
      <c r="I20" s="163"/>
      <c r="J20" s="165"/>
      <c r="K20" s="165"/>
      <c r="L20" s="165"/>
      <c r="M20" s="167"/>
      <c r="N20" s="163"/>
      <c r="O20" s="165"/>
      <c r="P20" s="165"/>
      <c r="Q20" s="165"/>
      <c r="R20" s="167"/>
      <c r="S20" s="196"/>
      <c r="T20" s="196"/>
      <c r="U20" s="196"/>
    </row>
    <row r="21" spans="2:22" x14ac:dyDescent="0.35">
      <c r="B21" s="172" t="s">
        <v>42</v>
      </c>
      <c r="C21" s="27" t="s">
        <v>49</v>
      </c>
      <c r="D21" s="106">
        <v>13</v>
      </c>
      <c r="E21" s="12">
        <v>9</v>
      </c>
      <c r="F21" s="12">
        <v>8</v>
      </c>
      <c r="G21" s="12">
        <v>8</v>
      </c>
      <c r="H21" s="107">
        <v>5</v>
      </c>
      <c r="I21" s="114">
        <v>6</v>
      </c>
      <c r="J21" s="19">
        <v>5</v>
      </c>
      <c r="K21" s="19">
        <v>3</v>
      </c>
      <c r="L21" s="19">
        <v>10</v>
      </c>
      <c r="M21" s="115">
        <v>4</v>
      </c>
      <c r="N21" s="114">
        <v>12</v>
      </c>
      <c r="O21" s="19">
        <v>12</v>
      </c>
      <c r="P21" s="19">
        <v>6</v>
      </c>
      <c r="Q21" s="19">
        <v>7</v>
      </c>
      <c r="R21" s="115">
        <v>5</v>
      </c>
      <c r="S21" s="123">
        <v>43</v>
      </c>
      <c r="T21" s="126">
        <v>28</v>
      </c>
      <c r="U21" s="124">
        <v>42</v>
      </c>
    </row>
    <row r="22" spans="2:22" x14ac:dyDescent="0.35">
      <c r="B22" s="173"/>
      <c r="C22" s="27" t="s">
        <v>324</v>
      </c>
      <c r="D22" s="106">
        <v>14</v>
      </c>
      <c r="E22" s="12">
        <v>12</v>
      </c>
      <c r="F22" s="12">
        <v>13</v>
      </c>
      <c r="G22" s="12">
        <v>19</v>
      </c>
      <c r="H22" s="107">
        <v>0</v>
      </c>
      <c r="I22" s="114">
        <v>2</v>
      </c>
      <c r="J22" s="19">
        <v>0</v>
      </c>
      <c r="K22" s="19">
        <v>10</v>
      </c>
      <c r="L22" s="19">
        <v>2</v>
      </c>
      <c r="M22" s="115">
        <v>6</v>
      </c>
      <c r="N22" s="114">
        <v>3</v>
      </c>
      <c r="O22" s="19">
        <v>1</v>
      </c>
      <c r="P22" s="19">
        <v>7</v>
      </c>
      <c r="Q22" s="19">
        <v>13</v>
      </c>
      <c r="R22" s="115">
        <v>8</v>
      </c>
      <c r="S22" s="123">
        <v>58</v>
      </c>
      <c r="T22" s="126">
        <v>20</v>
      </c>
      <c r="U22" s="124">
        <v>32</v>
      </c>
    </row>
    <row r="23" spans="2:22" x14ac:dyDescent="0.35">
      <c r="B23" s="173"/>
      <c r="C23" s="27" t="s">
        <v>87</v>
      </c>
      <c r="D23" s="106">
        <v>4</v>
      </c>
      <c r="E23" s="12">
        <v>3</v>
      </c>
      <c r="F23" s="12">
        <v>23</v>
      </c>
      <c r="G23" s="12">
        <v>15</v>
      </c>
      <c r="H23" s="107">
        <v>10</v>
      </c>
      <c r="I23" s="114">
        <v>0</v>
      </c>
      <c r="J23" s="19">
        <v>5</v>
      </c>
      <c r="K23" s="19">
        <v>2</v>
      </c>
      <c r="L23" s="19">
        <v>11</v>
      </c>
      <c r="M23" s="115">
        <v>16</v>
      </c>
      <c r="N23" s="114">
        <v>3</v>
      </c>
      <c r="O23" s="19">
        <v>12</v>
      </c>
      <c r="P23" s="19">
        <v>1</v>
      </c>
      <c r="Q23" s="19">
        <v>6</v>
      </c>
      <c r="R23" s="115">
        <v>4</v>
      </c>
      <c r="S23" s="123">
        <v>55</v>
      </c>
      <c r="T23" s="126">
        <v>34</v>
      </c>
      <c r="U23" s="124">
        <v>26</v>
      </c>
    </row>
    <row r="24" spans="2:22" x14ac:dyDescent="0.35">
      <c r="B24" s="173"/>
      <c r="C24" s="27" t="s">
        <v>133</v>
      </c>
      <c r="D24" s="106">
        <v>11</v>
      </c>
      <c r="E24" s="12">
        <v>17</v>
      </c>
      <c r="F24" s="12">
        <v>22</v>
      </c>
      <c r="G24" s="12">
        <v>15</v>
      </c>
      <c r="H24" s="107">
        <v>12</v>
      </c>
      <c r="I24" s="114">
        <v>9</v>
      </c>
      <c r="J24" s="19">
        <v>13</v>
      </c>
      <c r="K24" s="19">
        <v>35</v>
      </c>
      <c r="L24" s="19">
        <v>24</v>
      </c>
      <c r="M24" s="115">
        <v>37</v>
      </c>
      <c r="N24" s="114">
        <v>11</v>
      </c>
      <c r="O24" s="19">
        <v>24</v>
      </c>
      <c r="P24" s="19">
        <v>23</v>
      </c>
      <c r="Q24" s="19">
        <v>45</v>
      </c>
      <c r="R24" s="115">
        <v>32</v>
      </c>
      <c r="S24" s="123">
        <v>77</v>
      </c>
      <c r="T24" s="126">
        <v>118</v>
      </c>
      <c r="U24" s="124">
        <v>135</v>
      </c>
    </row>
    <row r="25" spans="2:22" x14ac:dyDescent="0.35">
      <c r="B25" s="174"/>
      <c r="C25" s="27" t="s">
        <v>55</v>
      </c>
      <c r="D25" s="106">
        <v>37</v>
      </c>
      <c r="E25" s="12">
        <v>37</v>
      </c>
      <c r="F25" s="12">
        <v>51</v>
      </c>
      <c r="G25" s="12">
        <v>24</v>
      </c>
      <c r="H25" s="107">
        <v>18</v>
      </c>
      <c r="I25" s="114">
        <v>25</v>
      </c>
      <c r="J25" s="19">
        <v>56</v>
      </c>
      <c r="K25" s="19">
        <v>67</v>
      </c>
      <c r="L25" s="19">
        <v>47</v>
      </c>
      <c r="M25" s="115">
        <v>37</v>
      </c>
      <c r="N25" s="114">
        <v>49</v>
      </c>
      <c r="O25" s="19">
        <v>70</v>
      </c>
      <c r="P25" s="19">
        <v>49</v>
      </c>
      <c r="Q25" s="19">
        <v>37</v>
      </c>
      <c r="R25" s="115">
        <v>37</v>
      </c>
      <c r="S25" s="123">
        <v>167</v>
      </c>
      <c r="T25" s="126">
        <v>232</v>
      </c>
      <c r="U25" s="124">
        <v>242</v>
      </c>
    </row>
    <row r="26" spans="2:22" x14ac:dyDescent="0.35">
      <c r="B26" s="175" t="s">
        <v>69</v>
      </c>
      <c r="C26" s="27" t="s">
        <v>1284</v>
      </c>
      <c r="D26" s="106">
        <v>0</v>
      </c>
      <c r="E26" s="12">
        <v>2</v>
      </c>
      <c r="F26" s="12">
        <v>2</v>
      </c>
      <c r="G26" s="12">
        <v>7</v>
      </c>
      <c r="H26" s="107">
        <v>0</v>
      </c>
      <c r="I26" s="114">
        <v>0</v>
      </c>
      <c r="J26" s="19">
        <v>0</v>
      </c>
      <c r="K26" s="19">
        <v>0</v>
      </c>
      <c r="L26" s="19">
        <v>0</v>
      </c>
      <c r="M26" s="115">
        <v>1</v>
      </c>
      <c r="N26" s="114">
        <v>4</v>
      </c>
      <c r="O26" s="19">
        <v>0</v>
      </c>
      <c r="P26" s="19">
        <v>3</v>
      </c>
      <c r="Q26" s="19">
        <v>4</v>
      </c>
      <c r="R26" s="115">
        <v>2</v>
      </c>
      <c r="S26" s="123">
        <v>11</v>
      </c>
      <c r="T26" s="126">
        <v>1</v>
      </c>
      <c r="U26" s="124">
        <v>13</v>
      </c>
    </row>
    <row r="27" spans="2:22" x14ac:dyDescent="0.35">
      <c r="B27" s="175"/>
      <c r="C27" s="27" t="s">
        <v>71</v>
      </c>
      <c r="D27" s="106">
        <v>4</v>
      </c>
      <c r="E27" s="12">
        <v>5</v>
      </c>
      <c r="F27" s="12">
        <v>9</v>
      </c>
      <c r="G27" s="12">
        <v>2</v>
      </c>
      <c r="H27" s="107">
        <v>5</v>
      </c>
      <c r="I27" s="114">
        <v>0</v>
      </c>
      <c r="J27" s="19">
        <v>6</v>
      </c>
      <c r="K27" s="19">
        <v>12</v>
      </c>
      <c r="L27" s="19">
        <v>13</v>
      </c>
      <c r="M27" s="115">
        <v>1</v>
      </c>
      <c r="N27" s="114">
        <v>7</v>
      </c>
      <c r="O27" s="19">
        <v>3</v>
      </c>
      <c r="P27" s="19">
        <v>4</v>
      </c>
      <c r="Q27" s="19">
        <v>7</v>
      </c>
      <c r="R27" s="115">
        <v>0</v>
      </c>
      <c r="S27" s="123">
        <v>25</v>
      </c>
      <c r="T27" s="126">
        <v>32</v>
      </c>
      <c r="U27" s="124">
        <v>21</v>
      </c>
    </row>
    <row r="28" spans="2:22" x14ac:dyDescent="0.35">
      <c r="B28" s="175" t="s">
        <v>41</v>
      </c>
      <c r="C28" s="27" t="s">
        <v>43</v>
      </c>
      <c r="D28" s="106">
        <v>1</v>
      </c>
      <c r="E28" s="12">
        <v>6</v>
      </c>
      <c r="F28" s="12">
        <v>5</v>
      </c>
      <c r="G28" s="12">
        <v>11</v>
      </c>
      <c r="H28" s="107">
        <v>13</v>
      </c>
      <c r="I28" s="114">
        <v>5</v>
      </c>
      <c r="J28" s="19">
        <v>1</v>
      </c>
      <c r="K28" s="19">
        <v>14</v>
      </c>
      <c r="L28" s="19">
        <v>9</v>
      </c>
      <c r="M28" s="115">
        <v>9</v>
      </c>
      <c r="N28" s="114">
        <v>8</v>
      </c>
      <c r="O28" s="19">
        <v>7</v>
      </c>
      <c r="P28" s="19">
        <v>6</v>
      </c>
      <c r="Q28" s="19">
        <v>4</v>
      </c>
      <c r="R28" s="115">
        <v>12</v>
      </c>
      <c r="S28" s="123">
        <v>36</v>
      </c>
      <c r="T28" s="126">
        <v>38</v>
      </c>
      <c r="U28" s="124">
        <v>37</v>
      </c>
    </row>
    <row r="29" spans="2:22" x14ac:dyDescent="0.35">
      <c r="B29" s="175"/>
      <c r="C29" s="27" t="s">
        <v>321</v>
      </c>
      <c r="D29" s="106">
        <v>0</v>
      </c>
      <c r="E29" s="12">
        <v>3</v>
      </c>
      <c r="F29" s="12">
        <v>4</v>
      </c>
      <c r="G29" s="12">
        <v>5</v>
      </c>
      <c r="H29" s="107">
        <v>0</v>
      </c>
      <c r="I29" s="114">
        <v>2</v>
      </c>
      <c r="J29" s="19">
        <v>2</v>
      </c>
      <c r="K29" s="19">
        <v>4</v>
      </c>
      <c r="L29" s="19">
        <v>1</v>
      </c>
      <c r="M29" s="115">
        <v>9</v>
      </c>
      <c r="N29" s="114">
        <v>3</v>
      </c>
      <c r="O29" s="19">
        <v>6</v>
      </c>
      <c r="P29" s="19">
        <v>3</v>
      </c>
      <c r="Q29" s="19">
        <v>2</v>
      </c>
      <c r="R29" s="115">
        <v>5</v>
      </c>
      <c r="S29" s="123">
        <v>12</v>
      </c>
      <c r="T29" s="126">
        <v>18</v>
      </c>
      <c r="U29" s="124">
        <v>19</v>
      </c>
    </row>
    <row r="30" spans="2:22" x14ac:dyDescent="0.35">
      <c r="B30" s="175" t="s">
        <v>76</v>
      </c>
      <c r="C30" s="27" t="s">
        <v>111</v>
      </c>
      <c r="D30" s="106">
        <v>0</v>
      </c>
      <c r="E30" s="12">
        <v>4</v>
      </c>
      <c r="F30" s="12">
        <v>4</v>
      </c>
      <c r="G30" s="12">
        <v>2</v>
      </c>
      <c r="H30" s="107">
        <v>3</v>
      </c>
      <c r="I30" s="114">
        <v>1</v>
      </c>
      <c r="J30" s="19">
        <v>10</v>
      </c>
      <c r="K30" s="19">
        <v>2</v>
      </c>
      <c r="L30" s="19">
        <v>2</v>
      </c>
      <c r="M30" s="115">
        <v>1</v>
      </c>
      <c r="N30" s="114">
        <v>1</v>
      </c>
      <c r="O30" s="19">
        <v>2</v>
      </c>
      <c r="P30" s="19">
        <v>5</v>
      </c>
      <c r="Q30" s="19">
        <v>5</v>
      </c>
      <c r="R30" s="115">
        <v>8</v>
      </c>
      <c r="S30" s="123">
        <v>13</v>
      </c>
      <c r="T30" s="126">
        <v>16</v>
      </c>
      <c r="U30" s="124">
        <v>21</v>
      </c>
    </row>
    <row r="31" spans="2:22" x14ac:dyDescent="0.35">
      <c r="B31" s="175"/>
      <c r="C31" s="27" t="s">
        <v>2297</v>
      </c>
      <c r="D31" s="106">
        <v>4</v>
      </c>
      <c r="E31" s="12">
        <v>2</v>
      </c>
      <c r="F31" s="12">
        <v>1</v>
      </c>
      <c r="G31" s="12">
        <v>1</v>
      </c>
      <c r="H31" s="107">
        <v>8</v>
      </c>
      <c r="I31" s="114"/>
      <c r="J31" s="19"/>
      <c r="K31" s="19"/>
      <c r="L31" s="19">
        <v>1</v>
      </c>
      <c r="M31" s="115">
        <v>8</v>
      </c>
      <c r="N31" s="114"/>
      <c r="O31" s="19"/>
      <c r="P31" s="19"/>
      <c r="Q31" s="19"/>
      <c r="R31" s="115"/>
      <c r="S31" s="123">
        <v>16</v>
      </c>
      <c r="T31" s="126">
        <v>9</v>
      </c>
      <c r="U31" s="124">
        <v>0</v>
      </c>
    </row>
    <row r="32" spans="2:22" x14ac:dyDescent="0.35">
      <c r="B32" s="175"/>
      <c r="C32" s="27" t="s">
        <v>77</v>
      </c>
      <c r="D32" s="106">
        <v>5</v>
      </c>
      <c r="E32" s="12">
        <v>8</v>
      </c>
      <c r="F32" s="12">
        <v>0</v>
      </c>
      <c r="G32" s="12">
        <v>0</v>
      </c>
      <c r="H32" s="107">
        <v>0</v>
      </c>
      <c r="I32" s="114">
        <v>8</v>
      </c>
      <c r="J32" s="19">
        <v>0</v>
      </c>
      <c r="K32" s="19">
        <v>0</v>
      </c>
      <c r="L32" s="19">
        <v>0</v>
      </c>
      <c r="M32" s="115">
        <v>0</v>
      </c>
      <c r="N32" s="114">
        <v>0</v>
      </c>
      <c r="O32" s="19">
        <v>0</v>
      </c>
      <c r="P32" s="19">
        <v>0</v>
      </c>
      <c r="Q32" s="19">
        <v>2</v>
      </c>
      <c r="R32" s="115">
        <v>0</v>
      </c>
      <c r="S32" s="123">
        <v>13</v>
      </c>
      <c r="T32" s="126">
        <v>8</v>
      </c>
      <c r="U32" s="124">
        <v>2</v>
      </c>
    </row>
    <row r="33" spans="2:21" x14ac:dyDescent="0.35">
      <c r="B33" s="175"/>
      <c r="C33" s="27" t="s">
        <v>392</v>
      </c>
      <c r="D33" s="106">
        <v>1</v>
      </c>
      <c r="E33" s="12">
        <v>5</v>
      </c>
      <c r="F33" s="12">
        <v>3</v>
      </c>
      <c r="G33" s="12">
        <v>2</v>
      </c>
      <c r="H33" s="107">
        <v>0</v>
      </c>
      <c r="I33" s="114">
        <v>3</v>
      </c>
      <c r="J33" s="19">
        <v>2</v>
      </c>
      <c r="K33" s="19">
        <v>2</v>
      </c>
      <c r="L33" s="19">
        <v>3</v>
      </c>
      <c r="M33" s="115">
        <v>0</v>
      </c>
      <c r="N33" s="114">
        <v>0</v>
      </c>
      <c r="O33" s="19">
        <v>0</v>
      </c>
      <c r="P33" s="19">
        <v>3</v>
      </c>
      <c r="Q33" s="19">
        <v>2</v>
      </c>
      <c r="R33" s="115">
        <v>12</v>
      </c>
      <c r="S33" s="123">
        <v>11</v>
      </c>
      <c r="T33" s="126">
        <v>10</v>
      </c>
      <c r="U33" s="124">
        <v>17</v>
      </c>
    </row>
    <row r="34" spans="2:21" x14ac:dyDescent="0.35">
      <c r="B34" s="172" t="s">
        <v>13</v>
      </c>
      <c r="C34" s="27" t="s">
        <v>14</v>
      </c>
      <c r="D34" s="106">
        <v>2</v>
      </c>
      <c r="E34" s="12">
        <v>7</v>
      </c>
      <c r="F34" s="12">
        <v>6</v>
      </c>
      <c r="G34" s="12">
        <v>21</v>
      </c>
      <c r="H34" s="107">
        <v>7</v>
      </c>
      <c r="I34" s="114">
        <v>2</v>
      </c>
      <c r="J34" s="19">
        <v>5</v>
      </c>
      <c r="K34" s="19">
        <v>17</v>
      </c>
      <c r="L34" s="19">
        <v>7</v>
      </c>
      <c r="M34" s="115">
        <v>5</v>
      </c>
      <c r="N34" s="114">
        <v>3</v>
      </c>
      <c r="O34" s="19">
        <v>4</v>
      </c>
      <c r="P34" s="19">
        <v>1</v>
      </c>
      <c r="Q34" s="19">
        <v>14</v>
      </c>
      <c r="R34" s="115">
        <v>2</v>
      </c>
      <c r="S34" s="123">
        <v>43</v>
      </c>
      <c r="T34" s="126">
        <v>36</v>
      </c>
      <c r="U34" s="124">
        <v>24</v>
      </c>
    </row>
    <row r="35" spans="2:21" x14ac:dyDescent="0.35">
      <c r="B35" s="173"/>
      <c r="C35" s="27" t="s">
        <v>23</v>
      </c>
      <c r="D35" s="106">
        <v>0</v>
      </c>
      <c r="E35" s="12">
        <v>0</v>
      </c>
      <c r="F35" s="12">
        <v>0</v>
      </c>
      <c r="G35" s="12">
        <v>0</v>
      </c>
      <c r="H35" s="107">
        <v>0</v>
      </c>
      <c r="I35" s="114">
        <v>2</v>
      </c>
      <c r="J35" s="19">
        <v>2</v>
      </c>
      <c r="K35" s="19">
        <v>0</v>
      </c>
      <c r="L35" s="19">
        <v>0</v>
      </c>
      <c r="M35" s="115">
        <v>0</v>
      </c>
      <c r="N35" s="114">
        <v>2</v>
      </c>
      <c r="O35" s="19">
        <v>1</v>
      </c>
      <c r="P35" s="19">
        <v>4</v>
      </c>
      <c r="Q35" s="19">
        <v>0</v>
      </c>
      <c r="R35" s="115">
        <v>0</v>
      </c>
      <c r="S35" s="123">
        <v>0</v>
      </c>
      <c r="T35" s="126">
        <v>4</v>
      </c>
      <c r="U35" s="124">
        <v>7</v>
      </c>
    </row>
    <row r="36" spans="2:21" x14ac:dyDescent="0.35">
      <c r="B36" s="173"/>
      <c r="C36" s="27" t="s">
        <v>14</v>
      </c>
      <c r="D36" s="106">
        <v>5</v>
      </c>
      <c r="E36" s="12">
        <v>0</v>
      </c>
      <c r="F36" s="12">
        <v>5</v>
      </c>
      <c r="G36" s="12">
        <v>5</v>
      </c>
      <c r="H36" s="107">
        <v>7</v>
      </c>
      <c r="I36" s="114">
        <v>6</v>
      </c>
      <c r="J36" s="19">
        <v>5</v>
      </c>
      <c r="K36" s="19">
        <v>13</v>
      </c>
      <c r="L36" s="19">
        <v>7</v>
      </c>
      <c r="M36" s="115">
        <v>1</v>
      </c>
      <c r="N36" s="114">
        <v>5</v>
      </c>
      <c r="O36" s="19">
        <v>7</v>
      </c>
      <c r="P36" s="19">
        <v>5</v>
      </c>
      <c r="Q36" s="19">
        <v>16</v>
      </c>
      <c r="R36" s="115">
        <v>10</v>
      </c>
      <c r="S36" s="123">
        <v>22</v>
      </c>
      <c r="T36" s="126">
        <v>32</v>
      </c>
      <c r="U36" s="124">
        <v>43</v>
      </c>
    </row>
    <row r="37" spans="2:21" x14ac:dyDescent="0.35">
      <c r="B37" s="173"/>
      <c r="C37" s="27" t="s">
        <v>14</v>
      </c>
      <c r="D37" s="106">
        <v>0</v>
      </c>
      <c r="E37" s="12">
        <v>0</v>
      </c>
      <c r="F37" s="12">
        <v>0</v>
      </c>
      <c r="G37" s="12">
        <v>0</v>
      </c>
      <c r="H37" s="107">
        <v>0</v>
      </c>
      <c r="I37" s="114">
        <v>1</v>
      </c>
      <c r="J37" s="19">
        <v>1</v>
      </c>
      <c r="K37" s="19">
        <v>0</v>
      </c>
      <c r="L37" s="19">
        <v>0</v>
      </c>
      <c r="M37" s="115">
        <v>0</v>
      </c>
      <c r="N37" s="114">
        <v>0</v>
      </c>
      <c r="O37" s="19">
        <v>0</v>
      </c>
      <c r="P37" s="19">
        <v>0</v>
      </c>
      <c r="Q37" s="19">
        <v>1</v>
      </c>
      <c r="R37" s="115">
        <v>0</v>
      </c>
      <c r="S37" s="123">
        <v>0</v>
      </c>
      <c r="T37" s="126">
        <v>2</v>
      </c>
      <c r="U37" s="124">
        <v>1</v>
      </c>
    </row>
    <row r="38" spans="2:21" x14ac:dyDescent="0.35">
      <c r="B38" s="174"/>
      <c r="C38" s="27" t="s">
        <v>23</v>
      </c>
      <c r="D38" s="106">
        <v>0</v>
      </c>
      <c r="E38" s="12">
        <v>0</v>
      </c>
      <c r="F38" s="12">
        <v>0</v>
      </c>
      <c r="G38" s="12">
        <v>0</v>
      </c>
      <c r="H38" s="107">
        <v>0</v>
      </c>
      <c r="I38" s="114">
        <v>0</v>
      </c>
      <c r="J38" s="19">
        <v>2</v>
      </c>
      <c r="K38" s="19">
        <v>0</v>
      </c>
      <c r="L38" s="19">
        <v>0</v>
      </c>
      <c r="M38" s="115">
        <v>3</v>
      </c>
      <c r="N38" s="114">
        <v>3</v>
      </c>
      <c r="O38" s="19">
        <v>0</v>
      </c>
      <c r="P38" s="19">
        <v>1</v>
      </c>
      <c r="Q38" s="19">
        <v>0</v>
      </c>
      <c r="R38" s="115">
        <v>1</v>
      </c>
      <c r="S38" s="123">
        <v>0</v>
      </c>
      <c r="T38" s="126">
        <v>5</v>
      </c>
      <c r="U38" s="124">
        <v>5</v>
      </c>
    </row>
    <row r="39" spans="2:21" x14ac:dyDescent="0.35">
      <c r="B39" s="172" t="s">
        <v>2364</v>
      </c>
      <c r="C39" s="27" t="s">
        <v>23</v>
      </c>
      <c r="D39" s="106">
        <v>0</v>
      </c>
      <c r="E39" s="12">
        <v>0</v>
      </c>
      <c r="F39" s="12">
        <v>0</v>
      </c>
      <c r="G39" s="12">
        <v>0</v>
      </c>
      <c r="H39" s="107">
        <v>2</v>
      </c>
      <c r="I39" s="114">
        <v>1</v>
      </c>
      <c r="J39" s="19">
        <v>1</v>
      </c>
      <c r="K39" s="19">
        <v>0</v>
      </c>
      <c r="L39" s="19">
        <v>0</v>
      </c>
      <c r="M39" s="115">
        <v>0</v>
      </c>
      <c r="N39" s="114">
        <v>1</v>
      </c>
      <c r="O39" s="19">
        <v>1</v>
      </c>
      <c r="P39" s="19">
        <v>2</v>
      </c>
      <c r="Q39" s="19">
        <v>1</v>
      </c>
      <c r="R39" s="115">
        <v>0</v>
      </c>
      <c r="S39" s="123">
        <v>2</v>
      </c>
      <c r="T39" s="126">
        <v>2</v>
      </c>
      <c r="U39" s="124">
        <v>5</v>
      </c>
    </row>
    <row r="40" spans="2:21" x14ac:dyDescent="0.35">
      <c r="B40" s="174"/>
      <c r="C40" s="27" t="s">
        <v>23</v>
      </c>
      <c r="D40" s="106">
        <v>4</v>
      </c>
      <c r="E40" s="12">
        <v>2</v>
      </c>
      <c r="F40" s="12">
        <v>1</v>
      </c>
      <c r="G40" s="12">
        <v>2</v>
      </c>
      <c r="H40" s="107">
        <v>6</v>
      </c>
      <c r="I40" s="114">
        <v>0</v>
      </c>
      <c r="J40" s="19">
        <v>0</v>
      </c>
      <c r="K40" s="19">
        <v>0</v>
      </c>
      <c r="L40" s="19">
        <v>1</v>
      </c>
      <c r="M40" s="115">
        <v>2</v>
      </c>
      <c r="N40" s="114">
        <v>3</v>
      </c>
      <c r="O40" s="19">
        <v>0</v>
      </c>
      <c r="P40" s="19">
        <v>2</v>
      </c>
      <c r="Q40" s="19">
        <v>0</v>
      </c>
      <c r="R40" s="115">
        <v>1</v>
      </c>
      <c r="S40" s="123">
        <v>15</v>
      </c>
      <c r="T40" s="126">
        <v>3</v>
      </c>
      <c r="U40" s="124">
        <v>6</v>
      </c>
    </row>
    <row r="41" spans="2:21" x14ac:dyDescent="0.35">
      <c r="B41" s="172" t="s">
        <v>2332</v>
      </c>
      <c r="C41" s="27" t="s">
        <v>203</v>
      </c>
      <c r="D41" s="106">
        <v>0</v>
      </c>
      <c r="E41" s="12">
        <v>0</v>
      </c>
      <c r="F41" s="12">
        <v>0</v>
      </c>
      <c r="G41" s="12">
        <v>0</v>
      </c>
      <c r="H41" s="107">
        <v>0</v>
      </c>
      <c r="I41" s="114">
        <v>1</v>
      </c>
      <c r="J41" s="19">
        <v>0</v>
      </c>
      <c r="K41" s="19">
        <v>3</v>
      </c>
      <c r="L41" s="19">
        <v>0</v>
      </c>
      <c r="M41" s="115">
        <v>0</v>
      </c>
      <c r="N41" s="114">
        <v>0</v>
      </c>
      <c r="O41" s="19">
        <v>0</v>
      </c>
      <c r="P41" s="19">
        <v>1</v>
      </c>
      <c r="Q41" s="19">
        <v>0</v>
      </c>
      <c r="R41" s="115">
        <v>2</v>
      </c>
      <c r="S41" s="123">
        <v>0</v>
      </c>
      <c r="T41" s="126">
        <v>4</v>
      </c>
      <c r="U41" s="124">
        <v>3</v>
      </c>
    </row>
    <row r="42" spans="2:21" x14ac:dyDescent="0.35">
      <c r="B42" s="174"/>
      <c r="C42" s="27" t="s">
        <v>200</v>
      </c>
      <c r="D42" s="106">
        <v>0</v>
      </c>
      <c r="E42" s="12">
        <v>0</v>
      </c>
      <c r="F42" s="12">
        <v>0</v>
      </c>
      <c r="G42" s="12">
        <v>0</v>
      </c>
      <c r="H42" s="107">
        <v>0</v>
      </c>
      <c r="I42" s="114">
        <v>1</v>
      </c>
      <c r="J42" s="19">
        <v>0</v>
      </c>
      <c r="K42" s="19">
        <v>1</v>
      </c>
      <c r="L42" s="19">
        <v>0</v>
      </c>
      <c r="M42" s="115">
        <v>0</v>
      </c>
      <c r="N42" s="114">
        <v>0</v>
      </c>
      <c r="O42" s="19">
        <v>2</v>
      </c>
      <c r="P42" s="19">
        <v>2</v>
      </c>
      <c r="Q42" s="19">
        <v>0</v>
      </c>
      <c r="R42" s="115">
        <v>1</v>
      </c>
      <c r="S42" s="123">
        <v>0</v>
      </c>
      <c r="T42" s="126">
        <v>2</v>
      </c>
      <c r="U42" s="124">
        <v>5</v>
      </c>
    </row>
    <row r="43" spans="2:21" x14ac:dyDescent="0.35">
      <c r="B43" s="176" t="s">
        <v>2333</v>
      </c>
      <c r="C43" s="27" t="s">
        <v>651</v>
      </c>
      <c r="D43" s="106">
        <v>0</v>
      </c>
      <c r="E43" s="12">
        <v>0</v>
      </c>
      <c r="F43" s="12">
        <v>0</v>
      </c>
      <c r="G43" s="12">
        <v>0</v>
      </c>
      <c r="H43" s="107">
        <v>0</v>
      </c>
      <c r="I43" s="114">
        <v>0</v>
      </c>
      <c r="J43" s="19">
        <v>0</v>
      </c>
      <c r="K43" s="19">
        <v>5</v>
      </c>
      <c r="L43" s="19">
        <v>3</v>
      </c>
      <c r="M43" s="115">
        <v>0</v>
      </c>
      <c r="N43" s="114">
        <v>0</v>
      </c>
      <c r="O43" s="19">
        <v>0</v>
      </c>
      <c r="P43" s="19">
        <v>1</v>
      </c>
      <c r="Q43" s="19">
        <v>11</v>
      </c>
      <c r="R43" s="115">
        <v>1</v>
      </c>
      <c r="S43" s="123">
        <v>0</v>
      </c>
      <c r="T43" s="126">
        <v>8</v>
      </c>
      <c r="U43" s="124">
        <v>13</v>
      </c>
    </row>
    <row r="44" spans="2:21" x14ac:dyDescent="0.35">
      <c r="B44" s="177"/>
      <c r="C44" s="27" t="s">
        <v>30</v>
      </c>
      <c r="D44" s="106">
        <v>0</v>
      </c>
      <c r="E44" s="12">
        <v>0</v>
      </c>
      <c r="F44" s="12">
        <v>0</v>
      </c>
      <c r="G44" s="12">
        <v>0</v>
      </c>
      <c r="H44" s="107">
        <v>0</v>
      </c>
      <c r="I44" s="114">
        <v>3</v>
      </c>
      <c r="J44" s="19">
        <v>1</v>
      </c>
      <c r="K44" s="19">
        <v>1</v>
      </c>
      <c r="L44" s="19">
        <v>0</v>
      </c>
      <c r="M44" s="115">
        <v>0</v>
      </c>
      <c r="N44" s="114"/>
      <c r="O44" s="19"/>
      <c r="P44" s="19"/>
      <c r="Q44" s="19"/>
      <c r="R44" s="115"/>
      <c r="S44" s="123">
        <v>0</v>
      </c>
      <c r="T44" s="126">
        <v>5</v>
      </c>
      <c r="U44" s="124">
        <v>0</v>
      </c>
    </row>
    <row r="45" spans="2:21" x14ac:dyDescent="0.35">
      <c r="B45" s="176" t="s">
        <v>303</v>
      </c>
      <c r="C45" s="27" t="s">
        <v>303</v>
      </c>
      <c r="D45" s="106">
        <v>23</v>
      </c>
      <c r="E45" s="12">
        <v>18</v>
      </c>
      <c r="F45" s="12">
        <v>18</v>
      </c>
      <c r="G45" s="12">
        <v>28</v>
      </c>
      <c r="H45" s="107">
        <v>0</v>
      </c>
      <c r="I45" s="114">
        <v>5</v>
      </c>
      <c r="J45" s="19">
        <v>13</v>
      </c>
      <c r="K45" s="19">
        <v>43</v>
      </c>
      <c r="L45" s="19">
        <v>24</v>
      </c>
      <c r="M45" s="115">
        <v>5</v>
      </c>
      <c r="N45" s="121">
        <v>6</v>
      </c>
      <c r="O45" s="78">
        <v>28</v>
      </c>
      <c r="P45" s="78">
        <v>17</v>
      </c>
      <c r="Q45" s="78">
        <v>7</v>
      </c>
      <c r="R45" s="122">
        <v>12</v>
      </c>
      <c r="S45" s="123">
        <v>87</v>
      </c>
      <c r="T45" s="126">
        <v>90</v>
      </c>
      <c r="U45" s="124">
        <v>70</v>
      </c>
    </row>
    <row r="46" spans="2:21" x14ac:dyDescent="0.35">
      <c r="B46" s="177"/>
      <c r="C46" s="27" t="s">
        <v>316</v>
      </c>
      <c r="D46" s="106">
        <v>1</v>
      </c>
      <c r="E46" s="12">
        <v>14</v>
      </c>
      <c r="F46" s="12">
        <v>28</v>
      </c>
      <c r="G46" s="12">
        <v>17</v>
      </c>
      <c r="H46" s="107">
        <v>0</v>
      </c>
      <c r="I46" s="114">
        <v>3</v>
      </c>
      <c r="J46" s="19">
        <v>1</v>
      </c>
      <c r="K46" s="19">
        <v>33</v>
      </c>
      <c r="L46" s="19">
        <v>9</v>
      </c>
      <c r="M46" s="115">
        <v>5</v>
      </c>
      <c r="N46" s="114">
        <v>4</v>
      </c>
      <c r="O46" s="19">
        <v>10</v>
      </c>
      <c r="P46" s="19">
        <v>26</v>
      </c>
      <c r="Q46" s="19">
        <v>2</v>
      </c>
      <c r="R46" s="115">
        <v>11</v>
      </c>
      <c r="S46" s="123">
        <v>60</v>
      </c>
      <c r="T46" s="126">
        <v>51</v>
      </c>
      <c r="U46" s="124">
        <v>53</v>
      </c>
    </row>
    <row r="47" spans="2:21" x14ac:dyDescent="0.35">
      <c r="B47" s="100" t="s">
        <v>122</v>
      </c>
      <c r="C47" s="27" t="s">
        <v>122</v>
      </c>
      <c r="D47" s="106">
        <v>0</v>
      </c>
      <c r="E47" s="12">
        <v>4</v>
      </c>
      <c r="F47" s="12">
        <v>40</v>
      </c>
      <c r="G47" s="12">
        <v>16</v>
      </c>
      <c r="H47" s="107">
        <v>32</v>
      </c>
      <c r="I47" s="114">
        <v>18</v>
      </c>
      <c r="J47" s="19">
        <v>16</v>
      </c>
      <c r="K47" s="19">
        <v>22</v>
      </c>
      <c r="L47" s="19">
        <v>27</v>
      </c>
      <c r="M47" s="115">
        <v>23</v>
      </c>
      <c r="N47" s="114">
        <v>18</v>
      </c>
      <c r="O47" s="19">
        <v>19</v>
      </c>
      <c r="P47" s="19">
        <v>7</v>
      </c>
      <c r="Q47" s="19">
        <v>16</v>
      </c>
      <c r="R47" s="115">
        <v>18</v>
      </c>
      <c r="S47" s="123">
        <v>92</v>
      </c>
      <c r="T47" s="126">
        <v>106</v>
      </c>
      <c r="U47" s="124">
        <v>78</v>
      </c>
    </row>
    <row r="48" spans="2:21" x14ac:dyDescent="0.35">
      <c r="B48" s="172" t="s">
        <v>18</v>
      </c>
      <c r="C48" s="27" t="s">
        <v>387</v>
      </c>
      <c r="D48" s="106"/>
      <c r="E48" s="12"/>
      <c r="F48" s="12"/>
      <c r="G48" s="12"/>
      <c r="H48" s="107"/>
      <c r="I48" s="114">
        <v>0</v>
      </c>
      <c r="J48" s="19">
        <v>0</v>
      </c>
      <c r="K48" s="19">
        <v>1</v>
      </c>
      <c r="L48" s="19">
        <v>2</v>
      </c>
      <c r="M48" s="115">
        <v>0</v>
      </c>
      <c r="N48" s="114">
        <v>0</v>
      </c>
      <c r="O48" s="19">
        <v>0</v>
      </c>
      <c r="P48" s="19">
        <v>1</v>
      </c>
      <c r="Q48" s="19">
        <v>0</v>
      </c>
      <c r="R48" s="115">
        <v>0</v>
      </c>
      <c r="S48" s="123">
        <v>0</v>
      </c>
      <c r="T48" s="126">
        <v>3</v>
      </c>
      <c r="U48" s="124">
        <v>1</v>
      </c>
    </row>
    <row r="49" spans="2:21" x14ac:dyDescent="0.35">
      <c r="B49" s="173"/>
      <c r="C49" s="27" t="s">
        <v>2298</v>
      </c>
      <c r="D49" s="108"/>
      <c r="E49" s="26">
        <v>1</v>
      </c>
      <c r="F49" s="26"/>
      <c r="G49" s="12"/>
      <c r="H49" s="107"/>
      <c r="I49" s="116"/>
      <c r="J49" s="25"/>
      <c r="K49" s="25"/>
      <c r="L49" s="25"/>
      <c r="M49" s="117"/>
      <c r="N49" s="114">
        <v>0</v>
      </c>
      <c r="O49" s="19">
        <v>0</v>
      </c>
      <c r="P49" s="19">
        <v>0</v>
      </c>
      <c r="Q49" s="19">
        <v>1</v>
      </c>
      <c r="R49" s="115">
        <v>2</v>
      </c>
      <c r="S49" s="123">
        <v>1</v>
      </c>
      <c r="T49" s="126">
        <v>0</v>
      </c>
      <c r="U49" s="124">
        <v>3</v>
      </c>
    </row>
    <row r="50" spans="2:21" x14ac:dyDescent="0.35">
      <c r="B50" s="173"/>
      <c r="C50" s="27" t="s">
        <v>763</v>
      </c>
      <c r="D50" s="109">
        <v>2</v>
      </c>
      <c r="E50" s="26"/>
      <c r="F50" s="26">
        <v>2</v>
      </c>
      <c r="G50" s="12">
        <v>1</v>
      </c>
      <c r="H50" s="107"/>
      <c r="I50" s="114">
        <v>0</v>
      </c>
      <c r="J50" s="19">
        <v>2</v>
      </c>
      <c r="K50" s="19">
        <v>0</v>
      </c>
      <c r="L50" s="19">
        <v>0</v>
      </c>
      <c r="M50" s="115">
        <v>0</v>
      </c>
      <c r="N50" s="114">
        <v>0</v>
      </c>
      <c r="O50" s="19">
        <v>5</v>
      </c>
      <c r="P50" s="19">
        <v>5</v>
      </c>
      <c r="Q50" s="19">
        <v>8</v>
      </c>
      <c r="R50" s="115">
        <v>17</v>
      </c>
      <c r="S50" s="123">
        <v>5</v>
      </c>
      <c r="T50" s="126">
        <v>2</v>
      </c>
      <c r="U50" s="124">
        <v>35</v>
      </c>
    </row>
    <row r="51" spans="2:21" x14ac:dyDescent="0.35">
      <c r="B51" s="173"/>
      <c r="C51" s="27" t="s">
        <v>19</v>
      </c>
      <c r="D51" s="108"/>
      <c r="E51" s="26">
        <v>2</v>
      </c>
      <c r="F51" s="110">
        <v>3</v>
      </c>
      <c r="G51" s="12">
        <v>5</v>
      </c>
      <c r="H51" s="107">
        <v>1</v>
      </c>
      <c r="I51" s="114">
        <v>0</v>
      </c>
      <c r="J51" s="19">
        <v>0</v>
      </c>
      <c r="K51" s="19">
        <v>1</v>
      </c>
      <c r="L51" s="19">
        <v>9</v>
      </c>
      <c r="M51" s="115">
        <v>0</v>
      </c>
      <c r="N51" s="114">
        <v>3</v>
      </c>
      <c r="O51" s="19">
        <v>3</v>
      </c>
      <c r="P51" s="19">
        <v>6</v>
      </c>
      <c r="Q51" s="19">
        <v>2</v>
      </c>
      <c r="R51" s="115">
        <v>2</v>
      </c>
      <c r="S51" s="123">
        <v>11</v>
      </c>
      <c r="T51" s="126">
        <v>10</v>
      </c>
      <c r="U51" s="124">
        <v>16</v>
      </c>
    </row>
    <row r="52" spans="2:21" x14ac:dyDescent="0.35">
      <c r="B52" s="173"/>
      <c r="C52" s="27" t="s">
        <v>84</v>
      </c>
      <c r="D52" s="109"/>
      <c r="E52" s="26">
        <v>1</v>
      </c>
      <c r="F52" s="26">
        <v>1</v>
      </c>
      <c r="G52" s="12"/>
      <c r="H52" s="107">
        <v>15</v>
      </c>
      <c r="I52" s="114">
        <v>1</v>
      </c>
      <c r="J52" s="19">
        <v>0</v>
      </c>
      <c r="K52" s="19">
        <v>0</v>
      </c>
      <c r="L52" s="19">
        <v>0</v>
      </c>
      <c r="M52" s="115">
        <v>0</v>
      </c>
      <c r="N52" s="114">
        <v>6</v>
      </c>
      <c r="O52" s="19">
        <v>19</v>
      </c>
      <c r="P52" s="19">
        <v>14</v>
      </c>
      <c r="Q52" s="19">
        <v>6</v>
      </c>
      <c r="R52" s="115">
        <v>9</v>
      </c>
      <c r="S52" s="123">
        <v>17</v>
      </c>
      <c r="T52" s="126">
        <v>1</v>
      </c>
      <c r="U52" s="124">
        <v>54</v>
      </c>
    </row>
    <row r="53" spans="2:21" x14ac:dyDescent="0.35">
      <c r="B53" s="173"/>
      <c r="C53" s="27" t="s">
        <v>146</v>
      </c>
      <c r="D53" s="109"/>
      <c r="E53" s="26"/>
      <c r="F53" s="110">
        <v>1</v>
      </c>
      <c r="G53" s="12">
        <v>4</v>
      </c>
      <c r="H53" s="107">
        <v>3</v>
      </c>
      <c r="I53" s="114">
        <v>5</v>
      </c>
      <c r="J53" s="19">
        <v>5</v>
      </c>
      <c r="K53" s="19">
        <v>6</v>
      </c>
      <c r="L53" s="19">
        <v>24</v>
      </c>
      <c r="M53" s="115">
        <v>10</v>
      </c>
      <c r="N53" s="114">
        <v>1</v>
      </c>
      <c r="O53" s="19">
        <v>2</v>
      </c>
      <c r="P53" s="19">
        <v>5</v>
      </c>
      <c r="Q53" s="19">
        <v>2</v>
      </c>
      <c r="R53" s="115">
        <v>2</v>
      </c>
      <c r="S53" s="123">
        <v>8</v>
      </c>
      <c r="T53" s="126">
        <v>50</v>
      </c>
      <c r="U53" s="124">
        <v>12</v>
      </c>
    </row>
    <row r="54" spans="2:21" ht="15" thickBot="1" x14ac:dyDescent="0.4">
      <c r="B54" s="174"/>
      <c r="C54" s="27" t="s">
        <v>375</v>
      </c>
      <c r="D54" s="108"/>
      <c r="E54" s="26">
        <v>3</v>
      </c>
      <c r="F54" s="26">
        <v>11</v>
      </c>
      <c r="G54" s="12">
        <v>16</v>
      </c>
      <c r="H54" s="107">
        <v>15</v>
      </c>
      <c r="I54" s="114">
        <v>0</v>
      </c>
      <c r="J54" s="19">
        <v>0</v>
      </c>
      <c r="K54" s="19">
        <v>4</v>
      </c>
      <c r="L54" s="19">
        <v>5</v>
      </c>
      <c r="M54" s="115">
        <v>20</v>
      </c>
      <c r="N54" s="114">
        <v>7</v>
      </c>
      <c r="O54" s="19">
        <v>24</v>
      </c>
      <c r="P54" s="19">
        <v>15</v>
      </c>
      <c r="Q54" s="19">
        <v>4</v>
      </c>
      <c r="R54" s="115">
        <v>11</v>
      </c>
      <c r="S54" s="123">
        <v>45</v>
      </c>
      <c r="T54" s="127">
        <v>29</v>
      </c>
      <c r="U54" s="124">
        <v>61</v>
      </c>
    </row>
    <row r="55" spans="2:21" ht="15" thickBot="1" x14ac:dyDescent="0.4">
      <c r="B55" s="14" t="s">
        <v>2295</v>
      </c>
      <c r="C55" s="28"/>
      <c r="D55" s="113">
        <v>131</v>
      </c>
      <c r="E55" s="111">
        <v>165</v>
      </c>
      <c r="F55" s="111">
        <v>261</v>
      </c>
      <c r="G55" s="111">
        <v>226</v>
      </c>
      <c r="H55" s="112">
        <v>162</v>
      </c>
      <c r="I55" s="118">
        <v>110</v>
      </c>
      <c r="J55" s="119">
        <v>154</v>
      </c>
      <c r="K55" s="119">
        <v>301</v>
      </c>
      <c r="L55" s="119">
        <v>241</v>
      </c>
      <c r="M55" s="120">
        <v>203</v>
      </c>
      <c r="N55" s="118">
        <v>163</v>
      </c>
      <c r="O55" s="119">
        <v>262</v>
      </c>
      <c r="P55" s="119">
        <v>225</v>
      </c>
      <c r="Q55" s="119">
        <v>225</v>
      </c>
      <c r="R55" s="120">
        <v>227</v>
      </c>
      <c r="S55" s="105">
        <v>945</v>
      </c>
      <c r="T55" s="125">
        <v>1009</v>
      </c>
      <c r="U55" s="24">
        <v>1102</v>
      </c>
    </row>
  </sheetData>
  <mergeCells count="50">
    <mergeCell ref="T3:T4"/>
    <mergeCell ref="U3:U4"/>
    <mergeCell ref="B3:B4"/>
    <mergeCell ref="C3:C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S19:S20"/>
    <mergeCell ref="J19:J20"/>
    <mergeCell ref="K19:K20"/>
    <mergeCell ref="L19:L20"/>
    <mergeCell ref="S3:S4"/>
    <mergeCell ref="F19:F20"/>
    <mergeCell ref="G19:G20"/>
    <mergeCell ref="H19:H20"/>
    <mergeCell ref="T19:T20"/>
    <mergeCell ref="U19:U20"/>
    <mergeCell ref="B26:B27"/>
    <mergeCell ref="M19:M20"/>
    <mergeCell ref="N19:N20"/>
    <mergeCell ref="O19:O20"/>
    <mergeCell ref="P19:P20"/>
    <mergeCell ref="Q19:Q20"/>
    <mergeCell ref="R19:R20"/>
    <mergeCell ref="B19:B20"/>
    <mergeCell ref="C19:C20"/>
    <mergeCell ref="I19:I20"/>
    <mergeCell ref="D19:D20"/>
    <mergeCell ref="B21:B25"/>
    <mergeCell ref="E19:E20"/>
    <mergeCell ref="B41:B42"/>
    <mergeCell ref="B45:B46"/>
    <mergeCell ref="B30:B33"/>
    <mergeCell ref="B48:B54"/>
    <mergeCell ref="B28:B29"/>
    <mergeCell ref="B34:B38"/>
    <mergeCell ref="B39:B40"/>
    <mergeCell ref="B43:B44"/>
  </mergeCells>
  <pageMargins left="0.7" right="0.7" top="0.75" bottom="0.75" header="0.3" footer="0.3"/>
  <pageSetup paperSize="9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7192EE784F942B38F164D75803B86" ma:contentTypeVersion="19" ma:contentTypeDescription="Create a new document." ma:contentTypeScope="" ma:versionID="3dcfea43a2e7df21d442815db8ea03ac">
  <xsd:schema xmlns:xsd="http://www.w3.org/2001/XMLSchema" xmlns:xs="http://www.w3.org/2001/XMLSchema" xmlns:p="http://schemas.microsoft.com/office/2006/metadata/properties" xmlns:ns2="d3f9e2a3-ddce-444d-9f34-47b009369a7d" xmlns:ns3="a7057c79-7d51-421d-a905-1d0948ddf619" targetNamespace="http://schemas.microsoft.com/office/2006/metadata/properties" ma:root="true" ma:fieldsID="4f910c383628dac07f170b7d88f101d8" ns2:_="" ns3:_="">
    <xsd:import namespace="d3f9e2a3-ddce-444d-9f34-47b009369a7d"/>
    <xsd:import namespace="a7057c79-7d51-421d-a905-1d0948ddf6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Hyperlink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f9e2a3-ddce-444d-9f34-47b009369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3fa0c65-e2e5-4f28-bda6-cd98279e42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57c79-7d51-421d-a905-1d0948ddf6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3cf351-d332-41a0-914e-1463d64445e7}" ma:internalName="TaxCatchAll" ma:showField="CatchAllData" ma:web="a7057c79-7d51-421d-a905-1d0948ddf6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057c79-7d51-421d-a905-1d0948ddf619" xsi:nil="true"/>
    <lcf76f155ced4ddcb4097134ff3c332f xmlns="d3f9e2a3-ddce-444d-9f34-47b009369a7d">
      <Terms xmlns="http://schemas.microsoft.com/office/infopath/2007/PartnerControls"/>
    </lcf76f155ced4ddcb4097134ff3c332f>
    <Hyperlink xmlns="d3f9e2a3-ddce-444d-9f34-47b009369a7d">
      <Url xsi:nil="true"/>
      <Description xsi:nil="true"/>
    </Hyperlink>
    <SharedWithUsers xmlns="a7057c79-7d51-421d-a905-1d0948ddf619">
      <UserInfo>
        <DisplayName>Debbie Voltz</DisplayName>
        <AccountId>21</AccountId>
        <AccountType/>
      </UserInfo>
      <UserInfo>
        <DisplayName>Glenn Clarke</DisplayName>
        <AccountId>93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DF930FC-C708-4C47-AEE1-AE56FB826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f9e2a3-ddce-444d-9f34-47b009369a7d"/>
    <ds:schemaRef ds:uri="a7057c79-7d51-421d-a905-1d0948ddf6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99FBFE-7C59-44C7-A76D-6C0B2C1D4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748FE-026E-4A03-BA58-97BF4A69CA15}">
  <ds:schemaRefs>
    <ds:schemaRef ds:uri="d3f9e2a3-ddce-444d-9f34-47b009369a7d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7057c79-7d51-421d-a905-1d0948ddf6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 Cost</vt:lpstr>
      <vt:lpstr>Data Quantities</vt:lpstr>
      <vt:lpstr>Output</vt:lpstr>
      <vt:lpstr>Final Decision 20-25</vt:lpstr>
      <vt:lpstr>Base</vt:lpstr>
      <vt:lpstr>Trend - RPG</vt:lpstr>
      <vt:lpstr>Trend - Network Uplift</vt:lpstr>
      <vt:lpstr>Step - EV</vt:lpstr>
      <vt:lpstr>Unit Rates</vt:lpstr>
      <vt:lpstr>RCP20-25 Quantity Fct</vt:lpstr>
      <vt:lpstr>RCP20-25 Cost Fct</vt:lpstr>
      <vt:lpstr>Replacement Quantities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Glenn Clarke</dc:creator>
  <cp:keywords/>
  <dc:description/>
  <cp:lastModifiedBy>Craig Parsons</cp:lastModifiedBy>
  <cp:revision/>
  <dcterms:created xsi:type="dcterms:W3CDTF">2023-05-08T23:47:06Z</dcterms:created>
  <dcterms:modified xsi:type="dcterms:W3CDTF">2024-01-22T01:58:57Z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0x010100F847192EE784F942B38F164D75803B86</vt:lpwstr>
  </property>
  <property fmtid="{D5CDD505-2E9C-101B-9397-08002B2CF9AE}" pid="3" name="MediaServiceImageTags">
    <vt:lpwstr/>
  </property>
</Properties>
</file>