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energyqonline.sharepoint.com/sites/AER2025/Shared Documents/General/Regulatory Proposal (Energex &amp; Ergon)/Regulatory Proposal Energex/B. RP Supporting Documents_Energex/10 Metering/"/>
    </mc:Choice>
  </mc:AlternateContent>
  <xr:revisionPtr revIDLastSave="39" documentId="13_ncr:1_{6BC5CFD5-AA2E-479C-BFB6-647E0F154A46}" xr6:coauthVersionLast="47" xr6:coauthVersionMax="47" xr10:uidLastSave="{FA7A35C1-F1B2-4770-8963-60C0A0B96BA6}"/>
  <bookViews>
    <workbookView xWindow="-120" yWindow="-120" windowWidth="25440" windowHeight="15390" xr2:uid="{3B74DEAB-59B4-479F-8F87-2ED64D6DE3BD}"/>
  </bookViews>
  <sheets>
    <sheet name="Cover page" sheetId="4" r:id="rId1"/>
    <sheet name="Overview" sheetId="1" r:id="rId2"/>
    <sheet name="Pricing" sheetId="3" r:id="rId3"/>
  </sheets>
  <externalReferences>
    <externalReference r:id="rId4"/>
    <externalReference r:id="rId5"/>
    <externalReference r:id="rId6"/>
    <externalReference r:id="rId7"/>
    <externalReference r:id="rId8"/>
    <externalReference r:id="rId9"/>
  </externalReferences>
  <definedNames>
    <definedName name="AER_capex_category">OFFSET(#REF!,1,0,COUNTA(#REF!),1)</definedName>
    <definedName name="AERinflation">[1]CPI!$J$21</definedName>
    <definedName name="after_hours">'[2]Input|Labour Rates'!$B$16:$I$21</definedName>
    <definedName name="anscount" hidden="1">1</definedName>
    <definedName name="BaseYear">'[3]Input|General'!$G$12</definedName>
    <definedName name="bus_hours">'[2]Input|Labour Rates'!$B$10:$I$15</definedName>
    <definedName name="CPI_Escalator_to_Y1">'[2]Input|Escalations'!$I$18</definedName>
    <definedName name="currentyear">'[4]General Inputs'!$D$11</definedName>
    <definedName name="day">'[4]Lookup Tables'!#REF!</definedName>
    <definedName name="Dec19Jun21CPI">[1]CPI!$F$21</definedName>
    <definedName name="DNSP">'[4]General Inputs'!$D$8</definedName>
    <definedName name="Forecastinflation">'[4]General Inputs'!#REF!</definedName>
    <definedName name="forecastyear">'[4]General Inputs'!$D$10</definedName>
    <definedName name="FPFirstYear">'[3]Input|General'!$G$15</definedName>
    <definedName name="FPLastYear">'[3]Input|General'!$G$16</definedName>
    <definedName name="IE_list">OFFSET(#REF!,0,0,COUNTA(#REF!),1)</definedName>
    <definedName name="IE_list_num">OFFSET(#REF!,0,0,COUNTA(#REF!),1)</definedName>
    <definedName name="Input_base_year">#REF!</definedName>
    <definedName name="InterveningYear">'[3]Input|General'!$G$14</definedName>
    <definedName name="Labour_types">OFFSET('[5]Input|Setup'!$B$33,1,0,COUNTA('[5]Input|Setup'!$B$34:$B$52),1)</definedName>
    <definedName name="millions">'[4]Lookup Tables'!#REF!</definedName>
    <definedName name="month">'[4]Lookup Tables'!#REF!</definedName>
    <definedName name="Nominal_to_Real">#REF!</definedName>
    <definedName name="Output_first_year">#REF!</definedName>
    <definedName name="percent">'[3]Lookup|Tables'!$G$14</definedName>
    <definedName name="PPFirstYear">'[3]Input|General'!$G$11</definedName>
    <definedName name="PPLastYear">'[3]Input|General'!$G$13</definedName>
    <definedName name="Project_list">OFFSET('[2]Calc|Fee Based'!$C$9,1,0,COUNTA('[2]Calc|Fee Based'!$C$10:$C$1048576),1)</definedName>
    <definedName name="PTRM_Dx_Assets">OFFSET(#REF!,1,0,COUNTA(#REF!),1)</definedName>
    <definedName name="RCP_firstyear">'[4]General Inputs'!$D$12</definedName>
    <definedName name="Real_to_Nominal">#REF!</definedName>
    <definedName name="RealContracts_Escalator_to_Y1">'[2]Input|Escalations'!$I$64</definedName>
    <definedName name="RealLabour_Escalator_to_Y1">'[2]Input|Escalations'!$I$39</definedName>
    <definedName name="RealMaterials_Escalator_to_Y1">'[2]Input|Escalations'!$I$59</definedName>
    <definedName name="RealOther_Escalator_to_Y1">'[2]Input|Escalations'!$I$74</definedName>
    <definedName name="RealVehicles_Escalator_to_Y1">'[2]Input|Escalations'!$I$69</definedName>
    <definedName name="Tax_recovery">'[6]Calc|Tax recovery'!$J$39</definedName>
    <definedName name="thousands">'[4]Lookup Tables'!#REF!</definedName>
    <definedName name="year">'[4]Lookup Tables'!#REF!</definedName>
    <definedName name="yearending">'[4]General Inputs'!$D$9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8" i="3" l="1"/>
  <c r="K28" i="3"/>
  <c r="L28" i="3"/>
  <c r="M28" i="3"/>
  <c r="I28" i="3"/>
  <c r="E7" i="3" l="1"/>
  <c r="F7" i="3"/>
  <c r="G7" i="3"/>
  <c r="H7" i="3"/>
  <c r="D7" i="3"/>
  <c r="H25" i="3"/>
  <c r="G25" i="3"/>
  <c r="F25" i="3"/>
  <c r="E25" i="3"/>
  <c r="D25" i="3"/>
  <c r="H24" i="3"/>
  <c r="G24" i="3"/>
  <c r="F24" i="3"/>
  <c r="E24" i="3"/>
  <c r="D24" i="3"/>
  <c r="M20" i="3"/>
  <c r="L20" i="3"/>
  <c r="K20" i="3"/>
  <c r="J20" i="3"/>
  <c r="J25" i="3" s="1"/>
  <c r="I20" i="3"/>
  <c r="I25" i="3" s="1"/>
  <c r="K24" i="3" l="1"/>
  <c r="K25" i="3"/>
  <c r="M27" i="3"/>
  <c r="M25" i="3"/>
  <c r="M24" i="3"/>
  <c r="L24" i="3"/>
  <c r="L27" i="3"/>
  <c r="L25" i="3"/>
  <c r="I27" i="3"/>
  <c r="I24" i="3"/>
  <c r="J27" i="3"/>
  <c r="J24" i="3"/>
  <c r="K27" i="3"/>
</calcChain>
</file>

<file path=xl/sharedStrings.xml><?xml version="1.0" encoding="utf-8"?>
<sst xmlns="http://schemas.openxmlformats.org/spreadsheetml/2006/main" count="49" uniqueCount="40">
  <si>
    <t>Attachment 10.5</t>
  </si>
  <si>
    <t>The indicative network charges presented in this Attachment are consistent with Energex's 2025-30 Tariff Structure Statement (TSS) and are modelled on the basis of Energex 2025-30 Regulatory Proposal.</t>
  </si>
  <si>
    <t>Factors that may cause metering prices to vary from these indicative levels</t>
  </si>
  <si>
    <t>There are a number of factors that are outside of our control that may affect the implementation of the metering prices over the period covered by the TSS.</t>
  </si>
  <si>
    <t>The actual charges that customers will pay in the next regulatory period will depend on:</t>
  </si>
  <si>
    <t>&gt;</t>
  </si>
  <si>
    <t>The AER’s final distribution determination for Energex for the 2025-30 regulatory period</t>
  </si>
  <si>
    <t>Any updates to customer number and metering volume forecasts</t>
  </si>
  <si>
    <t>Adjustments to reflect revenue under/over recovery from prior year, which are applied in the annual Pricing Proposal</t>
  </si>
  <si>
    <t>Prices are all exclusive of GST.</t>
  </si>
  <si>
    <t>Indicative Metering Prices ($/year)</t>
  </si>
  <si>
    <t>2025-26</t>
  </si>
  <si>
    <t>2026-27</t>
  </si>
  <si>
    <t>2027-28</t>
  </si>
  <si>
    <t>2028-29</t>
  </si>
  <si>
    <t>2029-30</t>
  </si>
  <si>
    <t>Smoothed - Expected Revenue (nominal)</t>
  </si>
  <si>
    <t>Forecast LV customer numbers</t>
  </si>
  <si>
    <t>SCS Metering charge</t>
  </si>
  <si>
    <t>$/year</t>
  </si>
  <si>
    <t>Note:</t>
  </si>
  <si>
    <t xml:space="preserve">1. Metering charges are only apply to Low Voltage customers (These customers are assigned to the Standard Asset Connection tariff class) </t>
  </si>
  <si>
    <t>2. Metering charges are applied as a fixed daily charge, in addition to customers fixed NUOS charges - on the primary network tariff only</t>
  </si>
  <si>
    <t>3. For pricing purpose customer number forecast includes Active customers (De-energised customers are excluded) and is based on mid-year numbers</t>
  </si>
  <si>
    <t>Customer Bill Impacts</t>
  </si>
  <si>
    <t>2020-21</t>
  </si>
  <si>
    <t>2021-22</t>
  </si>
  <si>
    <t>2022-23</t>
  </si>
  <si>
    <t>2023-24</t>
  </si>
  <si>
    <t>2024-25*</t>
  </si>
  <si>
    <t>ACS Primary Capital metering charge</t>
  </si>
  <si>
    <t>ACS Primary Non-capital metering charge</t>
  </si>
  <si>
    <t>Annual Customer Bill FY2021 to FY2030</t>
  </si>
  <si>
    <t>Customer connected pre-2017 - Type 6 metering</t>
  </si>
  <si>
    <t>Customer connected pre-2017 - Type 4 metering</t>
  </si>
  <si>
    <t xml:space="preserve">Customer connected post-2017 </t>
  </si>
  <si>
    <t>*2024-25 ACS metering charges are indicative (based on Sept 2023 Qt CPI data) and will be updated in 2024 as part of the 2024-25 Pricing Proposal</t>
  </si>
  <si>
    <t>2025-30</t>
  </si>
  <si>
    <t xml:space="preserve">Energex model - Legacy Metering Pricing Model </t>
  </si>
  <si>
    <t>2025-30 Indicative legacy metering prices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</si>
</sst>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_-&quot;$&quot;* #,##0_-;\-&quot;$&quot;* #,##0_-;_-&quot;$&quot;* &quot;-&quot;??_-;_-@_-"/>
    <numFmt numFmtId="165" formatCode="_-* #,##0_-;\-* #,##0_-;_-* &quot;-&quot;??_-;_-@_-"/>
    <numFmt numFmtId="166" formatCode="_-&quot;$&quot;* #,##0.0_-;\-&quot;$&quot;* #,##0.0_-;_-&quot;$&quot;* &quot;-&quot;??_-;_-@_-"/>
    <numFmt numFmtId="167" formatCode="0.0%"/>
    <numFmt numFmtId="168" formatCode="_(&quot;$&quot;* #,##0.00_);_(&quot;$&quot;* \(#,##0.00\);_(&quot;$&quot;* &quot;-&quot;??_);_(@_)"/>
    <numFmt numFmtId="169" formatCode="_-* #,##0.0_-;\-* #,##0.0_-;_-* &quot;-&quot;??_-;_-@_-"/>
    <numFmt numFmtId="170" formatCode="[$-C09]dd\-mmm\-yy;@"/>
  </numFmts>
  <fonts count="26" x14ac:knownFonts="1">
    <font>
      <sz val="11"/>
      <color theme="1"/>
      <name val="Calibri"/>
      <family val="2"/>
      <scheme val="minor"/>
    </font>
    <font>
      <b/>
      <sz val="24"/>
      <color theme="1"/>
      <name val="Arial"/>
      <family val="2"/>
    </font>
    <font>
      <sz val="11"/>
      <color theme="1"/>
      <name val="Arial"/>
      <family val="2"/>
    </font>
    <font>
      <b/>
      <sz val="24"/>
      <color rgb="FF0070C0"/>
      <name val="Arial"/>
      <family val="2"/>
    </font>
    <font>
      <b/>
      <sz val="14"/>
      <color rgb="FF233C64"/>
      <name val="Arial"/>
      <family val="2"/>
    </font>
    <font>
      <sz val="11"/>
      <color theme="1"/>
      <name val="Calibri"/>
      <family val="2"/>
      <scheme val="minor"/>
    </font>
    <font>
      <b/>
      <sz val="11"/>
      <color theme="1"/>
      <name val="Arial"/>
      <family val="2"/>
    </font>
    <font>
      <b/>
      <sz val="11"/>
      <color theme="0"/>
      <name val="Arial"/>
      <family val="2"/>
    </font>
    <font>
      <i/>
      <sz val="11"/>
      <color theme="1"/>
      <name val="Arial"/>
      <family val="2"/>
    </font>
    <font>
      <sz val="10"/>
      <color theme="1"/>
      <name val="Arial"/>
      <family val="2"/>
    </font>
    <font>
      <sz val="10"/>
      <color rgb="FF4472C4"/>
      <name val="Arial"/>
      <family val="2"/>
    </font>
    <font>
      <sz val="11"/>
      <color theme="0"/>
      <name val="Arial"/>
      <family val="2"/>
    </font>
    <font>
      <sz val="11"/>
      <color rgb="FF000000"/>
      <name val="Calibri"/>
      <family val="2"/>
    </font>
    <font>
      <sz val="8"/>
      <color theme="1"/>
      <name val="Arial"/>
      <family val="2"/>
    </font>
    <font>
      <sz val="8"/>
      <color indexed="8"/>
      <name val="Arial"/>
      <family val="2"/>
    </font>
    <font>
      <b/>
      <sz val="26"/>
      <color theme="1"/>
      <name val="Arial"/>
      <family val="2"/>
    </font>
    <font>
      <b/>
      <sz val="12"/>
      <color theme="1"/>
      <name val="Arial"/>
      <family val="2"/>
    </font>
    <font>
      <sz val="8"/>
      <color indexed="9"/>
      <name val="Arial"/>
      <family val="2"/>
    </font>
    <font>
      <i/>
      <sz val="10"/>
      <color theme="1"/>
      <name val="Arial"/>
      <family val="2"/>
    </font>
    <font>
      <b/>
      <sz val="11"/>
      <color theme="2"/>
      <name val="Calibri"/>
      <family val="2"/>
      <scheme val="minor"/>
    </font>
    <font>
      <b/>
      <sz val="10"/>
      <name val="Arial"/>
      <family val="2"/>
    </font>
    <font>
      <u/>
      <sz val="8"/>
      <color theme="10"/>
      <name val="Arial"/>
      <family val="2"/>
    </font>
    <font>
      <sz val="8"/>
      <name val="Arial"/>
      <family val="2"/>
    </font>
    <font>
      <i/>
      <sz val="8"/>
      <color indexed="8"/>
      <name val="Arial"/>
      <family val="2"/>
    </font>
    <font>
      <i/>
      <u/>
      <sz val="10"/>
      <color indexed="12"/>
      <name val="Calibri"/>
      <family val="2"/>
    </font>
    <font>
      <b/>
      <sz val="8"/>
      <color theme="1"/>
      <name val="Arial"/>
      <family val="2"/>
    </font>
  </fonts>
  <fills count="11">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002060"/>
        <bgColor indexed="64"/>
      </patternFill>
    </fill>
    <fill>
      <patternFill patternType="solid">
        <fgColor theme="9"/>
        <bgColor indexed="64"/>
      </patternFill>
    </fill>
    <fill>
      <patternFill patternType="solid">
        <fgColor rgb="FF0070C0"/>
        <bgColor indexed="64"/>
      </patternFill>
    </fill>
    <fill>
      <patternFill patternType="solid">
        <fgColor indexed="48"/>
        <bgColor indexed="64"/>
      </patternFill>
    </fill>
    <fill>
      <patternFill patternType="solid">
        <fgColor rgb="FF2C5697"/>
        <bgColor indexed="64"/>
      </patternFill>
    </fill>
    <fill>
      <patternFill patternType="solid">
        <fgColor indexed="47"/>
        <bgColor indexed="64"/>
      </patternFill>
    </fill>
    <fill>
      <patternFill patternType="solid">
        <fgColor indexed="9"/>
        <bgColor indexed="64"/>
      </patternFill>
    </fill>
  </fills>
  <borders count="8">
    <border>
      <left/>
      <right/>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medium">
        <color indexed="64"/>
      </bottom>
      <diagonal/>
    </border>
    <border>
      <left/>
      <right/>
      <top/>
      <bottom style="medium">
        <color indexed="9"/>
      </bottom>
      <diagonal/>
    </border>
  </borders>
  <cellStyleXfs count="7">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3" fillId="0" borderId="0"/>
    <xf numFmtId="0" fontId="5" fillId="0" borderId="0"/>
    <xf numFmtId="0" fontId="21" fillId="0" borderId="0" applyNumberFormat="0" applyFill="0" applyBorder="0" applyAlignment="0" applyProtection="0"/>
  </cellStyleXfs>
  <cellXfs count="68">
    <xf numFmtId="0" fontId="0" fillId="0" borderId="0" xfId="0"/>
    <xf numFmtId="0" fontId="0" fillId="2" borderId="0" xfId="0" applyFill="1"/>
    <xf numFmtId="0" fontId="1" fillId="2" borderId="0" xfId="0" applyFont="1" applyFill="1"/>
    <xf numFmtId="0" fontId="2" fillId="2" borderId="0" xfId="0" applyFont="1" applyFill="1"/>
    <xf numFmtId="0" fontId="3" fillId="2" borderId="0" xfId="0" applyFont="1" applyFill="1"/>
    <xf numFmtId="0" fontId="4" fillId="3" borderId="0" xfId="0" applyFont="1" applyFill="1"/>
    <xf numFmtId="0" fontId="2" fillId="2" borderId="0" xfId="0" applyFont="1" applyFill="1" applyAlignment="1">
      <alignment horizontal="center"/>
    </xf>
    <xf numFmtId="0" fontId="6" fillId="2" borderId="0" xfId="0" applyFont="1" applyFill="1"/>
    <xf numFmtId="0" fontId="7" fillId="4" borderId="0" xfId="0" applyFont="1" applyFill="1"/>
    <xf numFmtId="0" fontId="7" fillId="4" borderId="0" xfId="0" applyFont="1" applyFill="1" applyAlignment="1">
      <alignment horizontal="center"/>
    </xf>
    <xf numFmtId="164" fontId="2" fillId="2" borderId="0" xfId="2" applyNumberFormat="1" applyFont="1" applyFill="1"/>
    <xf numFmtId="165" fontId="2" fillId="2" borderId="0" xfId="1" applyNumberFormat="1" applyFont="1" applyFill="1"/>
    <xf numFmtId="0" fontId="2" fillId="2" borderId="1" xfId="0" applyFont="1" applyFill="1" applyBorder="1"/>
    <xf numFmtId="0" fontId="8" fillId="2" borderId="1" xfId="0" applyFont="1" applyFill="1" applyBorder="1"/>
    <xf numFmtId="44" fontId="2" fillId="2" borderId="1" xfId="2" applyFont="1" applyFill="1" applyBorder="1"/>
    <xf numFmtId="0" fontId="9" fillId="2" borderId="0" xfId="0" applyFont="1" applyFill="1"/>
    <xf numFmtId="3" fontId="10" fillId="2" borderId="0" xfId="0" applyNumberFormat="1" applyFont="1" applyFill="1" applyAlignment="1">
      <alignment horizontal="right" vertical="center"/>
    </xf>
    <xf numFmtId="44" fontId="2" fillId="2" borderId="0" xfId="0" applyNumberFormat="1" applyFont="1" applyFill="1"/>
    <xf numFmtId="0" fontId="2" fillId="2" borderId="2" xfId="0" applyFont="1" applyFill="1" applyBorder="1"/>
    <xf numFmtId="0" fontId="2" fillId="2" borderId="3" xfId="0" applyFont="1" applyFill="1" applyBorder="1"/>
    <xf numFmtId="44" fontId="2" fillId="2" borderId="3" xfId="0" applyNumberFormat="1" applyFont="1" applyFill="1" applyBorder="1"/>
    <xf numFmtId="0" fontId="2" fillId="2" borderId="4" xfId="0" applyFont="1" applyFill="1" applyBorder="1"/>
    <xf numFmtId="0" fontId="2" fillId="2" borderId="5" xfId="0" applyFont="1" applyFill="1" applyBorder="1"/>
    <xf numFmtId="44" fontId="2" fillId="2" borderId="5" xfId="0" applyNumberFormat="1" applyFont="1" applyFill="1" applyBorder="1"/>
    <xf numFmtId="0" fontId="11" fillId="2" borderId="0" xfId="0" applyFont="1" applyFill="1"/>
    <xf numFmtId="0" fontId="7" fillId="2" borderId="0" xfId="0" applyFont="1" applyFill="1"/>
    <xf numFmtId="0" fontId="11" fillId="5" borderId="6" xfId="0" applyFont="1" applyFill="1" applyBorder="1"/>
    <xf numFmtId="0" fontId="7" fillId="5" borderId="6" xfId="0" applyFont="1" applyFill="1" applyBorder="1"/>
    <xf numFmtId="0" fontId="7" fillId="6" borderId="0" xfId="0" applyFont="1" applyFill="1" applyAlignment="1">
      <alignment horizontal="center"/>
    </xf>
    <xf numFmtId="3" fontId="12" fillId="2" borderId="0" xfId="0" applyNumberFormat="1" applyFont="1" applyFill="1" applyAlignment="1">
      <alignment horizontal="right" vertical="center"/>
    </xf>
    <xf numFmtId="0" fontId="10" fillId="2" borderId="0" xfId="0" applyFont="1" applyFill="1" applyAlignment="1">
      <alignment horizontal="right" vertical="center"/>
    </xf>
    <xf numFmtId="166" fontId="2" fillId="2" borderId="0" xfId="0" applyNumberFormat="1" applyFont="1" applyFill="1"/>
    <xf numFmtId="167" fontId="2" fillId="2" borderId="0" xfId="3" applyNumberFormat="1" applyFont="1" applyFill="1"/>
    <xf numFmtId="43" fontId="2" fillId="2" borderId="0" xfId="1" applyFont="1" applyFill="1"/>
    <xf numFmtId="165" fontId="14" fillId="0" borderId="0" xfId="4" applyNumberFormat="1" applyFont="1"/>
    <xf numFmtId="0" fontId="13" fillId="2" borderId="0" xfId="4" applyFill="1"/>
    <xf numFmtId="0" fontId="15" fillId="2" borderId="0" xfId="4" applyFont="1" applyFill="1" applyAlignment="1">
      <alignment horizontal="center" vertical="center"/>
    </xf>
    <xf numFmtId="0" fontId="16" fillId="2" borderId="0" xfId="4" applyFont="1" applyFill="1" applyAlignment="1">
      <alignment horizontal="left" vertical="center"/>
    </xf>
    <xf numFmtId="0" fontId="17" fillId="7" borderId="0" xfId="4" applyFont="1" applyFill="1"/>
    <xf numFmtId="0" fontId="17" fillId="7" borderId="0" xfId="4" applyFont="1" applyFill="1" applyAlignment="1">
      <alignment horizontal="right"/>
    </xf>
    <xf numFmtId="0" fontId="14" fillId="7" borderId="0" xfId="4" applyFont="1" applyFill="1" applyAlignment="1">
      <alignment horizontal="center"/>
    </xf>
    <xf numFmtId="0" fontId="14" fillId="7" borderId="0" xfId="4" applyFont="1" applyFill="1"/>
    <xf numFmtId="0" fontId="13" fillId="2" borderId="7" xfId="4" applyFill="1" applyBorder="1"/>
    <xf numFmtId="0" fontId="8" fillId="2" borderId="7" xfId="4" applyFont="1" applyFill="1" applyBorder="1" applyAlignment="1">
      <alignment horizontal="center"/>
    </xf>
    <xf numFmtId="0" fontId="18" fillId="2" borderId="7" xfId="4" applyFont="1" applyFill="1" applyBorder="1" applyAlignment="1">
      <alignment horizontal="left"/>
    </xf>
    <xf numFmtId="0" fontId="17" fillId="7" borderId="7" xfId="4" applyFont="1" applyFill="1" applyBorder="1"/>
    <xf numFmtId="0" fontId="19" fillId="8" borderId="5" xfId="5" applyFont="1" applyFill="1" applyBorder="1"/>
    <xf numFmtId="0" fontId="20" fillId="9" borderId="3" xfId="4" applyFont="1" applyFill="1" applyBorder="1" applyAlignment="1">
      <alignment vertical="center"/>
    </xf>
    <xf numFmtId="0" fontId="13" fillId="9" borderId="3" xfId="4" applyFill="1" applyBorder="1" applyAlignment="1">
      <alignment wrapText="1"/>
    </xf>
    <xf numFmtId="168" fontId="20" fillId="9" borderId="3" xfId="4" applyNumberFormat="1" applyFont="1" applyFill="1" applyBorder="1" applyAlignment="1">
      <alignment horizontal="center" wrapText="1"/>
    </xf>
    <xf numFmtId="0" fontId="13" fillId="10" borderId="0" xfId="4" applyFill="1" applyAlignment="1">
      <alignment wrapText="1"/>
    </xf>
    <xf numFmtId="0" fontId="13" fillId="10" borderId="0" xfId="4" applyFill="1"/>
    <xf numFmtId="0" fontId="13" fillId="0" borderId="0" xfId="4"/>
    <xf numFmtId="165" fontId="22" fillId="0" borderId="0" xfId="6" applyNumberFormat="1" applyFont="1" applyAlignment="1" applyProtection="1"/>
    <xf numFmtId="165" fontId="23" fillId="0" borderId="0" xfId="4" applyNumberFormat="1" applyFont="1"/>
    <xf numFmtId="169" fontId="23" fillId="0" borderId="0" xfId="4" applyNumberFormat="1" applyFont="1"/>
    <xf numFmtId="0" fontId="23" fillId="0" borderId="0" xfId="4" applyFont="1"/>
    <xf numFmtId="0" fontId="23" fillId="0" borderId="0" xfId="4" applyFont="1" applyAlignment="1">
      <alignment wrapText="1"/>
    </xf>
    <xf numFmtId="165" fontId="22" fillId="0" borderId="0" xfId="6" applyNumberFormat="1" applyFont="1" applyFill="1" applyBorder="1" applyAlignment="1" applyProtection="1"/>
    <xf numFmtId="165" fontId="24" fillId="0" borderId="0" xfId="4" applyNumberFormat="1" applyFont="1"/>
    <xf numFmtId="165" fontId="23" fillId="0" borderId="0" xfId="4" applyNumberFormat="1" applyFont="1" applyAlignment="1">
      <alignment wrapText="1"/>
    </xf>
    <xf numFmtId="0" fontId="25" fillId="0" borderId="0" xfId="4" applyFont="1"/>
    <xf numFmtId="0" fontId="20" fillId="0" borderId="0" xfId="4" applyFont="1" applyAlignment="1">
      <alignment vertical="center"/>
    </xf>
    <xf numFmtId="0" fontId="13" fillId="0" borderId="0" xfId="4" applyAlignment="1">
      <alignment wrapText="1"/>
    </xf>
    <xf numFmtId="168" fontId="20" fillId="0" borderId="0" xfId="4" applyNumberFormat="1" applyFont="1" applyAlignment="1">
      <alignment horizontal="center" wrapText="1"/>
    </xf>
    <xf numFmtId="170" fontId="14" fillId="0" borderId="0" xfId="4" applyNumberFormat="1" applyFont="1"/>
    <xf numFmtId="3" fontId="12" fillId="2" borderId="0" xfId="0" applyNumberFormat="1" applyFont="1" applyFill="1" applyAlignment="1">
      <alignment horizontal="right" vertical="center"/>
    </xf>
    <xf numFmtId="4" fontId="12" fillId="2" borderId="0" xfId="0" applyNumberFormat="1" applyFont="1" applyFill="1" applyAlignment="1">
      <alignment horizontal="right" vertical="center"/>
    </xf>
  </cellXfs>
  <cellStyles count="7">
    <cellStyle name="Comma" xfId="1" builtinId="3"/>
    <cellStyle name="Currency" xfId="2" builtinId="4"/>
    <cellStyle name="Hyperlink" xfId="6" builtinId="8"/>
    <cellStyle name="Normal" xfId="0" builtinId="0"/>
    <cellStyle name="Normal 2" xfId="4" xr:uid="{261F05D7-0949-404A-9B5A-4297D20DAAD9}"/>
    <cellStyle name="Normal 4" xfId="5" xr:uid="{957FEC91-A9A8-47E9-9998-41561418A51B}"/>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tyles" Target="styles.xml"/><Relationship Id="rId5" Type="http://schemas.openxmlformats.org/officeDocument/2006/relationships/externalLink" Target="externalLinks/externalLink2.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590550</xdr:colOff>
      <xdr:row>5</xdr:row>
      <xdr:rowOff>112395</xdr:rowOff>
    </xdr:from>
    <xdr:ext cx="7758123" cy="6365703"/>
    <xdr:pic>
      <xdr:nvPicPr>
        <xdr:cNvPr id="2" name="Picture 1">
          <a:extLst>
            <a:ext uri="{FF2B5EF4-FFF2-40B4-BE49-F238E27FC236}">
              <a16:creationId xmlns:a16="http://schemas.microsoft.com/office/drawing/2014/main" id="{EEED3ACB-D1A5-4E94-AC23-EC651F24784C}"/>
            </a:ext>
          </a:extLst>
        </xdr:cNvPr>
        <xdr:cNvPicPr>
          <a:picLocks noChangeAspect="1"/>
        </xdr:cNvPicPr>
      </xdr:nvPicPr>
      <xdr:blipFill>
        <a:blip xmlns:r="http://schemas.openxmlformats.org/officeDocument/2006/relationships" r:embed="rId1"/>
        <a:stretch>
          <a:fillRect/>
        </a:stretch>
      </xdr:blipFill>
      <xdr:spPr>
        <a:xfrm>
          <a:off x="2825115" y="1436370"/>
          <a:ext cx="7758123" cy="636570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13</xdr:col>
      <xdr:colOff>401904</xdr:colOff>
      <xdr:row>3</xdr:row>
      <xdr:rowOff>560070</xdr:rowOff>
    </xdr:to>
    <xdr:pic>
      <xdr:nvPicPr>
        <xdr:cNvPr id="2" name="Picture 1" descr="A picture containing logo, text, font, graphics&#10;&#10;Description automatically generated">
          <a:extLst>
            <a:ext uri="{FF2B5EF4-FFF2-40B4-BE49-F238E27FC236}">
              <a16:creationId xmlns:a16="http://schemas.microsoft.com/office/drawing/2014/main" id="{2F479B26-79FB-4391-9806-91800EFFE7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05600" y="563880"/>
          <a:ext cx="1621104" cy="9410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lbert%20Working%20Files/AGN%20SA/Final%20Decision/FINAL%20CAPEX%20MODEL/AGN%20SA%20RevFP_Attachment%208.7A_Revised%20Capex%20Forecast%20Model_20210113_CONFIDENTIAL%20(AER%20final%20decis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sites/AER2025/Shared%20Documents/General/Regulatory%20Proposal%20(Energex%20&amp;%20Ergon)/Regulatory%20Proposal%20Energex/B.%20RP%20Supporting%20Documents/11%20Alternative%20Control%20Services/Energex%20-%2011.06%20-%20ACS%20Ancillary%20Services%20Model%20-%20confidential%20(2).xlsb?F7062C85" TargetMode="External"/><Relationship Id="rId1" Type="http://schemas.openxmlformats.org/officeDocument/2006/relationships/externalLinkPath" Target="file:///\\F7062C85\Energex%20-%2011.06%20-%20ACS%20Ancillary%20Services%20Model%20-%20confidential%20(2).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harr/Work%20Folders/Desktop/Pricing/Copy%20of%20JEN%20%20Att%2007-26%20ACS%20Metering%20Opex%20Model%20FY22-26%20%2020200131%20%20Public.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sites/AER2025/Shared%20Documents/General/Regulatory%20Proposal%20(Energex%20&amp;%20Ergon)/Regulatory%20Proposal%20Energex/B.%20RP%20Supporting%20Documents/11%20Alternative%20Control%20Services/Energex%20-%2011.07%20-%20ACS%20Security%20lighting%20pricing%20model.xlsx?F7062C85" TargetMode="External"/><Relationship Id="rId1" Type="http://schemas.openxmlformats.org/officeDocument/2006/relationships/externalLinkPath" Target="file:///\\F7062C85\Energex%20-%2011.07%20-%20ACS%20Security%20lighting%20pricing%20mode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idelm/Work%20Folders/Downloads/Jemena%20revisions%20to%20AER%20standardised%20ANS%20model%20-%20September%202021%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cbrfs013\HomeDrives\mtrac\Downloads\Jemena%20-%20Revised%20Regulatory%20Proposal%20-%202021-26%20-%2009-11M%20ACS%20Fee%20Based%20Services%20Model%20-%20December%202020%20(14).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ategory Index"/>
      <sheetName val="Mapping"/>
      <sheetName val="Inputs &gt;&gt;&gt;"/>
      <sheetName val="CPI"/>
      <sheetName val="Real Cost Escalation"/>
      <sheetName val="New Growth Volumes"/>
      <sheetName val="Unit rate categories"/>
      <sheetName val="IT Changes from AGN IR23"/>
      <sheetName val="Non Unit rate categories"/>
      <sheetName val="Overheads"/>
      <sheetName val="Calculations &gt;&gt;&gt;"/>
      <sheetName val="Category Summary"/>
      <sheetName val="+Overheads"/>
      <sheetName val="Consolidated Summary"/>
      <sheetName val="Outputs &gt;&gt;&gt;"/>
      <sheetName val="PTRM Input"/>
      <sheetName val="Business Case input"/>
      <sheetName val="Cap Cons (via PTRM)"/>
      <sheetName val="AER Summary"/>
    </sheetNames>
    <sheetDataSet>
      <sheetData sheetId="0"/>
      <sheetData sheetId="1"/>
      <sheetData sheetId="2"/>
      <sheetData sheetId="3"/>
      <sheetData sheetId="4"/>
      <sheetData sheetId="5">
        <row r="21">
          <cell r="F21">
            <v>1.0339391377760105</v>
          </cell>
          <cell r="J21">
            <v>1.0178451824958725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dex"/>
      <sheetName val="Output|Fee Based"/>
      <sheetName val="Output|Quoted"/>
      <sheetName val="Input|Setup"/>
      <sheetName val="Input|Escalations"/>
      <sheetName val="Input|Indirect Cost Rates"/>
      <sheetName val="Input|Fee Based|EGX"/>
      <sheetName val="Input|Fee Based Mapping"/>
      <sheetName val="Calc|Fee Based"/>
      <sheetName val="Input|Labour Rates"/>
      <sheetName val="Calc|Labour Rates"/>
      <sheetName val="Model Validation"/>
    </sheetNames>
    <sheetDataSet>
      <sheetData sheetId="0"/>
      <sheetData sheetId="1"/>
      <sheetData sheetId="2"/>
      <sheetData sheetId="3"/>
      <sheetData sheetId="4"/>
      <sheetData sheetId="5">
        <row r="18">
          <cell r="I18">
            <v>1.075353</v>
          </cell>
        </row>
        <row r="39">
          <cell r="I39">
            <v>1.0236530841440938</v>
          </cell>
        </row>
        <row r="59">
          <cell r="I59">
            <v>1.0236530841440938</v>
          </cell>
        </row>
        <row r="64">
          <cell r="I64">
            <v>1.0236530841440938</v>
          </cell>
        </row>
        <row r="69">
          <cell r="I69">
            <v>1.0236530841440938</v>
          </cell>
        </row>
        <row r="74">
          <cell r="I74">
            <v>1.0236530841440938</v>
          </cell>
        </row>
      </sheetData>
      <sheetData sheetId="6"/>
      <sheetData sheetId="7"/>
      <sheetData sheetId="8"/>
      <sheetData sheetId="9">
        <row r="9">
          <cell r="C9" t="str">
            <v>Service</v>
          </cell>
        </row>
        <row r="10">
          <cell r="C10" t="str">
            <v>Retailer requested de-energisation of the customer's premises where the de-energisation can be performed at the premises ie by a method other than main switch seal (eg pole, pillar, transformer or meter isolation link)</v>
          </cell>
        </row>
        <row r="11">
          <cell r="C11" t="str">
            <v>Retailer requested de-energisation of the customer's premises where the de-energisation can be performed at the premises ie by a method other than main switch seal (eg pole, pillar, transformer or meter isolation link)</v>
          </cell>
        </row>
        <row r="12">
          <cell r="C12" t="str">
            <v>Retailer requested de-energisation of the customer's premises where the de-energisation can be performed at the premises ie by a method other than main switch seal (eg pole, pillar, transformer or meter isolation link)</v>
          </cell>
        </row>
        <row r="13">
          <cell r="C13" t="str">
            <v>Retailer requested de-energisation of the customer's premises where the de-energisation can be performed at the premises ie by a method other than main switch seal (eg pole, pillar, transformer or meter isolation link)</v>
          </cell>
        </row>
        <row r="14">
          <cell r="C14" t="str">
            <v>Retailer requested de-energisation (MSS)</v>
          </cell>
        </row>
        <row r="15">
          <cell r="C15" t="str">
            <v>Retailer requested de-energisation (MSS)</v>
          </cell>
        </row>
        <row r="16">
          <cell r="C16" t="str">
            <v>Retailer requests a re-energisation of the customer's premises where the customer has not paid their electricity account. No visual required</v>
          </cell>
        </row>
        <row r="17">
          <cell r="C17" t="str">
            <v>Retailer requests a re-energisation of the customer's premises where the customer has not paid their electricity account. No visual required</v>
          </cell>
        </row>
        <row r="18">
          <cell r="C18" t="str">
            <v>Retailer requests a re-energisation of the customer's premises where the customer has not paid their electricity account. No visual required</v>
          </cell>
        </row>
        <row r="19">
          <cell r="C19" t="str">
            <v>Retailer requests a re-energisation for the customer's premises following a main switch seal (no visual required)</v>
          </cell>
        </row>
        <row r="20">
          <cell r="C20" t="str">
            <v>Retailer requests a re-energisation for the customer's premises following a main switch seal (no visual required)</v>
          </cell>
        </row>
        <row r="21">
          <cell r="C21" t="str">
            <v>Retailer requests a re-energisation for the customer's premises following a main switch seal (no visual required)</v>
          </cell>
        </row>
        <row r="22">
          <cell r="C22" t="str">
            <v>Retailer or metering coordinator/provider requests a visual examination upon re-energisation (physical or remote) of the customer’s premises.</v>
          </cell>
        </row>
        <row r="23">
          <cell r="C23" t="str">
            <v>Retailer or metering coordinator/provider requests a visual examination upon re-energisation (physical or remote) of the customer’s premises.</v>
          </cell>
        </row>
        <row r="24">
          <cell r="C24" t="str">
            <v>Retailer or metering coordinator/provider requests a visual examination upon re-energisation (physical or remote) of the customer’s premises.</v>
          </cell>
        </row>
        <row r="25">
          <cell r="C25" t="str">
            <v>Retailer or metering coordinator/provider requests a visual examination upon re-energisation (physical or remote) of the customer’s premises.</v>
          </cell>
        </row>
        <row r="26">
          <cell r="C26" t="str">
            <v>Retailer or metering coordinator/provider requests a visual examination upon re-energisation (physical) of the customer’s premises where the customer has not paid their electricity account. NMI de-energised &gt; 30 days.</v>
          </cell>
        </row>
        <row r="27">
          <cell r="C27" t="str">
            <v>Retailer or metering coordinator/provider requests a visual examination upon re-energisation (physical) of the customer’s premises where the customer has not paid their electricity account. NMI de-energised &gt; 30 days.</v>
          </cell>
        </row>
        <row r="28">
          <cell r="C28" t="str">
            <v>Retailer or metering coordinator/provider requests a visual examination upon re-energisation (physical) of the customer’s premises where the customer has not paid their electricity account. NMI de-energised &gt; 30 days.</v>
          </cell>
        </row>
        <row r="29">
          <cell r="C29" t="str">
            <v>Temporary de-energisation and re-energisation of supply to allow customer or contractor to work close - the supply will be disconnected - No Dismantling</v>
          </cell>
        </row>
        <row r="30">
          <cell r="C30" t="str">
            <v>Temporary de-energisation and re-energisation of supply to allow customer or contractor to work close - the supply will be disconnected - No Dismantling</v>
          </cell>
        </row>
        <row r="31">
          <cell r="C31"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2">
          <cell r="C32" t="str">
            <v>Temporary de-energisation and re-energisation of supply to allow customer or contractor to work close - the service may be physically dismantled or disconnected (e.g. overhead service dropped). This services includes switching if required. - Dismantling Multi Phase</v>
          </cell>
        </row>
        <row r="33">
          <cell r="C33"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4">
          <cell r="C34" t="str">
            <v>Temporary de-energisation and re-energisation of supply to allow customer or contractor to work close - the service may be physically dismantled or disconnected (e.g. overhead service dropped). This services includes switching if required. - Dismantling Multi Phase</v>
          </cell>
        </row>
        <row r="35">
          <cell r="C35"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6">
          <cell r="C36" t="str">
            <v>Temporary de-energisation and re-energisation of supply to allow customer or contractor to work close - the service may be physically dismantled or disconnected (e.g. overhead service dropped). This services includes switching if required. - Dismantling Multi Phase</v>
          </cell>
        </row>
        <row r="37">
          <cell r="C37" t="str">
            <v>Temporary de-energisation and re-energisation of supply to allow customer or contractor to work close - the service may be physically dismantled or disconnected (e.g. overhead service dropped). This services includes switching if required. - Dismantling Single Phase</v>
          </cell>
        </row>
        <row r="38">
          <cell r="C38" t="str">
            <v>Temporary de-energisation and re-energisation of supply to allow customer or contractor to work close - the service may be physically dismantled or disconnected (e.g. overhead service dropped). This services includes switching if required. - Dismantling Multi Phase</v>
          </cell>
        </row>
        <row r="39">
          <cell r="C39" t="str">
            <v>Customer requested temporary connection (short term) and the recovery of the temporary builders supply. Excludes work on metering equipment.</v>
          </cell>
        </row>
        <row r="40">
          <cell r="C40" t="str">
            <v>Customer requested temporary connection (short term) and the recovery of the temporary builders supply. Excludes work on metering equipment.</v>
          </cell>
        </row>
        <row r="41">
          <cell r="C41" t="str">
            <v>Customer requested temporary connection (short term) and the recovery of the temporary builders supply. Excludes work on metering equipment.</v>
          </cell>
        </row>
        <row r="42">
          <cell r="C42" t="str">
            <v>Customer requested temporary connection (short term) and the recovery of the temporary builders supply. Excludes work on metering equipment.</v>
          </cell>
        </row>
        <row r="43">
          <cell r="C4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4">
          <cell r="C4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5">
          <cell r="C45"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6">
          <cell r="C46"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7">
          <cell r="C47"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8">
          <cell r="C48"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49">
          <cell r="C49"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50">
          <cell r="C50"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 Service Only</v>
          </cell>
        </row>
        <row r="51">
          <cell r="C51" t="str">
            <v>Retailer requests Energex to abolish supply at a connection point and decommission a NMI.  May be used where a property is to be demolished; supply is no longer required; an alternative connection point is to be used; or a redundant supply is to be removed.  Overhead or Underground (No travel time)</v>
          </cell>
        </row>
        <row r="52">
          <cell r="C52"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3">
          <cell r="C53"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4">
          <cell r="C54" t="str">
            <v>Retailer requests Ergon Energy to abolish supply at a connection point and decommission a NMI.  May be used where a property is to be demolished; supply is no longer required; an alternative connection point is to be used; or a redundant supply is to be removed.  Overhead or Underground (No travel time) - Meter Only</v>
          </cell>
        </row>
        <row r="55">
          <cell r="C55" t="str">
            <v>Request to de-energise an unmetered supply point.</v>
          </cell>
        </row>
        <row r="56">
          <cell r="C56" t="str">
            <v>Request to de-energise an unmetered supply point.</v>
          </cell>
        </row>
        <row r="57">
          <cell r="C57" t="str">
            <v>Request to de-energise an unmetered supply point.</v>
          </cell>
        </row>
        <row r="58">
          <cell r="C58" t="str">
            <v>Request to de-energise an unmetered supply point.</v>
          </cell>
        </row>
        <row r="59">
          <cell r="C59" t="str">
            <v>Service upgrade. For example, an upgrade from single phase to multi phase and/or increase capacity. Excludes work on metering equipment (if required). Overhead - Single to Multi Phase</v>
          </cell>
        </row>
        <row r="60">
          <cell r="C60" t="str">
            <v>Service upgrade. For example, an upgrade from single phase to multi phase and/or increase capacity. Excludes work on metering equipment (if required). Overhead - Single to Multi Phase</v>
          </cell>
        </row>
        <row r="61">
          <cell r="C61" t="str">
            <v>Service upgrade. For example, an upgrade from single phase to multi phase and/or increase capacity. Excludes work on metering equipment (if required). Overhead - Multi Phase Increase Capacity</v>
          </cell>
        </row>
        <row r="62">
          <cell r="C62" t="str">
            <v>Service upgrade. For example, an upgrade from single phase to multi phase and/or increase capacity. Excludes work on metering equipment (if required). Overhead - Multi Phase Increase Capacity</v>
          </cell>
        </row>
        <row r="63">
          <cell r="C63" t="str">
            <v>Service upgrade. For example, an upgrade from single phase to multi phase and/or increase capacity. Excludes work on metering equipment (if required). Overhead - Single to Multi Phase</v>
          </cell>
        </row>
        <row r="64">
          <cell r="C64" t="str">
            <v>Service upgrade. For example, an upgrade from single phase to multi phase and/or increase capacity. Excludes work on metering equipment (if required). Overhead - Single to Multi Phase</v>
          </cell>
        </row>
        <row r="65">
          <cell r="C65" t="str">
            <v>Service upgrade. For example, an upgrade from single phase to multi phase and/or increase capacity. Excludes work on metering equipment (if required). Overhead - Multi Phase Increase Capacity</v>
          </cell>
        </row>
        <row r="66">
          <cell r="C66" t="str">
            <v>Service upgrade. For example, an upgrade from single phase to multi phase and/or increase capacity. Excludes work on metering equipment (if required). Overhead - Multi Phase Increase Capacity</v>
          </cell>
        </row>
        <row r="67">
          <cell r="C67" t="str">
            <v>Service upgrade. For example, an upgrade from single phase to multi phase and/or increase capacity. Excludes work on metering equipment (if required). Underground  - Single to Multi Phase</v>
          </cell>
        </row>
        <row r="68">
          <cell r="C68" t="str">
            <v>Service upgrade. For example, an upgrade from single phase to multi phase and/or increase capacity. Excludes work on metering equipment (if required). Underground  - Single to Multi Phase</v>
          </cell>
        </row>
        <row r="69">
          <cell r="C69" t="str">
            <v>Service upgrade. For example, an upgrade from single phase to multi phase and/or increase capacity. Excludes work on metering equipment (if required). Underground - Multi Phase Increase Capacity</v>
          </cell>
        </row>
        <row r="70">
          <cell r="C70" t="str">
            <v>Service upgrade. For example, an upgrade from single phase to multi phase and/or increase capacity. Excludes work on metering equipment (if required). Underground - Multi Phase Increase Capacity</v>
          </cell>
        </row>
        <row r="71">
          <cell r="C71" t="str">
            <v>Service upgrade. For example, an upgrade from single phase to multi phase and/or increase capacity. Excludes work on metering equipment (if required). Underground  - Single to Multi Phase</v>
          </cell>
        </row>
        <row r="72">
          <cell r="C72" t="str">
            <v>Service upgrade. For example, an upgrade from single phase to multi phase and/or increase capacity. Excludes work on metering equipment (if required). Underground  - Single to Multi Phase</v>
          </cell>
        </row>
        <row r="73">
          <cell r="C73" t="str">
            <v>Service upgrade. For example, an upgrade from single phase to multi phase and/or increase capacity. Excludes work on metering equipment (if required). Underground - Multi Phase Increase Capacity</v>
          </cell>
        </row>
        <row r="74">
          <cell r="C74" t="str">
            <v>Service upgrade. For example, an upgrade from single phase to multi phase and/or increase capacity. Excludes work on metering equipment (if required). Underground - Multi Phase Increase Capacity</v>
          </cell>
        </row>
        <row r="75">
          <cell r="C75"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6">
          <cell r="C76"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7">
          <cell r="C77"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8">
          <cell r="C78"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Single Phase</v>
          </cell>
        </row>
        <row r="79">
          <cell r="C79"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0">
          <cell r="C80"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1">
          <cell r="C81"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2">
          <cell r="C82" t="str">
            <v>Customer requests their existing overhead service to be replaced or relocated, e.g.as a result of point of attachment relocation. No material change to load. This includes De-energisation, followed by physical dismantling then reattachment of service and re-energisation. Excludes work on metering equipment (if required) - Multi Phase</v>
          </cell>
        </row>
        <row r="83">
          <cell r="C83"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4">
          <cell r="C84"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5">
          <cell r="C85"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6">
          <cell r="C86"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Single Phase</v>
          </cell>
        </row>
        <row r="87">
          <cell r="C87"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88">
          <cell r="C88"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89">
          <cell r="C89"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90">
          <cell r="C90" t="str">
            <v>Rearrange connection assets at customer's request - simple (upgrade from overhead to underground where main connection point is in existence).
Recovery of the overhead service and connection of the consumer mains to the pre-existing pillar for a customer requested conversion of existing overhead service to underground service - Multi Phase</v>
          </cell>
        </row>
        <row r="91">
          <cell r="C91" t="str">
            <v>Removal of Meter</v>
          </cell>
        </row>
        <row r="92">
          <cell r="C92" t="str">
            <v>Removal of Meter</v>
          </cell>
        </row>
        <row r="93">
          <cell r="C93" t="str">
            <v>Removal of Meter</v>
          </cell>
        </row>
        <row r="94">
          <cell r="C94" t="str">
            <v>Customer requested Meter Accuracy Testing of type 5-6 meter (physically test meter)</v>
          </cell>
        </row>
        <row r="95">
          <cell r="C95" t="str">
            <v>Customer requested Meter Accuracy Testing of type 5-6 meter (physically test meter)</v>
          </cell>
        </row>
        <row r="96">
          <cell r="C96" t="str">
            <v>Customer requested Meter Accuracy Testing of type 5-6 meter (physically test meter)</v>
          </cell>
        </row>
        <row r="97">
          <cell r="C97" t="str">
            <v>Customer requested Meter Accuracy Testing of type 5-6 meter (physically test meter)</v>
          </cell>
        </row>
        <row r="98">
          <cell r="C98" t="str">
            <v>Inspection required to check reported or suspected fault and no fault in meter is found. (no physical meter test)</v>
          </cell>
        </row>
        <row r="99">
          <cell r="C99" t="str">
            <v>Inspection required to check reported or suspected fault and no fault in meter is found. (no physical meter test)</v>
          </cell>
        </row>
        <row r="100">
          <cell r="C10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First Unit</v>
          </cell>
        </row>
        <row r="101">
          <cell r="C10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 Additional Units</v>
          </cell>
        </row>
        <row r="102">
          <cell r="C102" t="str">
            <v>A request to make a change from one tariff to another tariff (Controlled Load)</v>
          </cell>
        </row>
        <row r="103">
          <cell r="C103" t="str">
            <v>A request to make a change from one tariff to another tariff (Controlled Load)</v>
          </cell>
        </row>
        <row r="104">
          <cell r="C104" t="str">
            <v>A request to make a change from one tariff to another tariff</v>
          </cell>
        </row>
        <row r="105">
          <cell r="C105" t="str">
            <v>A request to make a change from one tariff to another tariff</v>
          </cell>
        </row>
        <row r="106">
          <cell r="C106" t="str">
            <v>A request to make a change from one tariff to another tariff</v>
          </cell>
        </row>
        <row r="107">
          <cell r="C107" t="str">
            <v>Change load control equipment (inc. time switch and relay install, modify and removal)</v>
          </cell>
        </row>
        <row r="108">
          <cell r="C108" t="str">
            <v>Change load control equipment (inc. time switch and relay install, modify and removal)</v>
          </cell>
        </row>
        <row r="109">
          <cell r="C109" t="str">
            <v>Meter alteration – meter is being relocated or meter wiring altered and requires DNSP to visit site to verify the integrity of the metering equipment</v>
          </cell>
        </row>
        <row r="110">
          <cell r="C110" t="str">
            <v>Meter alteration – meter is being relocated or meter wiring altered and requires DNSP to visit site to verify the integrity of the metering equipment</v>
          </cell>
        </row>
        <row r="111">
          <cell r="C111" t="str">
            <v>Customer requests a check read, transfer read or validation of an estimated read on the meter, may be due to reported error in the meter reading. This is only used to check the accuracy of the meter reading</v>
          </cell>
        </row>
        <row r="112">
          <cell r="C112" t="str">
            <v>Site remains active and reading undertaken upon customer move in. Retail requested</v>
          </cell>
        </row>
        <row r="113">
          <cell r="C113" t="str">
            <v>Special meter reading excluding final read. Retailer or customer requested</v>
          </cell>
        </row>
        <row r="114">
          <cell r="C114" t="str">
            <v>Provision of load profile data where available – Retailer requested</v>
          </cell>
        </row>
        <row r="115">
          <cell r="C115" t="str">
            <v>Reseal and inspection of meter after customer initiated work</v>
          </cell>
        </row>
        <row r="116">
          <cell r="C116" t="str">
            <v>Crews attend site at the customers request and is unable to perform job due to customers fault/fault of a third party.  TECHNICAL. Wasted travel time and wasted time at customer's premises - 1 crew</v>
          </cell>
        </row>
        <row r="117">
          <cell r="C117" t="str">
            <v>Crews attend site at the customers request and is unable to perform job due to customers fault/fault of a third party.  TECHNICAL. Wasted travel time and wasted time at customer's premises - 2 crews</v>
          </cell>
        </row>
        <row r="118">
          <cell r="C118" t="str">
            <v>Crews attend site at the customers request and is unable to perform job due to customers fault/fault of a third party.  TECHNICAL. Wasted travel time and wasted time at customer's premises - 1 crew</v>
          </cell>
        </row>
        <row r="119">
          <cell r="C119" t="str">
            <v>Crews attend site at the customers request and is unable to perform job due to customers fault/fault of a third party.  TECHNICAL. Wasted travel time and wasted time at customer's premises - 2 crews</v>
          </cell>
        </row>
        <row r="120">
          <cell r="C120" t="str">
            <v>Crews attend site at the customers request and is unable to perform job due to customers fault/fault of a third party. Wasted travel time.</v>
          </cell>
        </row>
        <row r="121">
          <cell r="C121" t="str">
            <v>Crews attend site at the customers request and is unable to perform job due to customers fault/fault of a third party. Wasted travel time.</v>
          </cell>
        </row>
        <row r="122">
          <cell r="C122" t="str">
            <v>Search Fees</v>
          </cell>
        </row>
        <row r="123">
          <cell r="C123" t="str">
            <v>Search Fees - Urgent</v>
          </cell>
        </row>
        <row r="124">
          <cell r="C124" t="str">
            <v>Retailer requested de-energisation of the customer's premises where the de-energisation can be performed remotely</v>
          </cell>
        </row>
        <row r="125">
          <cell r="C125" t="str">
            <v/>
          </cell>
        </row>
        <row r="126">
          <cell r="C126" t="str">
            <v/>
          </cell>
        </row>
        <row r="127">
          <cell r="C127" t="str">
            <v/>
          </cell>
        </row>
        <row r="128">
          <cell r="C128" t="str">
            <v/>
          </cell>
        </row>
        <row r="129">
          <cell r="C129" t="str">
            <v/>
          </cell>
        </row>
        <row r="130">
          <cell r="C130" t="str">
            <v/>
          </cell>
        </row>
        <row r="131">
          <cell r="C131" t="str">
            <v/>
          </cell>
        </row>
        <row r="132">
          <cell r="C132" t="str">
            <v/>
          </cell>
        </row>
        <row r="133">
          <cell r="C133" t="str">
            <v/>
          </cell>
        </row>
        <row r="134">
          <cell r="C134" t="str">
            <v/>
          </cell>
        </row>
        <row r="135">
          <cell r="C135" t="str">
            <v/>
          </cell>
        </row>
        <row r="136">
          <cell r="C136" t="str">
            <v/>
          </cell>
        </row>
        <row r="137">
          <cell r="C137" t="str">
            <v/>
          </cell>
        </row>
        <row r="138">
          <cell r="C138" t="str">
            <v/>
          </cell>
        </row>
        <row r="139">
          <cell r="C139" t="str">
            <v/>
          </cell>
        </row>
        <row r="140">
          <cell r="C140" t="str">
            <v/>
          </cell>
        </row>
        <row r="141">
          <cell r="C141" t="str">
            <v/>
          </cell>
        </row>
        <row r="142">
          <cell r="C142" t="str">
            <v/>
          </cell>
        </row>
        <row r="143">
          <cell r="C143" t="str">
            <v/>
          </cell>
        </row>
        <row r="144">
          <cell r="C144" t="str">
            <v/>
          </cell>
        </row>
        <row r="145">
          <cell r="C145" t="str">
            <v/>
          </cell>
        </row>
        <row r="146">
          <cell r="C146" t="str">
            <v/>
          </cell>
        </row>
        <row r="147">
          <cell r="C147" t="str">
            <v/>
          </cell>
        </row>
        <row r="148">
          <cell r="C148" t="str">
            <v/>
          </cell>
        </row>
        <row r="149">
          <cell r="C149" t="str">
            <v/>
          </cell>
        </row>
        <row r="150">
          <cell r="C150" t="str">
            <v/>
          </cell>
        </row>
        <row r="151">
          <cell r="C151" t="str">
            <v/>
          </cell>
        </row>
        <row r="152">
          <cell r="C152" t="str">
            <v/>
          </cell>
        </row>
        <row r="153">
          <cell r="C153" t="str">
            <v/>
          </cell>
        </row>
        <row r="154">
          <cell r="C154" t="str">
            <v/>
          </cell>
        </row>
        <row r="155">
          <cell r="C155" t="str">
            <v/>
          </cell>
        </row>
        <row r="156">
          <cell r="C156" t="str">
            <v/>
          </cell>
        </row>
        <row r="157">
          <cell r="C157" t="str">
            <v/>
          </cell>
        </row>
        <row r="158">
          <cell r="C158" t="str">
            <v/>
          </cell>
        </row>
        <row r="159">
          <cell r="C159" t="str">
            <v/>
          </cell>
        </row>
        <row r="160">
          <cell r="C160" t="str">
            <v/>
          </cell>
        </row>
        <row r="161">
          <cell r="C161" t="str">
            <v/>
          </cell>
        </row>
        <row r="162">
          <cell r="C162" t="str">
            <v/>
          </cell>
        </row>
        <row r="163">
          <cell r="C163" t="str">
            <v/>
          </cell>
        </row>
        <row r="164">
          <cell r="C164" t="str">
            <v/>
          </cell>
        </row>
        <row r="165">
          <cell r="C165" t="str">
            <v/>
          </cell>
        </row>
        <row r="166">
          <cell r="C166" t="str">
            <v/>
          </cell>
        </row>
        <row r="167">
          <cell r="C167" t="str">
            <v/>
          </cell>
        </row>
        <row r="168">
          <cell r="C168" t="str">
            <v/>
          </cell>
        </row>
        <row r="169">
          <cell r="C169" t="str">
            <v/>
          </cell>
        </row>
        <row r="170">
          <cell r="C170" t="str">
            <v/>
          </cell>
        </row>
        <row r="171">
          <cell r="C171" t="str">
            <v/>
          </cell>
        </row>
        <row r="172">
          <cell r="C172" t="str">
            <v/>
          </cell>
        </row>
        <row r="173">
          <cell r="C173" t="str">
            <v/>
          </cell>
        </row>
        <row r="174">
          <cell r="C174" t="str">
            <v/>
          </cell>
        </row>
        <row r="175">
          <cell r="C175" t="str">
            <v/>
          </cell>
        </row>
        <row r="176">
          <cell r="C176" t="str">
            <v/>
          </cell>
        </row>
        <row r="177">
          <cell r="C177" t="str">
            <v/>
          </cell>
        </row>
        <row r="178">
          <cell r="C178" t="str">
            <v/>
          </cell>
        </row>
        <row r="179">
          <cell r="C179" t="str">
            <v/>
          </cell>
        </row>
        <row r="180">
          <cell r="C180" t="str">
            <v/>
          </cell>
        </row>
        <row r="181">
          <cell r="C181" t="str">
            <v/>
          </cell>
        </row>
        <row r="182">
          <cell r="C182" t="str">
            <v/>
          </cell>
        </row>
        <row r="183">
          <cell r="C183" t="str">
            <v/>
          </cell>
        </row>
        <row r="184">
          <cell r="C184" t="str">
            <v/>
          </cell>
        </row>
        <row r="185">
          <cell r="C185" t="str">
            <v/>
          </cell>
        </row>
        <row r="186">
          <cell r="C186" t="str">
            <v/>
          </cell>
        </row>
        <row r="187">
          <cell r="C187" t="str">
            <v/>
          </cell>
        </row>
        <row r="188">
          <cell r="C188" t="str">
            <v/>
          </cell>
        </row>
        <row r="189">
          <cell r="C189" t="str">
            <v/>
          </cell>
        </row>
        <row r="190">
          <cell r="C190" t="str">
            <v/>
          </cell>
        </row>
        <row r="191">
          <cell r="C191" t="str">
            <v/>
          </cell>
        </row>
        <row r="192">
          <cell r="C192" t="str">
            <v/>
          </cell>
        </row>
        <row r="193">
          <cell r="C193" t="str">
            <v/>
          </cell>
        </row>
        <row r="194">
          <cell r="C194" t="str">
            <v/>
          </cell>
        </row>
        <row r="195">
          <cell r="C195" t="str">
            <v/>
          </cell>
        </row>
        <row r="196">
          <cell r="C196" t="str">
            <v/>
          </cell>
        </row>
        <row r="197">
          <cell r="C197" t="str">
            <v/>
          </cell>
        </row>
        <row r="198">
          <cell r="C198" t="str">
            <v/>
          </cell>
        </row>
        <row r="199">
          <cell r="C199" t="str">
            <v/>
          </cell>
        </row>
        <row r="200">
          <cell r="C200" t="str">
            <v/>
          </cell>
        </row>
        <row r="201">
          <cell r="C201" t="str">
            <v/>
          </cell>
        </row>
        <row r="202">
          <cell r="C202" t="str">
            <v/>
          </cell>
        </row>
        <row r="203">
          <cell r="C203" t="str">
            <v/>
          </cell>
        </row>
        <row r="204">
          <cell r="C204" t="str">
            <v/>
          </cell>
        </row>
        <row r="205">
          <cell r="C205" t="str">
            <v/>
          </cell>
        </row>
        <row r="206">
          <cell r="C206" t="str">
            <v/>
          </cell>
        </row>
        <row r="207">
          <cell r="C207" t="str">
            <v/>
          </cell>
        </row>
        <row r="208">
          <cell r="C208" t="str">
            <v/>
          </cell>
        </row>
        <row r="209">
          <cell r="C209" t="str">
            <v/>
          </cell>
        </row>
        <row r="210">
          <cell r="C210" t="str">
            <v/>
          </cell>
        </row>
        <row r="211">
          <cell r="C211" t="str">
            <v/>
          </cell>
        </row>
        <row r="212">
          <cell r="C212" t="str">
            <v/>
          </cell>
        </row>
        <row r="213">
          <cell r="C213" t="str">
            <v/>
          </cell>
        </row>
        <row r="214">
          <cell r="C214" t="str">
            <v/>
          </cell>
        </row>
        <row r="215">
          <cell r="C215" t="str">
            <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row r="257">
          <cell r="C257" t="str">
            <v/>
          </cell>
        </row>
        <row r="258">
          <cell r="C258" t="str">
            <v/>
          </cell>
        </row>
        <row r="259">
          <cell r="C259" t="str">
            <v/>
          </cell>
        </row>
        <row r="260">
          <cell r="C260" t="str">
            <v/>
          </cell>
        </row>
        <row r="261">
          <cell r="C261" t="str">
            <v/>
          </cell>
        </row>
        <row r="262">
          <cell r="C262" t="str">
            <v/>
          </cell>
        </row>
        <row r="263">
          <cell r="C263" t="str">
            <v/>
          </cell>
        </row>
        <row r="264">
          <cell r="C264" t="str">
            <v/>
          </cell>
        </row>
        <row r="265">
          <cell r="C265" t="str">
            <v/>
          </cell>
        </row>
        <row r="266">
          <cell r="C266" t="str">
            <v/>
          </cell>
        </row>
        <row r="267">
          <cell r="C267" t="str">
            <v/>
          </cell>
        </row>
        <row r="268">
          <cell r="C268" t="str">
            <v/>
          </cell>
        </row>
        <row r="269">
          <cell r="C269" t="str">
            <v/>
          </cell>
        </row>
        <row r="270">
          <cell r="C270" t="str">
            <v/>
          </cell>
        </row>
        <row r="271">
          <cell r="C271" t="str">
            <v/>
          </cell>
        </row>
        <row r="272">
          <cell r="C272" t="str">
            <v/>
          </cell>
        </row>
        <row r="273">
          <cell r="C273" t="str">
            <v/>
          </cell>
        </row>
        <row r="274">
          <cell r="C274" t="str">
            <v/>
          </cell>
        </row>
        <row r="275">
          <cell r="C275" t="str">
            <v/>
          </cell>
        </row>
        <row r="276">
          <cell r="C276" t="str">
            <v/>
          </cell>
        </row>
        <row r="277">
          <cell r="C277" t="str">
            <v/>
          </cell>
        </row>
        <row r="278">
          <cell r="C278" t="str">
            <v/>
          </cell>
        </row>
        <row r="279">
          <cell r="C279" t="str">
            <v/>
          </cell>
        </row>
        <row r="280">
          <cell r="C280" t="str">
            <v/>
          </cell>
        </row>
        <row r="281">
          <cell r="C281" t="str">
            <v/>
          </cell>
        </row>
        <row r="282">
          <cell r="C282" t="str">
            <v/>
          </cell>
        </row>
        <row r="283">
          <cell r="C283" t="str">
            <v/>
          </cell>
        </row>
        <row r="284">
          <cell r="C284" t="str">
            <v/>
          </cell>
        </row>
        <row r="285">
          <cell r="C285" t="str">
            <v/>
          </cell>
        </row>
        <row r="286">
          <cell r="C286" t="str">
            <v/>
          </cell>
        </row>
        <row r="287">
          <cell r="C287" t="str">
            <v/>
          </cell>
        </row>
        <row r="288">
          <cell r="C288" t="str">
            <v/>
          </cell>
        </row>
        <row r="289">
          <cell r="C289" t="str">
            <v/>
          </cell>
        </row>
        <row r="290">
          <cell r="C290" t="str">
            <v/>
          </cell>
        </row>
        <row r="291">
          <cell r="C291" t="str">
            <v/>
          </cell>
        </row>
        <row r="292">
          <cell r="C292" t="str">
            <v/>
          </cell>
        </row>
        <row r="293">
          <cell r="C293" t="str">
            <v/>
          </cell>
        </row>
        <row r="294">
          <cell r="C294" t="str">
            <v/>
          </cell>
        </row>
        <row r="295">
          <cell r="C295" t="str">
            <v/>
          </cell>
        </row>
        <row r="296">
          <cell r="C296" t="str">
            <v/>
          </cell>
        </row>
        <row r="297">
          <cell r="C297" t="str">
            <v/>
          </cell>
        </row>
        <row r="298">
          <cell r="C298" t="str">
            <v/>
          </cell>
        </row>
        <row r="299">
          <cell r="C299" t="str">
            <v/>
          </cell>
        </row>
        <row r="300">
          <cell r="C300" t="str">
            <v/>
          </cell>
        </row>
        <row r="301">
          <cell r="C301" t="str">
            <v/>
          </cell>
        </row>
        <row r="302">
          <cell r="C302" t="str">
            <v/>
          </cell>
        </row>
        <row r="303">
          <cell r="C303" t="str">
            <v/>
          </cell>
        </row>
        <row r="304">
          <cell r="C304" t="str">
            <v/>
          </cell>
        </row>
        <row r="305">
          <cell r="C305" t="str">
            <v/>
          </cell>
        </row>
        <row r="306">
          <cell r="C306" t="str">
            <v/>
          </cell>
        </row>
        <row r="307">
          <cell r="C307" t="str">
            <v/>
          </cell>
        </row>
        <row r="308">
          <cell r="C308" t="str">
            <v/>
          </cell>
        </row>
        <row r="309">
          <cell r="C309" t="str">
            <v/>
          </cell>
        </row>
        <row r="310">
          <cell r="C310" t="str">
            <v/>
          </cell>
        </row>
        <row r="311">
          <cell r="C311" t="str">
            <v/>
          </cell>
        </row>
        <row r="312">
          <cell r="C312" t="str">
            <v/>
          </cell>
        </row>
        <row r="313">
          <cell r="C313" t="str">
            <v/>
          </cell>
        </row>
        <row r="314">
          <cell r="C314" t="str">
            <v/>
          </cell>
        </row>
        <row r="315">
          <cell r="C315" t="str">
            <v/>
          </cell>
        </row>
        <row r="316">
          <cell r="C316" t="str">
            <v/>
          </cell>
        </row>
        <row r="317">
          <cell r="C317" t="str">
            <v/>
          </cell>
        </row>
        <row r="318">
          <cell r="C318" t="str">
            <v/>
          </cell>
        </row>
        <row r="319">
          <cell r="C319" t="str">
            <v/>
          </cell>
        </row>
        <row r="320">
          <cell r="C320" t="str">
            <v/>
          </cell>
        </row>
        <row r="321">
          <cell r="C321" t="str">
            <v/>
          </cell>
        </row>
        <row r="322">
          <cell r="C322" t="str">
            <v/>
          </cell>
        </row>
        <row r="323">
          <cell r="C323" t="str">
            <v/>
          </cell>
        </row>
        <row r="324">
          <cell r="C324" t="str">
            <v/>
          </cell>
        </row>
        <row r="325">
          <cell r="C325" t="str">
            <v/>
          </cell>
        </row>
        <row r="326">
          <cell r="C326" t="str">
            <v/>
          </cell>
        </row>
        <row r="327">
          <cell r="C327" t="str">
            <v/>
          </cell>
        </row>
        <row r="328">
          <cell r="C328" t="str">
            <v/>
          </cell>
        </row>
        <row r="329">
          <cell r="C329" t="str">
            <v/>
          </cell>
        </row>
        <row r="330">
          <cell r="C330" t="str">
            <v/>
          </cell>
        </row>
        <row r="331">
          <cell r="C331" t="str">
            <v/>
          </cell>
        </row>
        <row r="332">
          <cell r="C332" t="str">
            <v/>
          </cell>
        </row>
        <row r="333">
          <cell r="C333" t="str">
            <v/>
          </cell>
        </row>
        <row r="334">
          <cell r="C334" t="str">
            <v/>
          </cell>
        </row>
        <row r="335">
          <cell r="C335" t="str">
            <v/>
          </cell>
        </row>
        <row r="336">
          <cell r="C336" t="str">
            <v/>
          </cell>
        </row>
        <row r="337">
          <cell r="C337" t="str">
            <v/>
          </cell>
        </row>
        <row r="338">
          <cell r="C338" t="str">
            <v/>
          </cell>
        </row>
        <row r="339">
          <cell r="C339" t="str">
            <v/>
          </cell>
        </row>
        <row r="340">
          <cell r="C340" t="str">
            <v/>
          </cell>
        </row>
        <row r="341">
          <cell r="C341" t="str">
            <v/>
          </cell>
        </row>
        <row r="342">
          <cell r="C342" t="str">
            <v/>
          </cell>
        </row>
        <row r="343">
          <cell r="C343" t="str">
            <v/>
          </cell>
        </row>
        <row r="344">
          <cell r="C344" t="str">
            <v/>
          </cell>
        </row>
        <row r="345">
          <cell r="C345" t="str">
            <v/>
          </cell>
        </row>
        <row r="346">
          <cell r="C346" t="str">
            <v/>
          </cell>
        </row>
        <row r="347">
          <cell r="C347" t="str">
            <v/>
          </cell>
        </row>
        <row r="348">
          <cell r="C348" t="str">
            <v/>
          </cell>
        </row>
        <row r="349">
          <cell r="C349" t="str">
            <v/>
          </cell>
        </row>
        <row r="350">
          <cell r="C350" t="str">
            <v/>
          </cell>
        </row>
        <row r="351">
          <cell r="C351" t="str">
            <v/>
          </cell>
        </row>
        <row r="352">
          <cell r="C352" t="str">
            <v/>
          </cell>
        </row>
        <row r="353">
          <cell r="C353" t="str">
            <v/>
          </cell>
        </row>
        <row r="354">
          <cell r="C354" t="str">
            <v/>
          </cell>
        </row>
        <row r="355">
          <cell r="C355" t="str">
            <v/>
          </cell>
        </row>
        <row r="356">
          <cell r="C356" t="str">
            <v/>
          </cell>
        </row>
        <row r="357">
          <cell r="C357" t="str">
            <v/>
          </cell>
        </row>
        <row r="358">
          <cell r="C358" t="str">
            <v/>
          </cell>
        </row>
        <row r="359">
          <cell r="C359" t="str">
            <v/>
          </cell>
        </row>
        <row r="360">
          <cell r="C360" t="str">
            <v/>
          </cell>
        </row>
        <row r="361">
          <cell r="C361" t="str">
            <v/>
          </cell>
        </row>
        <row r="362">
          <cell r="C362" t="str">
            <v/>
          </cell>
        </row>
        <row r="363">
          <cell r="C363" t="str">
            <v/>
          </cell>
        </row>
        <row r="364">
          <cell r="C364" t="str">
            <v/>
          </cell>
        </row>
        <row r="365">
          <cell r="C365" t="str">
            <v/>
          </cell>
        </row>
        <row r="366">
          <cell r="C366" t="str">
            <v/>
          </cell>
        </row>
        <row r="367">
          <cell r="C367" t="str">
            <v/>
          </cell>
        </row>
        <row r="368">
          <cell r="C368" t="str">
            <v/>
          </cell>
        </row>
        <row r="369">
          <cell r="C369" t="str">
            <v/>
          </cell>
        </row>
        <row r="370">
          <cell r="C370" t="str">
            <v/>
          </cell>
        </row>
        <row r="371">
          <cell r="C371" t="str">
            <v/>
          </cell>
        </row>
        <row r="372">
          <cell r="C372" t="str">
            <v/>
          </cell>
        </row>
        <row r="373">
          <cell r="C373" t="str">
            <v/>
          </cell>
        </row>
        <row r="374">
          <cell r="C374" t="str">
            <v/>
          </cell>
        </row>
        <row r="375">
          <cell r="C375" t="str">
            <v/>
          </cell>
        </row>
        <row r="376">
          <cell r="C376" t="str">
            <v/>
          </cell>
        </row>
        <row r="377">
          <cell r="C377" t="str">
            <v/>
          </cell>
        </row>
        <row r="378">
          <cell r="C378" t="str">
            <v/>
          </cell>
        </row>
        <row r="379">
          <cell r="C379" t="str">
            <v/>
          </cell>
        </row>
        <row r="380">
          <cell r="C380" t="str">
            <v/>
          </cell>
        </row>
        <row r="381">
          <cell r="C381" t="str">
            <v/>
          </cell>
        </row>
        <row r="382">
          <cell r="C382" t="str">
            <v/>
          </cell>
        </row>
        <row r="383">
          <cell r="C383" t="str">
            <v/>
          </cell>
        </row>
        <row r="384">
          <cell r="C384" t="str">
            <v/>
          </cell>
        </row>
        <row r="385">
          <cell r="C385" t="str">
            <v/>
          </cell>
        </row>
        <row r="386">
          <cell r="C386" t="str">
            <v/>
          </cell>
        </row>
        <row r="387">
          <cell r="C387" t="str">
            <v/>
          </cell>
        </row>
        <row r="388">
          <cell r="C388" t="str">
            <v/>
          </cell>
        </row>
        <row r="389">
          <cell r="C389" t="str">
            <v/>
          </cell>
        </row>
        <row r="390">
          <cell r="C390" t="str">
            <v/>
          </cell>
        </row>
        <row r="391">
          <cell r="C391" t="str">
            <v/>
          </cell>
        </row>
        <row r="392">
          <cell r="C392" t="str">
            <v/>
          </cell>
        </row>
        <row r="393">
          <cell r="C393" t="str">
            <v/>
          </cell>
        </row>
        <row r="394">
          <cell r="C394" t="str">
            <v/>
          </cell>
        </row>
        <row r="395">
          <cell r="C395" t="str">
            <v/>
          </cell>
        </row>
        <row r="396">
          <cell r="C396" t="str">
            <v/>
          </cell>
        </row>
        <row r="397">
          <cell r="C397" t="str">
            <v/>
          </cell>
        </row>
        <row r="398">
          <cell r="C398" t="str">
            <v/>
          </cell>
        </row>
        <row r="399">
          <cell r="C399" t="str">
            <v/>
          </cell>
        </row>
        <row r="400">
          <cell r="C400" t="str">
            <v/>
          </cell>
        </row>
        <row r="401">
          <cell r="C401" t="str">
            <v/>
          </cell>
        </row>
        <row r="402">
          <cell r="C402" t="str">
            <v/>
          </cell>
        </row>
        <row r="403">
          <cell r="C403" t="str">
            <v/>
          </cell>
        </row>
        <row r="404">
          <cell r="C404" t="str">
            <v/>
          </cell>
        </row>
        <row r="405">
          <cell r="C405" t="str">
            <v/>
          </cell>
        </row>
        <row r="406">
          <cell r="C406" t="str">
            <v/>
          </cell>
        </row>
        <row r="407">
          <cell r="C407" t="str">
            <v/>
          </cell>
        </row>
        <row r="408">
          <cell r="C408" t="str">
            <v/>
          </cell>
        </row>
        <row r="409">
          <cell r="C409" t="str">
            <v/>
          </cell>
        </row>
        <row r="410">
          <cell r="C410" t="str">
            <v/>
          </cell>
        </row>
        <row r="411">
          <cell r="C411" t="str">
            <v/>
          </cell>
        </row>
        <row r="412">
          <cell r="C412" t="str">
            <v/>
          </cell>
        </row>
        <row r="413">
          <cell r="C413" t="str">
            <v/>
          </cell>
        </row>
        <row r="414">
          <cell r="C414" t="str">
            <v/>
          </cell>
        </row>
        <row r="415">
          <cell r="C415" t="str">
            <v/>
          </cell>
        </row>
        <row r="416">
          <cell r="C416" t="str">
            <v/>
          </cell>
        </row>
        <row r="417">
          <cell r="C417" t="str">
            <v/>
          </cell>
        </row>
        <row r="418">
          <cell r="C418" t="str">
            <v/>
          </cell>
        </row>
        <row r="419">
          <cell r="C419" t="str">
            <v/>
          </cell>
        </row>
        <row r="420">
          <cell r="C420" t="str">
            <v/>
          </cell>
        </row>
        <row r="421">
          <cell r="C421" t="str">
            <v/>
          </cell>
        </row>
        <row r="422">
          <cell r="C422" t="str">
            <v/>
          </cell>
        </row>
        <row r="423">
          <cell r="C423" t="str">
            <v/>
          </cell>
        </row>
        <row r="424">
          <cell r="C424" t="str">
            <v/>
          </cell>
        </row>
        <row r="425">
          <cell r="C425" t="str">
            <v/>
          </cell>
        </row>
        <row r="426">
          <cell r="C426" t="str">
            <v/>
          </cell>
        </row>
        <row r="427">
          <cell r="C427" t="str">
            <v/>
          </cell>
        </row>
        <row r="428">
          <cell r="C428" t="str">
            <v/>
          </cell>
        </row>
        <row r="429">
          <cell r="C429" t="str">
            <v/>
          </cell>
        </row>
        <row r="430">
          <cell r="C430" t="str">
            <v/>
          </cell>
        </row>
        <row r="431">
          <cell r="C431" t="str">
            <v/>
          </cell>
        </row>
        <row r="432">
          <cell r="C432" t="str">
            <v/>
          </cell>
        </row>
        <row r="433">
          <cell r="C433" t="str">
            <v/>
          </cell>
        </row>
        <row r="434">
          <cell r="C434" t="str">
            <v/>
          </cell>
        </row>
        <row r="435">
          <cell r="C435" t="str">
            <v/>
          </cell>
        </row>
        <row r="436">
          <cell r="C436" t="str">
            <v/>
          </cell>
        </row>
        <row r="437">
          <cell r="C437" t="str">
            <v/>
          </cell>
        </row>
        <row r="438">
          <cell r="C438" t="str">
            <v/>
          </cell>
        </row>
        <row r="439">
          <cell r="C439" t="str">
            <v/>
          </cell>
        </row>
        <row r="440">
          <cell r="C440" t="str">
            <v/>
          </cell>
        </row>
        <row r="441">
          <cell r="C441" t="str">
            <v/>
          </cell>
        </row>
        <row r="442">
          <cell r="C442" t="str">
            <v/>
          </cell>
        </row>
        <row r="443">
          <cell r="C443" t="str">
            <v/>
          </cell>
        </row>
        <row r="444">
          <cell r="C444" t="str">
            <v/>
          </cell>
        </row>
        <row r="445">
          <cell r="C445" t="str">
            <v/>
          </cell>
        </row>
        <row r="446">
          <cell r="C446" t="str">
            <v/>
          </cell>
        </row>
        <row r="447">
          <cell r="C447" t="str">
            <v/>
          </cell>
        </row>
        <row r="448">
          <cell r="C448" t="str">
            <v/>
          </cell>
        </row>
        <row r="449">
          <cell r="C449" t="str">
            <v/>
          </cell>
        </row>
        <row r="450">
          <cell r="C450" t="str">
            <v/>
          </cell>
        </row>
        <row r="451">
          <cell r="C451" t="str">
            <v/>
          </cell>
        </row>
        <row r="452">
          <cell r="C452" t="str">
            <v/>
          </cell>
        </row>
        <row r="453">
          <cell r="C453" t="str">
            <v/>
          </cell>
        </row>
        <row r="454">
          <cell r="C454" t="str">
            <v/>
          </cell>
        </row>
        <row r="455">
          <cell r="C455" t="str">
            <v/>
          </cell>
        </row>
        <row r="456">
          <cell r="C456" t="str">
            <v/>
          </cell>
        </row>
        <row r="457">
          <cell r="C457" t="str">
            <v/>
          </cell>
        </row>
        <row r="458">
          <cell r="C458" t="str">
            <v/>
          </cell>
        </row>
        <row r="459">
          <cell r="C459" t="str">
            <v/>
          </cell>
        </row>
        <row r="460">
          <cell r="C460" t="str">
            <v/>
          </cell>
        </row>
        <row r="461">
          <cell r="C461" t="str">
            <v/>
          </cell>
        </row>
        <row r="462">
          <cell r="C462" t="str">
            <v/>
          </cell>
        </row>
        <row r="463">
          <cell r="C463" t="str">
            <v/>
          </cell>
        </row>
        <row r="464">
          <cell r="C464" t="str">
            <v/>
          </cell>
        </row>
        <row r="465">
          <cell r="C465" t="str">
            <v/>
          </cell>
        </row>
        <row r="466">
          <cell r="C466" t="str">
            <v/>
          </cell>
        </row>
        <row r="467">
          <cell r="C467" t="str">
            <v/>
          </cell>
        </row>
        <row r="468">
          <cell r="C468" t="str">
            <v/>
          </cell>
        </row>
        <row r="469">
          <cell r="C469" t="str">
            <v/>
          </cell>
        </row>
        <row r="470">
          <cell r="C470" t="str">
            <v/>
          </cell>
        </row>
        <row r="471">
          <cell r="C471" t="str">
            <v/>
          </cell>
        </row>
        <row r="472">
          <cell r="C472" t="str">
            <v/>
          </cell>
        </row>
        <row r="473">
          <cell r="C473" t="str">
            <v/>
          </cell>
        </row>
        <row r="474">
          <cell r="C474" t="str">
            <v/>
          </cell>
        </row>
        <row r="475">
          <cell r="C475" t="str">
            <v/>
          </cell>
        </row>
        <row r="476">
          <cell r="C476" t="str">
            <v/>
          </cell>
        </row>
        <row r="477">
          <cell r="C477" t="str">
            <v/>
          </cell>
        </row>
        <row r="478">
          <cell r="C478" t="str">
            <v/>
          </cell>
        </row>
        <row r="479">
          <cell r="C479" t="str">
            <v/>
          </cell>
        </row>
        <row r="480">
          <cell r="C480" t="str">
            <v/>
          </cell>
        </row>
        <row r="481">
          <cell r="C481" t="str">
            <v/>
          </cell>
        </row>
        <row r="482">
          <cell r="C482" t="str">
            <v/>
          </cell>
        </row>
        <row r="483">
          <cell r="C483" t="str">
            <v/>
          </cell>
        </row>
        <row r="484">
          <cell r="C484" t="str">
            <v/>
          </cell>
        </row>
        <row r="485">
          <cell r="C485" t="str">
            <v/>
          </cell>
        </row>
        <row r="486">
          <cell r="C486" t="str">
            <v/>
          </cell>
        </row>
        <row r="487">
          <cell r="C487" t="str">
            <v/>
          </cell>
        </row>
        <row r="488">
          <cell r="C488" t="str">
            <v/>
          </cell>
        </row>
        <row r="489">
          <cell r="C489" t="str">
            <v/>
          </cell>
        </row>
        <row r="490">
          <cell r="C490" t="str">
            <v/>
          </cell>
        </row>
        <row r="491">
          <cell r="C491" t="str">
            <v/>
          </cell>
        </row>
        <row r="492">
          <cell r="C492" t="str">
            <v/>
          </cell>
        </row>
        <row r="493">
          <cell r="C493" t="str">
            <v/>
          </cell>
        </row>
        <row r="494">
          <cell r="C494" t="str">
            <v/>
          </cell>
        </row>
        <row r="495">
          <cell r="C495" t="str">
            <v/>
          </cell>
        </row>
        <row r="496">
          <cell r="C496" t="str">
            <v/>
          </cell>
        </row>
        <row r="497">
          <cell r="C497" t="str">
            <v/>
          </cell>
        </row>
      </sheetData>
      <sheetData sheetId="10">
        <row r="10">
          <cell r="B10" t="str">
            <v>Administrative</v>
          </cell>
          <cell r="C10" t="str">
            <v>Business hours</v>
          </cell>
          <cell r="D10" t="str">
            <v>No</v>
          </cell>
          <cell r="E10">
            <v>54.375426621160408</v>
          </cell>
          <cell r="F10">
            <v>0.46500000000000002</v>
          </cell>
          <cell r="G10">
            <v>0.58542196806443347</v>
          </cell>
          <cell r="H10">
            <v>16.887919999999998</v>
          </cell>
        </row>
        <row r="11">
          <cell r="B11" t="str">
            <v>Technical Service Person</v>
          </cell>
          <cell r="C11" t="str">
            <v>Business hours</v>
          </cell>
          <cell r="D11" t="str">
            <v>No</v>
          </cell>
          <cell r="E11">
            <v>65.74744027303754</v>
          </cell>
          <cell r="F11">
            <v>0.46500000000000002</v>
          </cell>
          <cell r="G11">
            <v>0.58542196806443347</v>
          </cell>
          <cell r="H11">
            <v>20.419840000000001</v>
          </cell>
        </row>
        <row r="12">
          <cell r="B12" t="str">
            <v>Supervisor</v>
          </cell>
          <cell r="C12" t="str">
            <v>Business hours</v>
          </cell>
          <cell r="D12" t="str">
            <v>No</v>
          </cell>
          <cell r="E12">
            <v>78.095563139931727</v>
          </cell>
          <cell r="F12">
            <v>0.46500000000000002</v>
          </cell>
          <cell r="G12">
            <v>0.58542196806443347</v>
          </cell>
          <cell r="H12">
            <v>24.254919999999995</v>
          </cell>
        </row>
        <row r="13">
          <cell r="B13" t="str">
            <v>Para Professional</v>
          </cell>
          <cell r="C13" t="str">
            <v>Business hours</v>
          </cell>
          <cell r="D13" t="str">
            <v>No</v>
          </cell>
          <cell r="E13">
            <v>73.474402730375417</v>
          </cell>
          <cell r="F13">
            <v>0.46500000000000002</v>
          </cell>
          <cell r="G13">
            <v>0.58542196806443347</v>
          </cell>
          <cell r="H13">
            <v>22.819679999999998</v>
          </cell>
        </row>
        <row r="14">
          <cell r="B14" t="str">
            <v>50% TSP/Contractor mix</v>
          </cell>
          <cell r="C14" t="str">
            <v>Business hours</v>
          </cell>
          <cell r="D14" t="str">
            <v>No</v>
          </cell>
          <cell r="E14">
            <v>32.87372013651877</v>
          </cell>
          <cell r="F14">
            <v>0.46500000000000002</v>
          </cell>
          <cell r="G14">
            <v>0.58542196806443347</v>
          </cell>
          <cell r="H14">
            <v>10.20992</v>
          </cell>
        </row>
        <row r="15">
          <cell r="B15" t="str">
            <v>20% TSP/Contractor mix</v>
          </cell>
          <cell r="C15" t="str">
            <v>Business hours</v>
          </cell>
          <cell r="D15" t="str">
            <v>No</v>
          </cell>
          <cell r="E15">
            <v>13.149488054607509</v>
          </cell>
          <cell r="F15">
            <v>0.46500000000000002</v>
          </cell>
          <cell r="G15">
            <v>0.58542196806443347</v>
          </cell>
          <cell r="H15">
            <v>4.0839680000000005</v>
          </cell>
        </row>
        <row r="16">
          <cell r="B16" t="str">
            <v>Administrative</v>
          </cell>
          <cell r="C16" t="str">
            <v>After hours</v>
          </cell>
          <cell r="D16" t="str">
            <v>No</v>
          </cell>
          <cell r="E16">
            <v>63.078498293515352</v>
          </cell>
          <cell r="F16">
            <v>0.46500000000000002</v>
          </cell>
          <cell r="G16">
            <v>0.58542196806443347</v>
          </cell>
          <cell r="H16">
            <v>19.590919999999997</v>
          </cell>
        </row>
        <row r="17">
          <cell r="B17" t="str">
            <v>Technical Service Person</v>
          </cell>
          <cell r="C17" t="str">
            <v>After hours</v>
          </cell>
          <cell r="D17" t="str">
            <v>No</v>
          </cell>
          <cell r="E17">
            <v>74.77</v>
          </cell>
          <cell r="F17">
            <v>0.46500000000000002</v>
          </cell>
          <cell r="G17">
            <v>0.58542196806443347</v>
          </cell>
          <cell r="H17">
            <v>23.222066599999998</v>
          </cell>
        </row>
        <row r="18">
          <cell r="B18" t="str">
            <v>Supervisor</v>
          </cell>
          <cell r="C18" t="str">
            <v>After hours</v>
          </cell>
          <cell r="D18" t="str">
            <v>No</v>
          </cell>
          <cell r="E18">
            <v>102.27</v>
          </cell>
          <cell r="F18">
            <v>0.46500000000000002</v>
          </cell>
          <cell r="G18">
            <v>0.58542196806443347</v>
          </cell>
          <cell r="H18">
            <v>31.763016599999997</v>
          </cell>
        </row>
        <row r="19">
          <cell r="B19" t="str">
            <v>Para Professional</v>
          </cell>
          <cell r="C19" t="str">
            <v>After hours</v>
          </cell>
          <cell r="D19" t="str">
            <v>No</v>
          </cell>
          <cell r="E19">
            <v>87.49</v>
          </cell>
          <cell r="F19">
            <v>0.46500000000000002</v>
          </cell>
          <cell r="G19">
            <v>0.58542196806443347</v>
          </cell>
          <cell r="H19">
            <v>27.172644200000001</v>
          </cell>
        </row>
        <row r="20">
          <cell r="B20" t="str">
            <v>50% TSP/Contractor mix</v>
          </cell>
          <cell r="C20" t="str">
            <v>After hours</v>
          </cell>
          <cell r="D20" t="str">
            <v>No</v>
          </cell>
          <cell r="E20">
            <v>37.384999999999998</v>
          </cell>
          <cell r="F20">
            <v>0.46500000000000002</v>
          </cell>
          <cell r="G20">
            <v>0.58542196806443347</v>
          </cell>
          <cell r="H20">
            <v>11.611033299999999</v>
          </cell>
        </row>
        <row r="21">
          <cell r="B21" t="str">
            <v>20% TSP/Contractor mix</v>
          </cell>
          <cell r="C21" t="str">
            <v>After hours</v>
          </cell>
          <cell r="D21" t="str">
            <v>No</v>
          </cell>
          <cell r="E21">
            <v>14.954000000000001</v>
          </cell>
          <cell r="F21">
            <v>0.46500000000000002</v>
          </cell>
          <cell r="G21">
            <v>0.58542196806443347</v>
          </cell>
          <cell r="H21">
            <v>4.64441332</v>
          </cell>
        </row>
      </sheetData>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General"/>
      <sheetName val="Input|Inflation"/>
      <sheetName val="Input|Reported opex"/>
      <sheetName val="Input|Rate of change"/>
      <sheetName val="Input|Step changes"/>
      <sheetName val="Calc|Opex forecast"/>
      <sheetName val="Output|Models"/>
      <sheetName val="Output|RIN"/>
      <sheetName val="Lookup|Tables"/>
      <sheetName val="Check|List"/>
    </sheetNames>
    <sheetDataSet>
      <sheetData sheetId="0" refreshError="1"/>
      <sheetData sheetId="1" refreshError="1">
        <row r="11">
          <cell r="G11">
            <v>2016</v>
          </cell>
        </row>
        <row r="12">
          <cell r="G12">
            <v>2019</v>
          </cell>
        </row>
        <row r="13">
          <cell r="G13">
            <v>2020</v>
          </cell>
        </row>
        <row r="14">
          <cell r="G14">
            <v>2021</v>
          </cell>
        </row>
        <row r="15">
          <cell r="G15">
            <v>2022</v>
          </cell>
        </row>
        <row r="16">
          <cell r="G16">
            <v>2026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row r="14">
          <cell r="G14" t="str">
            <v>Per cent</v>
          </cell>
        </row>
      </sheetData>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eneral Inputs"/>
      <sheetName val="EGX -Security Lighting Services"/>
      <sheetName val="Lookup Tables"/>
      <sheetName val="Model update log"/>
    </sheetNames>
    <sheetDataSet>
      <sheetData sheetId="0" refreshError="1"/>
      <sheetData sheetId="1">
        <row r="8">
          <cell r="D8" t="str">
            <v>Energex</v>
          </cell>
        </row>
        <row r="9">
          <cell r="D9">
            <v>36678</v>
          </cell>
        </row>
        <row r="10">
          <cell r="D10" t="str">
            <v>2025–26</v>
          </cell>
        </row>
        <row r="11">
          <cell r="D11" t="str">
            <v>2024–25</v>
          </cell>
        </row>
        <row r="12">
          <cell r="D12" t="str">
            <v>2025–26</v>
          </cell>
        </row>
      </sheetData>
      <sheetData sheetId="2" refreshError="1"/>
      <sheetData sheetId="3"/>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Output|Fee Based"/>
      <sheetName val="Output|Quoted"/>
      <sheetName val="Input|Setup"/>
      <sheetName val="Input|Escalations"/>
      <sheetName val="Input|Indirect Cost Rates"/>
      <sheetName val="Input|Labour Rates"/>
      <sheetName val="Input|Fee Based"/>
      <sheetName val="Input|Historical Fee Based"/>
      <sheetName val="Calc|Labour Rates"/>
      <sheetName val="Calc|Fee Based"/>
      <sheetName val="Model Validation"/>
    </sheetNames>
    <sheetDataSet>
      <sheetData sheetId="0"/>
      <sheetData sheetId="1"/>
      <sheetData sheetId="2"/>
      <sheetData sheetId="3">
        <row r="33">
          <cell r="B33" t="str">
            <v>3.7 Labour types</v>
          </cell>
        </row>
        <row r="34">
          <cell r="B34" t="str">
            <v>Administrative officer (BH)</v>
          </cell>
        </row>
        <row r="35">
          <cell r="B35" t="str">
            <v>Field worker (BH)</v>
          </cell>
        </row>
        <row r="36">
          <cell r="B36" t="str">
            <v>Technical Specialist (BH)</v>
          </cell>
        </row>
        <row r="37">
          <cell r="B37" t="str">
            <v>Engineer (BH)</v>
          </cell>
        </row>
        <row r="38">
          <cell r="B38" t="str">
            <v>Senior engineer (BH)</v>
          </cell>
        </row>
        <row r="39">
          <cell r="B39" t="str">
            <v>Field worker (AH)</v>
          </cell>
        </row>
        <row r="40">
          <cell r="B40" t="str">
            <v>Security Lights</v>
          </cell>
        </row>
        <row r="41">
          <cell r="B41"/>
        </row>
        <row r="42">
          <cell r="B42"/>
        </row>
        <row r="43">
          <cell r="B43"/>
        </row>
        <row r="44">
          <cell r="B44"/>
        </row>
        <row r="45">
          <cell r="B45"/>
        </row>
        <row r="46">
          <cell r="B46"/>
        </row>
        <row r="47">
          <cell r="B47"/>
        </row>
        <row r="48">
          <cell r="B48"/>
        </row>
        <row r="49">
          <cell r="B49"/>
        </row>
        <row r="50">
          <cell r="B50"/>
        </row>
        <row r="51">
          <cell r="B51"/>
        </row>
        <row r="52">
          <cell r="B52"/>
        </row>
      </sheetData>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draft decision 2021-22"/>
      <sheetName val="Index"/>
      <sheetName val="Rates Reconciliation"/>
      <sheetName val="Input|Assumptions"/>
      <sheetName val="Input|Historical"/>
      <sheetName val="Input|Time"/>
      <sheetName val="Input|Reserve Feeder"/>
      <sheetName val="Input|Security Lighting"/>
      <sheetName val="Calc|Volumes"/>
      <sheetName val="Calc|Base year cost"/>
      <sheetName val="Calc|Tax recovery"/>
      <sheetName val="Calc|Escalators"/>
      <sheetName val="Calc|ACS prices"/>
      <sheetName val="Calc|ACS revenues"/>
      <sheetName val="Output|Attachment"/>
      <sheetName val="Output|RIN"/>
      <sheetName val="Lookup|Tables"/>
      <sheetName val="Check|List"/>
      <sheetName val="CostBuildUp&gt;&gt;&gt;"/>
      <sheetName val="A1 NC 1Ph BH"/>
      <sheetName val="A2 NC 1Ph AH"/>
      <sheetName val="A3 NC 3Ph BH"/>
      <sheetName val="A4 NC 3Ph AH"/>
      <sheetName val="A5 Temp 1ph BH"/>
      <sheetName val="A6 Temp 1ph AH"/>
      <sheetName val="A7 Temp 3ph BH"/>
      <sheetName val="A8 Temp 3ph AH"/>
      <sheetName val="A9- Supply upgrade BH"/>
      <sheetName val="A10- Supply upgrade AH"/>
      <sheetName val="A11- OH SL repl. BH"/>
      <sheetName val="A12- OH SL repl. AH"/>
      <sheetName val="A13 Field Re-en BH"/>
      <sheetName val="A14 Field Re-en AH"/>
      <sheetName val="A15 Field De-en BH"/>
      <sheetName val="A16 Temp Discon BH"/>
      <sheetName val="A17 Temp Discon AH"/>
      <sheetName val="A18 Recon after temp discon BH"/>
      <sheetName val="A19 Recon after temp discon AH"/>
      <sheetName val="A20 SL O&amp;M"/>
      <sheetName val="A21 Cust access to data"/>
      <sheetName val="A22 Reserve feeder"/>
      <sheetName val="A23 Remote Re-en"/>
      <sheetName val="A24 Remote De-en"/>
      <sheetName val="A25 Alteration BH"/>
      <sheetName val="A26 Alteration AH"/>
      <sheetName val="A27 Remote spl mtr read"/>
      <sheetName val="A28 Remote Meter reconfig"/>
      <sheetName val="A29 Meter read - field"/>
      <sheetName val="A30 Meter test BH"/>
      <sheetName val="A31 Meter test AH"/>
      <sheetName val="A32 type 7 metering"/>
      <sheetName val="A33 NCUML metering"/>
      <sheetName val="Input|A34"/>
      <sheetName val="A35 WSA - NC 1ph BH"/>
      <sheetName val="A36 WSA - NC 1ph AH"/>
      <sheetName val="A37 OH 3Ph SL repl. BH"/>
      <sheetName val="A38 OH 3Ph SL repl. AH"/>
      <sheetName val="A39 WSA - SL repl BH"/>
      <sheetName val="A40 WSA - SL repl AH"/>
    </sheetNames>
    <sheetDataSet>
      <sheetData sheetId="0"/>
      <sheetData sheetId="1"/>
      <sheetData sheetId="2"/>
      <sheetData sheetId="3">
        <row r="28">
          <cell r="C28" t="str">
            <v>Network Overhead</v>
          </cell>
        </row>
      </sheetData>
      <sheetData sheetId="4"/>
      <sheetData sheetId="5"/>
      <sheetData sheetId="6"/>
      <sheetData sheetId="7"/>
      <sheetData sheetId="8"/>
      <sheetData sheetId="9"/>
      <sheetData sheetId="10">
        <row r="39">
          <cell r="J39">
            <v>1.4485651526505185E-2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A35B6-B51B-40A9-AF4B-638EF7A1EE65}">
  <sheetPr>
    <tabColor rgb="FF7030A0"/>
  </sheetPr>
  <dimension ref="A1:AJ83"/>
  <sheetViews>
    <sheetView showGridLines="0" tabSelected="1" zoomScaleNormal="100" workbookViewId="0">
      <selection activeCell="D43" sqref="D43"/>
    </sheetView>
  </sheetViews>
  <sheetFormatPr defaultColWidth="0" defaultRowHeight="0" customHeight="1" zeroHeight="1" x14ac:dyDescent="0.2"/>
  <cols>
    <col min="1" max="2" width="1.28515625" style="34" customWidth="1"/>
    <col min="3" max="3" width="24.5703125" style="34" customWidth="1"/>
    <col min="4" max="4" width="5.28515625" style="34" customWidth="1"/>
    <col min="5" max="5" width="40.85546875" style="34" customWidth="1"/>
    <col min="6" max="6" width="12.85546875" style="34" customWidth="1"/>
    <col min="7" max="7" width="17" style="34" customWidth="1"/>
    <col min="8" max="8" width="11.140625" style="34" customWidth="1"/>
    <col min="9" max="10" width="36" style="34" customWidth="1"/>
    <col min="11" max="11" width="5.5703125" style="34" customWidth="1"/>
    <col min="12" max="12" width="8" style="34" hidden="1" customWidth="1"/>
    <col min="13" max="20" width="8.42578125" style="34" hidden="1" customWidth="1"/>
    <col min="21" max="21" width="1.28515625" style="34" hidden="1" customWidth="1"/>
    <col min="22" max="22" width="9" style="34" hidden="1" customWidth="1"/>
    <col min="23" max="23" width="1.28515625" style="34" hidden="1" customWidth="1"/>
    <col min="24" max="16384" width="9" style="34" hidden="1"/>
  </cols>
  <sheetData>
    <row r="1" spans="1:36" ht="11.25" customHeight="1" x14ac:dyDescent="0.2"/>
    <row r="2" spans="1:36" s="38" customFormat="1" ht="33.75" x14ac:dyDescent="0.2">
      <c r="A2" s="35"/>
      <c r="B2" s="35"/>
      <c r="C2" s="35"/>
      <c r="D2" s="35"/>
      <c r="E2" s="35"/>
      <c r="F2" s="35"/>
      <c r="G2" s="36" t="s">
        <v>38</v>
      </c>
      <c r="H2" s="37"/>
      <c r="I2" s="35"/>
      <c r="J2" s="35"/>
      <c r="K2" s="35"/>
      <c r="M2" s="39"/>
      <c r="N2" s="40"/>
      <c r="O2" s="41"/>
    </row>
    <row r="3" spans="1:36" s="38" customFormat="1" ht="33.75" x14ac:dyDescent="0.2">
      <c r="A3" s="35"/>
      <c r="B3" s="35"/>
      <c r="C3" s="35"/>
      <c r="D3" s="35"/>
      <c r="E3" s="35"/>
      <c r="F3" s="35"/>
      <c r="G3" s="36" t="s">
        <v>37</v>
      </c>
      <c r="H3" s="37"/>
      <c r="I3" s="35"/>
      <c r="J3" s="35"/>
      <c r="K3" s="35"/>
      <c r="M3" s="39"/>
      <c r="N3" s="40"/>
      <c r="O3" s="41"/>
    </row>
    <row r="4" spans="1:36" s="45" customFormat="1" ht="13.5" customHeight="1" thickBot="1" x14ac:dyDescent="0.25">
      <c r="A4" s="42"/>
      <c r="B4" s="42"/>
      <c r="C4" s="42"/>
      <c r="D4" s="42"/>
      <c r="E4" s="42"/>
      <c r="F4" s="42"/>
      <c r="G4" s="43"/>
      <c r="H4" s="44"/>
      <c r="I4" s="42"/>
      <c r="J4" s="42"/>
      <c r="K4" s="42"/>
    </row>
    <row r="5" spans="1:36" s="52" customFormat="1" ht="15" x14ac:dyDescent="0.25">
      <c r="A5" s="46"/>
      <c r="B5" s="46"/>
      <c r="C5" s="46"/>
      <c r="D5" s="46"/>
      <c r="E5" s="46"/>
      <c r="F5" s="46"/>
      <c r="G5" s="46"/>
      <c r="H5" s="46"/>
      <c r="I5" s="46"/>
      <c r="J5" s="46"/>
      <c r="K5" s="46"/>
      <c r="L5" s="47"/>
      <c r="M5" s="47"/>
      <c r="N5" s="47"/>
      <c r="O5" s="47"/>
      <c r="P5" s="48"/>
      <c r="Q5" s="49"/>
      <c r="R5" s="48"/>
      <c r="S5" s="49"/>
      <c r="T5" s="48"/>
      <c r="U5" s="48"/>
      <c r="V5" s="48"/>
      <c r="W5" s="48"/>
      <c r="X5" s="48"/>
      <c r="Y5" s="48"/>
      <c r="Z5" s="48"/>
      <c r="AA5" s="48"/>
      <c r="AB5" s="49"/>
      <c r="AC5" s="49"/>
      <c r="AD5" s="50"/>
      <c r="AE5" s="50"/>
      <c r="AF5" s="50"/>
      <c r="AG5" s="50"/>
      <c r="AH5" s="50"/>
      <c r="AI5" s="51"/>
      <c r="AJ5" s="51"/>
    </row>
    <row r="6" spans="1:36" ht="11.25" x14ac:dyDescent="0.2">
      <c r="C6" s="53"/>
      <c r="D6" s="54"/>
      <c r="E6" s="54"/>
      <c r="F6" s="54"/>
      <c r="G6" s="55"/>
      <c r="H6" s="56"/>
      <c r="I6" s="57"/>
      <c r="J6" s="57"/>
    </row>
    <row r="7" spans="1:36" ht="11.25" hidden="1" x14ac:dyDescent="0.2">
      <c r="C7" s="53"/>
      <c r="D7" s="54"/>
      <c r="E7" s="54"/>
      <c r="F7" s="54"/>
      <c r="G7" s="55"/>
      <c r="H7" s="56"/>
      <c r="I7" s="57"/>
      <c r="J7" s="57"/>
    </row>
    <row r="8" spans="1:36" ht="11.25" x14ac:dyDescent="0.2">
      <c r="C8" s="53"/>
      <c r="D8" s="54"/>
      <c r="E8" s="54"/>
      <c r="F8" s="54"/>
      <c r="G8" s="55"/>
      <c r="H8" s="56"/>
      <c r="I8" s="57"/>
      <c r="J8" s="57"/>
    </row>
    <row r="9" spans="1:36" ht="11.25" x14ac:dyDescent="0.2">
      <c r="C9" s="53"/>
      <c r="D9" s="54"/>
      <c r="E9" s="54"/>
      <c r="F9" s="54"/>
      <c r="G9" s="55"/>
      <c r="H9" s="56"/>
      <c r="I9" s="57"/>
      <c r="J9" s="57"/>
    </row>
    <row r="10" spans="1:36" ht="11.25" x14ac:dyDescent="0.2">
      <c r="C10" s="53"/>
      <c r="D10" s="54"/>
      <c r="E10" s="54"/>
      <c r="F10" s="54"/>
      <c r="G10" s="55"/>
      <c r="H10" s="56"/>
      <c r="I10" s="57"/>
      <c r="J10" s="57"/>
    </row>
    <row r="11" spans="1:36" ht="11.25" x14ac:dyDescent="0.2">
      <c r="C11" s="53"/>
      <c r="D11" s="54"/>
      <c r="E11" s="54"/>
      <c r="F11" s="54"/>
      <c r="G11" s="55"/>
      <c r="H11" s="56"/>
      <c r="I11" s="57"/>
      <c r="J11" s="57"/>
    </row>
    <row r="12" spans="1:36" ht="11.25" x14ac:dyDescent="0.2">
      <c r="C12" s="53"/>
      <c r="D12" s="54"/>
      <c r="E12" s="54"/>
      <c r="F12" s="54"/>
      <c r="G12" s="55"/>
      <c r="H12" s="56"/>
      <c r="I12" s="57"/>
      <c r="J12" s="57"/>
    </row>
    <row r="13" spans="1:36" ht="11.25" x14ac:dyDescent="0.2">
      <c r="C13" s="53"/>
      <c r="D13" s="54"/>
      <c r="E13" s="54"/>
      <c r="F13" s="54"/>
      <c r="G13" s="55"/>
      <c r="H13" s="56"/>
      <c r="I13" s="57"/>
      <c r="J13" s="57"/>
    </row>
    <row r="14" spans="1:36" ht="11.25" x14ac:dyDescent="0.2">
      <c r="C14" s="58"/>
      <c r="D14" s="54"/>
      <c r="E14" s="54"/>
      <c r="F14" s="54"/>
      <c r="G14" s="55"/>
      <c r="H14" s="56"/>
      <c r="I14" s="57"/>
      <c r="J14" s="57"/>
    </row>
    <row r="15" spans="1:36" ht="11.25" x14ac:dyDescent="0.2">
      <c r="C15" s="58"/>
      <c r="D15" s="54"/>
      <c r="E15" s="54"/>
      <c r="F15" s="54"/>
      <c r="G15" s="55"/>
      <c r="H15" s="56"/>
      <c r="I15" s="57"/>
      <c r="J15" s="57"/>
    </row>
    <row r="16" spans="1:36" ht="11.25" x14ac:dyDescent="0.2">
      <c r="C16" s="58"/>
      <c r="D16" s="54"/>
      <c r="E16" s="54"/>
      <c r="F16" s="54"/>
      <c r="G16" s="55"/>
      <c r="H16" s="56"/>
      <c r="I16" s="57"/>
      <c r="J16" s="57"/>
    </row>
    <row r="17" spans="2:34" ht="11.25" x14ac:dyDescent="0.2">
      <c r="C17" s="58"/>
      <c r="D17" s="54"/>
      <c r="E17" s="54"/>
      <c r="F17" s="54"/>
      <c r="G17" s="55"/>
      <c r="H17" s="56"/>
      <c r="I17" s="57"/>
      <c r="J17" s="57"/>
    </row>
    <row r="18" spans="2:34" ht="12.75" x14ac:dyDescent="0.2">
      <c r="C18" s="59"/>
      <c r="D18" s="54"/>
      <c r="E18" s="54"/>
      <c r="F18" s="54"/>
      <c r="G18" s="54"/>
      <c r="H18" s="54"/>
      <c r="I18" s="60"/>
      <c r="J18" s="60"/>
    </row>
    <row r="19" spans="2:34" s="52" customFormat="1" ht="12.75" x14ac:dyDescent="0.2">
      <c r="B19" s="61"/>
      <c r="L19" s="62"/>
      <c r="M19" s="62"/>
      <c r="N19" s="62"/>
      <c r="O19" s="62"/>
      <c r="P19" s="63"/>
      <c r="Q19" s="64"/>
      <c r="R19" s="63"/>
      <c r="S19" s="64"/>
      <c r="T19" s="63"/>
      <c r="U19" s="63"/>
      <c r="V19" s="63"/>
      <c r="W19" s="63"/>
      <c r="X19" s="63"/>
      <c r="Y19" s="63"/>
      <c r="Z19" s="63"/>
      <c r="AA19" s="63"/>
      <c r="AB19" s="64"/>
      <c r="AC19" s="64"/>
      <c r="AD19" s="63"/>
      <c r="AE19" s="63"/>
      <c r="AF19" s="63"/>
      <c r="AG19" s="63"/>
      <c r="AH19" s="63"/>
    </row>
    <row r="20" spans="2:34" ht="11.25" hidden="1" x14ac:dyDescent="0.2">
      <c r="D20" s="54"/>
      <c r="E20" s="54"/>
      <c r="F20" s="54"/>
      <c r="G20" s="54"/>
      <c r="H20" s="54"/>
      <c r="I20" s="54"/>
      <c r="J20" s="54"/>
      <c r="L20" s="65"/>
    </row>
    <row r="21" spans="2:34" ht="11.25" hidden="1" x14ac:dyDescent="0.2">
      <c r="D21" s="54"/>
      <c r="E21" s="54"/>
      <c r="F21" s="54"/>
      <c r="G21" s="54"/>
      <c r="H21" s="54"/>
      <c r="I21" s="54"/>
      <c r="J21" s="54"/>
      <c r="L21" s="65"/>
    </row>
    <row r="22" spans="2:34" ht="11.25" hidden="1" x14ac:dyDescent="0.2">
      <c r="D22" s="54"/>
      <c r="E22" s="54"/>
      <c r="F22" s="54"/>
      <c r="G22" s="54"/>
      <c r="H22" s="54"/>
      <c r="I22" s="54"/>
      <c r="J22" s="54"/>
      <c r="L22" s="65"/>
    </row>
    <row r="23" spans="2:34" ht="11.25" hidden="1" x14ac:dyDescent="0.2">
      <c r="D23" s="54"/>
      <c r="E23" s="54"/>
      <c r="F23" s="54"/>
      <c r="G23" s="54"/>
      <c r="H23" s="54"/>
      <c r="I23" s="54"/>
      <c r="J23" s="54"/>
      <c r="L23" s="65"/>
    </row>
    <row r="24" spans="2:34" ht="11.25" hidden="1" x14ac:dyDescent="0.2">
      <c r="D24" s="54"/>
      <c r="E24" s="54"/>
      <c r="F24" s="54"/>
      <c r="G24" s="54"/>
      <c r="H24" s="54"/>
      <c r="I24" s="54"/>
      <c r="J24" s="54"/>
      <c r="L24" s="65"/>
    </row>
    <row r="25" spans="2:34" ht="11.25" hidden="1" x14ac:dyDescent="0.2">
      <c r="C25" s="54"/>
      <c r="D25" s="54"/>
      <c r="E25" s="54"/>
      <c r="F25" s="54"/>
      <c r="G25" s="54"/>
      <c r="H25" s="54"/>
      <c r="I25" s="54"/>
      <c r="J25" s="54"/>
      <c r="L25" s="65"/>
    </row>
    <row r="26" spans="2:34" ht="11.25" hidden="1" x14ac:dyDescent="0.2">
      <c r="C26" s="54"/>
      <c r="D26" s="54"/>
      <c r="E26" s="54"/>
      <c r="F26" s="54"/>
      <c r="G26" s="54"/>
      <c r="H26" s="54"/>
      <c r="I26" s="54"/>
      <c r="J26" s="54"/>
      <c r="L26" s="65"/>
    </row>
    <row r="27" spans="2:34" ht="11.25" hidden="1" x14ac:dyDescent="0.2">
      <c r="C27" s="54"/>
      <c r="D27" s="54"/>
      <c r="E27" s="54"/>
      <c r="F27" s="54"/>
      <c r="G27" s="54"/>
      <c r="H27" s="54"/>
      <c r="I27" s="54"/>
      <c r="J27" s="54"/>
    </row>
    <row r="28" spans="2:34" ht="11.25" hidden="1" x14ac:dyDescent="0.2">
      <c r="D28" s="54"/>
      <c r="E28" s="54"/>
      <c r="F28" s="54"/>
      <c r="G28" s="54"/>
      <c r="H28" s="54"/>
      <c r="I28" s="54"/>
      <c r="J28" s="54"/>
    </row>
    <row r="29" spans="2:34" ht="11.25" hidden="1" x14ac:dyDescent="0.2">
      <c r="D29" s="54"/>
      <c r="E29" s="54"/>
      <c r="F29" s="54"/>
      <c r="G29" s="54"/>
      <c r="H29" s="54"/>
      <c r="I29" s="54"/>
      <c r="J29" s="54"/>
    </row>
    <row r="30" spans="2:34" ht="11.25" hidden="1" x14ac:dyDescent="0.2">
      <c r="D30" s="54"/>
      <c r="E30" s="54"/>
      <c r="F30" s="54"/>
      <c r="G30" s="54"/>
      <c r="H30" s="54"/>
      <c r="I30" s="54"/>
      <c r="J30" s="54"/>
    </row>
    <row r="31" spans="2:34" ht="11.25" hidden="1" x14ac:dyDescent="0.2">
      <c r="D31" s="54"/>
      <c r="E31" s="54"/>
      <c r="F31" s="54"/>
      <c r="G31" s="54"/>
      <c r="H31" s="54"/>
      <c r="I31" s="54"/>
      <c r="J31" s="54"/>
    </row>
    <row r="32" spans="2:34" ht="11.25" hidden="1" x14ac:dyDescent="0.2">
      <c r="D32" s="54"/>
      <c r="E32" s="54"/>
      <c r="F32" s="54"/>
      <c r="G32" s="54"/>
      <c r="H32" s="54"/>
      <c r="I32" s="54"/>
      <c r="J32" s="54"/>
    </row>
    <row r="33" spans="3:10" ht="12.75" hidden="1" x14ac:dyDescent="0.2">
      <c r="C33" s="59"/>
      <c r="D33" s="54"/>
      <c r="E33" s="54"/>
      <c r="F33" s="54"/>
      <c r="G33" s="54"/>
      <c r="H33" s="54"/>
      <c r="I33" s="54"/>
      <c r="J33" s="54"/>
    </row>
    <row r="34" spans="3:10" ht="11.25" customHeight="1" x14ac:dyDescent="0.2"/>
    <row r="35" spans="3:10" ht="11.25" customHeight="1" x14ac:dyDescent="0.2"/>
    <row r="36" spans="3:10" ht="11.25" customHeight="1" x14ac:dyDescent="0.2"/>
    <row r="37" spans="3:10" ht="11.25" customHeight="1" x14ac:dyDescent="0.2"/>
    <row r="38" spans="3:10" ht="11.25" customHeight="1" x14ac:dyDescent="0.2"/>
    <row r="39" spans="3:10" ht="11.25" customHeight="1" x14ac:dyDescent="0.2"/>
    <row r="40" spans="3:10" ht="11.25" customHeight="1" x14ac:dyDescent="0.2"/>
    <row r="41" spans="3:10" ht="11.25" customHeight="1" x14ac:dyDescent="0.2"/>
    <row r="42" spans="3:10" ht="11.25" customHeight="1" x14ac:dyDescent="0.2"/>
    <row r="43" spans="3:10" ht="11.25" customHeight="1" x14ac:dyDescent="0.2"/>
    <row r="44" spans="3:10" ht="11.25" customHeight="1" x14ac:dyDescent="0.2"/>
    <row r="45" spans="3:10" ht="11.25" customHeight="1" x14ac:dyDescent="0.2"/>
    <row r="46" spans="3:10" ht="11.25" customHeight="1" x14ac:dyDescent="0.2"/>
    <row r="47" spans="3:10" ht="11.25" customHeight="1" x14ac:dyDescent="0.2"/>
    <row r="48" spans="3:10"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pageMargins left="0.7" right="0.7" top="0.75" bottom="0.75" header="0.3" footer="0.3"/>
  <pageSetup paperSize="9" orientation="portrait" verticalDpi="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FD13-1777-4B96-B56A-CACB478B5708}">
  <dimension ref="B2:J16"/>
  <sheetViews>
    <sheetView workbookViewId="0">
      <selection activeCell="I25" sqref="I25"/>
    </sheetView>
  </sheetViews>
  <sheetFormatPr defaultColWidth="8.85546875" defaultRowHeight="15" x14ac:dyDescent="0.25"/>
  <cols>
    <col min="1" max="16384" width="8.85546875" style="1"/>
  </cols>
  <sheetData>
    <row r="2" spans="2:10" ht="30" x14ac:dyDescent="0.4">
      <c r="B2" s="2" t="s">
        <v>0</v>
      </c>
      <c r="C2" s="3"/>
      <c r="D2" s="3"/>
      <c r="E2" s="3"/>
      <c r="F2" s="3"/>
      <c r="G2" s="3"/>
      <c r="H2" s="3"/>
      <c r="I2" s="3"/>
      <c r="J2" s="3"/>
    </row>
    <row r="3" spans="2:10" ht="30" x14ac:dyDescent="0.4">
      <c r="B3" s="4" t="s">
        <v>39</v>
      </c>
      <c r="C3" s="3"/>
      <c r="D3" s="3"/>
      <c r="E3" s="3"/>
      <c r="F3" s="3"/>
      <c r="G3" s="3"/>
      <c r="H3" s="3"/>
      <c r="I3" s="3"/>
      <c r="J3" s="3"/>
    </row>
    <row r="4" spans="2:10" ht="70.150000000000006" customHeight="1" x14ac:dyDescent="0.4">
      <c r="B4" s="4"/>
      <c r="C4" s="3"/>
      <c r="D4" s="3"/>
      <c r="E4" s="3"/>
      <c r="F4" s="3"/>
      <c r="G4" s="3"/>
      <c r="H4" s="3"/>
      <c r="I4" s="3"/>
      <c r="J4" s="3"/>
    </row>
    <row r="5" spans="2:10" s="3" customFormat="1" ht="14.25" x14ac:dyDescent="0.2">
      <c r="B5" s="3" t="s">
        <v>1</v>
      </c>
    </row>
    <row r="6" spans="2:10" s="3" customFormat="1" ht="14.25" x14ac:dyDescent="0.2"/>
    <row r="7" spans="2:10" s="3" customFormat="1" ht="14.25" x14ac:dyDescent="0.2"/>
    <row r="8" spans="2:10" ht="18" x14ac:dyDescent="0.25">
      <c r="B8" s="5" t="s">
        <v>2</v>
      </c>
    </row>
    <row r="9" spans="2:10" s="3" customFormat="1" ht="14.25" x14ac:dyDescent="0.2">
      <c r="B9" s="3" t="s">
        <v>3</v>
      </c>
    </row>
    <row r="10" spans="2:10" s="3" customFormat="1" ht="14.25" x14ac:dyDescent="0.2"/>
    <row r="11" spans="2:10" s="3" customFormat="1" ht="14.25" x14ac:dyDescent="0.2">
      <c r="B11" s="3" t="s">
        <v>4</v>
      </c>
    </row>
    <row r="12" spans="2:10" s="3" customFormat="1" ht="14.25" x14ac:dyDescent="0.2">
      <c r="B12" s="6" t="s">
        <v>5</v>
      </c>
      <c r="C12" s="3" t="s">
        <v>6</v>
      </c>
    </row>
    <row r="13" spans="2:10" s="3" customFormat="1" ht="14.25" x14ac:dyDescent="0.2">
      <c r="B13" s="6" t="s">
        <v>5</v>
      </c>
      <c r="C13" s="3" t="s">
        <v>7</v>
      </c>
    </row>
    <row r="14" spans="2:10" s="3" customFormat="1" ht="14.25" x14ac:dyDescent="0.2">
      <c r="B14" s="6" t="s">
        <v>5</v>
      </c>
      <c r="C14" s="3" t="s">
        <v>8</v>
      </c>
    </row>
    <row r="16" spans="2:10" s="3" customFormat="1" ht="14.25" x14ac:dyDescent="0.2">
      <c r="B16" s="3" t="s">
        <v>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05EBA-AB7F-4703-A0FB-530A271823DE}">
  <dimension ref="A2:O39"/>
  <sheetViews>
    <sheetView zoomScale="90" zoomScaleNormal="90" workbookViewId="0">
      <selection activeCell="O45" sqref="O45"/>
    </sheetView>
  </sheetViews>
  <sheetFormatPr defaultColWidth="8.85546875" defaultRowHeight="14.25" x14ac:dyDescent="0.2"/>
  <cols>
    <col min="1" max="1" width="8.85546875" style="3"/>
    <col min="2" max="2" width="40.5703125" style="3" customWidth="1"/>
    <col min="3" max="3" width="13.7109375" style="3" customWidth="1"/>
    <col min="4" max="13" width="15.7109375" style="3" customWidth="1"/>
    <col min="14" max="16384" width="8.85546875" style="3"/>
  </cols>
  <sheetData>
    <row r="2" spans="1:15" ht="15.75" thickBot="1" x14ac:dyDescent="0.3">
      <c r="A2" s="26"/>
      <c r="B2" s="27" t="s">
        <v>10</v>
      </c>
      <c r="C2" s="26"/>
      <c r="D2" s="26"/>
      <c r="E2" s="26"/>
      <c r="F2" s="26"/>
      <c r="G2" s="26"/>
      <c r="H2" s="26"/>
      <c r="I2" s="26"/>
      <c r="J2" s="26"/>
      <c r="K2" s="26"/>
      <c r="L2" s="26"/>
      <c r="M2" s="26"/>
      <c r="N2" s="24"/>
    </row>
    <row r="4" spans="1:15" s="7" customFormat="1" ht="15" x14ac:dyDescent="0.25">
      <c r="B4" s="8"/>
      <c r="C4" s="8"/>
      <c r="D4" s="9" t="s">
        <v>11</v>
      </c>
      <c r="E4" s="9" t="s">
        <v>12</v>
      </c>
      <c r="F4" s="9" t="s">
        <v>13</v>
      </c>
      <c r="G4" s="9" t="s">
        <v>14</v>
      </c>
      <c r="H4" s="9" t="s">
        <v>15</v>
      </c>
    </row>
    <row r="5" spans="1:15" ht="15" x14ac:dyDescent="0.2">
      <c r="B5" s="3" t="s">
        <v>16</v>
      </c>
      <c r="D5" s="10">
        <v>63023701.834403999</v>
      </c>
      <c r="E5" s="10">
        <v>70107744.500846103</v>
      </c>
      <c r="F5" s="10">
        <v>77988053.635923102</v>
      </c>
      <c r="G5" s="10">
        <v>86754131.846963197</v>
      </c>
      <c r="H5" s="10">
        <v>96505542.087968007</v>
      </c>
      <c r="K5" s="66"/>
      <c r="L5" s="67"/>
      <c r="M5" s="29"/>
      <c r="N5" s="29"/>
      <c r="O5" s="29"/>
    </row>
    <row r="6" spans="1:15" x14ac:dyDescent="0.2">
      <c r="B6" s="3" t="s">
        <v>17</v>
      </c>
      <c r="D6" s="11">
        <v>1619830</v>
      </c>
      <c r="E6" s="11">
        <v>1641877.3</v>
      </c>
      <c r="F6" s="11">
        <v>1664474</v>
      </c>
      <c r="G6" s="11">
        <v>1685930</v>
      </c>
      <c r="H6" s="11">
        <v>1706131</v>
      </c>
      <c r="K6" s="66"/>
      <c r="L6" s="67"/>
      <c r="M6" s="30"/>
      <c r="N6" s="30"/>
      <c r="O6" s="30"/>
    </row>
    <row r="7" spans="1:15" ht="15" thickBot="1" x14ac:dyDescent="0.25">
      <c r="B7" s="12" t="s">
        <v>18</v>
      </c>
      <c r="C7" s="13" t="s">
        <v>19</v>
      </c>
      <c r="D7" s="14">
        <f>D5/D6</f>
        <v>38.907602547430287</v>
      </c>
      <c r="E7" s="14">
        <f t="shared" ref="E7:H7" si="0">E5/E6</f>
        <v>42.699746504106059</v>
      </c>
      <c r="F7" s="14">
        <f t="shared" si="0"/>
        <v>46.854473927452815</v>
      </c>
      <c r="G7" s="14">
        <f t="shared" si="0"/>
        <v>51.45773065724152</v>
      </c>
      <c r="H7" s="14">
        <f t="shared" si="0"/>
        <v>56.563969641233882</v>
      </c>
    </row>
    <row r="8" spans="1:15" ht="15" thickTop="1" x14ac:dyDescent="0.2"/>
    <row r="9" spans="1:15" x14ac:dyDescent="0.2">
      <c r="B9" s="15" t="s">
        <v>20</v>
      </c>
    </row>
    <row r="10" spans="1:15" x14ac:dyDescent="0.2">
      <c r="B10" s="15" t="s">
        <v>21</v>
      </c>
    </row>
    <row r="11" spans="1:15" x14ac:dyDescent="0.2">
      <c r="B11" s="15" t="s">
        <v>22</v>
      </c>
    </row>
    <row r="12" spans="1:15" x14ac:dyDescent="0.2">
      <c r="B12" s="15" t="s">
        <v>23</v>
      </c>
    </row>
    <row r="14" spans="1:15" ht="72.599999999999994" customHeight="1" x14ac:dyDescent="0.2"/>
    <row r="15" spans="1:15" ht="15.75" thickBot="1" x14ac:dyDescent="0.3">
      <c r="A15" s="27"/>
      <c r="B15" s="27" t="s">
        <v>24</v>
      </c>
      <c r="C15" s="27"/>
      <c r="D15" s="27"/>
      <c r="E15" s="27"/>
      <c r="F15" s="27"/>
      <c r="G15" s="27"/>
      <c r="H15" s="27"/>
      <c r="I15" s="27"/>
      <c r="J15" s="27"/>
      <c r="K15" s="27"/>
      <c r="L15" s="27"/>
      <c r="M15" s="27"/>
      <c r="N15" s="25"/>
    </row>
    <row r="17" spans="2:13" ht="15" x14ac:dyDescent="0.25">
      <c r="B17" s="8"/>
      <c r="C17" s="8"/>
      <c r="D17" s="28" t="s">
        <v>25</v>
      </c>
      <c r="E17" s="28" t="s">
        <v>26</v>
      </c>
      <c r="F17" s="28" t="s">
        <v>27</v>
      </c>
      <c r="G17" s="28" t="s">
        <v>28</v>
      </c>
      <c r="H17" s="28" t="s">
        <v>29</v>
      </c>
      <c r="I17" s="9" t="s">
        <v>11</v>
      </c>
      <c r="J17" s="9" t="s">
        <v>12</v>
      </c>
      <c r="K17" s="9" t="s">
        <v>13</v>
      </c>
      <c r="L17" s="9" t="s">
        <v>14</v>
      </c>
      <c r="M17" s="9" t="s">
        <v>15</v>
      </c>
    </row>
    <row r="18" spans="2:13" x14ac:dyDescent="0.2">
      <c r="B18" s="3" t="s">
        <v>30</v>
      </c>
      <c r="C18" s="16"/>
      <c r="D18" s="31">
        <v>25.71</v>
      </c>
      <c r="E18" s="31">
        <v>25.93</v>
      </c>
      <c r="F18" s="31">
        <v>26.84</v>
      </c>
      <c r="G18" s="31">
        <v>28.94</v>
      </c>
      <c r="H18" s="31">
        <v>30.5</v>
      </c>
      <c r="I18" s="31"/>
      <c r="J18" s="31"/>
      <c r="K18" s="31"/>
      <c r="L18" s="31"/>
      <c r="M18" s="31"/>
    </row>
    <row r="19" spans="2:13" x14ac:dyDescent="0.2">
      <c r="B19" s="3" t="s">
        <v>31</v>
      </c>
      <c r="D19" s="31">
        <v>12.05</v>
      </c>
      <c r="E19" s="31">
        <v>12.15</v>
      </c>
      <c r="F19" s="31">
        <v>12.58</v>
      </c>
      <c r="G19" s="31">
        <v>13.57</v>
      </c>
      <c r="H19" s="31">
        <v>14.3</v>
      </c>
      <c r="I19" s="31"/>
      <c r="J19" s="31"/>
      <c r="K19" s="31"/>
      <c r="L19" s="31"/>
      <c r="M19" s="31"/>
    </row>
    <row r="20" spans="2:13" x14ac:dyDescent="0.2">
      <c r="B20" s="3" t="s">
        <v>18</v>
      </c>
      <c r="D20" s="31"/>
      <c r="E20" s="31"/>
      <c r="F20" s="31"/>
      <c r="G20" s="31"/>
      <c r="H20" s="31"/>
      <c r="I20" s="31">
        <f>D7</f>
        <v>38.907602547430287</v>
      </c>
      <c r="J20" s="31">
        <f t="shared" ref="J20:M20" si="1">E7</f>
        <v>42.699746504106059</v>
      </c>
      <c r="K20" s="31">
        <f t="shared" si="1"/>
        <v>46.854473927452815</v>
      </c>
      <c r="L20" s="31">
        <f t="shared" si="1"/>
        <v>51.45773065724152</v>
      </c>
      <c r="M20" s="31">
        <f t="shared" si="1"/>
        <v>56.563969641233882</v>
      </c>
    </row>
    <row r="21" spans="2:13" x14ac:dyDescent="0.2">
      <c r="I21" s="17"/>
      <c r="J21" s="17"/>
      <c r="K21" s="17"/>
      <c r="L21" s="17"/>
      <c r="M21" s="17"/>
    </row>
    <row r="22" spans="2:13" ht="15" x14ac:dyDescent="0.25">
      <c r="B22" s="7" t="s">
        <v>32</v>
      </c>
    </row>
    <row r="23" spans="2:13" ht="15" x14ac:dyDescent="0.25">
      <c r="B23" s="7"/>
    </row>
    <row r="24" spans="2:13" x14ac:dyDescent="0.2">
      <c r="B24" s="18" t="s">
        <v>33</v>
      </c>
      <c r="C24" s="19"/>
      <c r="D24" s="20">
        <f>D18+D19</f>
        <v>37.760000000000005</v>
      </c>
      <c r="E24" s="20">
        <f t="shared" ref="E24:H24" si="2">E18+E19</f>
        <v>38.08</v>
      </c>
      <c r="F24" s="20">
        <f t="shared" si="2"/>
        <v>39.42</v>
      </c>
      <c r="G24" s="20">
        <f t="shared" si="2"/>
        <v>42.510000000000005</v>
      </c>
      <c r="H24" s="20">
        <f t="shared" si="2"/>
        <v>44.8</v>
      </c>
      <c r="I24" s="20">
        <f>I20</f>
        <v>38.907602547430287</v>
      </c>
      <c r="J24" s="20">
        <f t="shared" ref="J24:M24" si="3">J20</f>
        <v>42.699746504106059</v>
      </c>
      <c r="K24" s="20">
        <f t="shared" si="3"/>
        <v>46.854473927452815</v>
      </c>
      <c r="L24" s="20">
        <f t="shared" si="3"/>
        <v>51.45773065724152</v>
      </c>
      <c r="M24" s="20">
        <f t="shared" si="3"/>
        <v>56.563969641233882</v>
      </c>
    </row>
    <row r="25" spans="2:13" x14ac:dyDescent="0.2">
      <c r="B25" s="21" t="s">
        <v>34</v>
      </c>
      <c r="C25" s="22"/>
      <c r="D25" s="23">
        <f>D18</f>
        <v>25.71</v>
      </c>
      <c r="E25" s="23">
        <f t="shared" ref="E25:H25" si="4">E18</f>
        <v>25.93</v>
      </c>
      <c r="F25" s="23">
        <f t="shared" si="4"/>
        <v>26.84</v>
      </c>
      <c r="G25" s="23">
        <f t="shared" si="4"/>
        <v>28.94</v>
      </c>
      <c r="H25" s="23">
        <f t="shared" si="4"/>
        <v>30.5</v>
      </c>
      <c r="I25" s="23">
        <f>I20</f>
        <v>38.907602547430287</v>
      </c>
      <c r="J25" s="23">
        <f t="shared" ref="J25:M25" si="5">J20</f>
        <v>42.699746504106059</v>
      </c>
      <c r="K25" s="23">
        <f t="shared" si="5"/>
        <v>46.854473927452815</v>
      </c>
      <c r="L25" s="23">
        <f t="shared" si="5"/>
        <v>51.45773065724152</v>
      </c>
      <c r="M25" s="23">
        <f t="shared" si="5"/>
        <v>56.563969641233882</v>
      </c>
    </row>
    <row r="27" spans="2:13" x14ac:dyDescent="0.2">
      <c r="B27" s="18" t="s">
        <v>35</v>
      </c>
      <c r="C27" s="19"/>
      <c r="D27" s="20">
        <v>0</v>
      </c>
      <c r="E27" s="20">
        <v>0</v>
      </c>
      <c r="F27" s="20">
        <v>0</v>
      </c>
      <c r="G27" s="20">
        <v>0</v>
      </c>
      <c r="H27" s="20">
        <v>0</v>
      </c>
      <c r="I27" s="20">
        <f>I20</f>
        <v>38.907602547430287</v>
      </c>
      <c r="J27" s="20">
        <f t="shared" ref="J27:M27" si="6">J20</f>
        <v>42.699746504106059</v>
      </c>
      <c r="K27" s="20">
        <f t="shared" si="6"/>
        <v>46.854473927452815</v>
      </c>
      <c r="L27" s="20">
        <f t="shared" si="6"/>
        <v>51.45773065724152</v>
      </c>
      <c r="M27" s="20">
        <f t="shared" si="6"/>
        <v>56.563969641233882</v>
      </c>
    </row>
    <row r="28" spans="2:13" x14ac:dyDescent="0.2">
      <c r="I28" s="17">
        <f>I27-H27</f>
        <v>38.907602547430287</v>
      </c>
      <c r="J28" s="17">
        <f t="shared" ref="J28:M28" si="7">J27-I27</f>
        <v>3.7921439566757726</v>
      </c>
      <c r="K28" s="17">
        <f t="shared" si="7"/>
        <v>4.1547274233467562</v>
      </c>
      <c r="L28" s="17">
        <f t="shared" si="7"/>
        <v>4.6032567297887041</v>
      </c>
      <c r="M28" s="17">
        <f t="shared" si="7"/>
        <v>5.1062389839923625</v>
      </c>
    </row>
    <row r="29" spans="2:13" x14ac:dyDescent="0.2">
      <c r="B29" s="15" t="s">
        <v>20</v>
      </c>
    </row>
    <row r="30" spans="2:13" x14ac:dyDescent="0.2">
      <c r="B30" s="15" t="s">
        <v>36</v>
      </c>
    </row>
    <row r="33" spans="8:13" x14ac:dyDescent="0.2">
      <c r="I33" s="33"/>
      <c r="J33" s="33"/>
      <c r="K33" s="33"/>
      <c r="L33" s="33"/>
      <c r="M33" s="33"/>
    </row>
    <row r="34" spans="8:13" x14ac:dyDescent="0.2">
      <c r="I34" s="33"/>
      <c r="J34" s="33"/>
      <c r="K34" s="33"/>
      <c r="L34" s="33"/>
      <c r="M34" s="33"/>
    </row>
    <row r="36" spans="8:13" x14ac:dyDescent="0.2">
      <c r="H36" s="33"/>
      <c r="I36" s="33"/>
      <c r="J36" s="33"/>
      <c r="K36" s="33"/>
      <c r="L36" s="33"/>
      <c r="M36" s="33"/>
    </row>
    <row r="37" spans="8:13" x14ac:dyDescent="0.2">
      <c r="H37" s="17"/>
      <c r="I37" s="17"/>
      <c r="J37" s="17"/>
      <c r="K37" s="17"/>
      <c r="L37" s="17"/>
      <c r="M37" s="17"/>
    </row>
    <row r="38" spans="8:13" x14ac:dyDescent="0.2">
      <c r="I38" s="32"/>
      <c r="J38" s="32"/>
      <c r="K38" s="32"/>
      <c r="L38" s="32"/>
      <c r="M38" s="32"/>
    </row>
    <row r="39" spans="8:13" x14ac:dyDescent="0.2">
      <c r="I39" s="17"/>
      <c r="J39" s="17"/>
      <c r="K39" s="17"/>
      <c r="L39" s="17"/>
      <c r="M39" s="17"/>
    </row>
  </sheetData>
  <mergeCells count="2">
    <mergeCell ref="K5:K6"/>
    <mergeCell ref="L5:L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2b6314a3-02c5-49ae-9e9b-4170ca21d125">
      <UserInfo>
        <DisplayName>Guy Mutasa</DisplayName>
        <AccountId>15</AccountId>
        <AccountType/>
      </UserInfo>
    </SharedWithUsers>
    <lcf76f155ced4ddcb4097134ff3c332f xmlns="db304e25-41f7-439f-a0b4-57d6fe7814bb">
      <Terms xmlns="http://schemas.microsoft.com/office/infopath/2007/PartnerControls"/>
    </lcf76f155ced4ddcb4097134ff3c332f>
    <TaxCatchAll xmlns="2b6314a3-02c5-49ae-9e9b-4170ca21d125" xsi:nil="true"/>
  </documentManagement>
</p:properties>
</file>

<file path=customXml/itemProps1.xml><?xml version="1.0" encoding="utf-8"?>
<ds:datastoreItem xmlns:ds="http://schemas.openxmlformats.org/officeDocument/2006/customXml" ds:itemID="{42021E76-8257-45C3-AD30-52C36B80EA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304e25-41f7-439f-a0b4-57d6fe7814bb"/>
    <ds:schemaRef ds:uri="2b6314a3-02c5-49ae-9e9b-4170ca21d1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B54908B-430D-44A4-B425-2E593CA8AF81}">
  <ds:schemaRefs>
    <ds:schemaRef ds:uri="http://schemas.microsoft.com/sharepoint/v3/contenttype/forms"/>
  </ds:schemaRefs>
</ds:datastoreItem>
</file>

<file path=customXml/itemProps3.xml><?xml version="1.0" encoding="utf-8"?>
<ds:datastoreItem xmlns:ds="http://schemas.openxmlformats.org/officeDocument/2006/customXml" ds:itemID="{7A8DC93F-A382-475E-981E-350BC40EB479}">
  <ds:schemaRefs>
    <ds:schemaRef ds:uri="http://schemas.microsoft.com/sharepoint/v3"/>
    <ds:schemaRef ds:uri="http://purl.org/dc/terms/"/>
    <ds:schemaRef ds:uri="2b6314a3-02c5-49ae-9e9b-4170ca21d125"/>
    <ds:schemaRef ds:uri="db304e25-41f7-439f-a0b4-57d6fe7814bb"/>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 page</vt:lpstr>
      <vt:lpstr>Overview</vt:lpstr>
      <vt:lpstr>Pricing</vt:lpstr>
    </vt:vector>
  </TitlesOfParts>
  <Manager/>
  <Company>Energy Queensland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Grant Haydon</cp:lastModifiedBy>
  <cp:revision/>
  <dcterms:created xsi:type="dcterms:W3CDTF">2023-11-26T03:37:08Z</dcterms:created>
  <dcterms:modified xsi:type="dcterms:W3CDTF">2024-01-24T05:18:34Z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Order">
    <vt:r8>47600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