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drawings/drawing1.xml" ContentType="application/vnd.openxmlformats-officedocument.drawing+xml"/>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drawings/drawing3.xml" ContentType="application/vnd.openxmlformats-officedocument.drawing+xml"/>
  <Override PartName="/xl/customProperty9.bin" ContentType="application/vnd.openxmlformats-officedocument.spreadsheetml.customProperty"/>
  <Override PartName="/xl/drawings/drawing4.xml" ContentType="application/vnd.openxmlformats-officedocument.drawing+xml"/>
  <Override PartName="/xl/customProperty10.bin" ContentType="application/vnd.openxmlformats-officedocument.spreadsheetml.customProperty"/>
  <Override PartName="/xl/drawings/drawing5.xml" ContentType="application/vnd.openxmlformats-officedocument.drawing+xml"/>
  <Override PartName="/xl/customProperty11.bin" ContentType="application/vnd.openxmlformats-officedocument.spreadsheetml.customProperty"/>
  <Override PartName="/xl/drawings/drawing6.xml" ContentType="application/vnd.openxmlformats-officedocument.drawing+xml"/>
  <Override PartName="/xl/customProperty12.bin" ContentType="application/vnd.openxmlformats-officedocument.spreadsheetml.customProperty"/>
  <Override PartName="/xl/drawings/drawing7.xml" ContentType="application/vnd.openxmlformats-officedocument.drawing+xml"/>
  <Override PartName="/xl/customProperty13.bin" ContentType="application/vnd.openxmlformats-officedocument.spreadsheetml.customProperty"/>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xr:revisionPtr revIDLastSave="4" documentId="8_{CA26BD3E-4605-4063-86FA-B8CAB6A5C5AF}" xr6:coauthVersionLast="47" xr6:coauthVersionMax="47" xr10:uidLastSave="{E235E03F-7495-4F47-99AE-F241DD40BFBF}"/>
  <bookViews>
    <workbookView xWindow="28815" yWindow="-16110" windowWidth="29040" windowHeight="15840" tabRatio="897" firstSheet="1" activeTab="12" xr2:uid="{0EF501C2-0F61-46A2-91DC-BD62C462B6D5}"/>
  </bookViews>
  <sheets>
    <sheet name="Changes summary" sheetId="16" r:id="rId1"/>
    <sheet name="Introduction" sheetId="13" r:id="rId2"/>
    <sheet name="Definitions" sheetId="6" r:id="rId3"/>
    <sheet name="Validations" sheetId="7" r:id="rId4"/>
    <sheet name="Checks and Totals" sheetId="14" r:id="rId5"/>
    <sheet name="Network Assets - Volume" sheetId="1" r:id="rId6"/>
    <sheet name="Non-network Assets - Volume" sheetId="12" r:id="rId7"/>
    <sheet name="Capacity" sheetId="3" r:id="rId8"/>
    <sheet name="Length" sheetId="2" r:id="rId9"/>
    <sheet name="Asset age profile" sheetId="19" r:id="rId10"/>
    <sheet name="Asset metrics" sheetId="4" r:id="rId11"/>
    <sheet name="Terrain factors" sheetId="5" r:id="rId12"/>
    <sheet name="Export services" sheetId="18" r:id="rId13"/>
  </sheets>
  <externalReferences>
    <externalReference r:id="rId14"/>
  </externalReferences>
  <definedNames>
    <definedName name="dms_CBD_flag">#REF!</definedName>
    <definedName name="dms_FeederType_5_flag">#REF!</definedName>
    <definedName name="dms_LongRural_flag">#REF!</definedName>
    <definedName name="dms_MAIFI_Flag">'[1]3.6.8 Network-feeders'!$F$6</definedName>
    <definedName name="dms_ShortRural_flag">#REF!</definedName>
    <definedName name="dms_TradingName">'[1]Business &amp; other details'!$C$14</definedName>
    <definedName name="dms_TradingName_List">#REF!</definedName>
    <definedName name="dms_Urban_flag">#REF!</definedName>
    <definedName name="_xlnm.Print_Area" localSheetId="9">'Asset age profile'!$E$1:$O$150</definedName>
    <definedName name="_xlnm.Print_Area" localSheetId="10">'Asset metrics'!$E$1:$M$44</definedName>
    <definedName name="_xlnm.Print_Area" localSheetId="7">Capacity!$E$1:$N$50</definedName>
    <definedName name="_xlnm.Print_Area" localSheetId="12">'Export services'!$E$1:$K$11</definedName>
    <definedName name="_xlnm.Print_Area" localSheetId="8">Length!$E$1:$M$86</definedName>
    <definedName name="_xlnm.Print_Area" localSheetId="5">'Network Assets - Volume'!$E$1:$L$54</definedName>
    <definedName name="_xlnm.Print_Area" localSheetId="6">'Non-network Assets - Volume'!$E$1:$K$12</definedName>
    <definedName name="_xlnm.Print_Area" localSheetId="11">'Terrain factors'!$E$1:$K$20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8" i="14" l="1"/>
  <c r="L26" i="14"/>
  <c r="L24" i="14"/>
  <c r="L22" i="14"/>
  <c r="L18" i="14"/>
  <c r="I144" i="19"/>
  <c r="I135" i="19"/>
  <c r="I125" i="19"/>
  <c r="I110" i="19"/>
  <c r="I80" i="19"/>
  <c r="I63" i="19"/>
  <c r="I54" i="19"/>
  <c r="I44" i="19"/>
  <c r="I37" i="19"/>
  <c r="I5" i="19"/>
  <c r="L36" i="14"/>
  <c r="L34" i="14"/>
  <c r="L32" i="14"/>
  <c r="H72" i="18"/>
  <c r="H93" i="18"/>
  <c r="H42" i="18"/>
  <c r="H24" i="18"/>
  <c r="H6" i="18"/>
  <c r="L30" i="14"/>
  <c r="I8" i="1"/>
  <c r="K5" i="3"/>
  <c r="K19" i="3"/>
  <c r="J5" i="2"/>
  <c r="L20" i="14"/>
  <c r="J20" i="2"/>
  <c r="J35" i="2"/>
  <c r="J40" i="2"/>
  <c r="I15" i="1"/>
  <c r="L14" i="14"/>
  <c r="L10" i="14"/>
  <c r="L6" i="14"/>
</calcChain>
</file>

<file path=xl/sharedStrings.xml><?xml version="1.0" encoding="utf-8"?>
<sst xmlns="http://schemas.openxmlformats.org/spreadsheetml/2006/main" count="2623" uniqueCount="700">
  <si>
    <t>Validation Rules</t>
  </si>
  <si>
    <t>Overhead network length of circuit at each voltage</t>
  </si>
  <si>
    <t>Overhead low voltage distribution</t>
  </si>
  <si>
    <t>Overhead 2.2 kV</t>
  </si>
  <si>
    <t>Overhead 7.6 kV</t>
  </si>
  <si>
    <t>Overhead 11 kV</t>
  </si>
  <si>
    <t>Overhead SWER</t>
  </si>
  <si>
    <t>Overhead 22 kV</t>
  </si>
  <si>
    <t>Overhead 33 kV</t>
  </si>
  <si>
    <t>Overhead 44 kV</t>
  </si>
  <si>
    <t>Overhead 66 kV</t>
  </si>
  <si>
    <t>Overhead 132 kV</t>
  </si>
  <si>
    <t xml:space="preserve">Other </t>
  </si>
  <si>
    <t>Underground low voltage distribution</t>
  </si>
  <si>
    <t>Underground 5 kV</t>
  </si>
  <si>
    <t>Underground 7.6 kV</t>
  </si>
  <si>
    <t>Underground 11 kV</t>
  </si>
  <si>
    <t>Underground SWER</t>
  </si>
  <si>
    <t>Underground 22 kV</t>
  </si>
  <si>
    <t>Underground 33 kV</t>
  </si>
  <si>
    <t>Underground 66 kV</t>
  </si>
  <si>
    <t>Underground 110 kV</t>
  </si>
  <si>
    <t>Underground 132 kV</t>
  </si>
  <si>
    <t>Other</t>
  </si>
  <si>
    <t>OVERHEAD CONDUCTORS BY: 
CONDUCTOR LENGTH MATERIAL TYPE</t>
  </si>
  <si>
    <t>UNDERGROUND CABLES BY: 
CABLE LENGTH BY FEEDER TYPE</t>
  </si>
  <si>
    <t>˂ = 1 kV; Wood</t>
  </si>
  <si>
    <t>&gt; 1 kV &amp; &lt; = 11 kV; Wood</t>
  </si>
  <si>
    <t>˃ 11 kV &amp; &lt; = 22 kV; Wood</t>
  </si>
  <si>
    <t>&gt; 22 kV &amp; &lt; = 66 kV; Wood</t>
  </si>
  <si>
    <t>&gt; 66 kV &amp; &lt; = 132 kV; Wood</t>
  </si>
  <si>
    <t>&gt; 132 kV; Wood</t>
  </si>
  <si>
    <t>˂ = 1 kV; Concrete</t>
  </si>
  <si>
    <t>&gt; 1 kV &amp; &lt; = 11 kV; Concrete</t>
  </si>
  <si>
    <t>˃ 11 kV &amp; &lt; = 22 kV; Concrete</t>
  </si>
  <si>
    <t>&gt; 22 kV &amp; &lt; = 66 kV; Concrete</t>
  </si>
  <si>
    <t>&gt; 66 kV &amp; &lt; = 132 kV; Concrete</t>
  </si>
  <si>
    <t>&gt; 132 kV; Concrete</t>
  </si>
  <si>
    <t>˂ = 1 kV; Steel</t>
  </si>
  <si>
    <t>&gt; 1 kV &amp; &lt; = 11 kV; Steel</t>
  </si>
  <si>
    <t>˃ 11 kV &amp; &lt; = 22 kV; Steel</t>
  </si>
  <si>
    <t>&gt; 22 kV &amp; &lt; = 66 kV; Steel</t>
  </si>
  <si>
    <t>&gt; 66 kV &amp; &lt; = 132 kV; Steel</t>
  </si>
  <si>
    <t>&gt; 132 kV; Steel</t>
  </si>
  <si>
    <t>˂ = 1 kV</t>
  </si>
  <si>
    <t>&gt; 1 kV &amp; &lt; = 11 kV</t>
  </si>
  <si>
    <t>&gt; 22 kV &amp; &lt; = 66 kV</t>
  </si>
  <si>
    <t>&gt; 66 kV &amp; &lt; = 132 kV</t>
  </si>
  <si>
    <t>&gt; 132 kV</t>
  </si>
  <si>
    <t>&gt; 11 kV &amp; &lt; = 22 kV</t>
  </si>
  <si>
    <t>&gt; 22 kV &amp; &lt; = 33 kV</t>
  </si>
  <si>
    <t>&gt; 33 kV &amp; &lt; = 66 kV</t>
  </si>
  <si>
    <t>&gt;  132 kV</t>
  </si>
  <si>
    <t>Field Devices</t>
  </si>
  <si>
    <t>Local Network Wiring Assets</t>
  </si>
  <si>
    <t>Communications Network Assets</t>
  </si>
  <si>
    <t>Master Station Assets</t>
  </si>
  <si>
    <t>Communications Site Infrastructure</t>
  </si>
  <si>
    <t>Communications Linear Assets</t>
  </si>
  <si>
    <t>AFLC</t>
  </si>
  <si>
    <t>ESTIMATED SERVICE LIFE OF NEW ASSETS</t>
  </si>
  <si>
    <t>Overhead network assets less than 33kV (wires and poles)</t>
  </si>
  <si>
    <t>Underground network assets less than 33kV (cables)</t>
  </si>
  <si>
    <t>Distribution substations including transformers</t>
  </si>
  <si>
    <t xml:space="preserve">Overhead network assets 33kV and above (wires and towers / poles etc) </t>
  </si>
  <si>
    <t>Zone substations and transformers</t>
  </si>
  <si>
    <t>Meters</t>
  </si>
  <si>
    <t>ESTIMATED RESIDUAL SERVICE LIFE</t>
  </si>
  <si>
    <t>Underground network assets 33kV and above (cables, ducts etc)</t>
  </si>
  <si>
    <t>Public lighting luminaires</t>
  </si>
  <si>
    <t>Public lighting poles</t>
  </si>
  <si>
    <t xml:space="preserve">Public lighting columns </t>
  </si>
  <si>
    <t>Meter Type 4</t>
  </si>
  <si>
    <t xml:space="preserve">Multi phase meter population </t>
  </si>
  <si>
    <t xml:space="preserve">Current transformer connected meter population </t>
  </si>
  <si>
    <t xml:space="preserve">Direct connect meter population </t>
  </si>
  <si>
    <t>Meter Type 5</t>
  </si>
  <si>
    <t>Meter Type 6</t>
  </si>
  <si>
    <t>Number of devices</t>
  </si>
  <si>
    <t xml:space="preserve">Car </t>
  </si>
  <si>
    <t>Light Commercial Vehicle</t>
  </si>
  <si>
    <t>Elevated Work Platform (LCV)</t>
  </si>
  <si>
    <t>Elevated Work Platform (HCV)</t>
  </si>
  <si>
    <t>Heavy Commercial Vehicle</t>
  </si>
  <si>
    <t>Overhead 6.6 kV</t>
  </si>
  <si>
    <t>Overhead 110 kV</t>
  </si>
  <si>
    <t>Overhead 220 kV</t>
  </si>
  <si>
    <t>Underground 6.6 kV</t>
  </si>
  <si>
    <t>Underground 12.7 kV</t>
  </si>
  <si>
    <t>Estimated underground network weighted average MVA capacity by voltage class</t>
  </si>
  <si>
    <t>Estimated overhead network weighted average MVA capacity by voltage class</t>
  </si>
  <si>
    <t>Years</t>
  </si>
  <si>
    <t>Total number of spans</t>
  </si>
  <si>
    <t>Standard Vehicle Access</t>
  </si>
  <si>
    <t>Number of vegetation maintenance spans</t>
  </si>
  <si>
    <t>Distribution transformer capacity owned by utility</t>
  </si>
  <si>
    <t>Total installed capacity for first step transformation where there are two steps to reach distribution voltage</t>
  </si>
  <si>
    <t>Total installed capacity for second step transformation where there are two steps to reach distribution voltage</t>
  </si>
  <si>
    <t>Total zone substation transformer capacity where there is only a single step transformation to reach distribution voltage</t>
  </si>
  <si>
    <t xml:space="preserve">Total zone substation transformer  capacity </t>
  </si>
  <si>
    <t xml:space="preserve">Distribution other - transformer capacity owned by utility </t>
  </si>
  <si>
    <t>Distribution transformer total installed capacity</t>
  </si>
  <si>
    <t>Cold spare capacity included in Distribution transformer capacity owned by utility</t>
  </si>
  <si>
    <t xml:space="preserve">Cold spare capacity of zone substation transformers included in Total zone substation transformer  capacity </t>
  </si>
  <si>
    <t>Zone substation transformer capacity</t>
  </si>
  <si>
    <t>Distribution - other transformer capacity</t>
  </si>
  <si>
    <t>Service lines</t>
  </si>
  <si>
    <t>Project Overview</t>
  </si>
  <si>
    <t>input cells</t>
  </si>
  <si>
    <t>Rules applying</t>
  </si>
  <si>
    <t>Compounding Definitions</t>
  </si>
  <si>
    <t>Worksheet</t>
  </si>
  <si>
    <t>Tables</t>
  </si>
  <si>
    <t>Volume</t>
  </si>
  <si>
    <t>Current RIN reference</t>
  </si>
  <si>
    <t>Units</t>
  </si>
  <si>
    <t>Assets currently in Commission</t>
  </si>
  <si>
    <t>CA 5.2.1</t>
  </si>
  <si>
    <t>Length</t>
  </si>
  <si>
    <t>Overhead</t>
  </si>
  <si>
    <t>Underground</t>
  </si>
  <si>
    <t>Volume in MVA</t>
  </si>
  <si>
    <t>MVA</t>
  </si>
  <si>
    <t>Standard Control Services</t>
  </si>
  <si>
    <t>Alternative Control Services</t>
  </si>
  <si>
    <t>Network Services</t>
  </si>
  <si>
    <t>Terrain Factors</t>
  </si>
  <si>
    <t>Network metrics describe the physical characteristics of the network, including the volume, capacity, location and age of assets, and information about the environment in which the network operates.</t>
  </si>
  <si>
    <t xml:space="preserve">Network metrics data used to assess expenditure forecasts, and inform specific analysis (such as benchmarking analysis). It also provides insights to the operating environment of the network, that may impact the operational and investment decisions of the network business. </t>
  </si>
  <si>
    <t>Feeder classification</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</si>
  <si>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</si>
  <si>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Totals and Data Hierarchies</t>
  </si>
  <si>
    <t>Table</t>
  </si>
  <si>
    <t>Sub table</t>
  </si>
  <si>
    <t>Reference</t>
  </si>
  <si>
    <t>Check</t>
  </si>
  <si>
    <t>Term</t>
  </si>
  <si>
    <t>Definition</t>
  </si>
  <si>
    <t>Stakeholder Comments</t>
  </si>
  <si>
    <t>PUBLIC LIGHTING BY TARIFF</t>
  </si>
  <si>
    <t>…</t>
  </si>
  <si>
    <t>≥0</t>
  </si>
  <si>
    <t>NULL invalid</t>
  </si>
  <si>
    <t>Other material</t>
  </si>
  <si>
    <t>PUBLIC LIGHTING BY LIGHT TYPE</t>
  </si>
  <si>
    <t>Network Assets - Volume</t>
  </si>
  <si>
    <t>Meter Population</t>
  </si>
  <si>
    <t>=</t>
  </si>
  <si>
    <t>+</t>
  </si>
  <si>
    <t>Single phase meter population</t>
  </si>
  <si>
    <t>Meter 4</t>
  </si>
  <si>
    <t>Meter 5</t>
  </si>
  <si>
    <t>Meter 6</t>
  </si>
  <si>
    <t>Poles</t>
  </si>
  <si>
    <t>Network assets - volume</t>
  </si>
  <si>
    <t>Other assets</t>
  </si>
  <si>
    <t>Bushfire Risk (number of spans)</t>
  </si>
  <si>
    <t>Tropical Proportion (number of spans)</t>
  </si>
  <si>
    <t>Number of maintenance spans</t>
  </si>
  <si>
    <t>&lt;Business defined description&gt;</t>
  </si>
  <si>
    <t>&lt;Business selection&gt;</t>
  </si>
  <si>
    <t>&lt;Business defined ID 1&gt;</t>
  </si>
  <si>
    <t>&lt;Business defined ID 2&gt;</t>
  </si>
  <si>
    <t>&lt;Business defined ID 3&gt;</t>
  </si>
  <si>
    <t>&lt;Business defined ID 4&gt;</t>
  </si>
  <si>
    <t>&lt;Business defined ID 5&gt;</t>
  </si>
  <si>
    <t>Free text - must match categories specified in Data category 07 - capital expenditure</t>
  </si>
  <si>
    <t>Total</t>
  </si>
  <si>
    <t>Overhead conductors by material type</t>
  </si>
  <si>
    <t>Underground cable network length of circuit at each voltage</t>
  </si>
  <si>
    <t>Free text - must match descriptors used in data category 05 - service performance</t>
  </si>
  <si>
    <t xml:space="preserve">Average frequency of cutting cycle </t>
  </si>
  <si>
    <t>Data category 03: Network metrics</t>
  </si>
  <si>
    <t>Public lighting</t>
  </si>
  <si>
    <t>Asset age profile</t>
  </si>
  <si>
    <t>Capacity data</t>
  </si>
  <si>
    <t>Terrain factors</t>
  </si>
  <si>
    <t>EB3.5.3</t>
  </si>
  <si>
    <t>EB3.5.1.1</t>
  </si>
  <si>
    <t>EB3.5.1.2</t>
  </si>
  <si>
    <t>EB3.7.3</t>
  </si>
  <si>
    <t>EB3.5.1.3</t>
  </si>
  <si>
    <t>EB3.5.1.4</t>
  </si>
  <si>
    <t>EB3.5.2</t>
  </si>
  <si>
    <t>EB3.3.4</t>
  </si>
  <si>
    <t>EB3.7.2</t>
  </si>
  <si>
    <t>CA4.1.1</t>
  </si>
  <si>
    <t>CA4.2.1</t>
  </si>
  <si>
    <t>ARR4.1.4</t>
  </si>
  <si>
    <t>CA2.6.2</t>
  </si>
  <si>
    <t>CA2.6.3</t>
  </si>
  <si>
    <t>ARR3.6.8</t>
  </si>
  <si>
    <t>CA2.2.2</t>
  </si>
  <si>
    <t>km</t>
  </si>
  <si>
    <t>&lt;Business specified category 1&gt;</t>
  </si>
  <si>
    <t>&lt;Business specified category 2&gt;</t>
  </si>
  <si>
    <t>&lt;Business specified category 3&gt;</t>
  </si>
  <si>
    <t>&lt;Business specified category 4&gt;</t>
  </si>
  <si>
    <t>&lt;Business specified category 5&gt;</t>
  </si>
  <si>
    <t>&lt;additional rows allowed&gt;</t>
  </si>
  <si>
    <t>Data requirements</t>
  </si>
  <si>
    <t>Change</t>
  </si>
  <si>
    <t>Rationale</t>
  </si>
  <si>
    <t>NEW</t>
  </si>
  <si>
    <t>Safety</t>
  </si>
  <si>
    <t>Assurance standard - Non-Financial data</t>
  </si>
  <si>
    <t>ASAE3000</t>
  </si>
  <si>
    <t>Circuit length</t>
  </si>
  <si>
    <t xml:space="preserve">Single phase meters </t>
  </si>
  <si>
    <t xml:space="preserve">Multi phase meters </t>
  </si>
  <si>
    <t xml:space="preserve">Current transformer connected meters </t>
  </si>
  <si>
    <t xml:space="preserve">Direct connect meters </t>
  </si>
  <si>
    <t>Free text, must align with previous years descriptors, or changes explained</t>
  </si>
  <si>
    <t xml:space="preserve">TRANSFORMERS </t>
  </si>
  <si>
    <t>Capacity</t>
  </si>
  <si>
    <t>Asset lives</t>
  </si>
  <si>
    <t>CBD feeder</t>
  </si>
  <si>
    <t>Short rural feeder</t>
  </si>
  <si>
    <t>NULL is valid</t>
  </si>
  <si>
    <t xml:space="preserve">Long rural feeder </t>
  </si>
  <si>
    <t>Other by: Business specified categories</t>
  </si>
  <si>
    <t>Whole number</t>
  </si>
  <si>
    <t>OVERHEAD CONDUCTORS BY: CONDUCTOR LENGTH BY FEEDER TYPE</t>
  </si>
  <si>
    <t>Valid responses are only: CBD / Urban / Short rural / Long rural</t>
  </si>
  <si>
    <t>Selected asset characteristics - Capacity data</t>
  </si>
  <si>
    <t>NULL Valid</t>
  </si>
  <si>
    <t>Network services</t>
  </si>
  <si>
    <t>Terrain</t>
  </si>
  <si>
    <t xml:space="preserve">Short rural feeder </t>
  </si>
  <si>
    <t>Asset Replacements</t>
  </si>
  <si>
    <t>Inspection and maintenance cycles</t>
  </si>
  <si>
    <t>Inspection cycle</t>
  </si>
  <si>
    <t>Maintenance cycle</t>
  </si>
  <si>
    <t>Replaces CA2.8.1</t>
  </si>
  <si>
    <t>Transformer capacity</t>
  </si>
  <si>
    <t>Assets in Commission</t>
  </si>
  <si>
    <t>Asset replacements</t>
  </si>
  <si>
    <t>Average number of defects per vegetation maintenance span</t>
  </si>
  <si>
    <t xml:space="preserve">Pole top structures </t>
  </si>
  <si>
    <t>Staked wooden poles</t>
  </si>
  <si>
    <t xml:space="preserve">Overhead conductors </t>
  </si>
  <si>
    <t xml:space="preserve">Underground cables </t>
  </si>
  <si>
    <t xml:space="preserve">Transformers </t>
  </si>
  <si>
    <t xml:space="preserve">Switchgear </t>
  </si>
  <si>
    <t xml:space="preserve">SCADA, network control and protection systems </t>
  </si>
  <si>
    <t>TOTAL URBAN AND CBD</t>
  </si>
  <si>
    <t>TOTAL RURAL</t>
  </si>
  <si>
    <t>OTHER</t>
  </si>
  <si>
    <t>Asset metrics</t>
  </si>
  <si>
    <t>Other assets with long lives</t>
  </si>
  <si>
    <t>Other assets with short lives</t>
  </si>
  <si>
    <t>Meter Type 1-3</t>
  </si>
  <si>
    <t>Feeder service area description</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</si>
  <si>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</si>
  <si>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NULL invalid if prescribed or business defined row descriptor exists</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</si>
  <si>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</si>
  <si>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</si>
  <si>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 xml:space="preserve">Overhead conductors by feeder type </t>
  </si>
  <si>
    <t>Underground cables by cable length by feeder type</t>
  </si>
  <si>
    <t>Total (in commission + replacements)</t>
  </si>
  <si>
    <t>&lt;Business defined light type 1&gt;</t>
  </si>
  <si>
    <t>&lt;Business defined light type 2&gt;</t>
  </si>
  <si>
    <t>&lt;Business defined light type 3&gt;</t>
  </si>
  <si>
    <t>&lt;Business defined light type 4&gt;</t>
  </si>
  <si>
    <t>&lt;Business defined light type 5&gt;</t>
  </si>
  <si>
    <t>&lt;Business defined tariff category 1&gt;</t>
  </si>
  <si>
    <t>&lt;Business defined tariff category 2&gt;</t>
  </si>
  <si>
    <t>&lt;Business defined tariff category 3&gt;</t>
  </si>
  <si>
    <t>&lt;Business defined tariff category 4&gt;</t>
  </si>
  <si>
    <t>&lt;Business defined tariff category 5&gt;</t>
  </si>
  <si>
    <t>Selected asset characteristics - capacity data</t>
  </si>
  <si>
    <t>Number of assets</t>
  </si>
  <si>
    <t>Overhead conductor LV ABC</t>
  </si>
  <si>
    <t>Overhead conductor steel</t>
  </si>
  <si>
    <t>Overhead conductor ACSR</t>
  </si>
  <si>
    <t>Overhead conductor AAAC</t>
  </si>
  <si>
    <t>Overhead conductor AAC</t>
  </si>
  <si>
    <t>Overhead conductor HDBC</t>
  </si>
  <si>
    <t>Number of spans</t>
  </si>
  <si>
    <t>Average number of trees per vegetation maintenance span</t>
  </si>
  <si>
    <t>In line with the current EB RIN table 3.7.2</t>
  </si>
  <si>
    <t>Terrain factors (Urban &amp; CBD)</t>
  </si>
  <si>
    <t>‘Average number of trees per maintenance span’ row has been changed to ‘Average number of trees per vegetation maintenance span’</t>
  </si>
  <si>
    <t>Changes from January 2023 Consultation workbooks</t>
  </si>
  <si>
    <t>Network assets - Volume</t>
  </si>
  <si>
    <t>Non-network assets - volume</t>
  </si>
  <si>
    <t>CA2.7.1</t>
  </si>
  <si>
    <t>Total assets</t>
  </si>
  <si>
    <t>Overhead conductors by: highest operating voltage; number of phases (at HV)</t>
  </si>
  <si>
    <t>Underground cables by: highest operating voltage</t>
  </si>
  <si>
    <t>Service lines by: connection voltage; customer type; connection complexity</t>
  </si>
  <si>
    <t>Poles by: highest operating voltage; material type</t>
  </si>
  <si>
    <t>SCADA, network control and protection systems by: function</t>
  </si>
  <si>
    <t>Switchgear by: highest operating voltage; switch function</t>
  </si>
  <si>
    <t>Public lighting by: asset type; lighting obligation</t>
  </si>
  <si>
    <t>Selected asset characteristics</t>
  </si>
  <si>
    <t>High voltage distribution lines</t>
  </si>
  <si>
    <t>OVERHEAD NETWORK LENGTH OF CIRCUIT AT EACH VOLTAGE</t>
  </si>
  <si>
    <t>UNDERGROUND NETWORK LENGTH OF CIRCUIT AT EACH VOLTAGE</t>
  </si>
  <si>
    <t>Distribution substation</t>
  </si>
  <si>
    <t>Estimated service life of new assets</t>
  </si>
  <si>
    <t>Overhead network assets</t>
  </si>
  <si>
    <t>Transformer</t>
  </si>
  <si>
    <t>Underground asset (cable)</t>
  </si>
  <si>
    <t>Zone substation</t>
  </si>
  <si>
    <t>Feeder ID (Business defined)</t>
  </si>
  <si>
    <t>Feeder classification (Businesses selection)</t>
  </si>
  <si>
    <t>Circuit capacity</t>
  </si>
  <si>
    <t>Cold spare capacity</t>
  </si>
  <si>
    <t>Distribution other - transformer capacity owned by utility</t>
  </si>
  <si>
    <t>Overhead conductor</t>
  </si>
  <si>
    <t>Luminaire</t>
  </si>
  <si>
    <t>Pole</t>
  </si>
  <si>
    <t>Column</t>
  </si>
  <si>
    <t>Public lighting - light type</t>
  </si>
  <si>
    <t>Public lighting assets</t>
  </si>
  <si>
    <t>Circuit Length</t>
  </si>
  <si>
    <t>Service area factors</t>
  </si>
  <si>
    <t>Feeder service area description (Business defined)</t>
  </si>
  <si>
    <t>Tariff categories (Business defined)</t>
  </si>
  <si>
    <t>Light type (Business defined)</t>
  </si>
  <si>
    <t>IT &amp; Communications</t>
  </si>
  <si>
    <t>Motor vehicles</t>
  </si>
  <si>
    <t>CBD</t>
  </si>
  <si>
    <t>Bushfire Risk</t>
  </si>
  <si>
    <t>Cutting cycle</t>
  </si>
  <si>
    <t>Defects (vegetation)</t>
  </si>
  <si>
    <t>Route line length</t>
  </si>
  <si>
    <t>Tropical Proportion</t>
  </si>
  <si>
    <t>Vegetation maintenance span</t>
  </si>
  <si>
    <t>Average number of trees per vegetation Maintenance span</t>
  </si>
  <si>
    <t>Urban</t>
  </si>
  <si>
    <t>Meter population</t>
  </si>
  <si>
    <t>Total poles by feeder type</t>
  </si>
  <si>
    <t>Other feeders (not assigned)</t>
  </si>
  <si>
    <t>Asset replacement</t>
  </si>
  <si>
    <t>Long rural feeder</t>
  </si>
  <si>
    <t>Major road</t>
  </si>
  <si>
    <t>Minor road</t>
  </si>
  <si>
    <t>Pole top structure</t>
  </si>
  <si>
    <t>Public lighting services</t>
  </si>
  <si>
    <t>SCADA and network control and protection systems</t>
  </si>
  <si>
    <t>Subdivision connection</t>
  </si>
  <si>
    <t>Switchgear</t>
  </si>
  <si>
    <t>Urban feeder</t>
  </si>
  <si>
    <t>Motor Vehicles</t>
  </si>
  <si>
    <t>Car</t>
  </si>
  <si>
    <t>Device</t>
  </si>
  <si>
    <t>Elevated work platform (HCV)</t>
  </si>
  <si>
    <t>Elevated work platform (LCV)</t>
  </si>
  <si>
    <t>Light commercial vehicle</t>
  </si>
  <si>
    <t>Motor vehicle</t>
  </si>
  <si>
    <t>Maintenance spans</t>
  </si>
  <si>
    <t>Other assets (Business specified categories)</t>
  </si>
  <si>
    <t>Public light maintenance</t>
  </si>
  <si>
    <t>Current transformer connected meter</t>
  </si>
  <si>
    <t>Direct connect meter</t>
  </si>
  <si>
    <t>Meter</t>
  </si>
  <si>
    <t>Meter type 1-3</t>
  </si>
  <si>
    <t>Meter type 4</t>
  </si>
  <si>
    <t>Meter type 5</t>
  </si>
  <si>
    <t>Meter type 6</t>
  </si>
  <si>
    <t>Multi phase meter</t>
  </si>
  <si>
    <t>Single phase meter</t>
  </si>
  <si>
    <t>Tasnetworks valid responses are only: CBD / critical infrastructure / high density commercial / high density rural / low density rural</t>
  </si>
  <si>
    <t>Feeder</t>
  </si>
  <si>
    <t>TAS - Critical Infrastructure</t>
  </si>
  <si>
    <t>TAS - High density commercial</t>
  </si>
  <si>
    <t>TAS - High density rural</t>
  </si>
  <si>
    <t>TAS - Low density rural</t>
  </si>
  <si>
    <t>Business defined tariff category</t>
  </si>
  <si>
    <t>Export Services</t>
  </si>
  <si>
    <t>Residential</t>
  </si>
  <si>
    <t>Non residential LV</t>
  </si>
  <si>
    <t>Non residential HV</t>
  </si>
  <si>
    <t>CUSTOMER (EXPORT SERVICES) TYPE</t>
  </si>
  <si>
    <t>FEEDER CLASSIFICATION</t>
  </si>
  <si>
    <t>Short rural</t>
  </si>
  <si>
    <t>Long rural</t>
  </si>
  <si>
    <t>Export capacity requested</t>
  </si>
  <si>
    <t>Total customers</t>
  </si>
  <si>
    <t>kVA</t>
  </si>
  <si>
    <t>ES Info Req 3.2.1</t>
  </si>
  <si>
    <t>ES Info Req 3.2.2</t>
  </si>
  <si>
    <t>Export service - approved capacity</t>
  </si>
  <si>
    <t>Average non-zero static export limit at year-end</t>
  </si>
  <si>
    <t>ES Info Req 3.6.1</t>
  </si>
  <si>
    <t>ES Info Req 3.6.2</t>
  </si>
  <si>
    <t>Metrics related to utilised and curtailed energy</t>
  </si>
  <si>
    <t>TOTAL POTENTIAL GENERATION</t>
  </si>
  <si>
    <t>Total potential customer generation</t>
  </si>
  <si>
    <r>
      <rPr>
        <sz val="11"/>
        <color rgb="FF000000"/>
        <rFont val="Calibri"/>
        <family val="2"/>
      </rPr>
      <t>Potential customer generation - customers with smart meters</t>
    </r>
  </si>
  <si>
    <r>
      <rPr>
        <sz val="11"/>
        <color rgb="FF000000"/>
        <rFont val="Calibri"/>
        <family val="2"/>
      </rPr>
      <t>Potential customer generation - customers without smart meters</t>
    </r>
  </si>
  <si>
    <t>KWh</t>
  </si>
  <si>
    <t>ES Info Req 4.8.1</t>
  </si>
  <si>
    <t>CONSUMER ENERGY RESOURCE CURTAILMENT</t>
  </si>
  <si>
    <t>Total curtailment</t>
  </si>
  <si>
    <r>
      <rPr>
        <i/>
        <sz val="11"/>
        <color rgb="FF000000"/>
        <rFont val="Calibri"/>
        <family val="2"/>
      </rPr>
      <t xml:space="preserve">Curtailment </t>
    </r>
    <r>
      <rPr>
        <sz val="11"/>
        <color rgb="FF000000"/>
        <rFont val="Calibri"/>
        <family val="2"/>
      </rPr>
      <t>due to inverter voltage response</t>
    </r>
  </si>
  <si>
    <r>
      <rPr>
        <i/>
        <sz val="11"/>
        <color rgb="FF000000"/>
        <rFont val="Calibri"/>
        <family val="2"/>
      </rPr>
      <t>Curtailment</t>
    </r>
    <r>
      <rPr>
        <sz val="11"/>
        <color rgb="FF000000"/>
        <rFont val="Calibri"/>
        <family val="2"/>
      </rPr>
      <t xml:space="preserve"> due to static export limits</t>
    </r>
  </si>
  <si>
    <r>
      <rPr>
        <i/>
        <sz val="11"/>
        <color rgb="FF000000"/>
        <rFont val="Calibri"/>
        <family val="2"/>
      </rPr>
      <t>Curtailment</t>
    </r>
    <r>
      <rPr>
        <sz val="11"/>
        <color rgb="FF000000"/>
        <rFont val="Calibri"/>
        <family val="2"/>
      </rPr>
      <t xml:space="preserve"> due to dynamic export limits</t>
    </r>
  </si>
  <si>
    <t>Curtailment directed for system security</t>
  </si>
  <si>
    <r>
      <t xml:space="preserve">Other </t>
    </r>
    <r>
      <rPr>
        <i/>
        <sz val="11"/>
        <color rgb="FF000000"/>
        <rFont val="Calibri"/>
        <family val="2"/>
      </rPr>
      <t>curtailment</t>
    </r>
  </si>
  <si>
    <t>ES Info Req 4.8.2</t>
  </si>
  <si>
    <t>NULL valid</t>
  </si>
  <si>
    <t>Customer (export services) type (Total capacity)</t>
  </si>
  <si>
    <t>Feeder classification (Total capacity)</t>
  </si>
  <si>
    <t>Export services - approved capacity</t>
  </si>
  <si>
    <t>Curtailment</t>
  </si>
  <si>
    <t>Customer (export services)</t>
  </si>
  <si>
    <t>Export capacity</t>
  </si>
  <si>
    <t>Export services</t>
  </si>
  <si>
    <t>Non-residential HV customer</t>
  </si>
  <si>
    <t>Non-residential LV customer</t>
  </si>
  <si>
    <t>Export capacity request</t>
  </si>
  <si>
    <t>High voltage customer</t>
  </si>
  <si>
    <t>Low voltage customer</t>
  </si>
  <si>
    <t>ES Info Req 1.5</t>
  </si>
  <si>
    <t>BATTERY ONLY</t>
  </si>
  <si>
    <t>SOLAR PV AND BATTERY</t>
  </si>
  <si>
    <t>SOLAR PV ONLY</t>
  </si>
  <si>
    <t>TOTAL INSTALLED CAPACITY</t>
  </si>
  <si>
    <t>Exporting customer capacity by feeder classification</t>
  </si>
  <si>
    <t>ES Info Req 1.4</t>
  </si>
  <si>
    <t>Low voltage small business</t>
  </si>
  <si>
    <t>Exporting customer capacity by customer (export services) type</t>
  </si>
  <si>
    <t>NULL valid if feeder classification does not apply to the distribution network.</t>
  </si>
  <si>
    <t>Solar PV only</t>
  </si>
  <si>
    <t>Solar PV and Battery</t>
  </si>
  <si>
    <t>Battery only</t>
  </si>
  <si>
    <t>Solar photovoltaic (PV)</t>
  </si>
  <si>
    <t>Battery</t>
  </si>
  <si>
    <t>Non-residential customer</t>
  </si>
  <si>
    <t>Residential customer</t>
  </si>
  <si>
    <t>Small customer</t>
  </si>
  <si>
    <t>AER Network information requirements review</t>
  </si>
  <si>
    <t xml:space="preserve">Export Services </t>
  </si>
  <si>
    <t xml:space="preserve">All </t>
  </si>
  <si>
    <t>Substantial change to the data requirements in the preliminary Orders, covering all export services information</t>
  </si>
  <si>
    <t>Data requirements amended to reflect the export service information request</t>
  </si>
  <si>
    <t>Customer type</t>
  </si>
  <si>
    <t>Small business customers are a key grouping in the AER's pricing and analysis work. They are defined to reflect tariff's applied by the regulated networks.</t>
  </si>
  <si>
    <t>Current reporting year</t>
  </si>
  <si>
    <t>Previous reporting year</t>
  </si>
  <si>
    <t>˃ 11 kV &amp; &lt; = 22 kV</t>
  </si>
  <si>
    <t>Feeder Classification Options</t>
  </si>
  <si>
    <t>Short Rural</t>
  </si>
  <si>
    <t>Long Rural</t>
  </si>
  <si>
    <t>˂ = 1 kV;  Composite pole</t>
  </si>
  <si>
    <t>&gt; 1 kV &amp; &lt; = 11 kV; Composite pole</t>
  </si>
  <si>
    <t>˃ 11 kV &amp; &lt; = 22 kV; Composite pole</t>
  </si>
  <si>
    <t>&gt; 22 kV &amp; &lt; = 66 kV; Composite pole</t>
  </si>
  <si>
    <t>&gt; 66 kV &amp; &lt; = 132 kV; Composite pole</t>
  </si>
  <si>
    <t>&gt; 132 kV; Composite pole</t>
  </si>
  <si>
    <t>Amends CA 5.2.1</t>
  </si>
  <si>
    <t>All data tables</t>
  </si>
  <si>
    <t>The safety data has been removed from the workbook.</t>
  </si>
  <si>
    <t xml:space="preserve">As requested - to ensure all feeders are reported. </t>
  </si>
  <si>
    <t>All</t>
  </si>
  <si>
    <t>Units of measure</t>
  </si>
  <si>
    <t>Updated to provide clarity</t>
  </si>
  <si>
    <t>Route line length - Urban and CBD feeders</t>
  </si>
  <si>
    <t>Route line length - Rural feeders</t>
  </si>
  <si>
    <t>˂ = 1 kV; Pole - other technology</t>
  </si>
  <si>
    <t>&gt; 1 kV &amp; &lt; = 11 kV; Pole - other technology</t>
  </si>
  <si>
    <t>˃ 11 kV &amp; &lt; = 22 kV; Pole - other technology</t>
  </si>
  <si>
    <t>&gt; 22 kV &amp; &lt; = 66 kV; Pole - other technology</t>
  </si>
  <si>
    <t>&gt; 66 kV &amp; &lt; = 132 kV; Pole - other technology</t>
  </si>
  <si>
    <t>&gt; 132 kV; Pole - other technology</t>
  </si>
  <si>
    <t xml:space="preserve">Asset age profile &gt; all </t>
  </si>
  <si>
    <t>The years reported are set at 90 years, back to 1935 - assets older than 90 years do not need to bee included in the asset age profile.</t>
  </si>
  <si>
    <t>The data inputs to our repex model are truncated at 90 years.</t>
  </si>
  <si>
    <t>Composite pole</t>
  </si>
  <si>
    <t>Pole - other technology</t>
  </si>
  <si>
    <t xml:space="preserve">‘Average number of defects per maintenance span’ row has been changed to ‘Average number of defects per vegetation maintenance span’ </t>
  </si>
  <si>
    <t>Assets decommissioned</t>
  </si>
  <si>
    <t>Changed term - Asset disposals now labelled as assets decommissioned</t>
  </si>
  <si>
    <t>This has been done to minimise the possibility of confusion with the financial data relating to 'disposals'.</t>
  </si>
  <si>
    <t>EXPORT CUSTOMER TYPE</t>
  </si>
  <si>
    <t>Low voltage non residential (excluding small business)</t>
  </si>
  <si>
    <t>Low voltage non residential</t>
  </si>
  <si>
    <t>NULL valid if data provided at "Low voltage non residential", else NULL invalid</t>
  </si>
  <si>
    <t>NULL valid if data provided at "Low voltage small business" &amp; "Low voltage non residential (excluding small business)", else NULL invalid</t>
  </si>
  <si>
    <t>Residential (kVA)</t>
  </si>
  <si>
    <t>Low voltage small business (kVA)</t>
  </si>
  <si>
    <t>Low voltage non residential (excluding small business) (kVA)</t>
  </si>
  <si>
    <t>Low voltage non residential (kVA)</t>
  </si>
  <si>
    <t>High voltage non residential (kVA)</t>
  </si>
  <si>
    <t>Export customer capacity by feeder classification</t>
  </si>
  <si>
    <t>Export customer</t>
  </si>
  <si>
    <t>Approved capacity</t>
  </si>
  <si>
    <t>TAS - Critical infrastructure</t>
  </si>
  <si>
    <t>TAS - Urban</t>
  </si>
  <si>
    <t>Urban / TAS - Urban</t>
  </si>
  <si>
    <t>Commercial/industrial connection</t>
  </si>
  <si>
    <t>Staking of /staked wooden pole</t>
  </si>
  <si>
    <t>Feeder ID</t>
  </si>
  <si>
    <t>Small business</t>
  </si>
  <si>
    <t>A distribution service that is a direct control service but not a standard control service (as defined in the NER). By way of context, Alternative Control Services are intended to capture distribution services provided at the request of, or for the benefit of, specific customers with regulatory oversight of prices.</t>
  </si>
  <si>
    <t>A substation on a distribution network that transforms voltage of levels at or below 33 kV but above 1 kV to levels below 1 kV. As a guide, assets included within a distribution substation include all equipment permanently installed within the distribution substation boundary. Where applicable (such as indoor and outdoor substations), this includes any enclosures, structures, civil works, poles and associated hardware, cabling and other assets that are located permanently within the distribution substation boundary, but excludes any incoming or outgoing lines or cables . For the avoidance of doubt this does not include any building, structure, equipment, cabling, etc. located within the substation boundary that is the property or responsibility of third parties. Where applicable (such as for pole mounted substations), this also includes any poles, pole hardware, pole structures, links, surge diverters, fuses or protective devices, cabling  and other assets forming part of the substation or its supports, but excluding incoming or outgoing overhead mains, cables and associated cable terminations (cables in this context includes all power, communications and control cables).</t>
  </si>
  <si>
    <t>The expected service life of new assets is the estimated period after installation of a new asset during which the asset will be capable of delivering the same effective service as it could at its installation date.</t>
  </si>
  <si>
    <t>Services provided over the shared network used to service all network users connected to it. Such services may include the construction, maintenance, operation, planning and design of the shared network. Network Services are delivered through the provision and operation of apparatus, equipment, plant and/or buildings (excluding connection assets) used to convey, and control the conveyance of, electricity to customers. Network Services also include the provision of emergency response and administrative support for other Network Services. Network Services are a subset of Standard Control Services that excludes Connection Services, Metering services, Fee Based and Quoted Services and Public Lighting Services. 
The Opex and capex of connection assets that become part of the shared network are part of Network Services. This only applies to the Opex and capex for connection assets subsequent to their installation and excludes Opex and capex associated with the provision of Connection Services.
For the avoidance of doubt, Network Services includes the construction, maintenance, operation, planning and design of Dual Function Assets where these assets are part of the shared network.</t>
  </si>
  <si>
    <t>Assets with expected asset lives greater than or equal to 10 years that are not:
(a)  Overhead Assets 
(b)  Underground Assets
(c)   Substations, switchyards and transformer
(d)  Zone Substations And Transformers
(e)  Easements
(f)  Meters
Note: For transmission, assets must be used for provision of Prescribed Transmission Services only. Includes secondary substation equipment (protection, telecommunication and control systems) where these assets have lives of ten years or greater.</t>
  </si>
  <si>
    <t>Assets with expected asset lives less than 10 years that are not:
(a)  Overhead Assets 
(b)  Underground Assets
(c)   Substations, switchyards and transformer
(d)  Zone Substations And Transformers
(e)  Easements
(f)  Meters
Note: For transmission, assets must be used for provision of Prescribed Transmission Services only. Includes secondary substation equipment (protection, telecommunication and control systems) where these assets have lives less than 10 years.</t>
  </si>
  <si>
    <t>Assets used to conduct electricity from one point to another above ground. These include poles, pole-top structures and overhead conductors. This does not include pole top substations and transformers.</t>
  </si>
  <si>
    <t>Assets used to transform voltage levels within the network. This includes all its components such as the cooling systems and tap changing equipment (where installed). It excludes any pole mounted assets that are included in any other asset category. For the avoidance of doubt, this does not include instrument transformers as defined in the National Electricity Rules. It also does not include auxiliary transformers.</t>
  </si>
  <si>
    <t>An asset with the primary function of distributing power, below ground. This includes cables, cable joints and other assets used to connect the underground network to the overhead system. It excludes any pole mounted assets that are included in any other asset group. This does not include underground substations and transformers.</t>
  </si>
  <si>
    <t>A substation on a distribution network that transforms any voltage above 33 kV to levels at or below 33 kV but above 1 kV. As a guide, assets included within a zone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</si>
  <si>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 xml:space="preserve">The maximum current of a power system. </t>
  </si>
  <si>
    <t xml:space="preserve">Circuit length is calculated from the route length (measured in kilometres) of lines in service (the total length of feeders including all spurs), where each SWER line, single-phase line, and three-phase line counts as one line. A double circuit line counts as twice the length. The length does not take into account vertical components such as sag. </t>
  </si>
  <si>
    <t>The capacity of spare transformers owned by NSP but not currently in use. Cold Spare Capacity incorporates both spare capacity and cold capacity. Cold capacity is equipment which is already on site, with connections already in place so that the device can be brought into service merely by switching operations but which is not normally load carrying. Spare capacity also includes spare assets, on site, or in the store, where physical movement and / or making of connections would require manual intervention at the site of use.</t>
  </si>
  <si>
    <t>Transformer capacity not reported as distribution transformer capacity or zone substation transformer capacity.</t>
  </si>
  <si>
    <t>The transformer capacity involved in the final level of transformation, stepping down the voltage used in the distribution lines to the level used by the customer. It does not include intermediate transformation capacity (e.g. 132 kV or 66 kV to the 22 kV or 11 kV distribution level). The capacity measure is the normal nameplate continuous capacity / rating (including forced cooling and other factors used to improve capacity). 
This measure includes Cold Spare Capacity of Distribution Transformers and excludes the capacity of all zone substation transformers, voltage transformers (potential transformers) and current transformers.</t>
  </si>
  <si>
    <t>For overhead network, estimated typical or weighted average capacities for each of the listed voltage classes under normal circumstances taking account of limits imposed by thermal or by voltage drop considerations as relevant.</t>
  </si>
  <si>
    <t>For underground network, estimated typical or weighted average capacities for each of the listed voltage classes under normal circumstances taking account of limits imposed by thermal or by voltage drop considerations as relevant.</t>
  </si>
  <si>
    <t>A complete electric light unit.</t>
  </si>
  <si>
    <t>Vertically oriented assets that provide load bearing structural support for overhead conductors or other lines assets. This also includes associated pole top structures, such as cross-arms and insulators where these are replaced in conjunction with a pole replacement project. It excludes other pole mounted assets that are included in any other asset group, notably pole mounted substations and pole mounted switchgear such as links, fuses, air break switches etc.</t>
  </si>
  <si>
    <t>A vertical structure of any appropriate material, which, is designed to support luminaires either directly or by use of outreach arms or mounting frames.</t>
  </si>
  <si>
    <t>A description/name/identifier for the lights (lamps) used to deliver public lighting services.</t>
  </si>
  <si>
    <t>Include luminaires, brackets, lamps and dedicated public lighting poles (not poles that deliver network services).</t>
  </si>
  <si>
    <t>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</si>
  <si>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Where a second step transformation is applied before reaching the distribution voltage. For example 66 kV or 33 kV to 22 kV or 11 kV where there has already been a step of transformation above this at higher voltages within DNSP’s system.</t>
  </si>
  <si>
    <t>Includes, for example, 66 kV or 33 kV to 22 kV or 11 kV where there will be a second step transformation before reaching the distribution voltage.</t>
  </si>
  <si>
    <t>Where only a single step of transformation is applied before reaching the distribution voltage. This variable is only relevant where there is only a single step of transformation to reach distribution voltage.</t>
  </si>
  <si>
    <t>The average number of trees within the NSP’s vegetation maintenance spans. This includes only trees that require active vegetation management to meet its vegetation management obligations. This excludes trees that only require Inspections and no other vegetation management activities required to comply with the NSP’s vegetation obligations.</t>
  </si>
  <si>
    <t>A feeder in the CBD area of State or Territory capital that has been determined by the relevant participating jurisdiction as supplying electricity to predominantly commercial, high-rise buildings, supplied by a predominantly underground distribution network containing significant interconnection and redundancy when compared to urban areas.</t>
  </si>
  <si>
    <t>The number of Maintenance Spans in high bushfire risk areas as classified by a person or organisation with appropriate expertise on fire risk. This includes but is not limited to:
(a)  the NSP’s jurisdictional fire authority
(b)  local councils
(c)  insurance companies
(d)  NSP’s consultants
(e)  local fire experts.</t>
  </si>
  <si>
    <t>The average planned number of years (including fractions of years) between which cyclic vegetation maintenance is performed within vegetation management zones.</t>
  </si>
  <si>
    <t>Any recorded incidence of noncompliance with a NSP’s vegetation clearance standard. This also includes vegetation outside a NSP’s standard clearance zone that is recognised as hazardous vegetation and which would normally be reported as requiring management under the NSP's inspection practices.</t>
  </si>
  <si>
    <t>The aggregate length in kilometres of lines, measured as the length of each span between poles and/or towers, and where the length of each span is considered only once irrespective of how may circuits it contains. This is the distance between line segments and does not include vertical components such as line sag.</t>
  </si>
  <si>
    <t>Route Line Length areas with Standard Vehicle Access are serviced through made roads, gravel roads and open paddocks (including gated and fenced paddocks). An area with no Standard Vehicle Access would not be accessible by a two wheel drive vehicle.</t>
  </si>
  <si>
    <t>The total count of spans in the network in the relevant year. If NSP records towers rather than spans, the number of spans is the number of towers less one.</t>
  </si>
  <si>
    <t>The approximate total number of urban and rural maintenance spans in the Hot Humid Summer and Warm Humid Summer regions as defined by the Australian Bureau of Meteorology Australian Climatic Zones map (based on temperature and humidity).</t>
  </si>
  <si>
    <t>A span within the NSP’s network that is subject to active vegetation management practices in the relevant year. Active vegetation management practices do not include inspection of vegetation maintenance spans.</t>
  </si>
  <si>
    <t>The replacement of an asset with its modern equivalent where the asset has reached the end of its economic life.</t>
  </si>
  <si>
    <t>Classification of feeder based on location on network or type of load served (network type as defined in the STPIS).
Non Tasmanian feeder classifications are: CBD, Urban; Short rural and Long Rural.
Tasmanian feeder classifications are consistent with the requirements of the Tasmanian Electricity Code: Critical infrastructure; Urban; High density commercial, High density rural and Low density rural.</t>
  </si>
  <si>
    <t>A feeder with a total feeder route length greater than 200 km, which is not a CBD feeder or urban feeder.</t>
  </si>
  <si>
    <t>Road on which the visual requirements of motorists are dominant (e.g. traffic routes). Typically the responsibility of a state or territory road authority.</t>
  </si>
  <si>
    <t>Road on which the visual requirements of pedestrians are dominant (e.g. local roads and lighting that is applicable to areas other than roads outdoor public areas, e.g. outdoor shopping). Typically the responsibility of a local Government authority.</t>
  </si>
  <si>
    <t>These are horizontally oriented structures and their components that provide support for overhead conductors and related assets to be supported on a pole and provide adequate clearances. A pole top structure is independently of the pole it is located on. This includes cross-arms and insulators. It excludes any pole mounted assets that are included in any other asset group, notably pole mounted substations and pole mounted switchgear such as links, fuses, air break switches etc.</t>
  </si>
  <si>
    <t>SCADA and network control hardware, software and associated IT systems. Includes protection and control systems and communication systems. Excludes SCADA and Network Control systems that exist within gateway devices (routers, bridges etc.) at corporate offices. Protection systems has the meaning prescribed in the National Electricity Rules.</t>
  </si>
  <si>
    <t>Includes assets that provide a physical link and associated assets between the distribution network and a customer’s premises. It excludes any pole mounted assets and meters that are included in any other asset group.</t>
  </si>
  <si>
    <t>A feeder with a total feeder route length less than 200 km, which is not a CBD feeder or urban feeder.</t>
  </si>
  <si>
    <t>Work connecting un-reticulated lots or areas to the distribution network for residential subdivisions.</t>
  </si>
  <si>
    <t>These are assets used to control, protect and isolate segments of the network. This includes disconnect switches, fuses, circuit breakers, links, reclosers, sectionalisers, ring main units, oil insulated fuses etc. It excludes any pole mounted assets that are included in any other asset category.</t>
  </si>
  <si>
    <t>Has the meaning as defined in the STPIS scheme and Distribution Reliability Measures Guideline.</t>
  </si>
  <si>
    <t>A pole developed using a combination of materials, such as timber and concrete.</t>
  </si>
  <si>
    <t>Stobie poles, or poles made of materials not included elsewhere in the asset category.</t>
  </si>
  <si>
    <t>Cars are motor vehicles other than those that comply with the definition of Light commercial vehicle, Heavy commercial vehicle, Elevated work platform (LCV), or Elevated work platform (HCV).</t>
  </si>
  <si>
    <t>Hardware devices that access services made available by a server. May include desktop computers, laptops, tablets and thin client interfaces and handheld end user computing devices including smart phones, tablets and laptops.</t>
  </si>
  <si>
    <t>Motor Vehicles that have permanently attached elevating work platforms that would be HCVs but for the exclusion of elevated work platforms from the definition of HCV.</t>
  </si>
  <si>
    <t>(LCV) are Motor Vehicles that have permanently attached elevating work platforms that are not Elevated work platforms (HCV).</t>
  </si>
  <si>
    <t>Heavy commercial vehicles (HCVs) are Motor Vehicles that are registered for use on public roads excluding Elevated Work Platform (HCV)s that: have a gross vehicle mass greater than 4.5 tonnes; or are articulated Vehicles; or  are buses with a gross vehicle mass exceeding 4.5 tonnes.</t>
  </si>
  <si>
    <t>Motor Vehicles that are registered for use on public roads excluding elevated work platforms that: are rigid trucks or load carrying vans or utilities having a gross vehicle mass greater than 1.5 tonnes but not exceeding 4.5 tonnes; or have cab-chassis construction, and a gross vehicle mass greater than 1.5 tonnes but not exceeding 4.5 tonnes; or are buses with a gross vehicle mass not exceeding 4.5 tonnes.</t>
  </si>
  <si>
    <t>Any motor vehicle registered for use on public roads excluding motor vehicles not generally moved large distances on public roads under their own power (e.g. excluding tractors, forklifts, backhoes, bobcats and any other road registered mobile plant).</t>
  </si>
  <si>
    <t>Work connecting any customer who is not a residential or unmetered customer.</t>
  </si>
  <si>
    <t>The repair and inspection of the following public lighting assets on a major or minor road: Luminaires; Brackets; Lamps; Poles dedicated to public lighting services; and Underground or overhead cabling dedicated to public lighting services.</t>
  </si>
  <si>
    <t>A wooden pole that is staked; or the activity of staking a wooden pole.</t>
  </si>
  <si>
    <t>Tariff category used to charge for public lighting services.</t>
  </si>
  <si>
    <t>A meter installed on a connection with a load greater than 100 Amps. They measure a fraction of the amps (current) passing through the connection and a multiplier is applied to this reading to reflect the actual amps.</t>
  </si>
  <si>
    <t>A meter connected to the network without current or voltage transformers.</t>
  </si>
  <si>
    <t>A meter is a device complying with Australian Standards which measures and records the production or consumption of electrical energy. Meter types 1-7 must be consistent with the requirements in Schedule 7.4 of NER.</t>
  </si>
  <si>
    <t>High voltage meter.</t>
  </si>
  <si>
    <t>Remotely read interval meter with communications functionality. It must meet the minimum services specification for type 4 meters set out in schedule 7.5 of the NER.</t>
  </si>
  <si>
    <t>Manually read interval meter that records interval energy data, which is not a remotely read interval meter.</t>
  </si>
  <si>
    <t>Manually read accumulation meter.</t>
  </si>
  <si>
    <t>A meter used at a multi phase connection, where electricity is supplied through more than one conductor.</t>
  </si>
  <si>
    <t>A meter used at a single phase connection, where electricity is supplied through a single conductor.</t>
  </si>
  <si>
    <t>The unique code or feeder identifier that the NSP uses internally to identify the feeder.</t>
  </si>
  <si>
    <t>A power line, including underground cables, that is part of a distribution network.</t>
  </si>
  <si>
    <t>A description of the location of the feeder.</t>
  </si>
  <si>
    <t>Consistent with the requirements of the Tasmanian Electricity Code.</t>
  </si>
  <si>
    <t>A device that reserves energy.</t>
  </si>
  <si>
    <t>The amount of energy that is prevented from being generated by export customers due to a planned or unplanned network constraint.</t>
  </si>
  <si>
    <t>Metered customers with a NMI.</t>
  </si>
  <si>
    <t>A customer (export services) that receives export services</t>
  </si>
  <si>
    <t>Export services are services provided by distribution networks to accept and distribute energy generated within its network either behind the meter or front of meter.</t>
  </si>
  <si>
    <t>The maximum amount of electricity a customer's system is capable of exporting to the distribution network in accordance with the connection agreement.</t>
  </si>
  <si>
    <t>Non-residential customer who is connected at higher than 415 volts.</t>
  </si>
  <si>
    <t>Non-residential customer who is connected at 240 or 415 volts.</t>
  </si>
  <si>
    <t>A customer who purchases energy principally for personal, household or domestic use at premises.</t>
  </si>
  <si>
    <t>A system for generating electricity that converts sunlight into electrical energy.</t>
  </si>
  <si>
    <t>The maximum amount of export capacity a distribution network agrees to accept from a customer.</t>
  </si>
  <si>
    <t>The maximum amount of export capacity a customer requests when requesting export services from a distribution network.</t>
  </si>
  <si>
    <t>Customer connected at higher than 415 volts.</t>
  </si>
  <si>
    <t>Customer connected at 240 or 415 volts.</t>
  </si>
  <si>
    <t>A customer who purchases energy not principally for personal, household or domestic use at premises.</t>
  </si>
  <si>
    <t>A small customer that is not a residential customer,  whose tariff is classified as a small business tariff, or otherwise identified as a small business in the NSP's customer database.</t>
  </si>
  <si>
    <t>A customer, usually residential or small business, whose annual usage falls under the relevant jurisdictional threshold (generally 100MWh).</t>
  </si>
  <si>
    <t>Network assets - public lighting</t>
  </si>
  <si>
    <t>Network assets - poles by feeder type</t>
  </si>
  <si>
    <t>Network assets - meter population</t>
  </si>
  <si>
    <t>Residential connection</t>
  </si>
  <si>
    <t>Non-network assets</t>
  </si>
  <si>
    <t>Other by: business specified categories</t>
  </si>
  <si>
    <t>Installed assets - quantity currently in commission by year</t>
  </si>
  <si>
    <t>Staking of / staked wooden poles by: highest operating voltage</t>
  </si>
  <si>
    <t>Transformers by: mounting type; highest operating voltage; ampere rating; number of phases (at LV)</t>
  </si>
  <si>
    <t>Urban feeder / TAS - Urban</t>
  </si>
  <si>
    <t>The number of assets currently in commission and the year they were installed.</t>
  </si>
  <si>
    <t>Circuit capacity MVA</t>
  </si>
  <si>
    <t>Transformer capacities</t>
  </si>
  <si>
    <t>Estimated residual service life</t>
  </si>
  <si>
    <t>The removal of the asset from service.</t>
  </si>
  <si>
    <t>Work connecting any customer who purchases energy principally for personal, household or domestic use at premises.</t>
  </si>
  <si>
    <t>The remaining time an asset class is expected to deliver the same effective service as that asset class did at its installation date.</t>
  </si>
  <si>
    <t>Length of maintenance spans - Urban and CBD feeders</t>
  </si>
  <si>
    <t>Total length of maintenance spans</t>
  </si>
  <si>
    <t>Length of maintenance spans - Rural feeders</t>
  </si>
  <si>
    <t>Total route line length</t>
  </si>
  <si>
    <t>Asset metrics - asset lives</t>
  </si>
  <si>
    <t>Asset metrics - inspection and maintenance cycles</t>
  </si>
  <si>
    <t>Staked pole replaced with new pole by: highest operating voltage</t>
  </si>
  <si>
    <t>New types of poles defined - 'composite poles' and Poles - other technology'</t>
  </si>
  <si>
    <t xml:space="preserve">Service lines by: connection voltage; customer type; connection complexity </t>
  </si>
  <si>
    <t>&lt;= 11kV row descriptors renamed. Where previously described as "Simple" now described as "Basic connection." Where previously described as "Complex" now described as "Standard connection or negotiated connection."</t>
  </si>
  <si>
    <t>The change in terms has been made to align the concepts with the terms and definitions used in the NER.</t>
  </si>
  <si>
    <r>
      <rPr>
        <i/>
        <sz val="11"/>
        <color theme="1"/>
        <rFont val="Calibri"/>
        <family val="2"/>
        <scheme val="minor"/>
      </rPr>
      <t>Other feeders (not assigned)</t>
    </r>
    <r>
      <rPr>
        <sz val="11"/>
        <color theme="1"/>
        <rFont val="Calibri"/>
        <family val="2"/>
        <scheme val="minor"/>
      </rPr>
      <t xml:space="preserve"> line item added to the "by feeder type" sub tables; and Tasmanian feeder categories introduced</t>
    </r>
  </si>
  <si>
    <t>Asset volume</t>
  </si>
  <si>
    <t>Standardised presentation of data requirements</t>
  </si>
  <si>
    <t>The customer types have been amended to include small business customers</t>
  </si>
  <si>
    <t>Feeder classifications have been standardised to include feeders in all jurisdictions</t>
  </si>
  <si>
    <t>The AER has opted to request information on safety incidents as supporting information, rather than prescribing data requirements. This will allow for each NSP to provide information that reflects its safety management and reporting framework, and will provide the AER with the ability to develop a more consistent safety reporting framework in the future.</t>
  </si>
  <si>
    <t xml:space="preserve">We have updated many units of measure to provide greater clarity on the data required. For example, where we previously identified the unit of measure as 'number' we have now changed that to 'number of assets' or 'number of spans' - depending on the  specific data requirement. </t>
  </si>
  <si>
    <t>Allows for more accurate reporting of activities by pole type, where the existing pole types are  no longer adequate.</t>
  </si>
  <si>
    <t>Transformer capacity decommissioned</t>
  </si>
  <si>
    <t>Overhead conductor / line Assets located above ground used for the primary function of transmitting power in a transmission network or distributing power in a distribution network.
Excludes assets that are included in any other asset category or asset group.</t>
  </si>
  <si>
    <t>As defined in the National Electricity Rules. For clarity, Standard Control Services are intended to capture services available only through DNSP’s network typically provided to all customers or a broad class of customers recovered through general network tariffs.</t>
  </si>
  <si>
    <t>˃ 11 kV &amp; &lt; = 22 kV; SWER</t>
  </si>
  <si>
    <t>˃ 11 kV &amp; &lt; = 22 kV; Single-Phase</t>
  </si>
  <si>
    <t>˃ 11 kV &amp; &lt; = 22 kV; Multiple-Phase</t>
  </si>
  <si>
    <t xml:space="preserve">&gt; 22 kV &amp; &lt; = 33 kV; Subdivision  </t>
  </si>
  <si>
    <t xml:space="preserve">&gt; 33 kV &amp; &lt; = 66 kV; Commercial &amp; Industrial  </t>
  </si>
  <si>
    <t xml:space="preserve">&gt; 33 kV &amp; &lt; = 66 kV; Subdivision  </t>
  </si>
  <si>
    <t xml:space="preserve">&gt; 66 kV &amp; &lt; = 132 kV; Commercial &amp; Industrial  </t>
  </si>
  <si>
    <t xml:space="preserve">&gt; 66 kV &amp; &lt; = 132 kV; Subdivision  </t>
  </si>
  <si>
    <t xml:space="preserve">&gt; 132 kV; Commercial &amp; Industrial  </t>
  </si>
  <si>
    <t xml:space="preserve">&gt; 132 kV; Subdivision  </t>
  </si>
  <si>
    <t>Pole Mounted; &lt; = 22kV;  &lt; = 60 kVA; Single Phase</t>
  </si>
  <si>
    <t>Pole Mounted; &lt; = 22kV;  &gt; 60 kVA and &lt; = 600 kVA; Single Phase</t>
  </si>
  <si>
    <t>Pole Mounted; &lt; = 22kV;  &gt; 600 kVA; Single Phase</t>
  </si>
  <si>
    <t>Kiosk Mounted; &lt; = 22kV;  &lt; = 60 kVA; Single Phase</t>
  </si>
  <si>
    <t>Kiosk Mounted; &lt; = 22kV;  &gt; 60 kVA and &lt; = 600 kVA; Single Phase</t>
  </si>
  <si>
    <t>Kiosk Mounted; &lt; = 22kV;  &gt; 600 kVA; Single Phase</t>
  </si>
  <si>
    <t>Ground Outdoor / Indoor Chamber Mounted; ˂ 22 kV;  &lt; = 60 kVA; Single Phase</t>
  </si>
  <si>
    <t>Ground Outdoor / Indoor Chamber Mounted; ˂  22 kV;  &gt; 60 kVA  and &lt; = 600 kVA; Single Phase</t>
  </si>
  <si>
    <t>Ground Outdoor / Indoor Chamber Mounted; ˂  22 kV;  &gt;  600 kVA; Single Phase</t>
  </si>
  <si>
    <t>Ground Outdoor / Indoor Chamber Mounted; ˂  22 kV;  &lt; = 60 kVA; Multiple Phase</t>
  </si>
  <si>
    <t>Ground Outdoor / Indoor Chamber Mounted; ˂  22 kV;  &gt; 60 kVA  and &lt; = 600 kVA; Multiple Phase</t>
  </si>
  <si>
    <t>Ground Outdoor / Indoor Chamber Mounted; ˂  22 kV;  &gt;  600 kVA; Multiple Phase</t>
  </si>
  <si>
    <t>Ground Outdoor / Indoor Chamber Mounted; &gt; = 22 kV &amp; &lt; = 33 kV;  &lt; = 15 MVA</t>
  </si>
  <si>
    <t>Ground Outdoor / Indoor Chamber Mounted; &gt; = 22 kV &amp; &lt; = 33 kV;  &gt; 15 MVA and &lt; = 40 MVA</t>
  </si>
  <si>
    <t>Ground Outdoor / Indoor Chamber Mounted; &gt; = 22 kV &amp; &lt; = 33 kV;  &gt; 40 MVA</t>
  </si>
  <si>
    <t>Ground Outdoor / Indoor Chamber Mounted; &gt; 33 kV &amp; &lt; = 66 kV;  &lt; = 15 MVA</t>
  </si>
  <si>
    <t>Ground Outdoor / Indoor Chamber Mounted; &gt; 33 kV &amp; &lt; = 66 kV;  &gt; 15 MVA and &lt; = 40 MVA</t>
  </si>
  <si>
    <t>Ground Outdoor / Indoor Chamber Mounted; &gt; 33 kV &amp; &lt; = 66 kV;  &gt; 40 MVA</t>
  </si>
  <si>
    <t>Ground Outdoor / Indoor Chamber Mounted; &gt; 66 kV &amp; &lt; = 132 kV;  &lt; = 100 MVA</t>
  </si>
  <si>
    <t>Ground Outdoor / Indoor Chamber Mounted; &gt; 66 kV &amp; &lt; = 132 kV;  &gt; 100 MVA</t>
  </si>
  <si>
    <t>Ground Outdoor / Indoor Chamber Mounted; &gt; 132 kV;  &lt; = 100 MVA</t>
  </si>
  <si>
    <t>Ground Outdoor / Indoor Chamber Mounted; &gt; 132 kV;  &gt; 100 MVA</t>
  </si>
  <si>
    <t>˂ = 11 kV;  Fuse</t>
  </si>
  <si>
    <t>˂ = 11 kV;  Circuit Breaker</t>
  </si>
  <si>
    <t>&gt; 22 kV &amp; &lt; = 33 kV; Switch</t>
  </si>
  <si>
    <t>&gt; 22 kV &amp; &lt; = 33 kV; Circuit Breaker</t>
  </si>
  <si>
    <t>&gt; 33 kV &amp; &lt; = 66 kV; Switch</t>
  </si>
  <si>
    <t>&gt; 33 kV &amp; &lt; = 66 kV; Circuit Breaker</t>
  </si>
  <si>
    <t>&gt; 66 kV &amp; &lt; = 132 kV; Switch</t>
  </si>
  <si>
    <t>&gt; 132 kV; Switch</t>
  </si>
  <si>
    <t>&gt; 132 kV; Circuit Breaker</t>
  </si>
  <si>
    <t>Luminaires;  Major Road</t>
  </si>
  <si>
    <t>Luminaires;  Minor Road</t>
  </si>
  <si>
    <t>Brackets; Major Road</t>
  </si>
  <si>
    <t>Brackets; Minor Road</t>
  </si>
  <si>
    <t>Lamps; Major Road</t>
  </si>
  <si>
    <t>Lamps; Minor Road</t>
  </si>
  <si>
    <t>Poles / Columns; Major Road</t>
  </si>
  <si>
    <t>Poles / Columns; Minor Road</t>
  </si>
  <si>
    <t>˂ = 11 kV; Residential; Overhead conductor</t>
  </si>
  <si>
    <t>˂ = 11 kV; Commercial &amp; Industrial; Overhead conductor</t>
  </si>
  <si>
    <t>˂ = 11 kV; Residential; Underground cable</t>
  </si>
  <si>
    <t>˂ = 11 kV; Commercial &amp; Industrial; Underground cable</t>
  </si>
  <si>
    <t>˂ = 11 kV; Subdivision; Underground cable</t>
  </si>
  <si>
    <t xml:space="preserve">&gt; 11 kV  &amp; &lt; = 22 kV; Commercial &amp; Industrial  </t>
  </si>
  <si>
    <t xml:space="preserve">&gt; 11 kV  &amp; &lt; = 22 kV; Subdivision  </t>
  </si>
  <si>
    <t xml:space="preserve">&gt; 22 kV &amp; &lt; = 33 kV; Commercial &amp; Industrial  </t>
  </si>
  <si>
    <t>Pole Mounted; &lt; = 22kV;  &lt; = 60 kVA; Multiple Phase</t>
  </si>
  <si>
    <t>Pole Mounted; &lt; = 22kV;  &gt; 60 kVA and &lt; = 600 kVA; Multiple Phase</t>
  </si>
  <si>
    <t>Pole Mounted; &lt; = 22kV;  &gt; 600 kVA; Multiple Phase</t>
  </si>
  <si>
    <t>Kiosk Mounted; &lt; = 22kV;  &lt; = 60 kVA; Multiple Phase</t>
  </si>
  <si>
    <t>Kiosk Mounted; &lt; = 22kV;  &gt; 60 kVA and &lt; = 600 kVA; Multiple Phase</t>
  </si>
  <si>
    <t>Kiosk Mounted; &lt; = 22kV;  &gt; 600 kVA; Multiple Phase</t>
  </si>
  <si>
    <t>˂ = 11 kV; Switch</t>
  </si>
  <si>
    <t>&gt; 11 kV &amp; &lt; = 22 kV; Switch</t>
  </si>
  <si>
    <t>&gt; 11 kV &amp; &lt; = 22 kV; Circuit Breaker</t>
  </si>
  <si>
    <t>&gt; 66 kV &amp; &lt; = 132 kV; Circuit Breaker</t>
  </si>
  <si>
    <t>Table removed</t>
  </si>
  <si>
    <t>Not required - data recorded under 'Poles' or 'staking of\staked wooden poles' asset groups</t>
  </si>
  <si>
    <t>The addition of Other feeders (not assigned) will assist in total lengths aligning with the age profile</t>
  </si>
  <si>
    <t>Total poles reported in Asset Age profile will not align in totals in this section due to the requirement that only poles with a feeder type is reported. Similar to overhead and underground assets, could the AER add a new line item for "Other feeders (not assigned)" for checks and totals to align with the age profile?</t>
  </si>
  <si>
    <t xml:space="preserve">The addition of Other feeders (not assigned) will assist in total lengths aligning with the age profile. </t>
  </si>
  <si>
    <t>Could the AER clarify the statement for 3.3 Length in the Appendix A document for "underground/overhead network lengths" which mentions pilot cables to be included but was excluded in the same statement?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</si>
</sst>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_(* \(#,##0\);_(* &quot;-&quot;_);_(@_)"/>
    <numFmt numFmtId="166" formatCode="_-* #,##0_-;\-* #,##0_-;_-* &quot;-&quot;??_-;_-@_-"/>
    <numFmt numFmtId="167" formatCode="_(&quot;$&quot;* #,##0.00_);_(&quot;$&quot;* \(#,##0.00\);_(&quot;$&quot;* &quot;-&quot;??_);_(@_)"/>
    <numFmt numFmtId="168" formatCode="_-* #,##0_-;[Red]\(#,##0\)_-;_-* &quot;-&quot;??_-;_-@_-"/>
  </numFmts>
  <fonts count="53">
    <font>
      <sz val="11"/>
      <color theme="1"/>
      <name val="Calibri"/>
      <family val="2"/>
      <scheme val="minor"/>
    </font>
    <font>
      <sz val="11"/>
      <color theme="1"/>
      <name val="Calibri"/>
      <family val="2"/>
      <scheme val="minor"/>
    </font>
    <font>
      <sz val="10"/>
      <color theme="1"/>
      <name val="Calibri"/>
      <family val="2"/>
      <scheme val="minor"/>
    </font>
    <font>
      <sz val="11"/>
      <color rgb="FF000000"/>
      <name val="Calibri"/>
      <family val="2"/>
    </font>
    <font>
      <sz val="14"/>
      <color theme="0"/>
      <name val="Calibri"/>
      <family val="2"/>
      <scheme val="minor"/>
    </font>
    <font>
      <b/>
      <sz val="16"/>
      <color theme="0"/>
      <name val="Calibri"/>
      <family val="2"/>
      <scheme val="minor"/>
    </font>
    <font>
      <sz val="11"/>
      <color rgb="FF000000"/>
      <name val="Arial"/>
      <family val="2"/>
    </font>
    <font>
      <sz val="40"/>
      <color rgb="FF000000"/>
      <name val="Calibri"/>
      <family val="2"/>
    </font>
    <font>
      <sz val="11"/>
      <color theme="1"/>
      <name val="Calibri"/>
      <family val="2"/>
    </font>
    <font>
      <sz val="30"/>
      <color rgb="FF000000"/>
      <name val="Calibri"/>
      <family val="2"/>
    </font>
    <font>
      <sz val="11"/>
      <color theme="0"/>
      <name val="Calibri"/>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theme="1"/>
      <name val="Calibri"/>
      <family val="2"/>
    </font>
    <font>
      <b/>
      <sz val="12"/>
      <name val="Calibri"/>
      <family val="2"/>
      <scheme val="minor"/>
    </font>
    <font>
      <sz val="10"/>
      <name val="Palatino"/>
    </font>
    <font>
      <b/>
      <sz val="11"/>
      <color indexed="9"/>
      <name val="Calibri"/>
      <family val="2"/>
      <scheme val="minor"/>
    </font>
    <font>
      <sz val="20"/>
      <color theme="1"/>
      <name val="Calibri"/>
      <family val="2"/>
      <scheme val="minor"/>
    </font>
    <font>
      <b/>
      <sz val="11"/>
      <name val="Calibri"/>
      <family val="2"/>
      <scheme val="minor"/>
    </font>
    <font>
      <b/>
      <sz val="12"/>
      <color theme="1"/>
      <name val="Calibri"/>
      <family val="2"/>
      <scheme val="minor"/>
    </font>
    <font>
      <sz val="8"/>
      <name val="Calibri"/>
      <family val="2"/>
      <scheme val="minor"/>
    </font>
    <font>
      <sz val="11"/>
      <name val="Calibri"/>
      <family val="2"/>
      <scheme val="minor"/>
    </font>
    <font>
      <sz val="28"/>
      <color theme="1"/>
      <name val="Calibri"/>
      <family val="2"/>
      <scheme val="minor"/>
    </font>
    <font>
      <sz val="14"/>
      <color theme="0"/>
      <name val="Calibri"/>
      <family val="2"/>
    </font>
    <font>
      <sz val="10"/>
      <name val="Calibri"/>
      <family val="2"/>
      <scheme val="minor"/>
    </font>
    <font>
      <sz val="10"/>
      <color rgb="FF000000"/>
      <name val="Calibri"/>
      <family val="2"/>
    </font>
    <font>
      <sz val="32"/>
      <color rgb="FF000000"/>
      <name val="Calibri"/>
      <family val="2"/>
    </font>
    <font>
      <sz val="28"/>
      <color rgb="FF000000"/>
      <name val="Calibri"/>
      <family val="2"/>
    </font>
    <font>
      <sz val="15"/>
      <name val="Calibri"/>
      <family val="2"/>
      <scheme val="minor"/>
    </font>
    <font>
      <sz val="28"/>
      <color rgb="FF000000"/>
      <name val="Calibri"/>
      <family val="2"/>
      <scheme val="minor"/>
    </font>
    <font>
      <b/>
      <i/>
      <sz val="11"/>
      <color rgb="FF000000"/>
      <name val="Calibri"/>
      <family val="2"/>
      <scheme val="minor"/>
    </font>
    <font>
      <b/>
      <sz val="14"/>
      <color theme="1"/>
      <name val="Calibri"/>
      <family val="2"/>
      <scheme val="minor"/>
    </font>
    <font>
      <b/>
      <sz val="11"/>
      <color rgb="FF000000"/>
      <name val="Calibri"/>
      <family val="2"/>
    </font>
    <font>
      <i/>
      <sz val="10"/>
      <color theme="1"/>
      <name val="Calibri"/>
      <family val="2"/>
      <scheme val="minor"/>
    </font>
    <font>
      <sz val="30"/>
      <color theme="1"/>
      <name val="Calibri"/>
      <family val="2"/>
      <scheme val="minor"/>
    </font>
    <font>
      <i/>
      <sz val="11"/>
      <color theme="1"/>
      <name val="Calibri"/>
      <family val="2"/>
      <scheme val="minor"/>
    </font>
    <font>
      <b/>
      <i/>
      <sz val="11"/>
      <color theme="1"/>
      <name val="Calibri"/>
      <family val="2"/>
      <scheme val="minor"/>
    </font>
    <font>
      <sz val="25"/>
      <color theme="1"/>
      <name val="Calibri"/>
      <family val="2"/>
      <scheme val="minor"/>
    </font>
    <font>
      <sz val="10"/>
      <color rgb="FF000000"/>
      <name val="Arial"/>
      <family val="2"/>
    </font>
    <font>
      <sz val="10"/>
      <color rgb="FF000000"/>
      <name val="Calibri"/>
      <family val="2"/>
      <scheme val="minor"/>
    </font>
    <font>
      <sz val="30"/>
      <color rgb="FF000000"/>
      <name val="Calibri"/>
      <family val="2"/>
      <scheme val="minor"/>
    </font>
    <font>
      <b/>
      <sz val="12"/>
      <color theme="0"/>
      <name val="Calibri"/>
      <family val="2"/>
      <scheme val="minor"/>
    </font>
    <font>
      <sz val="11"/>
      <color theme="1"/>
      <name val="Arial"/>
      <family val="2"/>
    </font>
    <font>
      <sz val="11"/>
      <color indexed="8"/>
      <name val="Calibri"/>
      <family val="2"/>
    </font>
    <font>
      <b/>
      <sz val="11"/>
      <color indexed="8"/>
      <name val="Calibri"/>
      <family val="2"/>
    </font>
    <font>
      <i/>
      <sz val="11"/>
      <color rgb="FF000000"/>
      <name val="Calibri"/>
      <family val="2"/>
    </font>
    <font>
      <sz val="10"/>
      <color rgb="FFFF33CC"/>
      <name val="Calibri"/>
      <family val="2"/>
      <scheme val="minor"/>
    </font>
    <font>
      <sz val="10"/>
      <color theme="7" tint="-0.249977111117893"/>
      <name val="Calibri"/>
      <family val="2"/>
      <scheme val="minor"/>
    </font>
    <font>
      <i/>
      <sz val="10"/>
      <color theme="1" tint="0.499984740745262"/>
      <name val="Calibri"/>
      <family val="2"/>
      <scheme val="minor"/>
    </font>
    <font>
      <b/>
      <sz val="14"/>
      <color rgb="FF000000"/>
      <name val="Calibri"/>
      <family val="2"/>
      <scheme val="minor"/>
    </font>
    <font>
      <sz val="11"/>
      <color rgb="FFFF0000"/>
      <name val="Calibri"/>
      <family val="2"/>
      <scheme val="minor"/>
    </font>
    <font>
      <sz val="11"/>
      <color rgb="FF00B050"/>
      <name val="Calibri"/>
      <family val="2"/>
      <scheme val="minor"/>
    </font>
  </fonts>
  <fills count="16">
    <fill>
      <patternFill patternType="none"/>
    </fill>
    <fill>
      <patternFill patternType="gray125"/>
    </fill>
    <fill>
      <patternFill patternType="solid">
        <fgColor theme="0"/>
        <bgColor indexed="64"/>
      </patternFill>
    </fill>
    <fill>
      <patternFill patternType="solid">
        <fgColor rgb="FF5F9E88"/>
        <bgColor indexed="64"/>
      </patternFill>
    </fill>
    <fill>
      <patternFill patternType="solid">
        <fgColor rgb="FF303F5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rgb="FFFFFFFF"/>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5EFEB"/>
        <bgColor indexed="64"/>
      </patternFill>
    </fill>
    <fill>
      <patternFill patternType="solid">
        <fgColor rgb="FFE2EEE9"/>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0"/>
        <bgColor rgb="FF000000"/>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1" fillId="0" borderId="0"/>
    <xf numFmtId="0" fontId="3" fillId="0" borderId="0"/>
    <xf numFmtId="0" fontId="1" fillId="0" borderId="0"/>
    <xf numFmtId="164" fontId="1" fillId="0" borderId="0" applyFont="0" applyFill="0" applyBorder="0" applyAlignment="0" applyProtection="0"/>
    <xf numFmtId="0" fontId="16" fillId="0" borderId="0"/>
    <xf numFmtId="167" fontId="1" fillId="0" borderId="0" applyFont="0" applyFill="0" applyBorder="0" applyAlignment="0" applyProtection="0"/>
    <xf numFmtId="0" fontId="3" fillId="0" borderId="0"/>
    <xf numFmtId="164" fontId="1" fillId="0" borderId="0" applyFont="0" applyFill="0" applyBorder="0" applyAlignment="0" applyProtection="0"/>
    <xf numFmtId="0" fontId="1" fillId="0" borderId="0"/>
    <xf numFmtId="0" fontId="39" fillId="0" borderId="0"/>
    <xf numFmtId="0" fontId="1" fillId="0" borderId="0"/>
    <xf numFmtId="164" fontId="3" fillId="0" borderId="0" applyFont="0" applyFill="0" applyBorder="0" applyAlignment="0" applyProtection="0"/>
    <xf numFmtId="0" fontId="3" fillId="0" borderId="0"/>
  </cellStyleXfs>
  <cellXfs count="374">
    <xf numFmtId="0" fontId="0" fillId="0" borderId="0" xfId="0"/>
    <xf numFmtId="0" fontId="1" fillId="2" borderId="0" xfId="1" applyFill="1"/>
    <xf numFmtId="0" fontId="8" fillId="2" borderId="0" xfId="0" applyFont="1" applyFill="1" applyAlignment="1">
      <alignment vertical="center" wrapText="1"/>
    </xf>
    <xf numFmtId="0" fontId="1" fillId="2" borderId="0" xfId="1" applyFill="1" applyAlignment="1">
      <alignment vertical="center"/>
    </xf>
    <xf numFmtId="0" fontId="7" fillId="2" borderId="0" xfId="1" applyFont="1" applyFill="1"/>
    <xf numFmtId="0" fontId="6" fillId="2" borderId="0" xfId="1" applyFont="1" applyFill="1"/>
    <xf numFmtId="0" fontId="6" fillId="0" borderId="0" xfId="1" applyFont="1"/>
    <xf numFmtId="0" fontId="12" fillId="2" borderId="0" xfId="1" applyFont="1" applyFill="1"/>
    <xf numFmtId="0" fontId="13" fillId="2" borderId="0" xfId="1" applyFont="1" applyFill="1"/>
    <xf numFmtId="0" fontId="1" fillId="2" borderId="0" xfId="1" applyFill="1" applyAlignment="1">
      <alignment horizontal="left" vertical="center"/>
    </xf>
    <xf numFmtId="0" fontId="1" fillId="2" borderId="0" xfId="1" applyFill="1" applyAlignment="1">
      <alignment horizontal="left" vertical="center" wrapText="1"/>
    </xf>
    <xf numFmtId="0" fontId="14" fillId="2" borderId="0" xfId="0" applyFont="1" applyFill="1" applyAlignment="1">
      <alignment vertical="center"/>
    </xf>
    <xf numFmtId="0" fontId="0" fillId="5" borderId="0" xfId="0" applyFill="1"/>
    <xf numFmtId="0" fontId="0" fillId="5" borderId="0" xfId="0" applyFill="1" applyAlignment="1">
      <alignment wrapText="1"/>
    </xf>
    <xf numFmtId="0" fontId="0" fillId="2" borderId="0" xfId="0" applyFill="1" applyAlignment="1">
      <alignment vertical="center"/>
    </xf>
    <xf numFmtId="49" fontId="17" fillId="2" borderId="0" xfId="5" applyNumberFormat="1" applyFont="1" applyFill="1" applyAlignment="1">
      <alignment vertical="center" wrapText="1"/>
    </xf>
    <xf numFmtId="0" fontId="0" fillId="2" borderId="0" xfId="0" applyFill="1"/>
    <xf numFmtId="165" fontId="17" fillId="4" borderId="0" xfId="5" applyNumberFormat="1" applyFont="1" applyFill="1" applyAlignment="1">
      <alignment horizontal="center" vertical="center" wrapText="1"/>
    </xf>
    <xf numFmtId="0" fontId="18" fillId="2" borderId="0" xfId="0" applyFont="1" applyFill="1" applyAlignment="1">
      <alignment vertical="center"/>
    </xf>
    <xf numFmtId="0" fontId="11" fillId="2" borderId="0" xfId="0" applyFont="1" applyFill="1"/>
    <xf numFmtId="49" fontId="19" fillId="0" borderId="0" xfId="5" applyNumberFormat="1" applyFont="1" applyAlignment="1">
      <alignment horizontal="center" vertical="center" wrapText="1"/>
    </xf>
    <xf numFmtId="166" fontId="0" fillId="0" borderId="0" xfId="0" applyNumberFormat="1"/>
    <xf numFmtId="0" fontId="0" fillId="2" borderId="14" xfId="0" applyFill="1" applyBorder="1"/>
    <xf numFmtId="0" fontId="0" fillId="2" borderId="8" xfId="0" applyFill="1" applyBorder="1"/>
    <xf numFmtId="0" fontId="1" fillId="2" borderId="8" xfId="1" applyFill="1" applyBorder="1" applyAlignment="1">
      <alignment horizontal="left" vertical="center" wrapText="1"/>
    </xf>
    <xf numFmtId="0" fontId="0" fillId="2" borderId="8" xfId="0" applyFill="1" applyBorder="1" applyAlignment="1">
      <alignment horizontal="center"/>
    </xf>
    <xf numFmtId="0" fontId="0" fillId="2" borderId="12" xfId="0" applyFill="1" applyBorder="1"/>
    <xf numFmtId="0" fontId="0" fillId="2" borderId="0" xfId="0" applyFill="1" applyAlignment="1">
      <alignment horizontal="center"/>
    </xf>
    <xf numFmtId="0" fontId="0" fillId="2" borderId="15" xfId="0" applyFill="1" applyBorder="1"/>
    <xf numFmtId="0" fontId="0" fillId="2" borderId="3" xfId="0" applyFill="1" applyBorder="1"/>
    <xf numFmtId="0" fontId="1" fillId="2" borderId="3" xfId="1" applyFill="1" applyBorder="1" applyAlignment="1">
      <alignment horizontal="left" vertical="center" wrapText="1"/>
    </xf>
    <xf numFmtId="0" fontId="0" fillId="2" borderId="3" xfId="0" applyFill="1" applyBorder="1" applyAlignment="1">
      <alignment horizontal="center"/>
    </xf>
    <xf numFmtId="0" fontId="0" fillId="0" borderId="15" xfId="0" applyBorder="1"/>
    <xf numFmtId="0" fontId="0" fillId="2" borderId="7" xfId="0" applyFill="1" applyBorder="1"/>
    <xf numFmtId="0" fontId="0" fillId="2" borderId="7" xfId="0" applyFill="1" applyBorder="1" applyAlignment="1">
      <alignment horizontal="center"/>
    </xf>
    <xf numFmtId="0" fontId="0" fillId="5" borderId="0" xfId="0" applyFill="1" applyAlignment="1">
      <alignment vertical="top" wrapText="1"/>
    </xf>
    <xf numFmtId="0" fontId="0" fillId="5" borderId="0" xfId="0" applyFill="1" applyAlignment="1">
      <alignment horizontal="center" vertical="center" wrapText="1"/>
    </xf>
    <xf numFmtId="0" fontId="11" fillId="2" borderId="0" xfId="0" applyFont="1" applyFill="1" applyAlignment="1">
      <alignment horizontal="center"/>
    </xf>
    <xf numFmtId="0" fontId="12" fillId="7" borderId="0" xfId="2" applyFont="1" applyFill="1" applyAlignment="1">
      <alignment vertical="center"/>
    </xf>
    <xf numFmtId="0" fontId="0" fillId="2" borderId="0" xfId="0" applyFill="1" applyAlignment="1">
      <alignment wrapText="1"/>
    </xf>
    <xf numFmtId="0" fontId="5" fillId="2" borderId="0" xfId="0" applyFont="1" applyFill="1" applyAlignment="1">
      <alignment vertical="center" wrapText="1"/>
    </xf>
    <xf numFmtId="49" fontId="19" fillId="2" borderId="0" xfId="5" applyNumberFormat="1" applyFont="1" applyFill="1" applyAlignment="1">
      <alignment horizontal="center" vertical="center" wrapText="1"/>
    </xf>
    <xf numFmtId="166" fontId="0" fillId="2" borderId="0" xfId="0" applyNumberFormat="1" applyFill="1"/>
    <xf numFmtId="0" fontId="1" fillId="2" borderId="0" xfId="1" applyFill="1" applyAlignment="1">
      <alignment horizontal="right" vertical="center"/>
    </xf>
    <xf numFmtId="0" fontId="0" fillId="9" borderId="0" xfId="0" applyFill="1"/>
    <xf numFmtId="0" fontId="9" fillId="2" borderId="0" xfId="1" applyFont="1" applyFill="1"/>
    <xf numFmtId="0" fontId="15" fillId="2" borderId="0" xfId="0" applyFont="1" applyFill="1" applyAlignment="1">
      <alignment vertical="center"/>
    </xf>
    <xf numFmtId="0" fontId="0" fillId="9" borderId="8" xfId="0" applyFill="1" applyBorder="1"/>
    <xf numFmtId="0" fontId="0" fillId="9" borderId="3" xfId="0" applyFill="1" applyBorder="1"/>
    <xf numFmtId="166" fontId="0" fillId="9" borderId="8" xfId="4" applyNumberFormat="1" applyFont="1" applyFill="1" applyBorder="1"/>
    <xf numFmtId="0" fontId="0" fillId="9" borderId="5" xfId="0" applyFill="1" applyBorder="1"/>
    <xf numFmtId="166" fontId="0" fillId="9" borderId="0" xfId="4" applyNumberFormat="1" applyFont="1" applyFill="1" applyBorder="1"/>
    <xf numFmtId="0" fontId="0" fillId="9" borderId="9" xfId="0" applyFill="1" applyBorder="1"/>
    <xf numFmtId="166" fontId="0" fillId="9" borderId="3" xfId="4" applyNumberFormat="1" applyFont="1" applyFill="1" applyBorder="1"/>
    <xf numFmtId="0" fontId="0" fillId="9" borderId="6" xfId="0" applyFill="1" applyBorder="1"/>
    <xf numFmtId="0" fontId="23" fillId="2" borderId="0" xfId="0" applyFont="1" applyFill="1" applyAlignment="1">
      <alignment vertical="center"/>
    </xf>
    <xf numFmtId="0" fontId="3" fillId="2" borderId="0" xfId="7" applyFill="1" applyAlignment="1">
      <alignment vertical="center"/>
    </xf>
    <xf numFmtId="0" fontId="4" fillId="2" borderId="0" xfId="7" applyFont="1" applyFill="1" applyAlignment="1">
      <alignment horizontal="center" vertical="center"/>
    </xf>
    <xf numFmtId="0" fontId="0" fillId="2" borderId="0" xfId="0" applyFill="1" applyAlignment="1">
      <alignment horizontal="center" vertical="center"/>
    </xf>
    <xf numFmtId="0" fontId="10" fillId="3" borderId="0" xfId="7" applyFont="1" applyFill="1" applyAlignment="1">
      <alignment horizontal="center" vertical="center"/>
    </xf>
    <xf numFmtId="0" fontId="3" fillId="2" borderId="0" xfId="7" applyFill="1" applyAlignment="1">
      <alignment horizontal="center" vertical="center"/>
    </xf>
    <xf numFmtId="0" fontId="10" fillId="2" borderId="0" xfId="7" applyFont="1" applyFill="1" applyAlignment="1">
      <alignment horizontal="center" vertical="center"/>
    </xf>
    <xf numFmtId="0" fontId="25" fillId="10" borderId="0" xfId="7" applyFont="1" applyFill="1" applyAlignment="1">
      <alignment horizontal="left" vertical="center" wrapText="1"/>
    </xf>
    <xf numFmtId="0" fontId="25" fillId="10" borderId="0" xfId="7" applyFont="1" applyFill="1" applyAlignment="1">
      <alignment vertical="center" wrapText="1"/>
    </xf>
    <xf numFmtId="0" fontId="26" fillId="2" borderId="0" xfId="7" applyFont="1" applyFill="1" applyAlignment="1">
      <alignment horizontal="center" vertical="center"/>
    </xf>
    <xf numFmtId="0" fontId="26" fillId="2" borderId="0" xfId="7" applyFont="1" applyFill="1" applyAlignment="1">
      <alignment vertical="center"/>
    </xf>
    <xf numFmtId="0" fontId="26" fillId="2" borderId="0" xfId="7" applyFont="1" applyFill="1" applyAlignment="1">
      <alignment horizontal="left" vertical="center" wrapText="1"/>
    </xf>
    <xf numFmtId="0" fontId="26" fillId="2" borderId="0" xfId="7" applyFont="1" applyFill="1" applyAlignment="1">
      <alignment vertical="center" wrapText="1"/>
    </xf>
    <xf numFmtId="0" fontId="25" fillId="2" borderId="0" xfId="7" applyFont="1" applyFill="1" applyAlignment="1">
      <alignment horizontal="left" vertical="center" wrapText="1"/>
    </xf>
    <xf numFmtId="0" fontId="25" fillId="2" borderId="0" xfId="7" applyFont="1" applyFill="1" applyAlignment="1">
      <alignment vertical="center" wrapText="1"/>
    </xf>
    <xf numFmtId="0" fontId="3" fillId="2" borderId="0" xfId="7" applyFill="1" applyAlignment="1">
      <alignment horizontal="right" vertical="center"/>
    </xf>
    <xf numFmtId="0" fontId="0" fillId="5" borderId="0" xfId="0" applyFill="1" applyAlignment="1">
      <alignment vertical="center"/>
    </xf>
    <xf numFmtId="0" fontId="0" fillId="5" borderId="0" xfId="0" applyFill="1" applyAlignment="1">
      <alignment horizontal="center"/>
    </xf>
    <xf numFmtId="166" fontId="0" fillId="9" borderId="5" xfId="4" applyNumberFormat="1" applyFont="1" applyFill="1" applyBorder="1"/>
    <xf numFmtId="166" fontId="0" fillId="9" borderId="9" xfId="4" applyNumberFormat="1" applyFont="1" applyFill="1" applyBorder="1"/>
    <xf numFmtId="166" fontId="0" fillId="9" borderId="6" xfId="4" applyNumberFormat="1" applyFont="1" applyFill="1" applyBorder="1"/>
    <xf numFmtId="0" fontId="28" fillId="2" borderId="0" xfId="7" applyFont="1" applyFill="1" applyAlignment="1">
      <alignment vertical="center"/>
    </xf>
    <xf numFmtId="0" fontId="11" fillId="8" borderId="16" xfId="0" applyFont="1" applyFill="1" applyBorder="1" applyAlignment="1">
      <alignment horizontal="center" vertical="center" wrapText="1"/>
    </xf>
    <xf numFmtId="0" fontId="0" fillId="9" borderId="12" xfId="0" applyFill="1" applyBorder="1" applyAlignment="1">
      <alignment horizontal="left"/>
    </xf>
    <xf numFmtId="0" fontId="0" fillId="2" borderId="8" xfId="0" applyFill="1" applyBorder="1" applyAlignment="1">
      <alignment wrapText="1"/>
    </xf>
    <xf numFmtId="0" fontId="0" fillId="2" borderId="3" xfId="0" applyFill="1" applyBorder="1" applyAlignment="1">
      <alignment wrapText="1"/>
    </xf>
    <xf numFmtId="0" fontId="0" fillId="9" borderId="14" xfId="0" applyFill="1" applyBorder="1"/>
    <xf numFmtId="0" fontId="0" fillId="9" borderId="12" xfId="0" applyFill="1" applyBorder="1"/>
    <xf numFmtId="0" fontId="0" fillId="9" borderId="15" xfId="0" applyFill="1" applyBorder="1"/>
    <xf numFmtId="0" fontId="11" fillId="0" borderId="0" xfId="0" applyFont="1" applyAlignment="1">
      <alignment vertical="center"/>
    </xf>
    <xf numFmtId="166" fontId="0" fillId="2" borderId="0" xfId="4" applyNumberFormat="1" applyFont="1" applyFill="1" applyBorder="1"/>
    <xf numFmtId="0" fontId="11" fillId="2" borderId="0" xfId="0" applyFont="1" applyFill="1" applyAlignment="1">
      <alignment vertical="center"/>
    </xf>
    <xf numFmtId="165" fontId="29" fillId="2" borderId="0" xfId="5" applyNumberFormat="1" applyFont="1" applyFill="1" applyAlignment="1">
      <alignment horizontal="right" vertical="center" wrapText="1"/>
    </xf>
    <xf numFmtId="0" fontId="0" fillId="12" borderId="0" xfId="0" applyFill="1"/>
    <xf numFmtId="0" fontId="28" fillId="12" borderId="0" xfId="7" applyFont="1" applyFill="1" applyAlignment="1">
      <alignment vertical="center"/>
    </xf>
    <xf numFmtId="0" fontId="0" fillId="12" borderId="0" xfId="0" applyFill="1" applyAlignment="1">
      <alignment horizontal="center"/>
    </xf>
    <xf numFmtId="0" fontId="15" fillId="12" borderId="0" xfId="0" applyFont="1" applyFill="1" applyAlignment="1">
      <alignment vertical="center"/>
    </xf>
    <xf numFmtId="0" fontId="8" fillId="2" borderId="0" xfId="0" applyFont="1" applyFill="1"/>
    <xf numFmtId="0" fontId="0" fillId="9" borderId="14" xfId="0" applyFill="1" applyBorder="1" applyAlignment="1">
      <alignment horizontal="left"/>
    </xf>
    <xf numFmtId="0" fontId="0" fillId="9" borderId="15" xfId="0" applyFill="1" applyBorder="1" applyAlignment="1">
      <alignment horizontal="left"/>
    </xf>
    <xf numFmtId="0" fontId="0" fillId="9" borderId="0" xfId="0" applyFill="1" applyAlignment="1">
      <alignment horizontal="left"/>
    </xf>
    <xf numFmtId="0" fontId="0" fillId="9" borderId="8" xfId="0" applyFill="1" applyBorder="1" applyAlignment="1">
      <alignment horizontal="left"/>
    </xf>
    <xf numFmtId="0" fontId="0" fillId="9" borderId="3" xfId="0" applyFill="1" applyBorder="1" applyAlignment="1">
      <alignment horizontal="left"/>
    </xf>
    <xf numFmtId="0" fontId="0" fillId="2" borderId="8" xfId="0" applyFill="1" applyBorder="1" applyAlignment="1">
      <alignment horizontal="right"/>
    </xf>
    <xf numFmtId="0" fontId="0" fillId="2" borderId="0" xfId="0" applyFill="1" applyAlignment="1">
      <alignment horizontal="right"/>
    </xf>
    <xf numFmtId="0" fontId="0" fillId="2" borderId="3" xfId="0" applyFill="1" applyBorder="1" applyAlignment="1">
      <alignment horizontal="right"/>
    </xf>
    <xf numFmtId="0" fontId="28" fillId="5" borderId="0" xfId="7" applyFont="1" applyFill="1" applyAlignment="1">
      <alignment vertical="center"/>
    </xf>
    <xf numFmtId="166" fontId="0" fillId="3" borderId="0" xfId="4" applyNumberFormat="1" applyFont="1" applyFill="1" applyBorder="1"/>
    <xf numFmtId="0" fontId="0" fillId="9" borderId="11" xfId="0" applyFill="1" applyBorder="1"/>
    <xf numFmtId="0" fontId="9" fillId="5" borderId="0" xfId="1" applyFont="1" applyFill="1"/>
    <xf numFmtId="0" fontId="15" fillId="5" borderId="0" xfId="0" applyFont="1" applyFill="1" applyAlignment="1">
      <alignment vertical="center"/>
    </xf>
    <xf numFmtId="165" fontId="17" fillId="9" borderId="0" xfId="5" applyNumberFormat="1" applyFont="1" applyFill="1" applyAlignment="1">
      <alignment horizontal="center" vertical="center" wrapText="1"/>
    </xf>
    <xf numFmtId="166" fontId="0" fillId="9" borderId="0" xfId="0" applyNumberFormat="1" applyFill="1"/>
    <xf numFmtId="165" fontId="17" fillId="9" borderId="9" xfId="5" applyNumberFormat="1" applyFont="1" applyFill="1" applyBorder="1" applyAlignment="1">
      <alignment horizontal="center" vertical="center" wrapText="1"/>
    </xf>
    <xf numFmtId="166" fontId="0" fillId="9" borderId="9" xfId="0" applyNumberFormat="1" applyFill="1" applyBorder="1"/>
    <xf numFmtId="0" fontId="0" fillId="2" borderId="0" xfId="0" applyFill="1" applyAlignment="1">
      <alignment horizontal="left" vertical="center" wrapText="1"/>
    </xf>
    <xf numFmtId="0" fontId="11" fillId="2" borderId="0" xfId="0" applyFont="1" applyFill="1" applyAlignment="1">
      <alignment vertical="center" wrapText="1"/>
    </xf>
    <xf numFmtId="166" fontId="0" fillId="3" borderId="0" xfId="4" applyNumberFormat="1" applyFont="1" applyFill="1" applyBorder="1" applyAlignment="1"/>
    <xf numFmtId="165" fontId="17" fillId="2" borderId="0" xfId="5" applyNumberFormat="1" applyFont="1" applyFill="1" applyAlignment="1">
      <alignment vertical="center" wrapText="1"/>
    </xf>
    <xf numFmtId="166" fontId="0" fillId="2" borderId="0" xfId="4" applyNumberFormat="1" applyFont="1" applyFill="1" applyBorder="1" applyAlignment="1"/>
    <xf numFmtId="0" fontId="6" fillId="2" borderId="0" xfId="7" applyFont="1" applyFill="1" applyAlignment="1">
      <alignment vertical="center"/>
    </xf>
    <xf numFmtId="0" fontId="0" fillId="9" borderId="14" xfId="0" applyFill="1" applyBorder="1" applyAlignment="1">
      <alignment vertical="center"/>
    </xf>
    <xf numFmtId="0" fontId="0" fillId="9" borderId="12" xfId="0" applyFill="1" applyBorder="1" applyAlignment="1">
      <alignment vertical="center"/>
    </xf>
    <xf numFmtId="0" fontId="0" fillId="9" borderId="15" xfId="0" applyFill="1" applyBorder="1" applyAlignment="1">
      <alignment vertical="center"/>
    </xf>
    <xf numFmtId="0" fontId="25" fillId="2" borderId="2" xfId="0" applyFont="1" applyFill="1" applyBorder="1" applyAlignment="1">
      <alignment horizontal="center" vertical="center" wrapText="1"/>
    </xf>
    <xf numFmtId="0" fontId="25" fillId="2" borderId="13"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3" fillId="2" borderId="0" xfId="7" quotePrefix="1" applyFill="1" applyAlignment="1">
      <alignment horizontal="center" vertical="center"/>
    </xf>
    <xf numFmtId="0" fontId="3" fillId="6" borderId="0" xfId="7" applyFill="1" applyAlignment="1">
      <alignment vertical="center"/>
    </xf>
    <xf numFmtId="0" fontId="9" fillId="2" borderId="0" xfId="1" applyFont="1" applyFill="1" applyAlignment="1">
      <alignment vertical="center"/>
    </xf>
    <xf numFmtId="0" fontId="6" fillId="2" borderId="0" xfId="0" applyFont="1" applyFill="1"/>
    <xf numFmtId="0" fontId="6" fillId="2" borderId="0" xfId="7" applyFont="1" applyFill="1"/>
    <xf numFmtId="0" fontId="12" fillId="2" borderId="0" xfId="0" applyFont="1" applyFill="1" applyAlignment="1">
      <alignment vertical="center"/>
    </xf>
    <xf numFmtId="0" fontId="12" fillId="2" borderId="0" xfId="1" applyFont="1" applyFill="1" applyAlignment="1">
      <alignment vertical="center"/>
    </xf>
    <xf numFmtId="0" fontId="0" fillId="2" borderId="0" xfId="1" applyFont="1" applyFill="1" applyAlignment="1">
      <alignment vertical="center"/>
    </xf>
    <xf numFmtId="0" fontId="4" fillId="4" borderId="10" xfId="7" applyFont="1" applyFill="1" applyBorder="1" applyAlignment="1">
      <alignment vertical="center"/>
    </xf>
    <xf numFmtId="0" fontId="4" fillId="4" borderId="11" xfId="7" applyFont="1" applyFill="1" applyBorder="1" applyAlignment="1">
      <alignment vertical="center"/>
    </xf>
    <xf numFmtId="0" fontId="4" fillId="2" borderId="0" xfId="7" applyFont="1" applyFill="1" applyAlignment="1">
      <alignment vertical="center"/>
    </xf>
    <xf numFmtId="166" fontId="11" fillId="2" borderId="0" xfId="0" applyNumberFormat="1" applyFont="1" applyFill="1"/>
    <xf numFmtId="0" fontId="0" fillId="2" borderId="14" xfId="0" applyFill="1" applyBorder="1" applyAlignment="1">
      <alignment vertical="center"/>
    </xf>
    <xf numFmtId="166" fontId="0" fillId="2" borderId="8" xfId="4" applyNumberFormat="1" applyFont="1" applyFill="1" applyBorder="1"/>
    <xf numFmtId="0" fontId="0" fillId="2" borderId="15" xfId="0" applyFill="1" applyBorder="1" applyAlignment="1">
      <alignment vertical="center"/>
    </xf>
    <xf numFmtId="166" fontId="0" fillId="2" borderId="3" xfId="4" applyNumberFormat="1" applyFont="1" applyFill="1" applyBorder="1"/>
    <xf numFmtId="0" fontId="0" fillId="2" borderId="12" xfId="0" applyFill="1" applyBorder="1" applyAlignment="1">
      <alignment vertical="center"/>
    </xf>
    <xf numFmtId="0" fontId="0" fillId="2" borderId="10" xfId="0" applyFill="1" applyBorder="1" applyAlignment="1">
      <alignment vertical="center"/>
    </xf>
    <xf numFmtId="166" fontId="0" fillId="2" borderId="7" xfId="4" applyNumberFormat="1" applyFont="1" applyFill="1" applyBorder="1"/>
    <xf numFmtId="0" fontId="2" fillId="2" borderId="0" xfId="0" applyFont="1" applyFill="1" applyAlignment="1">
      <alignment horizontal="right"/>
    </xf>
    <xf numFmtId="166" fontId="11" fillId="2" borderId="0" xfId="4" applyNumberFormat="1" applyFont="1" applyFill="1" applyBorder="1"/>
    <xf numFmtId="0" fontId="0" fillId="2" borderId="12" xfId="0" applyFill="1" applyBorder="1" applyAlignment="1">
      <alignment vertical="center" wrapText="1"/>
    </xf>
    <xf numFmtId="49" fontId="31" fillId="2" borderId="0" xfId="7" applyNumberFormat="1" applyFont="1" applyFill="1" applyAlignment="1" applyProtection="1">
      <alignment horizontal="left" vertical="center"/>
      <protection locked="0"/>
    </xf>
    <xf numFmtId="0" fontId="11" fillId="6" borderId="0" xfId="0" applyFont="1" applyFill="1" applyAlignment="1">
      <alignment horizontal="left" vertical="center"/>
    </xf>
    <xf numFmtId="0" fontId="0" fillId="6" borderId="0" xfId="0" applyFill="1" applyAlignment="1">
      <alignment horizontal="left" vertical="center"/>
    </xf>
    <xf numFmtId="0" fontId="11" fillId="13" borderId="1" xfId="0" applyFont="1" applyFill="1" applyBorder="1" applyAlignment="1">
      <alignment horizontal="left" vertical="center"/>
    </xf>
    <xf numFmtId="0" fontId="0" fillId="14" borderId="0" xfId="0" applyFill="1" applyAlignment="1">
      <alignment horizontal="center"/>
    </xf>
    <xf numFmtId="0" fontId="8" fillId="11" borderId="0" xfId="0" applyFont="1" applyFill="1" applyAlignment="1">
      <alignment vertical="center"/>
    </xf>
    <xf numFmtId="0" fontId="3" fillId="11" borderId="0" xfId="7" applyFill="1" applyAlignment="1">
      <alignment horizontal="left" vertical="center"/>
    </xf>
    <xf numFmtId="0" fontId="3" fillId="11" borderId="0" xfId="7" applyFill="1" applyAlignment="1">
      <alignment horizontal="left" vertical="center" wrapText="1"/>
    </xf>
    <xf numFmtId="0" fontId="3" fillId="11" borderId="0" xfId="7" applyFill="1" applyAlignment="1">
      <alignment vertical="center" wrapText="1"/>
    </xf>
    <xf numFmtId="0" fontId="8" fillId="2" borderId="0" xfId="0" applyFont="1" applyFill="1" applyAlignment="1">
      <alignment vertical="center"/>
    </xf>
    <xf numFmtId="49" fontId="19" fillId="2" borderId="0" xfId="5" applyNumberFormat="1" applyFont="1" applyFill="1" applyAlignment="1">
      <alignment horizontal="center" wrapText="1"/>
    </xf>
    <xf numFmtId="0" fontId="2" fillId="2" borderId="0" xfId="0" applyFont="1" applyFill="1" applyAlignment="1">
      <alignment horizontal="right" wrapText="1"/>
    </xf>
    <xf numFmtId="165" fontId="22" fillId="2" borderId="1" xfId="5" applyNumberFormat="1" applyFont="1" applyFill="1" applyBorder="1" applyAlignment="1">
      <alignment horizontal="center" vertical="center" wrapText="1"/>
    </xf>
    <xf numFmtId="0" fontId="3" fillId="2" borderId="0" xfId="7" applyFill="1" applyAlignment="1">
      <alignment horizontal="left" vertical="center"/>
    </xf>
    <xf numFmtId="0" fontId="3" fillId="2" borderId="0" xfId="7" applyFill="1" applyAlignment="1">
      <alignment horizontal="left" vertical="center" wrapText="1"/>
    </xf>
    <xf numFmtId="0" fontId="0" fillId="2" borderId="0" xfId="0" applyFill="1" applyAlignment="1">
      <alignment horizontal="center" vertical="center" wrapText="1"/>
    </xf>
    <xf numFmtId="166" fontId="11" fillId="2" borderId="0" xfId="0" applyNumberFormat="1" applyFont="1" applyFill="1" applyAlignment="1">
      <alignment horizontal="center"/>
    </xf>
    <xf numFmtId="165" fontId="17" fillId="4" borderId="1" xfId="5" applyNumberFormat="1" applyFont="1" applyFill="1" applyBorder="1" applyAlignment="1">
      <alignment horizontal="center" vertical="center" wrapText="1"/>
    </xf>
    <xf numFmtId="166" fontId="12" fillId="3" borderId="0" xfId="4" applyNumberFormat="1" applyFont="1" applyFill="1" applyBorder="1" applyAlignment="1"/>
    <xf numFmtId="165" fontId="17" fillId="2" borderId="0" xfId="5" applyNumberFormat="1" applyFont="1" applyFill="1" applyAlignment="1">
      <alignment horizontal="center" vertical="center" wrapText="1"/>
    </xf>
    <xf numFmtId="0" fontId="0" fillId="2" borderId="0" xfId="0" applyFill="1" applyAlignment="1">
      <alignment vertical="center" wrapText="1"/>
    </xf>
    <xf numFmtId="0" fontId="20" fillId="2" borderId="0" xfId="0" applyFont="1" applyFill="1"/>
    <xf numFmtId="0" fontId="1" fillId="2" borderId="0" xfId="0" applyFont="1" applyFill="1"/>
    <xf numFmtId="0" fontId="33" fillId="11" borderId="0" xfId="7" applyFont="1" applyFill="1" applyAlignment="1">
      <alignment horizontal="left" vertical="center"/>
    </xf>
    <xf numFmtId="165" fontId="22" fillId="0" borderId="1" xfId="5" applyNumberFormat="1" applyFont="1" applyBorder="1" applyAlignment="1">
      <alignment horizontal="center" vertical="center" wrapText="1"/>
    </xf>
    <xf numFmtId="0" fontId="22" fillId="2" borderId="1" xfId="0" applyFont="1" applyFill="1" applyBorder="1" applyAlignment="1">
      <alignment horizontal="center" vertical="center" wrapText="1"/>
    </xf>
    <xf numFmtId="0" fontId="34" fillId="5" borderId="0" xfId="0" applyFont="1" applyFill="1" applyAlignment="1">
      <alignment horizontal="center" vertical="center" wrapText="1"/>
    </xf>
    <xf numFmtId="0" fontId="0" fillId="2" borderId="2" xfId="0" applyFill="1" applyBorder="1" applyAlignment="1">
      <alignment vertical="center" wrapText="1"/>
    </xf>
    <xf numFmtId="0" fontId="0" fillId="2" borderId="4" xfId="0" applyFill="1" applyBorder="1" applyAlignment="1">
      <alignment vertical="center" wrapText="1"/>
    </xf>
    <xf numFmtId="0" fontId="36" fillId="5" borderId="0" xfId="0" applyFont="1" applyFill="1"/>
    <xf numFmtId="0" fontId="36" fillId="5" borderId="0" xfId="0" applyFont="1" applyFill="1" applyAlignment="1">
      <alignment wrapText="1"/>
    </xf>
    <xf numFmtId="0" fontId="0" fillId="2" borderId="0" xfId="0" applyFill="1" applyAlignment="1">
      <alignment horizontal="left" vertical="center"/>
    </xf>
    <xf numFmtId="0" fontId="32" fillId="2" borderId="0" xfId="0" applyFont="1" applyFill="1" applyAlignment="1">
      <alignment horizontal="left" vertical="center"/>
    </xf>
    <xf numFmtId="0" fontId="0" fillId="2" borderId="9" xfId="0" applyFill="1" applyBorder="1"/>
    <xf numFmtId="166" fontId="0" fillId="0" borderId="5" xfId="4" applyNumberFormat="1" applyFont="1" applyFill="1" applyBorder="1"/>
    <xf numFmtId="0" fontId="0" fillId="2" borderId="6" xfId="0" applyFill="1" applyBorder="1"/>
    <xf numFmtId="0" fontId="3" fillId="9" borderId="12" xfId="0" applyFont="1" applyFill="1" applyBorder="1" applyAlignment="1">
      <alignment horizontal="left" vertical="center" indent="2"/>
    </xf>
    <xf numFmtId="0" fontId="37" fillId="2" borderId="15" xfId="0" applyFont="1" applyFill="1" applyBorder="1" applyAlignment="1">
      <alignment horizontal="left" indent="2"/>
    </xf>
    <xf numFmtId="0" fontId="0" fillId="0" borderId="1" xfId="0" applyBorder="1" applyAlignment="1">
      <alignment horizontal="left" vertical="center" wrapText="1"/>
    </xf>
    <xf numFmtId="0" fontId="0" fillId="2" borderId="1" xfId="0" applyFill="1" applyBorder="1" applyAlignment="1">
      <alignment horizontal="left" vertical="center"/>
    </xf>
    <xf numFmtId="0" fontId="0" fillId="0" borderId="1" xfId="0" applyBorder="1" applyAlignment="1">
      <alignment vertical="center" wrapText="1"/>
    </xf>
    <xf numFmtId="0" fontId="11" fillId="13" borderId="1" xfId="9" applyFont="1" applyFill="1" applyBorder="1" applyAlignment="1">
      <alignment vertical="center"/>
    </xf>
    <xf numFmtId="0" fontId="11" fillId="13" borderId="14" xfId="9" applyFont="1" applyFill="1" applyBorder="1" applyAlignment="1">
      <alignment vertical="center"/>
    </xf>
    <xf numFmtId="0" fontId="32" fillId="2" borderId="0" xfId="9" applyFont="1" applyFill="1" applyAlignment="1">
      <alignment horizontal="left" vertical="center"/>
    </xf>
    <xf numFmtId="0" fontId="33" fillId="2" borderId="0" xfId="7" applyFont="1" applyFill="1" applyAlignment="1">
      <alignment horizontal="left" vertical="center" wrapText="1"/>
    </xf>
    <xf numFmtId="0" fontId="12" fillId="2" borderId="0" xfId="7" applyFont="1" applyFill="1" applyAlignment="1">
      <alignment horizontal="left" vertical="center" wrapText="1"/>
    </xf>
    <xf numFmtId="0" fontId="8" fillId="11" borderId="0" xfId="0" applyFont="1" applyFill="1"/>
    <xf numFmtId="0" fontId="14" fillId="11" borderId="0" xfId="0" applyFont="1" applyFill="1"/>
    <xf numFmtId="0" fontId="8" fillId="11" borderId="0" xfId="0" applyFont="1" applyFill="1" applyAlignment="1">
      <alignment wrapText="1"/>
    </xf>
    <xf numFmtId="0" fontId="38" fillId="2" borderId="0" xfId="0" applyFont="1" applyFill="1" applyAlignment="1">
      <alignment vertical="center"/>
    </xf>
    <xf numFmtId="0" fontId="0" fillId="2" borderId="1" xfId="0" applyFill="1" applyBorder="1" applyAlignment="1">
      <alignment vertical="center" wrapText="1"/>
    </xf>
    <xf numFmtId="0" fontId="35" fillId="2" borderId="0" xfId="0" applyFont="1" applyFill="1" applyAlignment="1">
      <alignment wrapText="1"/>
    </xf>
    <xf numFmtId="0" fontId="35" fillId="2" borderId="0" xfId="0" applyFont="1" applyFill="1"/>
    <xf numFmtId="0" fontId="3" fillId="5" borderId="0" xfId="7" applyFill="1"/>
    <xf numFmtId="0" fontId="40" fillId="2" borderId="0" xfId="10" applyFont="1" applyFill="1"/>
    <xf numFmtId="0" fontId="28" fillId="2" borderId="0" xfId="7" applyFont="1" applyFill="1"/>
    <xf numFmtId="0" fontId="41" fillId="2" borderId="0" xfId="7" applyFont="1" applyFill="1" applyAlignment="1">
      <alignment vertical="center"/>
    </xf>
    <xf numFmtId="0" fontId="41" fillId="5" borderId="0" xfId="7" applyFont="1" applyFill="1" applyAlignment="1">
      <alignment vertical="center"/>
    </xf>
    <xf numFmtId="0" fontId="22" fillId="5" borderId="0" xfId="7" applyFont="1" applyFill="1" applyAlignment="1">
      <alignment horizontal="center"/>
    </xf>
    <xf numFmtId="0" fontId="40" fillId="5" borderId="0" xfId="10" applyFont="1" applyFill="1"/>
    <xf numFmtId="0" fontId="38" fillId="2" borderId="0" xfId="7" applyFont="1" applyFill="1" applyAlignment="1">
      <alignment vertical="center"/>
    </xf>
    <xf numFmtId="0" fontId="42" fillId="2" borderId="0" xfId="7" applyFont="1" applyFill="1" applyAlignment="1">
      <alignment vertical="center"/>
    </xf>
    <xf numFmtId="0" fontId="42" fillId="5" borderId="0" xfId="7" applyFont="1" applyFill="1" applyAlignment="1">
      <alignment vertical="center"/>
    </xf>
    <xf numFmtId="0" fontId="11" fillId="8" borderId="16" xfId="7" applyFont="1" applyFill="1" applyBorder="1" applyAlignment="1">
      <alignment horizontal="center" vertical="center" wrapText="1"/>
    </xf>
    <xf numFmtId="0" fontId="12" fillId="2" borderId="0" xfId="7" applyFont="1" applyFill="1"/>
    <xf numFmtId="165" fontId="22" fillId="2" borderId="0" xfId="5" applyNumberFormat="1" applyFont="1" applyFill="1" applyAlignment="1">
      <alignment horizontal="center" vertical="center" wrapText="1"/>
    </xf>
    <xf numFmtId="0" fontId="12" fillId="5" borderId="0" xfId="7" applyFont="1" applyFill="1"/>
    <xf numFmtId="0" fontId="22" fillId="2" borderId="1" xfId="7" applyFont="1" applyFill="1" applyBorder="1" applyAlignment="1">
      <alignment horizontal="center" vertical="center" wrapText="1"/>
    </xf>
    <xf numFmtId="0" fontId="18" fillId="2" borderId="0" xfId="7" applyFont="1" applyFill="1" applyAlignment="1">
      <alignment vertical="center"/>
    </xf>
    <xf numFmtId="0" fontId="22" fillId="5" borderId="0" xfId="10" applyFont="1" applyFill="1" applyAlignment="1">
      <alignment horizontal="center"/>
    </xf>
    <xf numFmtId="0" fontId="12" fillId="2" borderId="0" xfId="10" applyFont="1" applyFill="1"/>
    <xf numFmtId="0" fontId="40" fillId="2" borderId="8" xfId="10" applyFont="1" applyFill="1" applyBorder="1"/>
    <xf numFmtId="0" fontId="12" fillId="5" borderId="0" xfId="10" applyFont="1" applyFill="1"/>
    <xf numFmtId="0" fontId="1" fillId="5" borderId="0" xfId="11" applyFill="1" applyAlignment="1">
      <alignment horizontal="center"/>
    </xf>
    <xf numFmtId="0" fontId="3" fillId="14" borderId="0" xfId="7" applyFill="1" applyAlignment="1">
      <alignment horizontal="center"/>
    </xf>
    <xf numFmtId="0" fontId="40" fillId="2" borderId="3" xfId="10" applyFont="1" applyFill="1" applyBorder="1"/>
    <xf numFmtId="0" fontId="12" fillId="2" borderId="14" xfId="10" applyFont="1" applyFill="1" applyBorder="1" applyAlignment="1">
      <alignment vertical="center"/>
    </xf>
    <xf numFmtId="0" fontId="12" fillId="2" borderId="8" xfId="10" applyFont="1" applyFill="1" applyBorder="1" applyAlignment="1">
      <alignment horizontal="center" vertical="center"/>
    </xf>
    <xf numFmtId="0" fontId="12" fillId="2" borderId="12" xfId="10" applyFont="1" applyFill="1" applyBorder="1" applyAlignment="1">
      <alignment vertical="center"/>
    </xf>
    <xf numFmtId="0" fontId="12" fillId="9" borderId="9" xfId="10" applyFont="1" applyFill="1" applyBorder="1"/>
    <xf numFmtId="0" fontId="12" fillId="2" borderId="15" xfId="10" applyFont="1" applyFill="1" applyBorder="1"/>
    <xf numFmtId="0" fontId="12" fillId="2" borderId="3" xfId="10" applyFont="1" applyFill="1" applyBorder="1" applyAlignment="1">
      <alignment horizontal="center" vertical="center"/>
    </xf>
    <xf numFmtId="0" fontId="12" fillId="9" borderId="6" xfId="10" applyFont="1" applyFill="1" applyBorder="1"/>
    <xf numFmtId="0" fontId="0" fillId="2" borderId="3" xfId="10" applyFont="1" applyFill="1" applyBorder="1" applyAlignment="1">
      <alignment horizontal="center" vertical="center"/>
    </xf>
    <xf numFmtId="0" fontId="12" fillId="9" borderId="5" xfId="10" applyFont="1" applyFill="1" applyBorder="1"/>
    <xf numFmtId="168" fontId="3" fillId="15" borderId="14" xfId="0" applyNumberFormat="1" applyFont="1" applyFill="1" applyBorder="1" applyAlignment="1" applyProtection="1">
      <alignment horizontal="left" vertical="center"/>
      <protection locked="0"/>
    </xf>
    <xf numFmtId="168" fontId="3" fillId="15" borderId="12" xfId="0" applyNumberFormat="1" applyFont="1" applyFill="1" applyBorder="1" applyAlignment="1" applyProtection="1">
      <alignment horizontal="left" vertical="center"/>
      <protection locked="0"/>
    </xf>
    <xf numFmtId="168" fontId="3" fillId="15" borderId="15" xfId="0" applyNumberFormat="1" applyFont="1" applyFill="1" applyBorder="1" applyAlignment="1" applyProtection="1">
      <alignment horizontal="left" vertical="center"/>
      <protection locked="0"/>
    </xf>
    <xf numFmtId="0" fontId="0" fillId="2" borderId="8" xfId="0" applyFill="1" applyBorder="1" applyAlignment="1">
      <alignment horizontal="center" vertical="center"/>
    </xf>
    <xf numFmtId="164" fontId="12" fillId="3" borderId="5" xfId="4" applyFont="1" applyFill="1" applyBorder="1"/>
    <xf numFmtId="0" fontId="0" fillId="9" borderId="5" xfId="0" applyFill="1" applyBorder="1" applyAlignment="1">
      <alignment vertical="center"/>
    </xf>
    <xf numFmtId="0" fontId="0" fillId="9" borderId="9" xfId="0" applyFill="1" applyBorder="1" applyAlignment="1">
      <alignment vertical="center"/>
    </xf>
    <xf numFmtId="0" fontId="12" fillId="2" borderId="8" xfId="10" applyFont="1" applyFill="1" applyBorder="1"/>
    <xf numFmtId="0" fontId="43" fillId="2" borderId="3" xfId="7" applyFont="1" applyFill="1" applyBorder="1"/>
    <xf numFmtId="0" fontId="0" fillId="2" borderId="0" xfId="10" applyFont="1" applyFill="1" applyAlignment="1">
      <alignment horizontal="center" vertical="center"/>
    </xf>
    <xf numFmtId="0" fontId="45" fillId="2" borderId="12" xfId="0" applyFont="1" applyFill="1" applyBorder="1" applyAlignment="1">
      <alignment horizontal="left" vertical="center" wrapText="1"/>
    </xf>
    <xf numFmtId="0" fontId="45" fillId="2" borderId="15" xfId="0" applyFont="1" applyFill="1" applyBorder="1" applyAlignment="1">
      <alignment horizontal="left" vertical="center" wrapText="1"/>
    </xf>
    <xf numFmtId="0" fontId="12" fillId="2" borderId="0" xfId="10" applyFont="1" applyFill="1" applyAlignment="1">
      <alignment horizontal="center" vertical="center"/>
    </xf>
    <xf numFmtId="0" fontId="44" fillId="2" borderId="14" xfId="0" applyFont="1" applyFill="1" applyBorder="1" applyAlignment="1">
      <alignment horizontal="left" vertical="center" wrapText="1"/>
    </xf>
    <xf numFmtId="168" fontId="3" fillId="15" borderId="12" xfId="0" applyNumberFormat="1" applyFont="1" applyFill="1" applyBorder="1" applyAlignment="1" applyProtection="1">
      <alignment horizontal="left" vertical="center" wrapText="1"/>
      <protection locked="0"/>
    </xf>
    <xf numFmtId="168" fontId="3" fillId="2" borderId="12" xfId="0" applyNumberFormat="1" applyFont="1" applyFill="1" applyBorder="1" applyAlignment="1" applyProtection="1">
      <alignment horizontal="left" vertical="center" wrapText="1"/>
      <protection locked="0"/>
    </xf>
    <xf numFmtId="168" fontId="3" fillId="15" borderId="15" xfId="0" applyNumberFormat="1" applyFont="1" applyFill="1" applyBorder="1" applyAlignment="1" applyProtection="1">
      <alignment horizontal="left" vertical="center" wrapText="1"/>
      <protection locked="0"/>
    </xf>
    <xf numFmtId="0" fontId="0" fillId="9" borderId="6" xfId="0" applyFill="1" applyBorder="1" applyAlignment="1">
      <alignment vertical="center"/>
    </xf>
    <xf numFmtId="0" fontId="3" fillId="2" borderId="0" xfId="7" applyFill="1" applyAlignment="1">
      <alignment vertical="center" wrapText="1"/>
    </xf>
    <xf numFmtId="0" fontId="8" fillId="11" borderId="0" xfId="0" applyFont="1" applyFill="1" applyAlignment="1">
      <alignment vertical="center" wrapText="1"/>
    </xf>
    <xf numFmtId="0" fontId="1" fillId="5" borderId="0" xfId="11" applyFill="1"/>
    <xf numFmtId="0" fontId="1" fillId="2" borderId="0" xfId="11" applyFill="1"/>
    <xf numFmtId="0" fontId="43" fillId="2" borderId="0" xfId="0" applyFont="1" applyFill="1"/>
    <xf numFmtId="0" fontId="1" fillId="14" borderId="0" xfId="11" applyFill="1"/>
    <xf numFmtId="0" fontId="1" fillId="9" borderId="6" xfId="11" applyFill="1" applyBorder="1"/>
    <xf numFmtId="0" fontId="1" fillId="2" borderId="3" xfId="11" applyFill="1" applyBorder="1"/>
    <xf numFmtId="0" fontId="1" fillId="2" borderId="3" xfId="11" applyFill="1" applyBorder="1" applyAlignment="1">
      <alignment horizontal="center" vertical="center"/>
    </xf>
    <xf numFmtId="0" fontId="47" fillId="5" borderId="0" xfId="11" applyFont="1" applyFill="1" applyAlignment="1">
      <alignment horizontal="center"/>
    </xf>
    <xf numFmtId="0" fontId="1" fillId="9" borderId="9" xfId="11" applyFill="1" applyBorder="1"/>
    <xf numFmtId="0" fontId="1" fillId="2" borderId="0" xfId="11" applyFill="1" applyAlignment="1">
      <alignment horizontal="center" vertical="center"/>
    </xf>
    <xf numFmtId="0" fontId="48" fillId="5" borderId="0" xfId="11" applyFont="1" applyFill="1" applyAlignment="1">
      <alignment horizontal="center"/>
    </xf>
    <xf numFmtId="0" fontId="1" fillId="9" borderId="5" xfId="11" applyFill="1" applyBorder="1"/>
    <xf numFmtId="0" fontId="1" fillId="2" borderId="8" xfId="11" applyFill="1" applyBorder="1"/>
    <xf numFmtId="0" fontId="1" fillId="2" borderId="8" xfId="11" applyFill="1" applyBorder="1" applyAlignment="1">
      <alignment horizontal="center" vertical="center"/>
    </xf>
    <xf numFmtId="0" fontId="1" fillId="5" borderId="0" xfId="11" applyFill="1" applyAlignment="1">
      <alignment horizontal="center" vertical="center"/>
    </xf>
    <xf numFmtId="164" fontId="1" fillId="3" borderId="0" xfId="12" applyFont="1" applyFill="1" applyBorder="1"/>
    <xf numFmtId="0" fontId="33" fillId="2" borderId="0" xfId="0" applyFont="1" applyFill="1"/>
    <xf numFmtId="0" fontId="18" fillId="2" borderId="0" xfId="11" applyFont="1" applyFill="1" applyAlignment="1">
      <alignment vertical="center"/>
    </xf>
    <xf numFmtId="0" fontId="3" fillId="11" borderId="0" xfId="7" applyFill="1" applyAlignment="1">
      <alignment vertical="center"/>
    </xf>
    <xf numFmtId="0" fontId="25" fillId="11" borderId="0" xfId="7" applyFont="1" applyFill="1" applyAlignment="1">
      <alignment horizontal="left" vertical="center" wrapText="1"/>
    </xf>
    <xf numFmtId="0" fontId="26" fillId="11" borderId="0" xfId="7" applyFont="1" applyFill="1" applyAlignment="1">
      <alignment vertical="center" wrapText="1"/>
    </xf>
    <xf numFmtId="0" fontId="40" fillId="11" borderId="0" xfId="7" applyFont="1" applyFill="1" applyAlignment="1">
      <alignment horizontal="left" vertical="center" wrapText="1"/>
    </xf>
    <xf numFmtId="0" fontId="26" fillId="11" borderId="0" xfId="7" applyFont="1" applyFill="1" applyAlignment="1">
      <alignment horizontal="left" vertical="center" wrapText="1"/>
    </xf>
    <xf numFmtId="0" fontId="40" fillId="2" borderId="0" xfId="7" applyFont="1" applyFill="1" applyAlignment="1">
      <alignment horizontal="left" vertical="center" wrapText="1"/>
    </xf>
    <xf numFmtId="0" fontId="22" fillId="2" borderId="0" xfId="0" applyFont="1" applyFill="1" applyAlignment="1">
      <alignment vertical="center"/>
    </xf>
    <xf numFmtId="0" fontId="12" fillId="2" borderId="0" xfId="7" applyFont="1" applyFill="1" applyAlignment="1">
      <alignment vertical="center"/>
    </xf>
    <xf numFmtId="0" fontId="1" fillId="2" borderId="1" xfId="9" applyFill="1" applyBorder="1" applyAlignment="1">
      <alignment vertical="center"/>
    </xf>
    <xf numFmtId="0" fontId="1" fillId="2" borderId="10" xfId="9" applyFill="1" applyBorder="1" applyAlignment="1">
      <alignment vertical="center" wrapText="1"/>
    </xf>
    <xf numFmtId="0" fontId="1" fillId="2" borderId="1" xfId="9" applyFill="1" applyBorder="1" applyAlignment="1">
      <alignment horizontal="left" vertical="center" wrapText="1"/>
    </xf>
    <xf numFmtId="0" fontId="1" fillId="2" borderId="1" xfId="3" applyFill="1" applyBorder="1" applyAlignment="1">
      <alignment horizontal="left" vertical="center" wrapText="1"/>
    </xf>
    <xf numFmtId="164" fontId="0" fillId="3" borderId="0" xfId="4" applyFont="1" applyFill="1" applyBorder="1" applyAlignment="1">
      <alignment vertical="center"/>
    </xf>
    <xf numFmtId="0" fontId="22" fillId="5" borderId="0" xfId="0" applyFont="1" applyFill="1" applyAlignment="1">
      <alignment horizontal="center" vertical="center"/>
    </xf>
    <xf numFmtId="0" fontId="0" fillId="5" borderId="0" xfId="0" applyFill="1" applyAlignment="1">
      <alignment horizontal="center" vertical="center"/>
    </xf>
    <xf numFmtId="0" fontId="0" fillId="2" borderId="8" xfId="0" applyFill="1" applyBorder="1" applyAlignment="1">
      <alignment vertical="center"/>
    </xf>
    <xf numFmtId="0" fontId="0" fillId="2" borderId="3" xfId="0" applyFill="1" applyBorder="1" applyAlignment="1">
      <alignment horizontal="center" vertical="center"/>
    </xf>
    <xf numFmtId="0" fontId="0" fillId="2" borderId="3" xfId="0" applyFill="1" applyBorder="1" applyAlignment="1">
      <alignment vertical="center"/>
    </xf>
    <xf numFmtId="0" fontId="12" fillId="7" borderId="14" xfId="10" applyFont="1" applyFill="1" applyBorder="1" applyAlignment="1">
      <alignment vertical="center"/>
    </xf>
    <xf numFmtId="0" fontId="12" fillId="7" borderId="12" xfId="10" applyFont="1" applyFill="1" applyBorder="1" applyAlignment="1">
      <alignment vertical="center"/>
    </xf>
    <xf numFmtId="0" fontId="12" fillId="7" borderId="15" xfId="10" applyFont="1" applyFill="1" applyBorder="1" applyAlignment="1">
      <alignment vertical="center"/>
    </xf>
    <xf numFmtId="0" fontId="31" fillId="5" borderId="0" xfId="10" applyFont="1" applyFill="1"/>
    <xf numFmtId="0" fontId="17" fillId="4" borderId="0" xfId="4" applyNumberFormat="1" applyFont="1" applyFill="1" applyAlignment="1">
      <alignment horizontal="center" vertical="center" wrapText="1"/>
    </xf>
    <xf numFmtId="168" fontId="46" fillId="15" borderId="12" xfId="0" applyNumberFormat="1" applyFont="1" applyFill="1" applyBorder="1" applyAlignment="1" applyProtection="1">
      <alignment horizontal="left" vertical="center" indent="1"/>
      <protection locked="0"/>
    </xf>
    <xf numFmtId="0" fontId="22" fillId="0" borderId="0" xfId="0" applyFont="1" applyAlignment="1">
      <alignment vertical="center"/>
    </xf>
    <xf numFmtId="0" fontId="22" fillId="0" borderId="0" xfId="7" applyFont="1" applyAlignment="1">
      <alignment vertical="center" wrapText="1"/>
    </xf>
    <xf numFmtId="0" fontId="12" fillId="2" borderId="12" xfId="2" applyFont="1" applyFill="1" applyBorder="1" applyAlignment="1">
      <alignment vertical="center" wrapText="1"/>
    </xf>
    <xf numFmtId="0" fontId="12" fillId="2" borderId="15" xfId="2" applyFont="1" applyFill="1" applyBorder="1" applyAlignment="1">
      <alignment vertical="center" wrapText="1"/>
    </xf>
    <xf numFmtId="0" fontId="12" fillId="2" borderId="12" xfId="2" applyFont="1" applyFill="1" applyBorder="1" applyAlignment="1">
      <alignment vertical="center"/>
    </xf>
    <xf numFmtId="0" fontId="12" fillId="2" borderId="0" xfId="7" applyFont="1" applyFill="1" applyAlignment="1">
      <alignment vertical="center" wrapText="1"/>
    </xf>
    <xf numFmtId="0" fontId="22" fillId="2" borderId="0" xfId="0" applyFont="1" applyFill="1" applyAlignment="1">
      <alignment vertical="center" wrapText="1"/>
    </xf>
    <xf numFmtId="0" fontId="18" fillId="2" borderId="0" xfId="0" applyFont="1" applyFill="1"/>
    <xf numFmtId="165" fontId="49" fillId="5" borderId="0" xfId="5" applyNumberFormat="1" applyFont="1" applyFill="1" applyAlignment="1">
      <alignment horizontal="center" vertical="center" wrapText="1"/>
    </xf>
    <xf numFmtId="0" fontId="22" fillId="11" borderId="0" xfId="0" applyFont="1" applyFill="1" applyAlignment="1">
      <alignment vertical="center" wrapText="1"/>
    </xf>
    <xf numFmtId="0" fontId="12" fillId="11" borderId="0" xfId="7" applyFont="1" applyFill="1" applyAlignment="1">
      <alignment vertical="center" wrapText="1"/>
    </xf>
    <xf numFmtId="0" fontId="12" fillId="11" borderId="0" xfId="0" applyFont="1" applyFill="1" applyAlignment="1">
      <alignment vertical="center" wrapText="1"/>
    </xf>
    <xf numFmtId="0" fontId="12" fillId="2" borderId="0" xfId="0" applyFont="1" applyFill="1" applyAlignment="1">
      <alignment vertical="center" wrapText="1"/>
    </xf>
    <xf numFmtId="0" fontId="12" fillId="11" borderId="0" xfId="2" applyFont="1" applyFill="1" applyAlignment="1">
      <alignment vertical="center" wrapText="1"/>
    </xf>
    <xf numFmtId="0" fontId="12" fillId="2" borderId="0" xfId="2" applyFont="1" applyFill="1" applyAlignment="1">
      <alignment vertical="center" wrapText="1"/>
    </xf>
    <xf numFmtId="0" fontId="0" fillId="11" borderId="0" xfId="0" applyFill="1" applyAlignment="1">
      <alignment vertical="center" wrapText="1"/>
    </xf>
    <xf numFmtId="0" fontId="22" fillId="11" borderId="0" xfId="7" applyFont="1" applyFill="1" applyAlignment="1">
      <alignment vertical="center" wrapText="1"/>
    </xf>
    <xf numFmtId="0" fontId="50" fillId="2" borderId="0" xfId="0" applyFont="1" applyFill="1" applyAlignment="1">
      <alignment vertical="center"/>
    </xf>
    <xf numFmtId="0" fontId="0" fillId="2" borderId="7" xfId="0" applyFill="1" applyBorder="1" applyAlignment="1">
      <alignment horizontal="center" vertical="center"/>
    </xf>
    <xf numFmtId="0" fontId="0" fillId="2" borderId="7" xfId="0" applyFill="1" applyBorder="1" applyAlignment="1">
      <alignment vertical="center"/>
    </xf>
    <xf numFmtId="166" fontId="0" fillId="9" borderId="11" xfId="4" applyNumberFormat="1" applyFont="1" applyFill="1" applyBorder="1" applyAlignment="1">
      <alignment vertical="center"/>
    </xf>
    <xf numFmtId="49" fontId="22" fillId="2" borderId="0" xfId="5" applyNumberFormat="1" applyFont="1" applyFill="1" applyAlignment="1">
      <alignment horizontal="center" vertical="center" wrapText="1"/>
    </xf>
    <xf numFmtId="166" fontId="11" fillId="2" borderId="0" xfId="0" applyNumberFormat="1" applyFont="1" applyFill="1" applyAlignment="1">
      <alignment horizontal="center" wrapText="1"/>
    </xf>
    <xf numFmtId="0" fontId="11" fillId="2" borderId="0" xfId="0" applyFont="1" applyFill="1" applyAlignment="1">
      <alignment horizontal="center" wrapText="1"/>
    </xf>
    <xf numFmtId="0" fontId="1" fillId="2" borderId="1" xfId="9" applyFill="1" applyBorder="1" applyAlignment="1">
      <alignment vertical="center" wrapText="1"/>
    </xf>
    <xf numFmtId="0" fontId="52" fillId="2" borderId="4" xfId="0" applyFont="1" applyFill="1" applyBorder="1" applyAlignment="1">
      <alignment vertical="center" wrapText="1"/>
    </xf>
    <xf numFmtId="0" fontId="0" fillId="2" borderId="13" xfId="0" applyFill="1" applyBorder="1" applyAlignment="1">
      <alignment vertical="center" wrapText="1"/>
    </xf>
    <xf numFmtId="0" fontId="28" fillId="2" borderId="0" xfId="7" applyFont="1" applyFill="1" applyAlignment="1">
      <alignment horizontal="left" vertical="center"/>
    </xf>
    <xf numFmtId="0" fontId="1" fillId="2" borderId="0" xfId="1" applyFill="1" applyAlignment="1">
      <alignment horizontal="left" vertical="center" wrapText="1"/>
    </xf>
    <xf numFmtId="0" fontId="12" fillId="11" borderId="0" xfId="1" applyFont="1" applyFill="1" applyAlignment="1">
      <alignment horizontal="left" vertical="center" wrapText="1"/>
    </xf>
    <xf numFmtId="0" fontId="27" fillId="2" borderId="0" xfId="7" applyFont="1" applyFill="1" applyAlignment="1">
      <alignment horizontal="left" vertical="center"/>
    </xf>
    <xf numFmtId="0" fontId="4" fillId="4" borderId="10" xfId="7" applyFont="1" applyFill="1" applyBorder="1" applyAlignment="1">
      <alignment horizontal="left" vertical="center"/>
    </xf>
    <xf numFmtId="0" fontId="4" fillId="4" borderId="11" xfId="7" applyFont="1" applyFill="1" applyBorder="1" applyAlignment="1">
      <alignment horizontal="left" vertical="center"/>
    </xf>
    <xf numFmtId="0" fontId="8" fillId="2" borderId="8" xfId="0" applyFont="1" applyFill="1" applyBorder="1" applyAlignment="1">
      <alignment horizontal="left" vertical="center" wrapText="1"/>
    </xf>
    <xf numFmtId="0" fontId="3" fillId="2" borderId="0" xfId="7" applyFill="1" applyAlignment="1">
      <alignment horizontal="left" vertical="center" wrapText="1"/>
    </xf>
    <xf numFmtId="0" fontId="30" fillId="2" borderId="0" xfId="7" applyFont="1" applyFill="1" applyAlignment="1">
      <alignment horizontal="left" vertical="center"/>
    </xf>
    <xf numFmtId="0" fontId="3" fillId="11" borderId="0" xfId="7" applyFill="1" applyAlignment="1">
      <alignment horizontal="left" vertical="top" wrapText="1"/>
    </xf>
    <xf numFmtId="0" fontId="4" fillId="4" borderId="3" xfId="7" applyFont="1" applyFill="1" applyBorder="1" applyAlignment="1">
      <alignment horizontal="center" vertical="center"/>
    </xf>
    <xf numFmtId="0" fontId="4" fillId="4" borderId="6" xfId="7" applyFont="1" applyFill="1" applyBorder="1" applyAlignment="1">
      <alignment horizontal="center" vertical="center"/>
    </xf>
    <xf numFmtId="0" fontId="24" fillId="4" borderId="10" xfId="7" applyFont="1" applyFill="1" applyBorder="1" applyAlignment="1">
      <alignment horizontal="center" vertical="center"/>
    </xf>
    <xf numFmtId="0" fontId="24" fillId="4" borderId="7" xfId="7" applyFont="1" applyFill="1" applyBorder="1" applyAlignment="1">
      <alignment horizontal="center" vertical="center"/>
    </xf>
    <xf numFmtId="0" fontId="3" fillId="6" borderId="0" xfId="7" applyFill="1" applyAlignment="1">
      <alignment horizontal="center" vertical="center"/>
    </xf>
    <xf numFmtId="0" fontId="12" fillId="2" borderId="2" xfId="0" applyFont="1" applyFill="1" applyBorder="1" applyAlignment="1">
      <alignment horizontal="left" vertical="center"/>
    </xf>
    <xf numFmtId="0" fontId="12" fillId="2" borderId="13" xfId="0" applyFont="1" applyFill="1" applyBorder="1" applyAlignment="1">
      <alignment horizontal="left" vertical="center"/>
    </xf>
    <xf numFmtId="0" fontId="12" fillId="2" borderId="4" xfId="0" applyFont="1" applyFill="1" applyBorder="1" applyAlignment="1">
      <alignment horizontal="left" vertical="center"/>
    </xf>
    <xf numFmtId="0" fontId="51" fillId="2" borderId="2" xfId="0" applyFont="1" applyFill="1" applyBorder="1" applyAlignment="1">
      <alignment horizontal="left" vertical="center" wrapText="1"/>
    </xf>
    <xf numFmtId="0" fontId="51" fillId="2" borderId="13" xfId="0" applyFont="1" applyFill="1" applyBorder="1" applyAlignment="1">
      <alignment horizontal="left" vertical="center" wrapText="1"/>
    </xf>
    <xf numFmtId="0" fontId="51" fillId="2" borderId="4" xfId="0" applyFont="1" applyFill="1"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left" vertical="center" wrapText="1"/>
    </xf>
    <xf numFmtId="0" fontId="0" fillId="0" borderId="4" xfId="0" applyBorder="1" applyAlignment="1">
      <alignment horizontal="left" vertical="center" wrapText="1"/>
    </xf>
    <xf numFmtId="0" fontId="0" fillId="0" borderId="2" xfId="0"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2" borderId="2" xfId="0" applyFill="1" applyBorder="1" applyAlignment="1">
      <alignment horizontal="left" vertical="center" wrapText="1"/>
    </xf>
    <xf numFmtId="0" fontId="0" fillId="2" borderId="13" xfId="0" applyFill="1" applyBorder="1" applyAlignment="1">
      <alignment horizontal="left" vertical="center" wrapText="1"/>
    </xf>
    <xf numFmtId="0" fontId="0" fillId="2" borderId="4" xfId="0" applyFill="1" applyBorder="1" applyAlignment="1">
      <alignment horizontal="left" vertical="center" wrapText="1"/>
    </xf>
    <xf numFmtId="0" fontId="52" fillId="2" borderId="2" xfId="0" applyFont="1" applyFill="1" applyBorder="1" applyAlignment="1">
      <alignment horizontal="left" vertical="center" wrapText="1"/>
    </xf>
    <xf numFmtId="0" fontId="52" fillId="2" borderId="13" xfId="0" applyFont="1" applyFill="1" applyBorder="1" applyAlignment="1">
      <alignment horizontal="left" vertical="center" wrapText="1"/>
    </xf>
    <xf numFmtId="0" fontId="52" fillId="2" borderId="4" xfId="0" applyFont="1" applyFill="1" applyBorder="1" applyAlignment="1">
      <alignment horizontal="left" vertical="center" wrapText="1"/>
    </xf>
    <xf numFmtId="0" fontId="52" fillId="0" borderId="2" xfId="0" applyFont="1" applyBorder="1" applyAlignment="1">
      <alignment horizontal="center" vertical="center" wrapText="1"/>
    </xf>
    <xf numFmtId="0" fontId="52" fillId="0" borderId="13" xfId="0" applyFont="1" applyBorder="1" applyAlignment="1">
      <alignment horizontal="center" vertical="center" wrapText="1"/>
    </xf>
    <xf numFmtId="0" fontId="52" fillId="0" borderId="4" xfId="0" applyFont="1" applyBorder="1" applyAlignment="1">
      <alignment horizontal="center" vertical="center" wrapText="1"/>
    </xf>
    <xf numFmtId="0" fontId="51" fillId="2" borderId="2" xfId="0" applyFont="1" applyFill="1" applyBorder="1" applyAlignment="1">
      <alignment horizontal="center" vertical="center" wrapText="1"/>
    </xf>
    <xf numFmtId="0" fontId="51" fillId="2" borderId="13" xfId="0" applyFont="1" applyFill="1" applyBorder="1" applyAlignment="1">
      <alignment horizontal="center" vertical="center" wrapText="1"/>
    </xf>
    <xf numFmtId="0" fontId="51" fillId="2" borderId="4" xfId="0" applyFont="1" applyFill="1" applyBorder="1" applyAlignment="1">
      <alignment horizontal="center" vertical="center" wrapText="1"/>
    </xf>
    <xf numFmtId="165" fontId="17" fillId="4" borderId="10" xfId="5" applyNumberFormat="1" applyFont="1" applyFill="1" applyBorder="1" applyAlignment="1">
      <alignment horizontal="center" vertical="center" wrapText="1"/>
    </xf>
    <xf numFmtId="165" fontId="17" fillId="4" borderId="11" xfId="5" applyNumberFormat="1" applyFont="1" applyFill="1" applyBorder="1" applyAlignment="1">
      <alignment horizontal="center" vertical="center" wrapText="1"/>
    </xf>
    <xf numFmtId="0" fontId="52" fillId="2" borderId="2" xfId="0" applyFont="1" applyFill="1" applyBorder="1" applyAlignment="1">
      <alignment horizontal="center" vertical="center" wrapText="1"/>
    </xf>
    <xf numFmtId="0" fontId="52" fillId="2" borderId="13" xfId="0" applyFont="1" applyFill="1" applyBorder="1" applyAlignment="1">
      <alignment horizontal="center" vertical="center" wrapText="1"/>
    </xf>
    <xf numFmtId="0" fontId="52" fillId="2" borderId="4" xfId="0" applyFont="1" applyFill="1" applyBorder="1" applyAlignment="1">
      <alignment horizontal="center" vertical="center" wrapText="1"/>
    </xf>
    <xf numFmtId="0" fontId="51" fillId="2" borderId="2" xfId="0" applyFont="1" applyFill="1" applyBorder="1" applyAlignment="1">
      <alignment horizontal="center" wrapText="1"/>
    </xf>
    <xf numFmtId="0" fontId="51" fillId="2" borderId="13" xfId="0" applyFont="1" applyFill="1" applyBorder="1" applyAlignment="1">
      <alignment horizontal="center" wrapText="1"/>
    </xf>
    <xf numFmtId="0" fontId="51" fillId="2" borderId="4" xfId="0" applyFont="1" applyFill="1" applyBorder="1" applyAlignment="1">
      <alignment horizontal="center" wrapText="1"/>
    </xf>
    <xf numFmtId="165" fontId="22" fillId="2" borderId="10" xfId="5" applyNumberFormat="1" applyFont="1" applyFill="1" applyBorder="1" applyAlignment="1">
      <alignment horizontal="center" vertical="center" wrapText="1"/>
    </xf>
    <xf numFmtId="165" fontId="22" fillId="2" borderId="7" xfId="5" applyNumberFormat="1" applyFont="1" applyFill="1" applyBorder="1" applyAlignment="1">
      <alignment horizontal="center" vertical="center" wrapText="1"/>
    </xf>
    <xf numFmtId="165" fontId="22" fillId="2" borderId="11" xfId="5" applyNumberFormat="1" applyFont="1" applyFill="1" applyBorder="1" applyAlignment="1">
      <alignment horizontal="center" vertical="center" wrapText="1"/>
    </xf>
    <xf numFmtId="0" fontId="12" fillId="2" borderId="2" xfId="7" applyFont="1" applyFill="1" applyBorder="1" applyAlignment="1">
      <alignment horizontal="left" vertical="center"/>
    </xf>
    <xf numFmtId="0" fontId="12" fillId="2" borderId="13" xfId="7" applyFont="1" applyFill="1" applyBorder="1" applyAlignment="1">
      <alignment horizontal="left" vertical="center"/>
    </xf>
    <xf numFmtId="0" fontId="12" fillId="2" borderId="4" xfId="7" applyFont="1" applyFill="1" applyBorder="1" applyAlignment="1">
      <alignment horizontal="left" vertical="center"/>
    </xf>
    <xf numFmtId="0" fontId="12" fillId="2" borderId="2" xfId="11" applyFont="1" applyFill="1" applyBorder="1" applyAlignment="1">
      <alignment horizontal="left" vertical="center"/>
    </xf>
    <xf numFmtId="0" fontId="12" fillId="2" borderId="13" xfId="11" applyFont="1" applyFill="1" applyBorder="1" applyAlignment="1">
      <alignment horizontal="left" vertical="center"/>
    </xf>
    <xf numFmtId="0" fontId="12" fillId="2" borderId="4" xfId="11" applyFont="1" applyFill="1" applyBorder="1" applyAlignment="1">
      <alignment horizontal="left" vertical="center"/>
    </xf>
  </cellXfs>
  <cellStyles count="14">
    <cellStyle name="Comma" xfId="4" builtinId="3"/>
    <cellStyle name="Comma 2" xfId="8" xr:uid="{BDDA8F3E-43E2-43DD-A4E3-B908A7FEE933}"/>
    <cellStyle name="Comma 3" xfId="12" xr:uid="{FA44AA96-04A6-4865-8E0E-5BF85AEB51D1}"/>
    <cellStyle name="Currency 2" xfId="6" xr:uid="{BD007753-AF10-4A47-8E39-2970220DAEE8}"/>
    <cellStyle name="Normal" xfId="0" builtinId="0"/>
    <cellStyle name="Normal 2" xfId="1" xr:uid="{00000000-0005-0000-0000-000007000000}"/>
    <cellStyle name="Normal 2 2" xfId="7" xr:uid="{E9C6485B-8308-4A3A-A8C6-70F999E3F44D}"/>
    <cellStyle name="Normal 3" xfId="2" xr:uid="{00000000-0005-0000-0000-000008000000}"/>
    <cellStyle name="Normal 3 2" xfId="10" xr:uid="{8F945472-0E38-4D78-8E70-50A8653CD466}"/>
    <cellStyle name="Normal 31" xfId="3" xr:uid="{00000000-0005-0000-0000-000009000000}"/>
    <cellStyle name="Normal 31 2" xfId="9" xr:uid="{C5A82A99-7C2C-4B8C-8126-D764D6684038}"/>
    <cellStyle name="Normal 33" xfId="11" xr:uid="{DCB7CC1E-9A65-46FB-BF43-1E78B2198BD3}"/>
    <cellStyle name="Normal 4" xfId="13" xr:uid="{B19A8932-9D05-4A6D-8351-F15926BA1FBA}"/>
    <cellStyle name="Normal_AppendixB" xfId="5" xr:uid="{33DB5D84-BAD9-44CE-9696-FB5520C4735D}"/>
  </cellStyles>
  <dxfs count="53">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FFCCFF"/>
      <color rgb="FFFF7C80"/>
      <color rgb="FFE2EEE9"/>
      <color rgb="FF5F9E88"/>
      <color rgb="FFBED8CF"/>
      <color rgb="FF3399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1277472</xdr:colOff>
      <xdr:row>0</xdr:row>
      <xdr:rowOff>282387</xdr:rowOff>
    </xdr:from>
    <xdr:to>
      <xdr:col>9</xdr:col>
      <xdr:colOff>27017</xdr:colOff>
      <xdr:row>2</xdr:row>
      <xdr:rowOff>75319</xdr:rowOff>
    </xdr:to>
    <xdr:pic>
      <xdr:nvPicPr>
        <xdr:cNvPr id="2" name="Picture 1">
          <a:extLst>
            <a:ext uri="{FF2B5EF4-FFF2-40B4-BE49-F238E27FC236}">
              <a16:creationId xmlns:a16="http://schemas.microsoft.com/office/drawing/2014/main" id="{795A9CA4-EA4A-480D-AE41-CB27040B6331}"/>
            </a:ext>
          </a:extLst>
        </xdr:cNvPr>
        <xdr:cNvPicPr>
          <a:picLocks noChangeAspect="1"/>
        </xdr:cNvPicPr>
      </xdr:nvPicPr>
      <xdr:blipFill>
        <a:blip xmlns:r="http://schemas.openxmlformats.org/officeDocument/2006/relationships" r:embed="rId1"/>
        <a:stretch>
          <a:fillRect/>
        </a:stretch>
      </xdr:blipFill>
      <xdr:spPr>
        <a:xfrm>
          <a:off x="7821707" y="282387"/>
          <a:ext cx="1999251" cy="8574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1304926</xdr:colOff>
      <xdr:row>0</xdr:row>
      <xdr:rowOff>148665</xdr:rowOff>
    </xdr:from>
    <xdr:to>
      <xdr:col>7</xdr:col>
      <xdr:colOff>1222384</xdr:colOff>
      <xdr:row>1</xdr:row>
      <xdr:rowOff>291353</xdr:rowOff>
    </xdr:to>
    <xdr:pic>
      <xdr:nvPicPr>
        <xdr:cNvPr id="2" name="Picture 1">
          <a:extLst>
            <a:ext uri="{FF2B5EF4-FFF2-40B4-BE49-F238E27FC236}">
              <a16:creationId xmlns:a16="http://schemas.microsoft.com/office/drawing/2014/main" id="{F077CFB2-EBDA-4FB9-BDCE-58D320C8E33B}"/>
            </a:ext>
          </a:extLst>
        </xdr:cNvPr>
        <xdr:cNvPicPr>
          <a:picLocks noChangeAspect="1"/>
        </xdr:cNvPicPr>
      </xdr:nvPicPr>
      <xdr:blipFill>
        <a:blip xmlns:r="http://schemas.openxmlformats.org/officeDocument/2006/relationships" r:embed="rId1"/>
        <a:stretch>
          <a:fillRect/>
        </a:stretch>
      </xdr:blipFill>
      <xdr:spPr>
        <a:xfrm>
          <a:off x="7468161" y="148665"/>
          <a:ext cx="1699194" cy="736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19050</xdr:colOff>
      <xdr:row>0</xdr:row>
      <xdr:rowOff>142875</xdr:rowOff>
    </xdr:from>
    <xdr:to>
      <xdr:col>10</xdr:col>
      <xdr:colOff>1050675</xdr:colOff>
      <xdr:row>1</xdr:row>
      <xdr:rowOff>342900</xdr:rowOff>
    </xdr:to>
    <xdr:pic>
      <xdr:nvPicPr>
        <xdr:cNvPr id="2" name="Picture 1">
          <a:extLst>
            <a:ext uri="{FF2B5EF4-FFF2-40B4-BE49-F238E27FC236}">
              <a16:creationId xmlns:a16="http://schemas.microsoft.com/office/drawing/2014/main" id="{238E4900-7EBB-42D4-AE70-7B2A61F86CB2}"/>
            </a:ext>
          </a:extLst>
        </xdr:cNvPr>
        <xdr:cNvPicPr>
          <a:picLocks noChangeAspect="1"/>
        </xdr:cNvPicPr>
      </xdr:nvPicPr>
      <xdr:blipFill>
        <a:blip xmlns:r="http://schemas.openxmlformats.org/officeDocument/2006/relationships" r:embed="rId1"/>
        <a:stretch>
          <a:fillRect/>
        </a:stretch>
      </xdr:blipFill>
      <xdr:spPr>
        <a:xfrm>
          <a:off x="11458575" y="142875"/>
          <a:ext cx="2003175"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123825</xdr:colOff>
      <xdr:row>0</xdr:row>
      <xdr:rowOff>133350</xdr:rowOff>
    </xdr:from>
    <xdr:to>
      <xdr:col>9</xdr:col>
      <xdr:colOff>1098299</xdr:colOff>
      <xdr:row>2</xdr:row>
      <xdr:rowOff>7151</xdr:rowOff>
    </xdr:to>
    <xdr:pic>
      <xdr:nvPicPr>
        <xdr:cNvPr id="2" name="Picture 1">
          <a:extLst>
            <a:ext uri="{FF2B5EF4-FFF2-40B4-BE49-F238E27FC236}">
              <a16:creationId xmlns:a16="http://schemas.microsoft.com/office/drawing/2014/main" id="{F6BFBA66-05D5-45EC-A086-A91EC64E436C}"/>
            </a:ext>
          </a:extLst>
        </xdr:cNvPr>
        <xdr:cNvPicPr>
          <a:picLocks noChangeAspect="1"/>
        </xdr:cNvPicPr>
      </xdr:nvPicPr>
      <xdr:blipFill>
        <a:blip xmlns:r="http://schemas.openxmlformats.org/officeDocument/2006/relationships" r:embed="rId1"/>
        <a:stretch>
          <a:fillRect/>
        </a:stretch>
      </xdr:blipFill>
      <xdr:spPr>
        <a:xfrm>
          <a:off x="9839325" y="133350"/>
          <a:ext cx="2003174" cy="8548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342900</xdr:colOff>
      <xdr:row>0</xdr:row>
      <xdr:rowOff>168088</xdr:rowOff>
    </xdr:from>
    <xdr:to>
      <xdr:col>11</xdr:col>
      <xdr:colOff>525117</xdr:colOff>
      <xdr:row>1</xdr:row>
      <xdr:rowOff>319608</xdr:rowOff>
    </xdr:to>
    <xdr:pic>
      <xdr:nvPicPr>
        <xdr:cNvPr id="2" name="Picture 1">
          <a:extLst>
            <a:ext uri="{FF2B5EF4-FFF2-40B4-BE49-F238E27FC236}">
              <a16:creationId xmlns:a16="http://schemas.microsoft.com/office/drawing/2014/main" id="{DB452A91-36BF-42C1-B83F-0EF4BDA6EBB5}"/>
            </a:ext>
          </a:extLst>
        </xdr:cNvPr>
        <xdr:cNvPicPr>
          <a:picLocks noChangeAspect="1"/>
        </xdr:cNvPicPr>
      </xdr:nvPicPr>
      <xdr:blipFill>
        <a:blip xmlns:r="http://schemas.openxmlformats.org/officeDocument/2006/relationships" r:embed="rId1"/>
        <a:stretch>
          <a:fillRect/>
        </a:stretch>
      </xdr:blipFill>
      <xdr:spPr>
        <a:xfrm>
          <a:off x="9979959" y="168088"/>
          <a:ext cx="1997570" cy="85749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866775</xdr:colOff>
      <xdr:row>0</xdr:row>
      <xdr:rowOff>323850</xdr:rowOff>
    </xdr:from>
    <xdr:to>
      <xdr:col>9</xdr:col>
      <xdr:colOff>681104</xdr:colOff>
      <xdr:row>1</xdr:row>
      <xdr:rowOff>439586</xdr:rowOff>
    </xdr:to>
    <xdr:pic>
      <xdr:nvPicPr>
        <xdr:cNvPr id="2" name="Picture 1">
          <a:extLst>
            <a:ext uri="{FF2B5EF4-FFF2-40B4-BE49-F238E27FC236}">
              <a16:creationId xmlns:a16="http://schemas.microsoft.com/office/drawing/2014/main" id="{AA172D56-02BC-4D97-9F06-410FDD9701AB}"/>
            </a:ext>
          </a:extLst>
        </xdr:cNvPr>
        <xdr:cNvPicPr>
          <a:picLocks noChangeAspect="1"/>
        </xdr:cNvPicPr>
      </xdr:nvPicPr>
      <xdr:blipFill>
        <a:blip xmlns:r="http://schemas.openxmlformats.org/officeDocument/2006/relationships" r:embed="rId1"/>
        <a:stretch>
          <a:fillRect/>
        </a:stretch>
      </xdr:blipFill>
      <xdr:spPr>
        <a:xfrm>
          <a:off x="9429750" y="323850"/>
          <a:ext cx="2003174" cy="8548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293034</xdr:colOff>
      <xdr:row>0</xdr:row>
      <xdr:rowOff>239806</xdr:rowOff>
    </xdr:from>
    <xdr:to>
      <xdr:col>8</xdr:col>
      <xdr:colOff>23655</xdr:colOff>
      <xdr:row>1</xdr:row>
      <xdr:rowOff>208857</xdr:rowOff>
    </xdr:to>
    <xdr:pic>
      <xdr:nvPicPr>
        <xdr:cNvPr id="2" name="Picture 1">
          <a:extLst>
            <a:ext uri="{FF2B5EF4-FFF2-40B4-BE49-F238E27FC236}">
              <a16:creationId xmlns:a16="http://schemas.microsoft.com/office/drawing/2014/main" id="{CBB8B35F-AC48-4FCB-84B8-D05D7E8867D4}"/>
            </a:ext>
          </a:extLst>
        </xdr:cNvPr>
        <xdr:cNvPicPr>
          <a:picLocks noChangeAspect="1"/>
        </xdr:cNvPicPr>
      </xdr:nvPicPr>
      <xdr:blipFill>
        <a:blip xmlns:r="http://schemas.openxmlformats.org/officeDocument/2006/relationships" r:embed="rId1"/>
        <a:stretch>
          <a:fillRect/>
        </a:stretch>
      </xdr:blipFill>
      <xdr:spPr>
        <a:xfrm>
          <a:off x="7903509" y="239806"/>
          <a:ext cx="1997571" cy="8548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6216463</xdr:colOff>
      <xdr:row>0</xdr:row>
      <xdr:rowOff>221503</xdr:rowOff>
    </xdr:from>
    <xdr:to>
      <xdr:col>7</xdr:col>
      <xdr:colOff>1246057</xdr:colOff>
      <xdr:row>1</xdr:row>
      <xdr:rowOff>339555</xdr:rowOff>
    </xdr:to>
    <xdr:pic>
      <xdr:nvPicPr>
        <xdr:cNvPr id="2" name="Picture 1">
          <a:extLst>
            <a:ext uri="{FF2B5EF4-FFF2-40B4-BE49-F238E27FC236}">
              <a16:creationId xmlns:a16="http://schemas.microsoft.com/office/drawing/2014/main" id="{3F148422-AB51-464B-BDFD-9D19E61D338C}"/>
            </a:ext>
          </a:extLst>
        </xdr:cNvPr>
        <xdr:cNvPicPr>
          <a:picLocks noChangeAspect="1"/>
        </xdr:cNvPicPr>
      </xdr:nvPicPr>
      <xdr:blipFill>
        <a:blip xmlns:r="http://schemas.openxmlformats.org/officeDocument/2006/relationships" r:embed="rId1"/>
        <a:stretch>
          <a:fillRect/>
        </a:stretch>
      </xdr:blipFill>
      <xdr:spPr>
        <a:xfrm>
          <a:off x="8302438" y="221503"/>
          <a:ext cx="2049519" cy="8419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ankell/Downloads/United%20Energy%202021-22%20-%20Annual%20-%20RIN%20Response%20-%20Consolidated%20-%2031%20October%202022%20-%20PUBLIC(14603723.2)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Contents"/>
      <sheetName val="Business &amp; other details"/>
      <sheetName val="3.6 Quality of services"/>
      <sheetName val="3.6.8 Network-feeders"/>
      <sheetName val="3.6.9 Network-reliability"/>
      <sheetName val="4.1 Public lighting"/>
      <sheetName val="6.2 STPIS Reliability"/>
      <sheetName val="6.6 STPIS Customer Service"/>
      <sheetName val="6.7 STPIS Daily Performance"/>
      <sheetName val="6.8 STPIS Exclusions"/>
      <sheetName val="6.9 STPIS - GSL"/>
      <sheetName val="6.10 SMS notification"/>
      <sheetName val="6.11 Customer survey"/>
      <sheetName val="7.8 Avoided TUOS Payments"/>
      <sheetName val="7.10 Juris Scheme"/>
      <sheetName val="7.11 DMIS-DMIA"/>
      <sheetName val="8.1 Income"/>
      <sheetName val="8.2 Capex"/>
      <sheetName val="8.4 Opex"/>
      <sheetName val="9.5 TUoS"/>
      <sheetName val="P1. Cost reflective tariffs"/>
      <sheetName val="Additional disclosures"/>
    </sheetNames>
    <sheetDataSet>
      <sheetData sheetId="0"/>
      <sheetData sheetId="1"/>
      <sheetData sheetId="2">
        <row r="14">
          <cell r="C14" t="str">
            <v>United Energy</v>
          </cell>
        </row>
      </sheetData>
      <sheetData sheetId="3"/>
      <sheetData sheetId="4">
        <row r="6">
          <cell r="F6" t="str">
            <v>No</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AF5A4-2DCF-4E07-9F44-F0309CB31A1E}">
  <sheetPr codeName="Sheet13"/>
  <dimension ref="B1:G17"/>
  <sheetViews>
    <sheetView topLeftCell="A4" workbookViewId="0">
      <selection activeCell="E8" sqref="E8"/>
    </sheetView>
  </sheetViews>
  <sheetFormatPr defaultColWidth="8.7109375" defaultRowHeight="15"/>
  <cols>
    <col min="1" max="1" width="3" style="175" customWidth="1"/>
    <col min="2" max="5" width="48.7109375" style="175" customWidth="1"/>
    <col min="6" max="6" width="39.28515625" style="175" customWidth="1"/>
    <col min="7" max="7" width="35.42578125" style="175" customWidth="1"/>
    <col min="8" max="16384" width="8.7109375" style="175"/>
  </cols>
  <sheetData>
    <row r="1" spans="2:7" ht="36">
      <c r="B1" s="318" t="s">
        <v>172</v>
      </c>
      <c r="C1" s="318"/>
    </row>
    <row r="2" spans="2:7" ht="24.75" customHeight="1">
      <c r="B2" s="187" t="s">
        <v>283</v>
      </c>
      <c r="C2" s="176"/>
    </row>
    <row r="3" spans="2:7" ht="22.5" customHeight="1">
      <c r="B3" s="145" t="s">
        <v>200</v>
      </c>
      <c r="C3" s="146"/>
      <c r="D3" s="146"/>
      <c r="E3" s="146"/>
    </row>
    <row r="4" spans="2:7">
      <c r="B4" s="185" t="s">
        <v>111</v>
      </c>
      <c r="C4" s="186" t="s">
        <v>132</v>
      </c>
      <c r="D4" s="147" t="s">
        <v>201</v>
      </c>
      <c r="E4" s="147" t="s">
        <v>202</v>
      </c>
    </row>
    <row r="5" spans="2:7" ht="30">
      <c r="B5" s="184" t="s">
        <v>145</v>
      </c>
      <c r="C5" s="315" t="s">
        <v>611</v>
      </c>
      <c r="D5" s="277" t="s">
        <v>694</v>
      </c>
      <c r="E5" s="277" t="s">
        <v>695</v>
      </c>
    </row>
    <row r="6" spans="2:7" ht="49.5" customHeight="1">
      <c r="B6" s="184" t="s">
        <v>145</v>
      </c>
      <c r="C6" s="315" t="s">
        <v>153</v>
      </c>
      <c r="D6" s="277" t="s">
        <v>612</v>
      </c>
      <c r="E6" s="277" t="s">
        <v>623</v>
      </c>
    </row>
    <row r="7" spans="2:7" ht="80.25" customHeight="1">
      <c r="B7" s="184" t="s">
        <v>145</v>
      </c>
      <c r="C7" s="315" t="s">
        <v>613</v>
      </c>
      <c r="D7" s="277" t="s">
        <v>614</v>
      </c>
      <c r="E7" s="278" t="s">
        <v>615</v>
      </c>
    </row>
    <row r="8" spans="2:7" ht="51.75" customHeight="1">
      <c r="B8" s="184" t="s">
        <v>145</v>
      </c>
      <c r="C8" s="182" t="s">
        <v>468</v>
      </c>
      <c r="D8" s="194" t="s">
        <v>469</v>
      </c>
      <c r="E8" s="182" t="s">
        <v>470</v>
      </c>
    </row>
    <row r="9" spans="2:7" ht="50.25" customHeight="1">
      <c r="B9" s="184" t="s">
        <v>118</v>
      </c>
      <c r="C9" s="182" t="s">
        <v>295</v>
      </c>
      <c r="D9" s="110" t="s">
        <v>616</v>
      </c>
      <c r="E9" s="182" t="s">
        <v>456</v>
      </c>
    </row>
    <row r="10" spans="2:7" ht="46.5" customHeight="1">
      <c r="B10" s="275" t="s">
        <v>214</v>
      </c>
      <c r="C10" s="276" t="s">
        <v>295</v>
      </c>
      <c r="D10" s="277" t="s">
        <v>475</v>
      </c>
      <c r="E10" s="278" t="s">
        <v>476</v>
      </c>
    </row>
    <row r="11" spans="2:7" ht="48.75" customHeight="1">
      <c r="B11" s="183" t="s">
        <v>227</v>
      </c>
      <c r="C11" s="184" t="s">
        <v>281</v>
      </c>
      <c r="D11" s="182" t="s">
        <v>473</v>
      </c>
      <c r="E11" s="182" t="s">
        <v>280</v>
      </c>
    </row>
    <row r="12" spans="2:7" ht="47.25" customHeight="1">
      <c r="B12" s="183" t="s">
        <v>227</v>
      </c>
      <c r="C12" s="184" t="s">
        <v>281</v>
      </c>
      <c r="D12" s="182" t="s">
        <v>282</v>
      </c>
      <c r="E12" s="182" t="s">
        <v>280</v>
      </c>
    </row>
    <row r="13" spans="2:7" ht="45">
      <c r="B13" s="275" t="s">
        <v>435</v>
      </c>
      <c r="C13" s="276" t="s">
        <v>436</v>
      </c>
      <c r="D13" s="276" t="s">
        <v>437</v>
      </c>
      <c r="E13" s="277" t="s">
        <v>438</v>
      </c>
    </row>
    <row r="14" spans="2:7" ht="45">
      <c r="B14" s="275" t="s">
        <v>435</v>
      </c>
      <c r="C14" s="276" t="s">
        <v>439</v>
      </c>
      <c r="D14" s="277" t="s">
        <v>619</v>
      </c>
      <c r="E14" s="278" t="s">
        <v>440</v>
      </c>
    </row>
    <row r="15" spans="2:7" ht="36" customHeight="1">
      <c r="B15" s="275" t="s">
        <v>435</v>
      </c>
      <c r="C15" s="276" t="s">
        <v>129</v>
      </c>
      <c r="D15" s="277" t="s">
        <v>620</v>
      </c>
      <c r="E15" s="278" t="s">
        <v>618</v>
      </c>
    </row>
    <row r="16" spans="2:7" ht="120">
      <c r="B16" s="275" t="s">
        <v>204</v>
      </c>
      <c r="C16" s="276" t="s">
        <v>454</v>
      </c>
      <c r="D16" s="277" t="s">
        <v>455</v>
      </c>
      <c r="E16" s="278" t="s">
        <v>621</v>
      </c>
      <c r="F16" s="110"/>
      <c r="G16" s="110"/>
    </row>
    <row r="17" spans="2:5" ht="90">
      <c r="B17" s="275" t="s">
        <v>457</v>
      </c>
      <c r="C17" s="276" t="s">
        <v>458</v>
      </c>
      <c r="D17" s="277" t="s">
        <v>459</v>
      </c>
      <c r="E17" s="278" t="s">
        <v>622</v>
      </c>
    </row>
  </sheetData>
  <mergeCells count="1">
    <mergeCell ref="B1:C1"/>
  </mergeCells>
  <phoneticPr fontId="21" type="noConversion"/>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85130-80C4-491C-BFE5-FBC1E5617412}">
  <sheetPr codeName="Sheet12"/>
  <dimension ref="A1:V150"/>
  <sheetViews>
    <sheetView topLeftCell="A144" zoomScaleNormal="100" workbookViewId="0">
      <selection activeCell="B64" sqref="B64:B79"/>
    </sheetView>
  </sheetViews>
  <sheetFormatPr defaultColWidth="8.7109375" defaultRowHeight="15"/>
  <cols>
    <col min="1" max="1" width="1.7109375" style="12" customWidth="1"/>
    <col min="2" max="2" width="25.7109375" style="12" customWidth="1"/>
    <col min="3" max="3" width="1.85546875" style="12" customWidth="1"/>
    <col min="4" max="4" width="1.85546875" style="39" customWidth="1"/>
    <col min="5" max="5" width="43.42578125" style="155" customWidth="1"/>
    <col min="6" max="6" width="47.5703125" style="39" customWidth="1"/>
    <col min="7" max="7" width="20.7109375" style="39" customWidth="1"/>
    <col min="8" max="8" width="1.85546875" style="39" customWidth="1"/>
    <col min="9" max="10" width="11.7109375" style="39" customWidth="1"/>
    <col min="11" max="11" width="3.7109375" style="39" customWidth="1"/>
    <col min="12" max="12" width="14.7109375" style="39" bestFit="1" customWidth="1"/>
    <col min="13" max="13" width="1.85546875" style="39" customWidth="1"/>
    <col min="14" max="14" width="1.85546875" style="12" customWidth="1"/>
    <col min="15" max="15" width="16" style="72" bestFit="1" customWidth="1"/>
    <col min="16" max="16" width="1.85546875" style="12" customWidth="1"/>
    <col min="17" max="17" width="20" style="13" customWidth="1"/>
    <col min="18" max="18" width="2.85546875" style="13" customWidth="1"/>
    <col min="19" max="16384" width="8.7109375" style="13"/>
  </cols>
  <sheetData>
    <row r="1" spans="2:17" ht="55.5" customHeight="1">
      <c r="D1" s="40"/>
      <c r="E1" s="199" t="s">
        <v>172</v>
      </c>
      <c r="F1" s="76"/>
      <c r="G1" s="76"/>
      <c r="H1" s="76"/>
      <c r="I1" s="76"/>
      <c r="J1" s="76"/>
      <c r="K1" s="76"/>
      <c r="L1" s="76"/>
      <c r="M1" s="76"/>
    </row>
    <row r="2" spans="2:17" ht="33" thickBot="1">
      <c r="B2" s="13"/>
      <c r="E2" s="193" t="s">
        <v>174</v>
      </c>
      <c r="F2" s="14"/>
      <c r="G2" s="14"/>
      <c r="H2" s="14"/>
      <c r="I2" s="14"/>
      <c r="J2" s="14"/>
      <c r="K2" s="14"/>
      <c r="L2" s="14"/>
      <c r="M2" s="14"/>
      <c r="O2" s="13"/>
      <c r="P2" s="13"/>
    </row>
    <row r="3" spans="2:17" ht="30.75" thickBot="1">
      <c r="B3" s="77" t="s">
        <v>138</v>
      </c>
      <c r="E3" s="18"/>
      <c r="F3" s="16"/>
      <c r="G3" s="20" t="s">
        <v>115</v>
      </c>
      <c r="H3" s="16"/>
      <c r="I3" s="14"/>
      <c r="J3" s="14"/>
      <c r="K3" s="14"/>
      <c r="L3" s="14"/>
      <c r="M3" s="16"/>
      <c r="O3" s="156" t="s">
        <v>114</v>
      </c>
      <c r="Q3" s="156" t="s">
        <v>205</v>
      </c>
    </row>
    <row r="4" spans="2:17" ht="45">
      <c r="E4" s="18" t="s">
        <v>594</v>
      </c>
      <c r="F4" s="16"/>
      <c r="G4" s="16"/>
      <c r="H4" s="16"/>
      <c r="I4" s="17" t="s">
        <v>441</v>
      </c>
      <c r="J4" s="17" t="s">
        <v>442</v>
      </c>
      <c r="K4" s="87" t="s">
        <v>140</v>
      </c>
      <c r="L4" s="289">
        <v>1935</v>
      </c>
      <c r="M4" s="16"/>
      <c r="Q4" s="72"/>
    </row>
    <row r="5" spans="2:17" ht="15" customHeight="1">
      <c r="E5" s="86" t="s">
        <v>291</v>
      </c>
      <c r="F5" s="16"/>
      <c r="G5" s="58" t="s">
        <v>287</v>
      </c>
      <c r="H5" s="16"/>
      <c r="I5" s="112">
        <f>SUM(I6:I36)</f>
        <v>0</v>
      </c>
      <c r="J5" s="27"/>
      <c r="K5" s="37"/>
      <c r="L5" s="37"/>
      <c r="M5" s="16"/>
      <c r="O5" s="72" t="s">
        <v>233</v>
      </c>
      <c r="Q5" s="72"/>
    </row>
    <row r="6" spans="2:17">
      <c r="B6" s="354"/>
      <c r="E6" s="22" t="s">
        <v>26</v>
      </c>
      <c r="F6" s="25"/>
      <c r="G6" s="25" t="s">
        <v>271</v>
      </c>
      <c r="H6" s="23"/>
      <c r="I6" s="47"/>
      <c r="J6" s="47"/>
      <c r="K6" s="98" t="s">
        <v>140</v>
      </c>
      <c r="L6" s="50"/>
      <c r="M6" s="16"/>
      <c r="O6" s="72" t="s">
        <v>117</v>
      </c>
      <c r="Q6" s="148" t="s">
        <v>206</v>
      </c>
    </row>
    <row r="7" spans="2:17" ht="14.65" customHeight="1">
      <c r="B7" s="355"/>
      <c r="E7" s="26" t="s">
        <v>27</v>
      </c>
      <c r="F7" s="27"/>
      <c r="G7" s="27" t="s">
        <v>271</v>
      </c>
      <c r="H7" s="16"/>
      <c r="I7" s="44"/>
      <c r="J7" s="44"/>
      <c r="K7" s="99" t="s">
        <v>140</v>
      </c>
      <c r="L7" s="52"/>
      <c r="M7" s="16"/>
      <c r="O7" s="72" t="s">
        <v>117</v>
      </c>
      <c r="Q7" s="148" t="s">
        <v>206</v>
      </c>
    </row>
    <row r="8" spans="2:17">
      <c r="B8" s="355"/>
      <c r="E8" s="26" t="s">
        <v>28</v>
      </c>
      <c r="F8" s="27"/>
      <c r="G8" s="27" t="s">
        <v>271</v>
      </c>
      <c r="H8" s="16"/>
      <c r="I8" s="44"/>
      <c r="J8" s="44"/>
      <c r="K8" s="99" t="s">
        <v>140</v>
      </c>
      <c r="L8" s="52"/>
      <c r="M8" s="16"/>
      <c r="O8" s="72" t="s">
        <v>117</v>
      </c>
      <c r="Q8" s="148" t="s">
        <v>206</v>
      </c>
    </row>
    <row r="9" spans="2:17" ht="15" customHeight="1">
      <c r="B9" s="355"/>
      <c r="E9" s="26" t="s">
        <v>29</v>
      </c>
      <c r="F9" s="27"/>
      <c r="G9" s="27" t="s">
        <v>271</v>
      </c>
      <c r="H9" s="16"/>
      <c r="I9" s="44"/>
      <c r="J9" s="44"/>
      <c r="K9" s="99" t="s">
        <v>140</v>
      </c>
      <c r="L9" s="52"/>
      <c r="M9" s="16"/>
      <c r="O9" s="72" t="s">
        <v>117</v>
      </c>
      <c r="Q9" s="148" t="s">
        <v>206</v>
      </c>
    </row>
    <row r="10" spans="2:17">
      <c r="B10" s="355"/>
      <c r="E10" s="26" t="s">
        <v>30</v>
      </c>
      <c r="F10" s="27"/>
      <c r="G10" s="27" t="s">
        <v>271</v>
      </c>
      <c r="H10" s="16"/>
      <c r="I10" s="44"/>
      <c r="J10" s="44"/>
      <c r="K10" s="99" t="s">
        <v>140</v>
      </c>
      <c r="L10" s="52"/>
      <c r="M10" s="16"/>
      <c r="O10" s="72" t="s">
        <v>117</v>
      </c>
      <c r="Q10" s="148" t="s">
        <v>206</v>
      </c>
    </row>
    <row r="11" spans="2:17">
      <c r="B11" s="355"/>
      <c r="E11" s="26" t="s">
        <v>31</v>
      </c>
      <c r="F11" s="27"/>
      <c r="G11" s="27" t="s">
        <v>271</v>
      </c>
      <c r="H11" s="16"/>
      <c r="I11" s="44"/>
      <c r="J11" s="44"/>
      <c r="K11" s="99" t="s">
        <v>140</v>
      </c>
      <c r="L11" s="52"/>
      <c r="M11" s="16"/>
      <c r="O11" s="72" t="s">
        <v>117</v>
      </c>
      <c r="Q11" s="148" t="s">
        <v>206</v>
      </c>
    </row>
    <row r="12" spans="2:17">
      <c r="B12" s="355"/>
      <c r="E12" s="26" t="s">
        <v>32</v>
      </c>
      <c r="F12" s="27"/>
      <c r="G12" s="27" t="s">
        <v>271</v>
      </c>
      <c r="H12" s="16"/>
      <c r="I12" s="44"/>
      <c r="J12" s="44"/>
      <c r="K12" s="99" t="s">
        <v>140</v>
      </c>
      <c r="L12" s="52"/>
      <c r="M12" s="16"/>
      <c r="O12" s="72" t="s">
        <v>117</v>
      </c>
      <c r="Q12" s="148" t="s">
        <v>206</v>
      </c>
    </row>
    <row r="13" spans="2:17">
      <c r="B13" s="355"/>
      <c r="E13" s="26" t="s">
        <v>33</v>
      </c>
      <c r="F13" s="27"/>
      <c r="G13" s="27" t="s">
        <v>271</v>
      </c>
      <c r="H13" s="16"/>
      <c r="I13" s="44"/>
      <c r="J13" s="44"/>
      <c r="K13" s="99" t="s">
        <v>140</v>
      </c>
      <c r="L13" s="52"/>
      <c r="M13" s="16"/>
      <c r="O13" s="72" t="s">
        <v>117</v>
      </c>
      <c r="Q13" s="148" t="s">
        <v>206</v>
      </c>
    </row>
    <row r="14" spans="2:17">
      <c r="B14" s="355"/>
      <c r="E14" s="26" t="s">
        <v>34</v>
      </c>
      <c r="F14" s="27"/>
      <c r="G14" s="27" t="s">
        <v>271</v>
      </c>
      <c r="H14" s="16"/>
      <c r="I14" s="44"/>
      <c r="J14" s="44"/>
      <c r="K14" s="99" t="s">
        <v>140</v>
      </c>
      <c r="L14" s="52"/>
      <c r="M14" s="16"/>
      <c r="O14" s="72" t="s">
        <v>117</v>
      </c>
      <c r="Q14" s="148" t="s">
        <v>206</v>
      </c>
    </row>
    <row r="15" spans="2:17">
      <c r="B15" s="355"/>
      <c r="E15" s="26" t="s">
        <v>35</v>
      </c>
      <c r="F15" s="27"/>
      <c r="G15" s="27" t="s">
        <v>271</v>
      </c>
      <c r="H15" s="16"/>
      <c r="I15" s="44"/>
      <c r="J15" s="44"/>
      <c r="K15" s="99" t="s">
        <v>140</v>
      </c>
      <c r="L15" s="52"/>
      <c r="M15" s="16"/>
      <c r="O15" s="72" t="s">
        <v>117</v>
      </c>
      <c r="Q15" s="148" t="s">
        <v>206</v>
      </c>
    </row>
    <row r="16" spans="2:17">
      <c r="B16" s="355"/>
      <c r="E16" s="26" t="s">
        <v>36</v>
      </c>
      <c r="F16" s="27"/>
      <c r="G16" s="27" t="s">
        <v>271</v>
      </c>
      <c r="H16" s="16"/>
      <c r="I16" s="44"/>
      <c r="J16" s="44"/>
      <c r="K16" s="99" t="s">
        <v>140</v>
      </c>
      <c r="L16" s="52"/>
      <c r="M16" s="16"/>
      <c r="O16" s="72" t="s">
        <v>117</v>
      </c>
      <c r="Q16" s="148" t="s">
        <v>206</v>
      </c>
    </row>
    <row r="17" spans="2:17">
      <c r="B17" s="355"/>
      <c r="E17" s="26" t="s">
        <v>37</v>
      </c>
      <c r="F17" s="27"/>
      <c r="G17" s="27" t="s">
        <v>271</v>
      </c>
      <c r="H17" s="16"/>
      <c r="I17" s="44"/>
      <c r="J17" s="44"/>
      <c r="K17" s="99" t="s">
        <v>140</v>
      </c>
      <c r="L17" s="52"/>
      <c r="M17" s="16"/>
      <c r="O17" s="72" t="s">
        <v>117</v>
      </c>
      <c r="Q17" s="148" t="s">
        <v>206</v>
      </c>
    </row>
    <row r="18" spans="2:17">
      <c r="B18" s="355"/>
      <c r="E18" s="26" t="s">
        <v>38</v>
      </c>
      <c r="F18" s="27"/>
      <c r="G18" s="27" t="s">
        <v>271</v>
      </c>
      <c r="H18" s="16"/>
      <c r="I18" s="44"/>
      <c r="J18" s="44"/>
      <c r="K18" s="99" t="s">
        <v>140</v>
      </c>
      <c r="L18" s="52"/>
      <c r="M18" s="16"/>
      <c r="O18" s="72" t="s">
        <v>117</v>
      </c>
      <c r="Q18" s="148" t="s">
        <v>206</v>
      </c>
    </row>
    <row r="19" spans="2:17">
      <c r="B19" s="355"/>
      <c r="E19" s="26" t="s">
        <v>39</v>
      </c>
      <c r="F19" s="27"/>
      <c r="G19" s="27" t="s">
        <v>271</v>
      </c>
      <c r="H19" s="16"/>
      <c r="I19" s="44"/>
      <c r="J19" s="44"/>
      <c r="K19" s="99" t="s">
        <v>140</v>
      </c>
      <c r="L19" s="52"/>
      <c r="M19" s="16"/>
      <c r="O19" s="72" t="s">
        <v>117</v>
      </c>
      <c r="Q19" s="148" t="s">
        <v>206</v>
      </c>
    </row>
    <row r="20" spans="2:17">
      <c r="B20" s="355"/>
      <c r="E20" s="26" t="s">
        <v>40</v>
      </c>
      <c r="F20" s="27"/>
      <c r="G20" s="27" t="s">
        <v>271</v>
      </c>
      <c r="H20" s="16"/>
      <c r="I20" s="44"/>
      <c r="J20" s="44"/>
      <c r="K20" s="99" t="s">
        <v>140</v>
      </c>
      <c r="L20" s="52"/>
      <c r="M20" s="16"/>
      <c r="O20" s="72" t="s">
        <v>117</v>
      </c>
      <c r="Q20" s="148" t="s">
        <v>206</v>
      </c>
    </row>
    <row r="21" spans="2:17">
      <c r="B21" s="355"/>
      <c r="E21" s="26" t="s">
        <v>41</v>
      </c>
      <c r="F21" s="27"/>
      <c r="G21" s="27" t="s">
        <v>271</v>
      </c>
      <c r="H21" s="16"/>
      <c r="I21" s="44"/>
      <c r="J21" s="44"/>
      <c r="K21" s="99" t="s">
        <v>140</v>
      </c>
      <c r="L21" s="52"/>
      <c r="M21" s="16"/>
      <c r="O21" s="72" t="s">
        <v>117</v>
      </c>
      <c r="Q21" s="148" t="s">
        <v>206</v>
      </c>
    </row>
    <row r="22" spans="2:17">
      <c r="B22" s="355"/>
      <c r="E22" s="26" t="s">
        <v>42</v>
      </c>
      <c r="F22" s="27"/>
      <c r="G22" s="27" t="s">
        <v>271</v>
      </c>
      <c r="H22" s="16"/>
      <c r="I22" s="44"/>
      <c r="J22" s="44"/>
      <c r="K22" s="99" t="s">
        <v>140</v>
      </c>
      <c r="L22" s="52"/>
      <c r="M22" s="16"/>
      <c r="O22" s="72" t="s">
        <v>117</v>
      </c>
      <c r="Q22" s="148" t="s">
        <v>206</v>
      </c>
    </row>
    <row r="23" spans="2:17">
      <c r="B23" s="355"/>
      <c r="E23" s="26" t="s">
        <v>43</v>
      </c>
      <c r="F23" s="27"/>
      <c r="G23" s="27" t="s">
        <v>271</v>
      </c>
      <c r="H23" s="16"/>
      <c r="I23" s="44"/>
      <c r="J23" s="44"/>
      <c r="K23" s="99" t="s">
        <v>140</v>
      </c>
      <c r="L23" s="52"/>
      <c r="M23" s="16"/>
      <c r="O23" s="72" t="s">
        <v>117</v>
      </c>
      <c r="Q23" s="148" t="s">
        <v>206</v>
      </c>
    </row>
    <row r="24" spans="2:17" ht="15" customHeight="1">
      <c r="B24" s="355"/>
      <c r="E24" s="26" t="s">
        <v>447</v>
      </c>
      <c r="F24" s="27"/>
      <c r="G24" s="27" t="s">
        <v>271</v>
      </c>
      <c r="H24" s="16"/>
      <c r="I24" s="44"/>
      <c r="J24" s="44"/>
      <c r="K24" s="99" t="s">
        <v>140</v>
      </c>
      <c r="L24" s="52"/>
      <c r="M24" s="16"/>
      <c r="O24" s="72" t="s">
        <v>453</v>
      </c>
      <c r="Q24" s="148" t="s">
        <v>206</v>
      </c>
    </row>
    <row r="25" spans="2:17">
      <c r="B25" s="355"/>
      <c r="E25" s="26" t="s">
        <v>448</v>
      </c>
      <c r="F25" s="27"/>
      <c r="G25" s="27" t="s">
        <v>271</v>
      </c>
      <c r="H25" s="16"/>
      <c r="I25" s="44"/>
      <c r="J25" s="44"/>
      <c r="K25" s="99" t="s">
        <v>140</v>
      </c>
      <c r="L25" s="52"/>
      <c r="M25" s="16"/>
      <c r="O25" s="72" t="s">
        <v>453</v>
      </c>
      <c r="Q25" s="148" t="s">
        <v>206</v>
      </c>
    </row>
    <row r="26" spans="2:17">
      <c r="B26" s="355"/>
      <c r="E26" s="26" t="s">
        <v>449</v>
      </c>
      <c r="F26" s="27"/>
      <c r="G26" s="27" t="s">
        <v>271</v>
      </c>
      <c r="H26" s="16"/>
      <c r="I26" s="44"/>
      <c r="J26" s="44"/>
      <c r="K26" s="99" t="s">
        <v>140</v>
      </c>
      <c r="L26" s="52"/>
      <c r="M26" s="16"/>
      <c r="O26" s="72" t="s">
        <v>453</v>
      </c>
      <c r="Q26" s="148" t="s">
        <v>206</v>
      </c>
    </row>
    <row r="27" spans="2:17">
      <c r="B27" s="355"/>
      <c r="E27" s="26" t="s">
        <v>450</v>
      </c>
      <c r="F27" s="27"/>
      <c r="G27" s="27" t="s">
        <v>271</v>
      </c>
      <c r="H27" s="16"/>
      <c r="I27" s="44"/>
      <c r="J27" s="44"/>
      <c r="K27" s="99" t="s">
        <v>140</v>
      </c>
      <c r="L27" s="52"/>
      <c r="M27" s="16"/>
      <c r="O27" s="72" t="s">
        <v>453</v>
      </c>
      <c r="Q27" s="148" t="s">
        <v>206</v>
      </c>
    </row>
    <row r="28" spans="2:17">
      <c r="B28" s="355"/>
      <c r="E28" s="26" t="s">
        <v>451</v>
      </c>
      <c r="F28" s="27"/>
      <c r="G28" s="27" t="s">
        <v>271</v>
      </c>
      <c r="H28" s="16"/>
      <c r="I28" s="44"/>
      <c r="J28" s="44"/>
      <c r="K28" s="99" t="s">
        <v>140</v>
      </c>
      <c r="L28" s="52"/>
      <c r="M28" s="16"/>
      <c r="O28" s="72" t="s">
        <v>453</v>
      </c>
      <c r="Q28" s="148" t="s">
        <v>206</v>
      </c>
    </row>
    <row r="29" spans="2:17">
      <c r="B29" s="355"/>
      <c r="E29" s="26" t="s">
        <v>452</v>
      </c>
      <c r="F29" s="27"/>
      <c r="G29" s="27" t="s">
        <v>271</v>
      </c>
      <c r="H29" s="16"/>
      <c r="I29" s="44"/>
      <c r="J29" s="44"/>
      <c r="K29" s="99" t="s">
        <v>140</v>
      </c>
      <c r="L29" s="52"/>
      <c r="M29" s="16"/>
      <c r="O29" s="72" t="s">
        <v>453</v>
      </c>
      <c r="Q29" s="148" t="s">
        <v>206</v>
      </c>
    </row>
    <row r="30" spans="2:17">
      <c r="B30" s="317"/>
      <c r="E30" s="286" t="s">
        <v>462</v>
      </c>
      <c r="F30" s="27"/>
      <c r="G30" s="27" t="s">
        <v>271</v>
      </c>
      <c r="H30" s="16"/>
      <c r="I30" s="44"/>
      <c r="J30" s="44"/>
      <c r="K30" s="99" t="s">
        <v>140</v>
      </c>
      <c r="L30" s="52"/>
      <c r="M30" s="16"/>
      <c r="O30" s="72" t="s">
        <v>453</v>
      </c>
      <c r="Q30" s="148" t="s">
        <v>206</v>
      </c>
    </row>
    <row r="31" spans="2:17">
      <c r="B31" s="317"/>
      <c r="E31" s="286" t="s">
        <v>463</v>
      </c>
      <c r="F31" s="27"/>
      <c r="G31" s="27" t="s">
        <v>271</v>
      </c>
      <c r="H31" s="16"/>
      <c r="I31" s="44"/>
      <c r="J31" s="44"/>
      <c r="K31" s="99" t="s">
        <v>140</v>
      </c>
      <c r="L31" s="52"/>
      <c r="M31" s="16"/>
      <c r="O31" s="72" t="s">
        <v>453</v>
      </c>
      <c r="Q31" s="148" t="s">
        <v>206</v>
      </c>
    </row>
    <row r="32" spans="2:17">
      <c r="B32" s="317"/>
      <c r="E32" s="286" t="s">
        <v>464</v>
      </c>
      <c r="F32" s="27"/>
      <c r="G32" s="27" t="s">
        <v>271</v>
      </c>
      <c r="H32" s="16"/>
      <c r="I32" s="44"/>
      <c r="J32" s="44"/>
      <c r="K32" s="99" t="s">
        <v>140</v>
      </c>
      <c r="L32" s="52"/>
      <c r="M32" s="16"/>
      <c r="O32" s="72" t="s">
        <v>453</v>
      </c>
      <c r="Q32" s="148" t="s">
        <v>206</v>
      </c>
    </row>
    <row r="33" spans="2:22">
      <c r="B33" s="317"/>
      <c r="E33" s="286" t="s">
        <v>465</v>
      </c>
      <c r="F33" s="27"/>
      <c r="G33" s="27" t="s">
        <v>271</v>
      </c>
      <c r="H33" s="16"/>
      <c r="I33" s="44"/>
      <c r="J33" s="44"/>
      <c r="K33" s="99" t="s">
        <v>140</v>
      </c>
      <c r="L33" s="52"/>
      <c r="M33" s="16"/>
      <c r="O33" s="72" t="s">
        <v>453</v>
      </c>
      <c r="Q33" s="148" t="s">
        <v>206</v>
      </c>
    </row>
    <row r="34" spans="2:22">
      <c r="B34" s="317"/>
      <c r="E34" s="286" t="s">
        <v>466</v>
      </c>
      <c r="F34" s="27"/>
      <c r="G34" s="27" t="s">
        <v>271</v>
      </c>
      <c r="H34" s="16"/>
      <c r="I34" s="44"/>
      <c r="J34" s="44"/>
      <c r="K34" s="99" t="s">
        <v>140</v>
      </c>
      <c r="L34" s="52"/>
      <c r="M34" s="16"/>
      <c r="O34" s="72" t="s">
        <v>453</v>
      </c>
      <c r="Q34" s="148" t="s">
        <v>206</v>
      </c>
    </row>
    <row r="35" spans="2:22">
      <c r="B35" s="317"/>
      <c r="E35" s="286" t="s">
        <v>467</v>
      </c>
      <c r="F35" s="27"/>
      <c r="G35" s="27" t="s">
        <v>271</v>
      </c>
      <c r="H35" s="16"/>
      <c r="I35" s="44"/>
      <c r="J35" s="44"/>
      <c r="K35" s="99" t="s">
        <v>140</v>
      </c>
      <c r="L35" s="52"/>
      <c r="M35" s="16"/>
      <c r="O35" s="72" t="s">
        <v>453</v>
      </c>
      <c r="Q35" s="148" t="s">
        <v>206</v>
      </c>
    </row>
    <row r="36" spans="2:22">
      <c r="B36" s="172"/>
      <c r="E36" s="28" t="s">
        <v>23</v>
      </c>
      <c r="F36" s="31"/>
      <c r="G36" s="31" t="s">
        <v>271</v>
      </c>
      <c r="H36" s="29"/>
      <c r="I36" s="48"/>
      <c r="J36" s="48"/>
      <c r="K36" s="100" t="s">
        <v>140</v>
      </c>
      <c r="L36" s="54"/>
      <c r="M36" s="16"/>
      <c r="O36" s="72" t="s">
        <v>453</v>
      </c>
      <c r="Q36" s="148" t="s">
        <v>206</v>
      </c>
    </row>
    <row r="37" spans="2:22" s="12" customFormat="1">
      <c r="D37" s="14"/>
      <c r="E37" s="86" t="s">
        <v>595</v>
      </c>
      <c r="F37" s="58"/>
      <c r="G37" s="58" t="s">
        <v>287</v>
      </c>
      <c r="H37" s="16"/>
      <c r="I37" s="279">
        <f>SUM(I38:I43)</f>
        <v>0</v>
      </c>
      <c r="J37" s="14"/>
      <c r="K37" s="14"/>
      <c r="L37" s="14"/>
      <c r="M37" s="14"/>
      <c r="N37" s="71"/>
      <c r="O37" s="281" t="s">
        <v>203</v>
      </c>
      <c r="P37" s="71"/>
      <c r="Q37" s="71"/>
      <c r="R37" s="71"/>
      <c r="S37" s="71"/>
      <c r="T37" s="280"/>
      <c r="U37" s="280"/>
      <c r="V37" s="281"/>
    </row>
    <row r="38" spans="2:22" s="12" customFormat="1">
      <c r="B38" s="362"/>
      <c r="D38" s="14"/>
      <c r="E38" s="285" t="s">
        <v>44</v>
      </c>
      <c r="F38" s="232"/>
      <c r="G38" s="232" t="s">
        <v>271</v>
      </c>
      <c r="H38" s="282"/>
      <c r="I38" s="47"/>
      <c r="J38" s="47"/>
      <c r="K38" s="98" t="s">
        <v>140</v>
      </c>
      <c r="L38" s="50"/>
      <c r="M38" s="14"/>
      <c r="O38" s="72" t="s">
        <v>453</v>
      </c>
      <c r="Q38" s="148" t="s">
        <v>206</v>
      </c>
      <c r="R38" s="71"/>
      <c r="S38" s="71"/>
      <c r="T38" s="280"/>
      <c r="U38" s="280"/>
      <c r="V38" s="281"/>
    </row>
    <row r="39" spans="2:22" s="12" customFormat="1">
      <c r="B39" s="363"/>
      <c r="D39" s="14"/>
      <c r="E39" s="286" t="s">
        <v>45</v>
      </c>
      <c r="F39" s="58"/>
      <c r="G39" s="58" t="s">
        <v>271</v>
      </c>
      <c r="H39" s="14"/>
      <c r="I39" s="44"/>
      <c r="J39" s="44"/>
      <c r="K39" s="99" t="s">
        <v>140</v>
      </c>
      <c r="L39" s="52"/>
      <c r="M39" s="14"/>
      <c r="O39" s="72" t="s">
        <v>453</v>
      </c>
      <c r="Q39" s="148" t="s">
        <v>206</v>
      </c>
      <c r="R39" s="71"/>
      <c r="S39" s="71"/>
      <c r="T39" s="280"/>
      <c r="U39" s="280"/>
      <c r="V39" s="281"/>
    </row>
    <row r="40" spans="2:22" s="12" customFormat="1">
      <c r="B40" s="363"/>
      <c r="D40" s="14"/>
      <c r="E40" s="286" t="s">
        <v>443</v>
      </c>
      <c r="F40" s="58"/>
      <c r="G40" s="58" t="s">
        <v>271</v>
      </c>
      <c r="H40" s="14"/>
      <c r="I40" s="44"/>
      <c r="J40" s="44"/>
      <c r="K40" s="99" t="s">
        <v>140</v>
      </c>
      <c r="L40" s="52"/>
      <c r="M40" s="14"/>
      <c r="O40" s="72" t="s">
        <v>453</v>
      </c>
      <c r="Q40" s="148" t="s">
        <v>206</v>
      </c>
      <c r="R40" s="71"/>
      <c r="S40" s="71"/>
      <c r="T40" s="280"/>
      <c r="U40" s="280"/>
      <c r="V40" s="281"/>
    </row>
    <row r="41" spans="2:22" s="12" customFormat="1">
      <c r="B41" s="363"/>
      <c r="D41" s="14"/>
      <c r="E41" s="286" t="s">
        <v>46</v>
      </c>
      <c r="F41" s="58"/>
      <c r="G41" s="58" t="s">
        <v>271</v>
      </c>
      <c r="H41" s="14"/>
      <c r="I41" s="44"/>
      <c r="J41" s="44"/>
      <c r="K41" s="99" t="s">
        <v>140</v>
      </c>
      <c r="L41" s="52"/>
      <c r="M41" s="14"/>
      <c r="O41" s="72" t="s">
        <v>453</v>
      </c>
      <c r="Q41" s="148" t="s">
        <v>206</v>
      </c>
      <c r="R41" s="71"/>
      <c r="S41" s="71"/>
      <c r="T41" s="280"/>
      <c r="U41" s="280"/>
      <c r="V41" s="281"/>
    </row>
    <row r="42" spans="2:22" s="12" customFormat="1">
      <c r="B42" s="363"/>
      <c r="D42" s="14"/>
      <c r="E42" s="286" t="s">
        <v>47</v>
      </c>
      <c r="F42" s="58"/>
      <c r="G42" s="58" t="s">
        <v>271</v>
      </c>
      <c r="H42" s="14"/>
      <c r="I42" s="44"/>
      <c r="J42" s="44"/>
      <c r="K42" s="99" t="s">
        <v>140</v>
      </c>
      <c r="L42" s="52"/>
      <c r="M42" s="14"/>
      <c r="O42" s="72" t="s">
        <v>453</v>
      </c>
      <c r="Q42" s="148" t="s">
        <v>206</v>
      </c>
      <c r="R42" s="71"/>
      <c r="S42" s="71"/>
      <c r="T42" s="280"/>
      <c r="U42" s="280"/>
      <c r="V42" s="281"/>
    </row>
    <row r="43" spans="2:22" s="12" customFormat="1">
      <c r="B43" s="364"/>
      <c r="D43" s="14"/>
      <c r="E43" s="287" t="s">
        <v>48</v>
      </c>
      <c r="F43" s="283"/>
      <c r="G43" s="283" t="s">
        <v>271</v>
      </c>
      <c r="H43" s="284"/>
      <c r="I43" s="48"/>
      <c r="J43" s="48"/>
      <c r="K43" s="100" t="s">
        <v>140</v>
      </c>
      <c r="L43" s="54"/>
      <c r="M43" s="14"/>
      <c r="O43" s="72" t="s">
        <v>453</v>
      </c>
      <c r="Q43" s="148" t="s">
        <v>206</v>
      </c>
      <c r="R43" s="71"/>
      <c r="S43" s="71"/>
      <c r="T43" s="280"/>
      <c r="U43" s="280"/>
      <c r="V43" s="281"/>
    </row>
    <row r="44" spans="2:22" s="12" customFormat="1">
      <c r="D44" s="39"/>
      <c r="E44" s="86" t="s">
        <v>288</v>
      </c>
      <c r="F44" s="38"/>
      <c r="G44" s="58" t="s">
        <v>287</v>
      </c>
      <c r="H44" s="16"/>
      <c r="I44" s="112">
        <f>SUM(I45:I53)</f>
        <v>0</v>
      </c>
      <c r="J44" s="27"/>
      <c r="K44" s="58"/>
      <c r="L44" s="58"/>
      <c r="M44" s="14"/>
      <c r="O44" s="72" t="s">
        <v>233</v>
      </c>
    </row>
    <row r="45" spans="2:22" ht="15" customHeight="1">
      <c r="B45" s="336"/>
      <c r="E45" s="22" t="s">
        <v>44</v>
      </c>
      <c r="F45" s="79"/>
      <c r="G45" s="25" t="s">
        <v>193</v>
      </c>
      <c r="H45" s="23"/>
      <c r="I45" s="47"/>
      <c r="J45" s="47"/>
      <c r="K45" s="98" t="s">
        <v>140</v>
      </c>
      <c r="L45" s="50"/>
      <c r="M45" s="14"/>
      <c r="O45" s="72" t="s">
        <v>117</v>
      </c>
      <c r="Q45" s="148" t="s">
        <v>206</v>
      </c>
    </row>
    <row r="46" spans="2:22">
      <c r="B46" s="337"/>
      <c r="E46" s="26" t="s">
        <v>45</v>
      </c>
      <c r="G46" s="27" t="s">
        <v>193</v>
      </c>
      <c r="H46" s="16"/>
      <c r="I46" s="44"/>
      <c r="J46" s="44"/>
      <c r="K46" s="99" t="s">
        <v>140</v>
      </c>
      <c r="L46" s="52"/>
      <c r="M46" s="14"/>
      <c r="O46" s="72" t="s">
        <v>117</v>
      </c>
      <c r="Q46" s="148" t="s">
        <v>206</v>
      </c>
    </row>
    <row r="47" spans="2:22">
      <c r="B47" s="337"/>
      <c r="E47" s="26" t="s">
        <v>627</v>
      </c>
      <c r="G47" s="27" t="s">
        <v>193</v>
      </c>
      <c r="H47" s="16"/>
      <c r="I47" s="44"/>
      <c r="J47" s="44"/>
      <c r="K47" s="99" t="s">
        <v>140</v>
      </c>
      <c r="L47" s="52"/>
      <c r="M47" s="16"/>
      <c r="O47" s="72" t="s">
        <v>117</v>
      </c>
      <c r="Q47" s="148" t="s">
        <v>206</v>
      </c>
    </row>
    <row r="48" spans="2:22">
      <c r="B48" s="337"/>
      <c r="E48" s="26" t="s">
        <v>628</v>
      </c>
      <c r="G48" s="27" t="s">
        <v>193</v>
      </c>
      <c r="H48" s="16"/>
      <c r="I48" s="44"/>
      <c r="J48" s="44"/>
      <c r="K48" s="99" t="s">
        <v>140</v>
      </c>
      <c r="L48" s="52"/>
      <c r="M48" s="16"/>
      <c r="O48" s="72" t="s">
        <v>117</v>
      </c>
      <c r="Q48" s="148" t="s">
        <v>206</v>
      </c>
    </row>
    <row r="49" spans="2:18">
      <c r="B49" s="337"/>
      <c r="E49" s="26" t="s">
        <v>629</v>
      </c>
      <c r="G49" s="27" t="s">
        <v>193</v>
      </c>
      <c r="H49" s="16"/>
      <c r="I49" s="44"/>
      <c r="J49" s="44"/>
      <c r="K49" s="99" t="s">
        <v>140</v>
      </c>
      <c r="L49" s="52"/>
      <c r="M49" s="16"/>
      <c r="O49" s="72" t="s">
        <v>117</v>
      </c>
      <c r="Q49" s="148" t="s">
        <v>206</v>
      </c>
    </row>
    <row r="50" spans="2:18">
      <c r="B50" s="337"/>
      <c r="E50" s="26" t="s">
        <v>46</v>
      </c>
      <c r="G50" s="27" t="s">
        <v>193</v>
      </c>
      <c r="H50" s="16"/>
      <c r="I50" s="44"/>
      <c r="J50" s="44"/>
      <c r="K50" s="99" t="s">
        <v>140</v>
      </c>
      <c r="L50" s="52"/>
      <c r="M50" s="16"/>
      <c r="O50" s="72" t="s">
        <v>117</v>
      </c>
      <c r="Q50" s="148" t="s">
        <v>206</v>
      </c>
    </row>
    <row r="51" spans="2:18">
      <c r="B51" s="337"/>
      <c r="E51" s="26" t="s">
        <v>47</v>
      </c>
      <c r="G51" s="27" t="s">
        <v>193</v>
      </c>
      <c r="H51" s="16"/>
      <c r="I51" s="44"/>
      <c r="J51" s="44"/>
      <c r="K51" s="99" t="s">
        <v>140</v>
      </c>
      <c r="L51" s="52"/>
      <c r="M51" s="16"/>
      <c r="O51" s="72" t="s">
        <v>117</v>
      </c>
      <c r="Q51" s="148" t="s">
        <v>206</v>
      </c>
    </row>
    <row r="52" spans="2:18">
      <c r="B52" s="337"/>
      <c r="E52" s="26" t="s">
        <v>48</v>
      </c>
      <c r="G52" s="27" t="s">
        <v>193</v>
      </c>
      <c r="H52" s="16"/>
      <c r="I52" s="44"/>
      <c r="J52" s="44"/>
      <c r="K52" s="99" t="s">
        <v>140</v>
      </c>
      <c r="L52" s="52"/>
      <c r="M52" s="16"/>
      <c r="O52" s="72" t="s">
        <v>117</v>
      </c>
      <c r="Q52" s="148" t="s">
        <v>206</v>
      </c>
    </row>
    <row r="53" spans="2:18">
      <c r="B53" s="338"/>
      <c r="E53" s="28" t="s">
        <v>23</v>
      </c>
      <c r="F53" s="80"/>
      <c r="G53" s="31" t="s">
        <v>193</v>
      </c>
      <c r="H53" s="29"/>
      <c r="I53" s="48"/>
      <c r="J53" s="48"/>
      <c r="K53" s="100" t="s">
        <v>140</v>
      </c>
      <c r="L53" s="54"/>
      <c r="M53" s="16"/>
      <c r="O53" s="72" t="s">
        <v>117</v>
      </c>
      <c r="Q53" s="148" t="s">
        <v>206</v>
      </c>
    </row>
    <row r="54" spans="2:18">
      <c r="E54" s="86" t="s">
        <v>289</v>
      </c>
      <c r="F54" s="16"/>
      <c r="G54" s="58" t="s">
        <v>287</v>
      </c>
      <c r="H54" s="16"/>
      <c r="I54" s="112">
        <f>SUM(I55:I62)</f>
        <v>0</v>
      </c>
      <c r="J54" s="58"/>
      <c r="K54" s="58"/>
      <c r="L54" s="58"/>
      <c r="M54" s="16"/>
      <c r="O54" s="72" t="s">
        <v>233</v>
      </c>
      <c r="Q54" s="12"/>
      <c r="R54" s="12"/>
    </row>
    <row r="55" spans="2:18" ht="15" customHeight="1">
      <c r="B55" s="336"/>
      <c r="E55" s="22" t="s">
        <v>44</v>
      </c>
      <c r="F55" s="79"/>
      <c r="G55" s="25" t="s">
        <v>193</v>
      </c>
      <c r="H55" s="23"/>
      <c r="I55" s="47"/>
      <c r="J55" s="47"/>
      <c r="K55" s="98" t="s">
        <v>140</v>
      </c>
      <c r="L55" s="50"/>
      <c r="M55" s="16"/>
      <c r="O55" s="72" t="s">
        <v>117</v>
      </c>
      <c r="Q55" s="148" t="s">
        <v>206</v>
      </c>
    </row>
    <row r="56" spans="2:18">
      <c r="B56" s="337"/>
      <c r="E56" s="26" t="s">
        <v>45</v>
      </c>
      <c r="G56" s="27" t="s">
        <v>193</v>
      </c>
      <c r="H56" s="16"/>
      <c r="I56" s="44"/>
      <c r="J56" s="44"/>
      <c r="K56" s="99" t="s">
        <v>140</v>
      </c>
      <c r="L56" s="52"/>
      <c r="M56" s="16"/>
      <c r="O56" s="72" t="s">
        <v>117</v>
      </c>
      <c r="Q56" s="148" t="s">
        <v>206</v>
      </c>
    </row>
    <row r="57" spans="2:18">
      <c r="B57" s="337"/>
      <c r="E57" s="26" t="s">
        <v>49</v>
      </c>
      <c r="G57" s="27" t="s">
        <v>193</v>
      </c>
      <c r="H57" s="16"/>
      <c r="I57" s="44"/>
      <c r="J57" s="44"/>
      <c r="K57" s="99" t="s">
        <v>140</v>
      </c>
      <c r="L57" s="52"/>
      <c r="M57" s="16"/>
      <c r="O57" s="72" t="s">
        <v>117</v>
      </c>
      <c r="Q57" s="148" t="s">
        <v>206</v>
      </c>
    </row>
    <row r="58" spans="2:18">
      <c r="B58" s="337"/>
      <c r="E58" s="26" t="s">
        <v>50</v>
      </c>
      <c r="G58" s="27" t="s">
        <v>193</v>
      </c>
      <c r="H58" s="16"/>
      <c r="I58" s="44"/>
      <c r="J58" s="44"/>
      <c r="K58" s="99" t="s">
        <v>140</v>
      </c>
      <c r="L58" s="52"/>
      <c r="M58" s="16"/>
      <c r="O58" s="72" t="s">
        <v>117</v>
      </c>
      <c r="Q58" s="148" t="s">
        <v>206</v>
      </c>
    </row>
    <row r="59" spans="2:18">
      <c r="B59" s="337"/>
      <c r="E59" s="26" t="s">
        <v>51</v>
      </c>
      <c r="G59" s="27" t="s">
        <v>193</v>
      </c>
      <c r="H59" s="16"/>
      <c r="I59" s="44"/>
      <c r="J59" s="44"/>
      <c r="K59" s="99" t="s">
        <v>140</v>
      </c>
      <c r="L59" s="52"/>
      <c r="M59" s="16"/>
      <c r="O59" s="72" t="s">
        <v>117</v>
      </c>
      <c r="Q59" s="148" t="s">
        <v>206</v>
      </c>
    </row>
    <row r="60" spans="2:18">
      <c r="B60" s="337"/>
      <c r="E60" s="26" t="s">
        <v>47</v>
      </c>
      <c r="G60" s="27" t="s">
        <v>193</v>
      </c>
      <c r="H60" s="16"/>
      <c r="I60" s="44"/>
      <c r="J60" s="44"/>
      <c r="K60" s="99" t="s">
        <v>140</v>
      </c>
      <c r="L60" s="52"/>
      <c r="M60" s="16"/>
      <c r="O60" s="72" t="s">
        <v>117</v>
      </c>
      <c r="Q60" s="148" t="s">
        <v>206</v>
      </c>
    </row>
    <row r="61" spans="2:18">
      <c r="B61" s="337"/>
      <c r="E61" s="26" t="s">
        <v>52</v>
      </c>
      <c r="G61" s="27" t="s">
        <v>193</v>
      </c>
      <c r="H61" s="16"/>
      <c r="I61" s="44"/>
      <c r="J61" s="44"/>
      <c r="K61" s="99" t="s">
        <v>140</v>
      </c>
      <c r="L61" s="52"/>
      <c r="M61" s="16"/>
      <c r="O61" s="72" t="s">
        <v>117</v>
      </c>
      <c r="Q61" s="148" t="s">
        <v>206</v>
      </c>
    </row>
    <row r="62" spans="2:18">
      <c r="B62" s="338"/>
      <c r="E62" s="28" t="s">
        <v>23</v>
      </c>
      <c r="F62" s="80"/>
      <c r="G62" s="31" t="s">
        <v>193</v>
      </c>
      <c r="H62" s="29"/>
      <c r="I62" s="48"/>
      <c r="J62" s="48"/>
      <c r="K62" s="100" t="s">
        <v>140</v>
      </c>
      <c r="L62" s="54"/>
      <c r="M62" s="16"/>
      <c r="O62" s="72" t="s">
        <v>117</v>
      </c>
      <c r="Q62" s="148" t="s">
        <v>206</v>
      </c>
    </row>
    <row r="63" spans="2:18">
      <c r="E63" s="86" t="s">
        <v>290</v>
      </c>
      <c r="F63" s="16"/>
      <c r="G63" s="58" t="s">
        <v>287</v>
      </c>
      <c r="H63" s="16"/>
      <c r="I63" s="112">
        <f>SUM(I64:I79)</f>
        <v>0</v>
      </c>
      <c r="J63" s="16"/>
      <c r="K63" s="16"/>
      <c r="L63" s="16"/>
      <c r="M63" s="16"/>
      <c r="O63" s="72" t="s">
        <v>233</v>
      </c>
      <c r="P63" s="72"/>
      <c r="Q63" s="72"/>
    </row>
    <row r="64" spans="2:18" ht="15" customHeight="1">
      <c r="B64" s="359"/>
      <c r="E64" s="22" t="s">
        <v>676</v>
      </c>
      <c r="F64" s="79"/>
      <c r="G64" s="25" t="s">
        <v>271</v>
      </c>
      <c r="H64" s="23"/>
      <c r="I64" s="47"/>
      <c r="J64" s="47"/>
      <c r="K64" s="98" t="s">
        <v>140</v>
      </c>
      <c r="L64" s="50"/>
      <c r="M64" s="16"/>
      <c r="O64" s="72" t="s">
        <v>117</v>
      </c>
      <c r="Q64" s="148" t="s">
        <v>206</v>
      </c>
    </row>
    <row r="65" spans="2:18">
      <c r="B65" s="360"/>
      <c r="E65" s="26" t="s">
        <v>677</v>
      </c>
      <c r="G65" s="27" t="s">
        <v>271</v>
      </c>
      <c r="H65" s="16"/>
      <c r="I65" s="44"/>
      <c r="J65" s="44"/>
      <c r="K65" s="99" t="s">
        <v>140</v>
      </c>
      <c r="L65" s="52"/>
      <c r="M65" s="16"/>
      <c r="O65" s="72" t="s">
        <v>117</v>
      </c>
      <c r="Q65" s="148" t="s">
        <v>206</v>
      </c>
    </row>
    <row r="66" spans="2:18">
      <c r="B66" s="360"/>
      <c r="E66" s="26" t="s">
        <v>678</v>
      </c>
      <c r="G66" s="27" t="s">
        <v>271</v>
      </c>
      <c r="H66" s="16"/>
      <c r="I66" s="44"/>
      <c r="J66" s="44"/>
      <c r="K66" s="99" t="s">
        <v>140</v>
      </c>
      <c r="L66" s="52"/>
      <c r="M66" s="16"/>
      <c r="O66" s="72" t="s">
        <v>117</v>
      </c>
      <c r="Q66" s="148" t="s">
        <v>206</v>
      </c>
    </row>
    <row r="67" spans="2:18">
      <c r="B67" s="360"/>
      <c r="E67" s="26" t="s">
        <v>679</v>
      </c>
      <c r="G67" s="27" t="s">
        <v>271</v>
      </c>
      <c r="H67" s="16"/>
      <c r="I67" s="44"/>
      <c r="J67" s="44"/>
      <c r="K67" s="99" t="s">
        <v>140</v>
      </c>
      <c r="L67" s="52"/>
      <c r="M67" s="16"/>
      <c r="O67" s="72" t="s">
        <v>117</v>
      </c>
      <c r="Q67" s="148" t="s">
        <v>206</v>
      </c>
    </row>
    <row r="68" spans="2:18">
      <c r="B68" s="360"/>
      <c r="E68" s="26" t="s">
        <v>680</v>
      </c>
      <c r="G68" s="27" t="s">
        <v>271</v>
      </c>
      <c r="H68" s="16"/>
      <c r="I68" s="44"/>
      <c r="J68" s="44"/>
      <c r="K68" s="99" t="s">
        <v>140</v>
      </c>
      <c r="L68" s="52"/>
      <c r="M68" s="16"/>
      <c r="O68" s="72" t="s">
        <v>117</v>
      </c>
      <c r="Q68" s="148" t="s">
        <v>206</v>
      </c>
    </row>
    <row r="69" spans="2:18">
      <c r="B69" s="360"/>
      <c r="E69" s="26" t="s">
        <v>681</v>
      </c>
      <c r="G69" s="27" t="s">
        <v>271</v>
      </c>
      <c r="H69" s="16"/>
      <c r="I69" s="44"/>
      <c r="J69" s="44"/>
      <c r="K69" s="99" t="s">
        <v>140</v>
      </c>
      <c r="L69" s="52"/>
      <c r="M69" s="16"/>
      <c r="O69" s="72" t="s">
        <v>117</v>
      </c>
      <c r="Q69" s="148" t="s">
        <v>206</v>
      </c>
    </row>
    <row r="70" spans="2:18">
      <c r="B70" s="360"/>
      <c r="E70" s="26" t="s">
        <v>682</v>
      </c>
      <c r="G70" s="27" t="s">
        <v>271</v>
      </c>
      <c r="H70" s="16"/>
      <c r="I70" s="44"/>
      <c r="J70" s="44"/>
      <c r="K70" s="99" t="s">
        <v>140</v>
      </c>
      <c r="L70" s="52"/>
      <c r="M70" s="16"/>
      <c r="O70" s="72" t="s">
        <v>117</v>
      </c>
      <c r="Q70" s="148" t="s">
        <v>206</v>
      </c>
    </row>
    <row r="71" spans="2:18">
      <c r="B71" s="360"/>
      <c r="E71" s="26" t="s">
        <v>683</v>
      </c>
      <c r="G71" s="27" t="s">
        <v>271</v>
      </c>
      <c r="H71" s="16"/>
      <c r="I71" s="44"/>
      <c r="J71" s="44"/>
      <c r="K71" s="99" t="s">
        <v>140</v>
      </c>
      <c r="L71" s="52"/>
      <c r="M71" s="16"/>
      <c r="O71" s="72" t="s">
        <v>117</v>
      </c>
      <c r="Q71" s="148" t="s">
        <v>206</v>
      </c>
    </row>
    <row r="72" spans="2:18">
      <c r="B72" s="360"/>
      <c r="E72" s="26" t="s">
        <v>630</v>
      </c>
      <c r="G72" s="27" t="s">
        <v>271</v>
      </c>
      <c r="H72" s="16"/>
      <c r="I72" s="44"/>
      <c r="J72" s="44"/>
      <c r="K72" s="99" t="s">
        <v>140</v>
      </c>
      <c r="L72" s="52"/>
      <c r="M72" s="16"/>
      <c r="O72" s="72" t="s">
        <v>117</v>
      </c>
      <c r="Q72" s="148" t="s">
        <v>206</v>
      </c>
    </row>
    <row r="73" spans="2:18">
      <c r="B73" s="360"/>
      <c r="E73" s="26" t="s">
        <v>631</v>
      </c>
      <c r="G73" s="27" t="s">
        <v>271</v>
      </c>
      <c r="H73" s="16"/>
      <c r="I73" s="44"/>
      <c r="J73" s="44"/>
      <c r="K73" s="99" t="s">
        <v>140</v>
      </c>
      <c r="L73" s="52"/>
      <c r="M73" s="16"/>
      <c r="O73" s="72" t="s">
        <v>117</v>
      </c>
      <c r="Q73" s="148" t="s">
        <v>206</v>
      </c>
    </row>
    <row r="74" spans="2:18">
      <c r="B74" s="360"/>
      <c r="E74" s="26" t="s">
        <v>632</v>
      </c>
      <c r="G74" s="27" t="s">
        <v>271</v>
      </c>
      <c r="H74" s="16"/>
      <c r="I74" s="44"/>
      <c r="J74" s="44"/>
      <c r="K74" s="99" t="s">
        <v>140</v>
      </c>
      <c r="L74" s="52"/>
      <c r="M74" s="16"/>
      <c r="O74" s="72" t="s">
        <v>117</v>
      </c>
      <c r="Q74" s="148" t="s">
        <v>206</v>
      </c>
    </row>
    <row r="75" spans="2:18">
      <c r="B75" s="360"/>
      <c r="E75" s="26" t="s">
        <v>633</v>
      </c>
      <c r="G75" s="27" t="s">
        <v>271</v>
      </c>
      <c r="H75" s="16"/>
      <c r="I75" s="44"/>
      <c r="J75" s="44"/>
      <c r="K75" s="99" t="s">
        <v>140</v>
      </c>
      <c r="L75" s="52"/>
      <c r="M75" s="16"/>
      <c r="O75" s="72" t="s">
        <v>117</v>
      </c>
      <c r="Q75" s="148" t="s">
        <v>206</v>
      </c>
    </row>
    <row r="76" spans="2:18">
      <c r="B76" s="360"/>
      <c r="E76" s="26" t="s">
        <v>634</v>
      </c>
      <c r="G76" s="27" t="s">
        <v>271</v>
      </c>
      <c r="H76" s="16"/>
      <c r="I76" s="44"/>
      <c r="J76" s="44"/>
      <c r="K76" s="99" t="s">
        <v>140</v>
      </c>
      <c r="L76" s="52"/>
      <c r="M76" s="16"/>
      <c r="O76" s="72" t="s">
        <v>117</v>
      </c>
      <c r="Q76" s="148" t="s">
        <v>206</v>
      </c>
    </row>
    <row r="77" spans="2:18">
      <c r="B77" s="360"/>
      <c r="E77" s="26" t="s">
        <v>635</v>
      </c>
      <c r="G77" s="27" t="s">
        <v>271</v>
      </c>
      <c r="H77" s="16"/>
      <c r="I77" s="44"/>
      <c r="J77" s="44"/>
      <c r="K77" s="99" t="s">
        <v>140</v>
      </c>
      <c r="L77" s="52"/>
      <c r="M77" s="16"/>
      <c r="O77" s="72" t="s">
        <v>117</v>
      </c>
      <c r="Q77" s="148" t="s">
        <v>206</v>
      </c>
    </row>
    <row r="78" spans="2:18">
      <c r="B78" s="360"/>
      <c r="E78" s="26" t="s">
        <v>636</v>
      </c>
      <c r="G78" s="27" t="s">
        <v>271</v>
      </c>
      <c r="H78" s="16"/>
      <c r="I78" s="44"/>
      <c r="J78" s="44"/>
      <c r="K78" s="99" t="s">
        <v>140</v>
      </c>
      <c r="L78" s="52"/>
      <c r="M78" s="16"/>
      <c r="O78" s="72" t="s">
        <v>117</v>
      </c>
      <c r="Q78" s="148" t="s">
        <v>206</v>
      </c>
    </row>
    <row r="79" spans="2:18">
      <c r="B79" s="361"/>
      <c r="E79" s="28" t="s">
        <v>23</v>
      </c>
      <c r="F79" s="80"/>
      <c r="G79" s="31" t="s">
        <v>271</v>
      </c>
      <c r="H79" s="29"/>
      <c r="I79" s="48"/>
      <c r="J79" s="48"/>
      <c r="K79" s="100" t="s">
        <v>140</v>
      </c>
      <c r="L79" s="54"/>
      <c r="M79" s="16"/>
      <c r="O79" s="72" t="s">
        <v>117</v>
      </c>
      <c r="Q79" s="148" t="s">
        <v>206</v>
      </c>
    </row>
    <row r="80" spans="2:18">
      <c r="E80" s="86" t="s">
        <v>596</v>
      </c>
      <c r="F80" s="16"/>
      <c r="G80" s="58" t="s">
        <v>287</v>
      </c>
      <c r="H80" s="16"/>
      <c r="I80" s="112">
        <f>SUM(I81:I109)</f>
        <v>0</v>
      </c>
      <c r="J80" s="16"/>
      <c r="K80" s="16"/>
      <c r="L80"/>
      <c r="M80" s="16"/>
      <c r="O80" s="72" t="s">
        <v>233</v>
      </c>
      <c r="Q80" s="12"/>
      <c r="R80" s="12"/>
    </row>
    <row r="81" spans="2:17" ht="15" customHeight="1">
      <c r="B81" s="336"/>
      <c r="E81" s="22" t="s">
        <v>637</v>
      </c>
      <c r="F81" s="79"/>
      <c r="G81" s="25" t="s">
        <v>271</v>
      </c>
      <c r="H81" s="23"/>
      <c r="I81" s="47"/>
      <c r="J81" s="47"/>
      <c r="K81" s="98" t="s">
        <v>140</v>
      </c>
      <c r="L81" s="50"/>
      <c r="M81" s="16"/>
      <c r="O81" s="72" t="s">
        <v>117</v>
      </c>
      <c r="Q81" s="148" t="s">
        <v>206</v>
      </c>
    </row>
    <row r="82" spans="2:17">
      <c r="B82" s="337"/>
      <c r="E82" s="26" t="s">
        <v>638</v>
      </c>
      <c r="G82" s="27" t="s">
        <v>271</v>
      </c>
      <c r="H82" s="16"/>
      <c r="I82" s="44"/>
      <c r="J82" s="44"/>
      <c r="K82" s="99" t="s">
        <v>140</v>
      </c>
      <c r="L82" s="52"/>
      <c r="M82" s="16"/>
      <c r="O82" s="72" t="s">
        <v>117</v>
      </c>
      <c r="Q82" s="148" t="s">
        <v>206</v>
      </c>
    </row>
    <row r="83" spans="2:17">
      <c r="B83" s="337"/>
      <c r="E83" s="26" t="s">
        <v>639</v>
      </c>
      <c r="G83" s="27" t="s">
        <v>271</v>
      </c>
      <c r="H83" s="16"/>
      <c r="I83" s="44"/>
      <c r="J83" s="44"/>
      <c r="K83" s="99" t="s">
        <v>140</v>
      </c>
      <c r="L83" s="52"/>
      <c r="M83" s="16"/>
      <c r="O83" s="72" t="s">
        <v>117</v>
      </c>
      <c r="Q83" s="148" t="s">
        <v>206</v>
      </c>
    </row>
    <row r="84" spans="2:17">
      <c r="B84" s="337"/>
      <c r="E84" s="26" t="s">
        <v>684</v>
      </c>
      <c r="G84" s="27" t="s">
        <v>271</v>
      </c>
      <c r="H84" s="16"/>
      <c r="I84" s="44"/>
      <c r="J84" s="44"/>
      <c r="K84" s="99" t="s">
        <v>140</v>
      </c>
      <c r="L84" s="52"/>
      <c r="M84" s="16"/>
      <c r="O84" s="72" t="s">
        <v>117</v>
      </c>
      <c r="Q84" s="148" t="s">
        <v>206</v>
      </c>
    </row>
    <row r="85" spans="2:17">
      <c r="B85" s="337"/>
      <c r="E85" s="26" t="s">
        <v>685</v>
      </c>
      <c r="G85" s="27" t="s">
        <v>271</v>
      </c>
      <c r="H85" s="16"/>
      <c r="I85" s="44"/>
      <c r="J85" s="44"/>
      <c r="K85" s="99" t="s">
        <v>140</v>
      </c>
      <c r="L85" s="52"/>
      <c r="M85" s="16"/>
      <c r="O85" s="72" t="s">
        <v>117</v>
      </c>
      <c r="Q85" s="148" t="s">
        <v>206</v>
      </c>
    </row>
    <row r="86" spans="2:17">
      <c r="B86" s="337"/>
      <c r="E86" s="26" t="s">
        <v>686</v>
      </c>
      <c r="G86" s="27" t="s">
        <v>271</v>
      </c>
      <c r="H86" s="16"/>
      <c r="I86" s="44"/>
      <c r="J86" s="44"/>
      <c r="K86" s="99" t="s">
        <v>140</v>
      </c>
      <c r="L86" s="52"/>
      <c r="M86" s="16"/>
      <c r="O86" s="72" t="s">
        <v>117</v>
      </c>
      <c r="Q86" s="148" t="s">
        <v>206</v>
      </c>
    </row>
    <row r="87" spans="2:17">
      <c r="B87" s="337"/>
      <c r="E87" s="26" t="s">
        <v>640</v>
      </c>
      <c r="G87" s="27" t="s">
        <v>271</v>
      </c>
      <c r="H87" s="16"/>
      <c r="I87" s="44"/>
      <c r="J87" s="44"/>
      <c r="K87" s="99" t="s">
        <v>140</v>
      </c>
      <c r="L87" s="52"/>
      <c r="M87" s="16"/>
      <c r="O87" s="72" t="s">
        <v>117</v>
      </c>
      <c r="Q87" s="148" t="s">
        <v>206</v>
      </c>
    </row>
    <row r="88" spans="2:17">
      <c r="B88" s="337"/>
      <c r="E88" s="26" t="s">
        <v>641</v>
      </c>
      <c r="G88" s="27" t="s">
        <v>271</v>
      </c>
      <c r="H88" s="16"/>
      <c r="I88" s="44"/>
      <c r="J88" s="44"/>
      <c r="K88" s="99" t="s">
        <v>140</v>
      </c>
      <c r="L88" s="52"/>
      <c r="M88" s="16"/>
      <c r="O88" s="72" t="s">
        <v>117</v>
      </c>
      <c r="Q88" s="148" t="s">
        <v>206</v>
      </c>
    </row>
    <row r="89" spans="2:17">
      <c r="B89" s="337"/>
      <c r="E89" s="26" t="s">
        <v>642</v>
      </c>
      <c r="G89" s="27" t="s">
        <v>271</v>
      </c>
      <c r="H89" s="16"/>
      <c r="I89" s="44"/>
      <c r="J89" s="44"/>
      <c r="K89" s="99" t="s">
        <v>140</v>
      </c>
      <c r="L89" s="52"/>
      <c r="M89" s="16"/>
      <c r="O89" s="72" t="s">
        <v>117</v>
      </c>
      <c r="Q89" s="148" t="s">
        <v>206</v>
      </c>
    </row>
    <row r="90" spans="2:17">
      <c r="B90" s="337"/>
      <c r="E90" s="26" t="s">
        <v>687</v>
      </c>
      <c r="G90" s="27" t="s">
        <v>271</v>
      </c>
      <c r="H90" s="16"/>
      <c r="I90" s="44"/>
      <c r="J90" s="44"/>
      <c r="K90" s="99" t="s">
        <v>140</v>
      </c>
      <c r="L90" s="52"/>
      <c r="M90" s="16"/>
      <c r="O90" s="72" t="s">
        <v>117</v>
      </c>
      <c r="Q90" s="148" t="s">
        <v>206</v>
      </c>
    </row>
    <row r="91" spans="2:17">
      <c r="B91" s="337"/>
      <c r="E91" s="26" t="s">
        <v>688</v>
      </c>
      <c r="G91" s="27" t="s">
        <v>271</v>
      </c>
      <c r="H91" s="16"/>
      <c r="I91" s="44"/>
      <c r="J91" s="44"/>
      <c r="K91" s="99" t="s">
        <v>140</v>
      </c>
      <c r="L91" s="52"/>
      <c r="M91" s="16"/>
      <c r="O91" s="72" t="s">
        <v>117</v>
      </c>
      <c r="Q91" s="148" t="s">
        <v>206</v>
      </c>
    </row>
    <row r="92" spans="2:17">
      <c r="B92" s="337"/>
      <c r="E92" s="26" t="s">
        <v>689</v>
      </c>
      <c r="G92" s="27" t="s">
        <v>271</v>
      </c>
      <c r="H92" s="16"/>
      <c r="I92" s="44"/>
      <c r="J92" s="44"/>
      <c r="K92" s="99" t="s">
        <v>140</v>
      </c>
      <c r="L92" s="52"/>
      <c r="M92" s="16"/>
      <c r="O92" s="72" t="s">
        <v>117</v>
      </c>
      <c r="Q92" s="148" t="s">
        <v>206</v>
      </c>
    </row>
    <row r="93" spans="2:17">
      <c r="B93" s="337"/>
      <c r="E93" s="26" t="s">
        <v>643</v>
      </c>
      <c r="G93" s="27" t="s">
        <v>271</v>
      </c>
      <c r="H93" s="16"/>
      <c r="I93" s="44"/>
      <c r="J93" s="44"/>
      <c r="K93" s="99" t="s">
        <v>140</v>
      </c>
      <c r="L93" s="52"/>
      <c r="M93" s="16"/>
      <c r="O93" s="72" t="s">
        <v>117</v>
      </c>
      <c r="Q93" s="148" t="s">
        <v>206</v>
      </c>
    </row>
    <row r="94" spans="2:17">
      <c r="B94" s="337"/>
      <c r="E94" s="26" t="s">
        <v>644</v>
      </c>
      <c r="G94" s="27" t="s">
        <v>271</v>
      </c>
      <c r="H94" s="16"/>
      <c r="I94" s="44"/>
      <c r="J94" s="44"/>
      <c r="K94" s="99" t="s">
        <v>140</v>
      </c>
      <c r="L94" s="52"/>
      <c r="M94" s="16"/>
      <c r="O94" s="72" t="s">
        <v>117</v>
      </c>
      <c r="Q94" s="148" t="s">
        <v>206</v>
      </c>
    </row>
    <row r="95" spans="2:17">
      <c r="B95" s="337"/>
      <c r="E95" s="26" t="s">
        <v>645</v>
      </c>
      <c r="G95" s="27" t="s">
        <v>271</v>
      </c>
      <c r="H95" s="16"/>
      <c r="I95" s="44"/>
      <c r="J95" s="44"/>
      <c r="K95" s="99" t="s">
        <v>140</v>
      </c>
      <c r="L95" s="52"/>
      <c r="M95" s="16"/>
      <c r="O95" s="72" t="s">
        <v>117</v>
      </c>
      <c r="Q95" s="148" t="s">
        <v>206</v>
      </c>
    </row>
    <row r="96" spans="2:17">
      <c r="B96" s="337"/>
      <c r="E96" s="26" t="s">
        <v>646</v>
      </c>
      <c r="G96" s="27" t="s">
        <v>271</v>
      </c>
      <c r="H96" s="16"/>
      <c r="I96" s="44"/>
      <c r="J96" s="44"/>
      <c r="K96" s="99" t="s">
        <v>140</v>
      </c>
      <c r="L96" s="52"/>
      <c r="M96" s="16"/>
      <c r="O96" s="72" t="s">
        <v>117</v>
      </c>
      <c r="Q96" s="148" t="s">
        <v>206</v>
      </c>
    </row>
    <row r="97" spans="2:17">
      <c r="B97" s="337"/>
      <c r="E97" s="26" t="s">
        <v>647</v>
      </c>
      <c r="G97" s="27" t="s">
        <v>271</v>
      </c>
      <c r="H97" s="16"/>
      <c r="I97" s="44"/>
      <c r="J97" s="44"/>
      <c r="K97" s="99" t="s">
        <v>140</v>
      </c>
      <c r="L97" s="52"/>
      <c r="M97" s="16"/>
      <c r="O97" s="72" t="s">
        <v>117</v>
      </c>
      <c r="Q97" s="148" t="s">
        <v>206</v>
      </c>
    </row>
    <row r="98" spans="2:17">
      <c r="B98" s="337"/>
      <c r="E98" s="26" t="s">
        <v>648</v>
      </c>
      <c r="G98" s="27" t="s">
        <v>271</v>
      </c>
      <c r="H98" s="16"/>
      <c r="I98" s="44"/>
      <c r="J98" s="44"/>
      <c r="K98" s="99" t="s">
        <v>140</v>
      </c>
      <c r="L98" s="52"/>
      <c r="M98" s="16"/>
      <c r="O98" s="72" t="s">
        <v>117</v>
      </c>
      <c r="Q98" s="148" t="s">
        <v>206</v>
      </c>
    </row>
    <row r="99" spans="2:17">
      <c r="B99" s="337"/>
      <c r="E99" s="26" t="s">
        <v>649</v>
      </c>
      <c r="G99" s="27" t="s">
        <v>271</v>
      </c>
      <c r="H99" s="16"/>
      <c r="I99" s="44"/>
      <c r="J99" s="44"/>
      <c r="K99" s="99" t="s">
        <v>140</v>
      </c>
      <c r="L99" s="52"/>
      <c r="M99" s="16"/>
      <c r="O99" s="72" t="s">
        <v>117</v>
      </c>
      <c r="Q99" s="148" t="s">
        <v>206</v>
      </c>
    </row>
    <row r="100" spans="2:17">
      <c r="B100" s="337"/>
      <c r="E100" s="26" t="s">
        <v>650</v>
      </c>
      <c r="G100" s="27" t="s">
        <v>271</v>
      </c>
      <c r="H100" s="16"/>
      <c r="I100" s="44"/>
      <c r="J100" s="44"/>
      <c r="K100" s="99" t="s">
        <v>140</v>
      </c>
      <c r="L100" s="52"/>
      <c r="M100" s="16"/>
      <c r="O100" s="72" t="s">
        <v>117</v>
      </c>
      <c r="Q100" s="148" t="s">
        <v>206</v>
      </c>
    </row>
    <row r="101" spans="2:17">
      <c r="B101" s="337"/>
      <c r="E101" s="26" t="s">
        <v>651</v>
      </c>
      <c r="G101" s="27" t="s">
        <v>271</v>
      </c>
      <c r="H101" s="16"/>
      <c r="I101" s="44"/>
      <c r="J101" s="44"/>
      <c r="K101" s="99" t="s">
        <v>140</v>
      </c>
      <c r="L101" s="52"/>
      <c r="M101" s="16"/>
      <c r="O101" s="72" t="s">
        <v>117</v>
      </c>
      <c r="Q101" s="148" t="s">
        <v>206</v>
      </c>
    </row>
    <row r="102" spans="2:17">
      <c r="B102" s="337"/>
      <c r="E102" s="26" t="s">
        <v>652</v>
      </c>
      <c r="G102" s="27" t="s">
        <v>271</v>
      </c>
      <c r="H102" s="16"/>
      <c r="I102" s="44"/>
      <c r="J102" s="44"/>
      <c r="K102" s="99" t="s">
        <v>140</v>
      </c>
      <c r="L102" s="52"/>
      <c r="M102" s="16"/>
      <c r="O102" s="72" t="s">
        <v>117</v>
      </c>
      <c r="Q102" s="148" t="s">
        <v>206</v>
      </c>
    </row>
    <row r="103" spans="2:17">
      <c r="B103" s="337"/>
      <c r="E103" s="26" t="s">
        <v>653</v>
      </c>
      <c r="G103" s="27" t="s">
        <v>271</v>
      </c>
      <c r="H103" s="16"/>
      <c r="I103" s="44"/>
      <c r="J103" s="44"/>
      <c r="K103" s="99" t="s">
        <v>140</v>
      </c>
      <c r="L103" s="52"/>
      <c r="M103" s="16"/>
      <c r="O103" s="72" t="s">
        <v>117</v>
      </c>
      <c r="Q103" s="148" t="s">
        <v>206</v>
      </c>
    </row>
    <row r="104" spans="2:17">
      <c r="B104" s="337"/>
      <c r="E104" s="26" t="s">
        <v>654</v>
      </c>
      <c r="G104" s="27" t="s">
        <v>271</v>
      </c>
      <c r="H104" s="16"/>
      <c r="I104" s="44"/>
      <c r="J104" s="44"/>
      <c r="K104" s="99" t="s">
        <v>140</v>
      </c>
      <c r="L104" s="52"/>
      <c r="M104" s="16"/>
      <c r="O104" s="72" t="s">
        <v>117</v>
      </c>
      <c r="Q104" s="148" t="s">
        <v>206</v>
      </c>
    </row>
    <row r="105" spans="2:17">
      <c r="B105" s="337"/>
      <c r="E105" s="26" t="s">
        <v>655</v>
      </c>
      <c r="G105" s="27" t="s">
        <v>271</v>
      </c>
      <c r="H105" s="16"/>
      <c r="I105" s="44"/>
      <c r="J105" s="44"/>
      <c r="K105" s="99" t="s">
        <v>140</v>
      </c>
      <c r="L105" s="52"/>
      <c r="M105" s="16"/>
      <c r="O105" s="72" t="s">
        <v>117</v>
      </c>
      <c r="Q105" s="148" t="s">
        <v>206</v>
      </c>
    </row>
    <row r="106" spans="2:17">
      <c r="B106" s="337"/>
      <c r="E106" s="26" t="s">
        <v>656</v>
      </c>
      <c r="G106" s="27" t="s">
        <v>271</v>
      </c>
      <c r="H106" s="16"/>
      <c r="I106" s="44"/>
      <c r="J106" s="44"/>
      <c r="K106" s="99" t="s">
        <v>140</v>
      </c>
      <c r="L106" s="52"/>
      <c r="M106" s="16"/>
      <c r="O106" s="72" t="s">
        <v>117</v>
      </c>
      <c r="Q106" s="148" t="s">
        <v>206</v>
      </c>
    </row>
    <row r="107" spans="2:17">
      <c r="B107" s="337"/>
      <c r="E107" s="26" t="s">
        <v>657</v>
      </c>
      <c r="G107" s="27" t="s">
        <v>271</v>
      </c>
      <c r="H107" s="16"/>
      <c r="I107" s="44"/>
      <c r="J107" s="44"/>
      <c r="K107" s="99" t="s">
        <v>140</v>
      </c>
      <c r="L107" s="52"/>
      <c r="M107" s="16"/>
      <c r="O107" s="72" t="s">
        <v>117</v>
      </c>
      <c r="Q107" s="148" t="s">
        <v>206</v>
      </c>
    </row>
    <row r="108" spans="2:17">
      <c r="B108" s="337"/>
      <c r="E108" s="26" t="s">
        <v>658</v>
      </c>
      <c r="G108" s="27" t="s">
        <v>271</v>
      </c>
      <c r="H108" s="16"/>
      <c r="I108" s="44"/>
      <c r="J108" s="44"/>
      <c r="K108" s="99" t="s">
        <v>140</v>
      </c>
      <c r="L108" s="52"/>
      <c r="M108" s="16"/>
      <c r="O108" s="72" t="s">
        <v>117</v>
      </c>
      <c r="Q108" s="148" t="s">
        <v>206</v>
      </c>
    </row>
    <row r="109" spans="2:17">
      <c r="B109" s="338"/>
      <c r="E109" s="28" t="s">
        <v>23</v>
      </c>
      <c r="F109" s="80"/>
      <c r="G109" s="31" t="s">
        <v>271</v>
      </c>
      <c r="H109" s="29"/>
      <c r="I109" s="48"/>
      <c r="J109" s="48"/>
      <c r="K109" s="100" t="s">
        <v>140</v>
      </c>
      <c r="L109" s="54"/>
      <c r="M109" s="16"/>
      <c r="O109" s="72" t="s">
        <v>117</v>
      </c>
      <c r="Q109" s="148" t="s">
        <v>206</v>
      </c>
    </row>
    <row r="110" spans="2:17">
      <c r="E110" s="86" t="s">
        <v>293</v>
      </c>
      <c r="F110" s="58"/>
      <c r="G110" s="58" t="s">
        <v>287</v>
      </c>
      <c r="H110" s="16"/>
      <c r="I110" s="112">
        <f>SUM(I111:I124)</f>
        <v>0</v>
      </c>
      <c r="J110" s="16"/>
      <c r="K110" s="16"/>
      <c r="L110" s="16"/>
      <c r="M110" s="16"/>
      <c r="O110" s="72" t="s">
        <v>233</v>
      </c>
      <c r="P110" s="72"/>
      <c r="Q110" s="72"/>
    </row>
    <row r="111" spans="2:17" ht="15" customHeight="1">
      <c r="B111" s="336"/>
      <c r="E111" s="22" t="s">
        <v>659</v>
      </c>
      <c r="F111" s="25"/>
      <c r="G111" s="25" t="s">
        <v>271</v>
      </c>
      <c r="H111" s="23"/>
      <c r="I111" s="47"/>
      <c r="J111" s="47"/>
      <c r="K111" s="98" t="s">
        <v>140</v>
      </c>
      <c r="L111" s="50"/>
      <c r="M111" s="16"/>
      <c r="O111" s="72" t="s">
        <v>117</v>
      </c>
      <c r="Q111" s="148" t="s">
        <v>206</v>
      </c>
    </row>
    <row r="112" spans="2:17">
      <c r="B112" s="337"/>
      <c r="E112" s="26" t="s">
        <v>690</v>
      </c>
      <c r="F112" s="27"/>
      <c r="G112" s="27" t="s">
        <v>271</v>
      </c>
      <c r="H112" s="16"/>
      <c r="I112" s="44"/>
      <c r="J112" s="44"/>
      <c r="K112" s="99" t="s">
        <v>140</v>
      </c>
      <c r="L112" s="52"/>
      <c r="M112" s="16"/>
      <c r="O112" s="72" t="s">
        <v>117</v>
      </c>
      <c r="Q112" s="148" t="s">
        <v>206</v>
      </c>
    </row>
    <row r="113" spans="2:18">
      <c r="B113" s="337"/>
      <c r="E113" s="26" t="s">
        <v>660</v>
      </c>
      <c r="F113" s="27"/>
      <c r="G113" s="27" t="s">
        <v>271</v>
      </c>
      <c r="H113" s="16"/>
      <c r="I113" s="44"/>
      <c r="J113" s="44"/>
      <c r="K113" s="99" t="s">
        <v>140</v>
      </c>
      <c r="L113" s="52"/>
      <c r="M113" s="16"/>
      <c r="O113" s="72" t="s">
        <v>117</v>
      </c>
      <c r="Q113" s="148" t="s">
        <v>206</v>
      </c>
    </row>
    <row r="114" spans="2:18">
      <c r="B114" s="337"/>
      <c r="E114" s="26" t="s">
        <v>691</v>
      </c>
      <c r="F114" s="27"/>
      <c r="G114" s="27" t="s">
        <v>271</v>
      </c>
      <c r="H114" s="16"/>
      <c r="I114" s="44"/>
      <c r="J114" s="44"/>
      <c r="K114" s="99" t="s">
        <v>140</v>
      </c>
      <c r="L114" s="52"/>
      <c r="M114" s="16"/>
      <c r="O114" s="72" t="s">
        <v>117</v>
      </c>
      <c r="Q114" s="148" t="s">
        <v>206</v>
      </c>
    </row>
    <row r="115" spans="2:18">
      <c r="B115" s="337"/>
      <c r="E115" s="26" t="s">
        <v>692</v>
      </c>
      <c r="F115" s="27"/>
      <c r="G115" s="27" t="s">
        <v>271</v>
      </c>
      <c r="H115" s="16"/>
      <c r="I115" s="44"/>
      <c r="J115" s="44"/>
      <c r="K115" s="99" t="s">
        <v>140</v>
      </c>
      <c r="L115" s="52"/>
      <c r="M115" s="16"/>
      <c r="O115" s="72" t="s">
        <v>117</v>
      </c>
      <c r="Q115" s="148" t="s">
        <v>206</v>
      </c>
    </row>
    <row r="116" spans="2:18">
      <c r="B116" s="337"/>
      <c r="E116" s="26" t="s">
        <v>661</v>
      </c>
      <c r="F116" s="27"/>
      <c r="G116" s="27" t="s">
        <v>271</v>
      </c>
      <c r="H116" s="16"/>
      <c r="I116" s="44"/>
      <c r="J116" s="44"/>
      <c r="K116" s="99" t="s">
        <v>140</v>
      </c>
      <c r="L116" s="52"/>
      <c r="M116" s="16"/>
      <c r="O116" s="72" t="s">
        <v>117</v>
      </c>
      <c r="Q116" s="148" t="s">
        <v>206</v>
      </c>
    </row>
    <row r="117" spans="2:18">
      <c r="B117" s="337"/>
      <c r="E117" s="26" t="s">
        <v>662</v>
      </c>
      <c r="F117" s="27"/>
      <c r="G117" s="27" t="s">
        <v>271</v>
      </c>
      <c r="H117" s="16"/>
      <c r="I117" s="44"/>
      <c r="J117" s="44"/>
      <c r="K117" s="99" t="s">
        <v>140</v>
      </c>
      <c r="L117" s="52"/>
      <c r="M117" s="16"/>
      <c r="O117" s="72" t="s">
        <v>117</v>
      </c>
      <c r="Q117" s="148" t="s">
        <v>206</v>
      </c>
    </row>
    <row r="118" spans="2:18">
      <c r="B118" s="337"/>
      <c r="E118" s="26" t="s">
        <v>663</v>
      </c>
      <c r="F118" s="27"/>
      <c r="G118" s="27" t="s">
        <v>271</v>
      </c>
      <c r="H118" s="16"/>
      <c r="I118" s="44"/>
      <c r="J118" s="44"/>
      <c r="K118" s="99" t="s">
        <v>140</v>
      </c>
      <c r="L118" s="52"/>
      <c r="M118" s="16"/>
      <c r="O118" s="72" t="s">
        <v>117</v>
      </c>
      <c r="Q118" s="148" t="s">
        <v>206</v>
      </c>
    </row>
    <row r="119" spans="2:18">
      <c r="B119" s="337"/>
      <c r="E119" s="26" t="s">
        <v>664</v>
      </c>
      <c r="F119" s="27"/>
      <c r="G119" s="27" t="s">
        <v>271</v>
      </c>
      <c r="H119" s="16"/>
      <c r="I119" s="44"/>
      <c r="J119" s="44"/>
      <c r="K119" s="99" t="s">
        <v>140</v>
      </c>
      <c r="L119" s="52"/>
      <c r="M119" s="16"/>
      <c r="O119" s="72" t="s">
        <v>117</v>
      </c>
      <c r="Q119" s="148" t="s">
        <v>206</v>
      </c>
    </row>
    <row r="120" spans="2:18">
      <c r="B120" s="337"/>
      <c r="E120" s="26" t="s">
        <v>665</v>
      </c>
      <c r="F120" s="27"/>
      <c r="G120" s="27" t="s">
        <v>271</v>
      </c>
      <c r="H120" s="16"/>
      <c r="I120" s="44"/>
      <c r="J120" s="44"/>
      <c r="K120" s="99" t="s">
        <v>140</v>
      </c>
      <c r="L120" s="52"/>
      <c r="M120" s="16"/>
      <c r="O120" s="72" t="s">
        <v>117</v>
      </c>
      <c r="Q120" s="148" t="s">
        <v>206</v>
      </c>
    </row>
    <row r="121" spans="2:18">
      <c r="B121" s="337"/>
      <c r="E121" s="26" t="s">
        <v>693</v>
      </c>
      <c r="F121" s="27"/>
      <c r="G121" s="27" t="s">
        <v>271</v>
      </c>
      <c r="H121" s="16"/>
      <c r="I121" s="44"/>
      <c r="J121" s="44"/>
      <c r="K121" s="99" t="s">
        <v>140</v>
      </c>
      <c r="L121" s="52"/>
      <c r="M121" s="16"/>
      <c r="O121" s="72" t="s">
        <v>117</v>
      </c>
      <c r="Q121" s="148" t="s">
        <v>206</v>
      </c>
    </row>
    <row r="122" spans="2:18">
      <c r="B122" s="337"/>
      <c r="E122" s="26" t="s">
        <v>666</v>
      </c>
      <c r="F122" s="27"/>
      <c r="G122" s="27" t="s">
        <v>271</v>
      </c>
      <c r="H122" s="16"/>
      <c r="I122" s="44"/>
      <c r="J122" s="44"/>
      <c r="K122" s="99" t="s">
        <v>140</v>
      </c>
      <c r="L122" s="52"/>
      <c r="M122" s="16"/>
      <c r="O122" s="72" t="s">
        <v>117</v>
      </c>
      <c r="Q122" s="148" t="s">
        <v>206</v>
      </c>
    </row>
    <row r="123" spans="2:18">
      <c r="B123" s="337"/>
      <c r="E123" s="26" t="s">
        <v>667</v>
      </c>
      <c r="F123" s="27"/>
      <c r="G123" s="27" t="s">
        <v>271</v>
      </c>
      <c r="H123" s="16"/>
      <c r="I123" s="44"/>
      <c r="J123" s="44"/>
      <c r="K123" s="99" t="s">
        <v>140</v>
      </c>
      <c r="L123" s="52"/>
      <c r="M123" s="16"/>
      <c r="O123" s="72" t="s">
        <v>117</v>
      </c>
      <c r="Q123" s="148" t="s">
        <v>206</v>
      </c>
    </row>
    <row r="124" spans="2:18">
      <c r="B124" s="338"/>
      <c r="E124" s="28" t="s">
        <v>23</v>
      </c>
      <c r="F124" s="31"/>
      <c r="G124" s="31" t="s">
        <v>271</v>
      </c>
      <c r="H124" s="29"/>
      <c r="I124" s="48"/>
      <c r="J124" s="48"/>
      <c r="K124" s="100" t="s">
        <v>140</v>
      </c>
      <c r="L124" s="54"/>
      <c r="M124" s="16"/>
      <c r="O124" s="72" t="s">
        <v>117</v>
      </c>
      <c r="Q124" s="148" t="s">
        <v>206</v>
      </c>
    </row>
    <row r="125" spans="2:18">
      <c r="E125" s="86" t="s">
        <v>294</v>
      </c>
      <c r="F125" s="58"/>
      <c r="G125" s="58" t="s">
        <v>287</v>
      </c>
      <c r="H125" s="16"/>
      <c r="I125" s="112">
        <f>SUM(I126:I134)</f>
        <v>0</v>
      </c>
      <c r="J125" s="16"/>
      <c r="K125" s="16"/>
      <c r="L125" s="16"/>
      <c r="M125" s="16"/>
      <c r="O125" s="72" t="s">
        <v>233</v>
      </c>
      <c r="P125" s="72"/>
      <c r="Q125" s="72"/>
      <c r="R125" s="72"/>
    </row>
    <row r="126" spans="2:18" ht="15" customHeight="1">
      <c r="B126" s="336"/>
      <c r="E126" s="22" t="s">
        <v>668</v>
      </c>
      <c r="F126" s="25"/>
      <c r="G126" s="25" t="s">
        <v>271</v>
      </c>
      <c r="H126" s="23"/>
      <c r="I126" s="47"/>
      <c r="J126" s="47"/>
      <c r="K126" s="98" t="s">
        <v>140</v>
      </c>
      <c r="L126" s="50"/>
      <c r="M126" s="16"/>
      <c r="O126" s="72" t="s">
        <v>117</v>
      </c>
      <c r="Q126" s="148" t="s">
        <v>206</v>
      </c>
    </row>
    <row r="127" spans="2:18">
      <c r="B127" s="337"/>
      <c r="E127" s="26" t="s">
        <v>669</v>
      </c>
      <c r="F127" s="27"/>
      <c r="G127" s="27" t="s">
        <v>271</v>
      </c>
      <c r="H127" s="16"/>
      <c r="I127" s="44"/>
      <c r="J127" s="44"/>
      <c r="K127" s="99" t="s">
        <v>140</v>
      </c>
      <c r="L127" s="52"/>
      <c r="M127" s="16"/>
      <c r="O127" s="72" t="s">
        <v>117</v>
      </c>
      <c r="Q127" s="148" t="s">
        <v>206</v>
      </c>
    </row>
    <row r="128" spans="2:18">
      <c r="B128" s="337"/>
      <c r="E128" s="26" t="s">
        <v>670</v>
      </c>
      <c r="F128" s="27"/>
      <c r="G128" s="27" t="s">
        <v>271</v>
      </c>
      <c r="H128" s="16"/>
      <c r="I128" s="44"/>
      <c r="J128" s="44"/>
      <c r="K128" s="99" t="s">
        <v>140</v>
      </c>
      <c r="L128" s="52"/>
      <c r="M128" s="16"/>
      <c r="O128" s="72" t="s">
        <v>117</v>
      </c>
      <c r="Q128" s="148" t="s">
        <v>206</v>
      </c>
    </row>
    <row r="129" spans="2:18">
      <c r="B129" s="337"/>
      <c r="E129" s="26" t="s">
        <v>671</v>
      </c>
      <c r="F129" s="27"/>
      <c r="G129" s="27" t="s">
        <v>271</v>
      </c>
      <c r="H129" s="16"/>
      <c r="I129" s="44"/>
      <c r="J129" s="44"/>
      <c r="K129" s="99" t="s">
        <v>140</v>
      </c>
      <c r="L129" s="52"/>
      <c r="M129" s="16"/>
      <c r="O129" s="72" t="s">
        <v>117</v>
      </c>
      <c r="Q129" s="148" t="s">
        <v>206</v>
      </c>
    </row>
    <row r="130" spans="2:18">
      <c r="B130" s="337"/>
      <c r="E130" s="26" t="s">
        <v>672</v>
      </c>
      <c r="F130" s="27"/>
      <c r="G130" s="27" t="s">
        <v>271</v>
      </c>
      <c r="H130" s="16"/>
      <c r="I130" s="44"/>
      <c r="J130" s="44"/>
      <c r="K130" s="99" t="s">
        <v>140</v>
      </c>
      <c r="L130" s="52"/>
      <c r="M130" s="16"/>
      <c r="O130" s="72" t="s">
        <v>117</v>
      </c>
      <c r="Q130" s="148" t="s">
        <v>206</v>
      </c>
    </row>
    <row r="131" spans="2:18">
      <c r="B131" s="337"/>
      <c r="E131" s="26" t="s">
        <v>673</v>
      </c>
      <c r="F131" s="27"/>
      <c r="G131" s="27" t="s">
        <v>271</v>
      </c>
      <c r="H131" s="16"/>
      <c r="I131" s="44"/>
      <c r="J131" s="44"/>
      <c r="K131" s="99" t="s">
        <v>140</v>
      </c>
      <c r="L131" s="52"/>
      <c r="M131" s="16"/>
      <c r="O131" s="72" t="s">
        <v>117</v>
      </c>
      <c r="Q131" s="148" t="s">
        <v>206</v>
      </c>
    </row>
    <row r="132" spans="2:18">
      <c r="B132" s="337"/>
      <c r="E132" s="26" t="s">
        <v>674</v>
      </c>
      <c r="F132" s="27"/>
      <c r="G132" s="27" t="s">
        <v>271</v>
      </c>
      <c r="H132" s="16"/>
      <c r="I132" s="44"/>
      <c r="J132" s="44"/>
      <c r="K132" s="99" t="s">
        <v>140</v>
      </c>
      <c r="L132" s="52"/>
      <c r="M132" s="16"/>
      <c r="O132" s="72" t="s">
        <v>117</v>
      </c>
      <c r="Q132" s="148" t="s">
        <v>206</v>
      </c>
    </row>
    <row r="133" spans="2:18">
      <c r="B133" s="337"/>
      <c r="E133" s="26" t="s">
        <v>675</v>
      </c>
      <c r="F133" s="27"/>
      <c r="G133" s="27" t="s">
        <v>271</v>
      </c>
      <c r="H133" s="16"/>
      <c r="I133" s="44"/>
      <c r="J133" s="44"/>
      <c r="K133" s="99" t="s">
        <v>140</v>
      </c>
      <c r="L133" s="52"/>
      <c r="M133" s="16"/>
      <c r="O133" s="72" t="s">
        <v>117</v>
      </c>
      <c r="Q133" s="148" t="s">
        <v>206</v>
      </c>
    </row>
    <row r="134" spans="2:18">
      <c r="B134" s="338"/>
      <c r="E134" s="28" t="s">
        <v>23</v>
      </c>
      <c r="F134" s="31"/>
      <c r="G134" s="31" t="s">
        <v>271</v>
      </c>
      <c r="H134" s="29"/>
      <c r="I134" s="48"/>
      <c r="J134" s="48"/>
      <c r="K134" s="100" t="s">
        <v>140</v>
      </c>
      <c r="L134" s="54"/>
      <c r="M134" s="16"/>
      <c r="O134" s="72" t="s">
        <v>117</v>
      </c>
      <c r="Q134" s="148" t="s">
        <v>206</v>
      </c>
    </row>
    <row r="135" spans="2:18">
      <c r="E135" s="86" t="s">
        <v>292</v>
      </c>
      <c r="F135" s="58"/>
      <c r="G135" s="58" t="s">
        <v>287</v>
      </c>
      <c r="H135" s="16"/>
      <c r="I135" s="112">
        <f>SUM(I136:I143)</f>
        <v>0</v>
      </c>
      <c r="J135" s="16"/>
      <c r="K135" s="16"/>
      <c r="L135"/>
      <c r="M135" s="16"/>
      <c r="O135" s="72" t="s">
        <v>233</v>
      </c>
      <c r="P135" s="72"/>
      <c r="Q135" s="72"/>
    </row>
    <row r="136" spans="2:18" ht="15" customHeight="1">
      <c r="B136" s="336"/>
      <c r="E136" s="22" t="s">
        <v>53</v>
      </c>
      <c r="F136" s="25"/>
      <c r="G136" s="25" t="s">
        <v>271</v>
      </c>
      <c r="H136" s="23"/>
      <c r="I136" s="47"/>
      <c r="J136" s="47"/>
      <c r="K136" s="98" t="s">
        <v>140</v>
      </c>
      <c r="L136" s="50"/>
      <c r="M136" s="16"/>
      <c r="O136" s="72" t="s">
        <v>117</v>
      </c>
      <c r="Q136" s="148" t="s">
        <v>206</v>
      </c>
    </row>
    <row r="137" spans="2:18">
      <c r="B137" s="337"/>
      <c r="E137" s="26" t="s">
        <v>54</v>
      </c>
      <c r="F137" s="27"/>
      <c r="G137" s="27" t="s">
        <v>271</v>
      </c>
      <c r="H137" s="16"/>
      <c r="I137" s="44"/>
      <c r="J137" s="44"/>
      <c r="K137" s="99" t="s">
        <v>140</v>
      </c>
      <c r="L137" s="52"/>
      <c r="M137" s="16"/>
      <c r="O137" s="72" t="s">
        <v>117</v>
      </c>
      <c r="Q137" s="148" t="s">
        <v>206</v>
      </c>
    </row>
    <row r="138" spans="2:18">
      <c r="B138" s="337"/>
      <c r="E138" s="26" t="s">
        <v>55</v>
      </c>
      <c r="F138" s="27"/>
      <c r="G138" s="27" t="s">
        <v>271</v>
      </c>
      <c r="H138" s="16"/>
      <c r="I138" s="44"/>
      <c r="J138" s="44"/>
      <c r="K138" s="99" t="s">
        <v>140</v>
      </c>
      <c r="L138" s="52"/>
      <c r="M138" s="16"/>
      <c r="O138" s="72" t="s">
        <v>117</v>
      </c>
      <c r="Q138" s="148" t="s">
        <v>206</v>
      </c>
    </row>
    <row r="139" spans="2:18">
      <c r="B139" s="337"/>
      <c r="E139" s="26" t="s">
        <v>56</v>
      </c>
      <c r="F139" s="27"/>
      <c r="G139" s="27" t="s">
        <v>271</v>
      </c>
      <c r="H139" s="16"/>
      <c r="I139" s="44"/>
      <c r="J139" s="44"/>
      <c r="K139" s="99" t="s">
        <v>140</v>
      </c>
      <c r="L139" s="52"/>
      <c r="M139" s="16"/>
      <c r="O139" s="72" t="s">
        <v>117</v>
      </c>
      <c r="Q139" s="148" t="s">
        <v>206</v>
      </c>
    </row>
    <row r="140" spans="2:18">
      <c r="B140" s="337"/>
      <c r="E140" s="26" t="s">
        <v>57</v>
      </c>
      <c r="F140" s="27"/>
      <c r="G140" s="27" t="s">
        <v>271</v>
      </c>
      <c r="H140" s="16"/>
      <c r="I140" s="44"/>
      <c r="J140" s="44"/>
      <c r="K140" s="99" t="s">
        <v>140</v>
      </c>
      <c r="L140" s="52"/>
      <c r="M140" s="16"/>
      <c r="O140" s="72" t="s">
        <v>117</v>
      </c>
      <c r="Q140" s="148" t="s">
        <v>206</v>
      </c>
    </row>
    <row r="141" spans="2:18">
      <c r="B141" s="337"/>
      <c r="E141" s="26" t="s">
        <v>58</v>
      </c>
      <c r="F141" s="27"/>
      <c r="G141" s="27" t="s">
        <v>271</v>
      </c>
      <c r="H141" s="16"/>
      <c r="I141" s="44"/>
      <c r="J141" s="44"/>
      <c r="K141" s="99" t="s">
        <v>140</v>
      </c>
      <c r="L141" s="52"/>
      <c r="M141" s="16"/>
      <c r="O141" s="72" t="s">
        <v>117</v>
      </c>
      <c r="Q141" s="148" t="s">
        <v>206</v>
      </c>
    </row>
    <row r="142" spans="2:18">
      <c r="B142" s="337"/>
      <c r="E142" s="26" t="s">
        <v>59</v>
      </c>
      <c r="F142" s="27"/>
      <c r="G142" s="27" t="s">
        <v>271</v>
      </c>
      <c r="H142" s="16"/>
      <c r="I142" s="44"/>
      <c r="J142" s="44"/>
      <c r="K142" s="99" t="s">
        <v>140</v>
      </c>
      <c r="L142" s="52"/>
      <c r="M142" s="16"/>
      <c r="O142" s="72" t="s">
        <v>117</v>
      </c>
      <c r="Q142" s="148" t="s">
        <v>206</v>
      </c>
    </row>
    <row r="143" spans="2:18">
      <c r="B143" s="338"/>
      <c r="E143" s="28" t="s">
        <v>23</v>
      </c>
      <c r="F143" s="31"/>
      <c r="G143" s="31" t="s">
        <v>271</v>
      </c>
      <c r="H143" s="29"/>
      <c r="I143" s="48"/>
      <c r="J143" s="48"/>
      <c r="K143" s="100" t="s">
        <v>140</v>
      </c>
      <c r="L143" s="54"/>
      <c r="M143" s="16"/>
      <c r="O143" s="72" t="s">
        <v>117</v>
      </c>
      <c r="Q143" s="148" t="s">
        <v>206</v>
      </c>
    </row>
    <row r="144" spans="2:18">
      <c r="B144" s="71"/>
      <c r="C144" s="71"/>
      <c r="D144" s="14"/>
      <c r="E144" s="86" t="s">
        <v>593</v>
      </c>
      <c r="F144" s="14"/>
      <c r="G144" s="58" t="s">
        <v>287</v>
      </c>
      <c r="H144" s="16"/>
      <c r="I144" s="112">
        <f>SUM(I145:I149)</f>
        <v>0</v>
      </c>
      <c r="J144" s="14"/>
      <c r="K144" s="14"/>
      <c r="L144" s="14"/>
      <c r="M144" s="14"/>
      <c r="O144" s="72" t="s">
        <v>233</v>
      </c>
      <c r="P144" s="72"/>
      <c r="Q144" s="72"/>
      <c r="R144" s="72"/>
    </row>
    <row r="145" spans="2:17" ht="14.65" customHeight="1">
      <c r="B145" s="119"/>
      <c r="C145" s="71"/>
      <c r="D145" s="14"/>
      <c r="E145" s="116" t="s">
        <v>194</v>
      </c>
      <c r="F145" s="25"/>
      <c r="G145" s="25" t="s">
        <v>271</v>
      </c>
      <c r="H145" s="23"/>
      <c r="I145" s="47"/>
      <c r="J145" s="47"/>
      <c r="K145" s="98" t="s">
        <v>140</v>
      </c>
      <c r="L145" s="50"/>
      <c r="M145" s="16"/>
      <c r="O145" s="72" t="s">
        <v>117</v>
      </c>
      <c r="Q145" s="148" t="s">
        <v>206</v>
      </c>
    </row>
    <row r="146" spans="2:17">
      <c r="B146" s="120"/>
      <c r="C146" s="71"/>
      <c r="D146" s="14"/>
      <c r="E146" s="117" t="s">
        <v>195</v>
      </c>
      <c r="F146" s="27"/>
      <c r="G146" s="27" t="s">
        <v>271</v>
      </c>
      <c r="H146" s="16"/>
      <c r="I146" s="44"/>
      <c r="J146" s="44"/>
      <c r="K146" s="99" t="s">
        <v>140</v>
      </c>
      <c r="L146" s="52"/>
      <c r="M146" s="16"/>
      <c r="O146" s="72" t="s">
        <v>117</v>
      </c>
      <c r="Q146" s="148" t="s">
        <v>206</v>
      </c>
    </row>
    <row r="147" spans="2:17">
      <c r="B147" s="120"/>
      <c r="C147" s="71"/>
      <c r="D147" s="14"/>
      <c r="E147" s="117" t="s">
        <v>196</v>
      </c>
      <c r="F147" s="27"/>
      <c r="G147" s="27" t="s">
        <v>271</v>
      </c>
      <c r="H147" s="16"/>
      <c r="I147" s="44"/>
      <c r="J147" s="44"/>
      <c r="K147" s="99" t="s">
        <v>140</v>
      </c>
      <c r="L147" s="52"/>
      <c r="M147" s="16"/>
      <c r="O147" s="72" t="s">
        <v>117</v>
      </c>
      <c r="Q147" s="148" t="s">
        <v>206</v>
      </c>
    </row>
    <row r="148" spans="2:17">
      <c r="B148" s="120"/>
      <c r="C148" s="71"/>
      <c r="D148" s="14"/>
      <c r="E148" s="117" t="s">
        <v>197</v>
      </c>
      <c r="F148" s="27"/>
      <c r="G148" s="27" t="s">
        <v>271</v>
      </c>
      <c r="H148" s="16"/>
      <c r="I148" s="44"/>
      <c r="J148" s="44"/>
      <c r="K148" s="99" t="s">
        <v>140</v>
      </c>
      <c r="L148" s="52"/>
      <c r="M148" s="16"/>
      <c r="O148" s="72" t="s">
        <v>117</v>
      </c>
      <c r="Q148" s="148" t="s">
        <v>206</v>
      </c>
    </row>
    <row r="149" spans="2:17">
      <c r="B149" s="121"/>
      <c r="C149" s="71"/>
      <c r="D149" s="14"/>
      <c r="E149" s="118" t="s">
        <v>198</v>
      </c>
      <c r="F149" s="31"/>
      <c r="G149" s="31" t="s">
        <v>271</v>
      </c>
      <c r="H149" s="29"/>
      <c r="I149" s="48"/>
      <c r="J149" s="48"/>
      <c r="K149" s="100" t="s">
        <v>140</v>
      </c>
      <c r="L149" s="54"/>
      <c r="M149" s="16"/>
      <c r="O149" s="72" t="s">
        <v>117</v>
      </c>
      <c r="Q149" s="148" t="s">
        <v>206</v>
      </c>
    </row>
    <row r="150" spans="2:17">
      <c r="E150" s="144" t="s">
        <v>199</v>
      </c>
      <c r="M150" s="16"/>
    </row>
  </sheetData>
  <mergeCells count="9">
    <mergeCell ref="B6:B29"/>
    <mergeCell ref="B81:B109"/>
    <mergeCell ref="B111:B124"/>
    <mergeCell ref="B126:B134"/>
    <mergeCell ref="B136:B143"/>
    <mergeCell ref="B45:B53"/>
    <mergeCell ref="B55:B62"/>
    <mergeCell ref="B64:B79"/>
    <mergeCell ref="B38:B43"/>
  </mergeCells>
  <conditionalFormatting sqref="B3">
    <cfRule type="containsText" dxfId="25" priority="1" operator="containsText" text="Unsure">
      <formula>NOT(ISERROR(SEARCH("Unsure",B3)))</formula>
    </cfRule>
    <cfRule type="containsText" dxfId="24" priority="2" operator="containsText" text="Yes">
      <formula>NOT(ISERROR(SEARCH("Yes",B3)))</formula>
    </cfRule>
    <cfRule type="containsText" dxfId="23" priority="3" operator="containsText" text="No">
      <formula>NOT(ISERROR(SEARCH("No",B3)))</formula>
    </cfRule>
  </conditionalFormatting>
  <pageMargins left="0.7" right="0.7" top="0.75" bottom="0.75" header="0.3" footer="0.3"/>
  <pageSetup paperSize="9" scale="52" orientation="portrait" r:id="rId1"/>
  <headerFooter>
    <oddFooter>&amp;L_x000D_&amp;1#&amp;"Calibri"&amp;8&amp;K000000 For Official use only</oddFooter>
  </headerFooter>
  <rowBreaks count="2" manualBreakCount="2">
    <brk id="2" min="4" max="14" man="1"/>
    <brk id="109" min="4" max="14" man="1"/>
  </rowBreaks>
  <colBreaks count="1" manualBreakCount="1">
    <brk id="15" max="182" man="1"/>
  </colBreaks>
  <customProperties>
    <customPr name="EpmWorksheetKeyString_GU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B1:Q44"/>
  <sheetViews>
    <sheetView zoomScale="82" zoomScaleNormal="100" workbookViewId="0">
      <selection activeCell="B28" sqref="B28:B44"/>
    </sheetView>
  </sheetViews>
  <sheetFormatPr defaultColWidth="9.28515625" defaultRowHeight="15"/>
  <cols>
    <col min="1" max="1" width="1.85546875" style="12" customWidth="1"/>
    <col min="2" max="2" width="24" style="13" customWidth="1"/>
    <col min="3" max="3" width="1.85546875" style="12" customWidth="1"/>
    <col min="4" max="4" width="1.85546875" style="16" customWidth="1"/>
    <col min="5" max="5" width="71.5703125" style="16" customWidth="1"/>
    <col min="6" max="6" width="8.7109375" style="16"/>
    <col min="7" max="7" width="3.7109375" style="16" customWidth="1"/>
    <col min="8" max="10" width="16.42578125" style="16" customWidth="1"/>
    <col min="11" max="11" width="1.85546875" style="16" customWidth="1"/>
    <col min="12" max="12" width="1.85546875" style="12" customWidth="1"/>
    <col min="13" max="13" width="16" style="12" bestFit="1" customWidth="1"/>
    <col min="14" max="14" width="1.85546875" style="12" customWidth="1"/>
    <col min="15" max="17" width="13.42578125" style="12" customWidth="1"/>
    <col min="18" max="18" width="4.140625" style="12" customWidth="1"/>
    <col min="19" max="16384" width="9.28515625" style="12"/>
  </cols>
  <sheetData>
    <row r="1" spans="2:17" ht="58.5" customHeight="1">
      <c r="B1" s="12"/>
      <c r="E1" s="196" t="s">
        <v>172</v>
      </c>
      <c r="F1" s="195"/>
      <c r="G1" s="195"/>
      <c r="H1" s="76"/>
      <c r="I1" s="76"/>
      <c r="J1" s="45"/>
      <c r="L1" s="104"/>
      <c r="M1" s="104"/>
    </row>
    <row r="2" spans="2:17" ht="40.15" customHeight="1" thickBot="1">
      <c r="B2" s="12"/>
      <c r="E2" s="193" t="s">
        <v>248</v>
      </c>
      <c r="F2" s="14"/>
      <c r="G2" s="14"/>
      <c r="H2" s="46"/>
      <c r="I2" s="46"/>
      <c r="J2" s="46"/>
      <c r="L2" s="105"/>
      <c r="M2" s="105"/>
      <c r="O2" s="170"/>
      <c r="P2" s="170"/>
      <c r="Q2" s="170"/>
    </row>
    <row r="3" spans="2:17" ht="31.5" customHeight="1" thickBot="1">
      <c r="B3" s="77" t="s">
        <v>138</v>
      </c>
      <c r="M3" s="169" t="s">
        <v>114</v>
      </c>
      <c r="N3" s="71"/>
      <c r="O3" s="365" t="s">
        <v>205</v>
      </c>
      <c r="P3" s="366"/>
      <c r="Q3" s="367"/>
    </row>
    <row r="4" spans="2:17" ht="15" customHeight="1">
      <c r="E4" s="14"/>
      <c r="F4" s="27"/>
      <c r="G4" s="85"/>
    </row>
    <row r="5" spans="2:17" ht="30.75" customHeight="1">
      <c r="E5" s="18" t="s">
        <v>215</v>
      </c>
      <c r="G5" s="142"/>
      <c r="H5" s="17" t="s">
        <v>123</v>
      </c>
      <c r="I5" s="17" t="s">
        <v>124</v>
      </c>
      <c r="J5" s="17" t="s">
        <v>125</v>
      </c>
      <c r="K5"/>
      <c r="O5" s="299" t="s">
        <v>123</v>
      </c>
      <c r="P5" s="299" t="s">
        <v>124</v>
      </c>
      <c r="Q5" s="299" t="s">
        <v>125</v>
      </c>
    </row>
    <row r="6" spans="2:17" ht="19.5" customHeight="1">
      <c r="E6" s="86" t="s">
        <v>60</v>
      </c>
      <c r="F6" s="37"/>
      <c r="G6" s="85"/>
      <c r="M6" s="72"/>
    </row>
    <row r="7" spans="2:17">
      <c r="B7" s="345"/>
      <c r="E7" s="134" t="s">
        <v>61</v>
      </c>
      <c r="F7" s="25" t="s">
        <v>91</v>
      </c>
      <c r="G7" s="135"/>
      <c r="H7" s="47"/>
      <c r="I7" s="23"/>
      <c r="J7" s="50"/>
      <c r="M7" s="72" t="s">
        <v>184</v>
      </c>
      <c r="O7" s="148"/>
      <c r="Q7" s="148" t="s">
        <v>206</v>
      </c>
    </row>
    <row r="8" spans="2:17">
      <c r="B8" s="346"/>
      <c r="E8" s="138" t="s">
        <v>62</v>
      </c>
      <c r="F8" s="27" t="s">
        <v>91</v>
      </c>
      <c r="G8" s="85"/>
      <c r="H8" s="44"/>
      <c r="J8" s="52"/>
      <c r="M8" s="72" t="s">
        <v>184</v>
      </c>
      <c r="O8" s="148"/>
      <c r="Q8" s="148" t="s">
        <v>206</v>
      </c>
    </row>
    <row r="9" spans="2:17">
      <c r="B9" s="346"/>
      <c r="E9" s="26" t="s">
        <v>63</v>
      </c>
      <c r="F9" s="27" t="s">
        <v>91</v>
      </c>
      <c r="H9" s="44"/>
      <c r="J9" s="52"/>
      <c r="M9" s="72" t="s">
        <v>184</v>
      </c>
      <c r="O9" s="148"/>
      <c r="Q9" s="148" t="s">
        <v>206</v>
      </c>
    </row>
    <row r="10" spans="2:17">
      <c r="B10" s="346"/>
      <c r="E10" s="26" t="s">
        <v>64</v>
      </c>
      <c r="F10" s="27" t="s">
        <v>91</v>
      </c>
      <c r="H10" s="106"/>
      <c r="I10" s="163"/>
      <c r="J10" s="108"/>
      <c r="M10" s="72" t="s">
        <v>184</v>
      </c>
      <c r="O10" s="148"/>
      <c r="Q10" s="148" t="s">
        <v>206</v>
      </c>
    </row>
    <row r="11" spans="2:17">
      <c r="B11" s="346"/>
      <c r="E11" s="26" t="s">
        <v>68</v>
      </c>
      <c r="F11" s="27" t="s">
        <v>91</v>
      </c>
      <c r="H11" s="107"/>
      <c r="I11" s="42"/>
      <c r="J11" s="109"/>
      <c r="M11" s="72" t="s">
        <v>184</v>
      </c>
      <c r="O11" s="148"/>
      <c r="Q11" s="148" t="s">
        <v>206</v>
      </c>
    </row>
    <row r="12" spans="2:17" ht="14.65" customHeight="1">
      <c r="B12" s="346"/>
      <c r="E12" s="143" t="s">
        <v>65</v>
      </c>
      <c r="F12" s="27" t="s">
        <v>91</v>
      </c>
      <c r="H12" s="51"/>
      <c r="I12" s="85"/>
      <c r="J12" s="74"/>
      <c r="M12" s="72" t="s">
        <v>184</v>
      </c>
      <c r="O12" s="148"/>
      <c r="Q12" s="148" t="s">
        <v>206</v>
      </c>
    </row>
    <row r="13" spans="2:17">
      <c r="B13" s="346"/>
      <c r="E13" s="26" t="s">
        <v>66</v>
      </c>
      <c r="F13" s="27" t="s">
        <v>91</v>
      </c>
      <c r="H13" s="85"/>
      <c r="I13" s="51"/>
      <c r="J13" s="74"/>
      <c r="M13" s="72" t="s">
        <v>184</v>
      </c>
      <c r="P13" s="148"/>
      <c r="Q13" s="148" t="s">
        <v>206</v>
      </c>
    </row>
    <row r="14" spans="2:17">
      <c r="B14" s="346"/>
      <c r="E14" s="26" t="s">
        <v>249</v>
      </c>
      <c r="F14" s="27" t="s">
        <v>91</v>
      </c>
      <c r="H14" s="44"/>
      <c r="I14" s="44"/>
      <c r="J14" s="52"/>
      <c r="M14" s="72" t="s">
        <v>184</v>
      </c>
      <c r="O14" s="148"/>
      <c r="P14" s="148"/>
      <c r="Q14" s="148" t="s">
        <v>206</v>
      </c>
    </row>
    <row r="15" spans="2:17">
      <c r="B15" s="347"/>
      <c r="E15" s="28" t="s">
        <v>250</v>
      </c>
      <c r="F15" s="31" t="s">
        <v>91</v>
      </c>
      <c r="G15" s="29"/>
      <c r="H15" s="48"/>
      <c r="I15" s="48"/>
      <c r="J15" s="54"/>
      <c r="M15" s="72" t="s">
        <v>184</v>
      </c>
      <c r="O15" s="148"/>
      <c r="P15" s="148"/>
      <c r="Q15" s="148" t="s">
        <v>206</v>
      </c>
    </row>
    <row r="16" spans="2:17" ht="19.5" customHeight="1">
      <c r="B16" s="12"/>
      <c r="E16" s="86" t="s">
        <v>67</v>
      </c>
      <c r="F16" s="37"/>
      <c r="M16" s="72"/>
    </row>
    <row r="17" spans="2:17">
      <c r="B17" s="345"/>
      <c r="E17" s="22" t="s">
        <v>61</v>
      </c>
      <c r="F17" s="25" t="s">
        <v>91</v>
      </c>
      <c r="G17" s="23"/>
      <c r="H17" s="47"/>
      <c r="I17" s="23"/>
      <c r="J17" s="50"/>
      <c r="M17" s="72" t="s">
        <v>184</v>
      </c>
      <c r="O17" s="148"/>
      <c r="Q17" s="148" t="s">
        <v>206</v>
      </c>
    </row>
    <row r="18" spans="2:17">
      <c r="B18" s="346"/>
      <c r="E18" s="26" t="s">
        <v>62</v>
      </c>
      <c r="F18" s="27" t="s">
        <v>91</v>
      </c>
      <c r="H18" s="44"/>
      <c r="J18" s="52"/>
      <c r="M18" s="72" t="s">
        <v>184</v>
      </c>
      <c r="O18" s="148"/>
      <c r="Q18" s="148" t="s">
        <v>206</v>
      </c>
    </row>
    <row r="19" spans="2:17">
      <c r="B19" s="346"/>
      <c r="E19" s="26" t="s">
        <v>63</v>
      </c>
      <c r="F19" s="27" t="s">
        <v>91</v>
      </c>
      <c r="H19" s="44"/>
      <c r="J19" s="52"/>
      <c r="M19" s="72" t="s">
        <v>184</v>
      </c>
      <c r="O19" s="148"/>
      <c r="Q19" s="148" t="s">
        <v>206</v>
      </c>
    </row>
    <row r="20" spans="2:17">
      <c r="B20" s="346"/>
      <c r="E20" s="26" t="s">
        <v>64</v>
      </c>
      <c r="F20" s="27" t="s">
        <v>91</v>
      </c>
      <c r="H20" s="44"/>
      <c r="J20" s="52"/>
      <c r="M20" s="72" t="s">
        <v>184</v>
      </c>
      <c r="O20" s="148"/>
      <c r="Q20" s="148" t="s">
        <v>206</v>
      </c>
    </row>
    <row r="21" spans="2:17">
      <c r="B21" s="346"/>
      <c r="E21" s="26" t="s">
        <v>68</v>
      </c>
      <c r="F21" s="27" t="s">
        <v>91</v>
      </c>
      <c r="H21" s="44"/>
      <c r="J21" s="52"/>
      <c r="M21" s="72" t="s">
        <v>184</v>
      </c>
      <c r="O21" s="148"/>
      <c r="Q21" s="148" t="s">
        <v>206</v>
      </c>
    </row>
    <row r="22" spans="2:17">
      <c r="B22" s="346"/>
      <c r="E22" s="26" t="s">
        <v>65</v>
      </c>
      <c r="F22" s="27" t="s">
        <v>91</v>
      </c>
      <c r="H22" s="44"/>
      <c r="J22" s="52"/>
      <c r="M22" s="72" t="s">
        <v>184</v>
      </c>
      <c r="O22" s="148"/>
      <c r="Q22" s="148" t="s">
        <v>206</v>
      </c>
    </row>
    <row r="23" spans="2:17">
      <c r="B23" s="346"/>
      <c r="E23" s="26" t="s">
        <v>66</v>
      </c>
      <c r="F23" s="27" t="s">
        <v>91</v>
      </c>
      <c r="I23" s="44"/>
      <c r="J23" s="52"/>
      <c r="M23" s="72" t="s">
        <v>184</v>
      </c>
      <c r="P23" s="148"/>
      <c r="Q23" s="148" t="s">
        <v>206</v>
      </c>
    </row>
    <row r="24" spans="2:17">
      <c r="B24" s="346"/>
      <c r="E24" s="26" t="s">
        <v>249</v>
      </c>
      <c r="F24" s="27" t="s">
        <v>91</v>
      </c>
      <c r="H24" s="44"/>
      <c r="I24" s="44"/>
      <c r="J24" s="52"/>
      <c r="M24" s="72" t="s">
        <v>184</v>
      </c>
      <c r="O24" s="148"/>
      <c r="P24" s="148"/>
      <c r="Q24" s="148" t="s">
        <v>206</v>
      </c>
    </row>
    <row r="25" spans="2:17">
      <c r="B25" s="347"/>
      <c r="E25" s="28" t="s">
        <v>250</v>
      </c>
      <c r="F25" s="31" t="s">
        <v>91</v>
      </c>
      <c r="G25" s="29"/>
      <c r="H25" s="48"/>
      <c r="I25" s="48"/>
      <c r="J25" s="54"/>
      <c r="M25" s="72" t="s">
        <v>184</v>
      </c>
      <c r="O25" s="148"/>
      <c r="P25" s="148"/>
      <c r="Q25" s="148" t="s">
        <v>206</v>
      </c>
    </row>
    <row r="26" spans="2:17" ht="15" customHeight="1"/>
    <row r="27" spans="2:17" ht="34.5" customHeight="1">
      <c r="E27" s="18" t="s">
        <v>230</v>
      </c>
      <c r="I27" s="17" t="s">
        <v>231</v>
      </c>
      <c r="J27" s="17" t="s">
        <v>232</v>
      </c>
      <c r="O27" s="299" t="s">
        <v>231</v>
      </c>
      <c r="P27" s="299" t="s">
        <v>232</v>
      </c>
    </row>
    <row r="28" spans="2:17">
      <c r="B28" s="359"/>
      <c r="E28" s="134" t="s">
        <v>153</v>
      </c>
      <c r="F28" s="25" t="s">
        <v>91</v>
      </c>
      <c r="G28" s="23"/>
      <c r="H28" s="23"/>
      <c r="I28" s="47"/>
      <c r="J28" s="50"/>
      <c r="M28" s="72" t="s">
        <v>233</v>
      </c>
      <c r="O28" s="148" t="s">
        <v>206</v>
      </c>
      <c r="P28" s="148" t="s">
        <v>206</v>
      </c>
    </row>
    <row r="29" spans="2:17">
      <c r="B29" s="360"/>
      <c r="E29" s="138" t="s">
        <v>238</v>
      </c>
      <c r="F29" s="27" t="s">
        <v>91</v>
      </c>
      <c r="I29" s="44"/>
      <c r="J29" s="52"/>
      <c r="M29" s="72" t="s">
        <v>233</v>
      </c>
      <c r="O29" s="148" t="s">
        <v>206</v>
      </c>
      <c r="P29" s="148" t="s">
        <v>206</v>
      </c>
    </row>
    <row r="30" spans="2:17">
      <c r="B30" s="360"/>
      <c r="E30" s="138" t="s">
        <v>239</v>
      </c>
      <c r="F30" s="27" t="s">
        <v>91</v>
      </c>
      <c r="I30" s="44"/>
      <c r="J30" s="52"/>
      <c r="M30" s="72" t="s">
        <v>233</v>
      </c>
      <c r="O30" s="148" t="s">
        <v>206</v>
      </c>
      <c r="P30" s="148" t="s">
        <v>206</v>
      </c>
    </row>
    <row r="31" spans="2:17">
      <c r="B31" s="360"/>
      <c r="E31" s="138" t="s">
        <v>240</v>
      </c>
      <c r="F31" s="27" t="s">
        <v>91</v>
      </c>
      <c r="I31" s="44"/>
      <c r="J31" s="52"/>
      <c r="M31" s="72" t="s">
        <v>233</v>
      </c>
      <c r="O31" s="148" t="s">
        <v>206</v>
      </c>
      <c r="P31" s="148" t="s">
        <v>206</v>
      </c>
    </row>
    <row r="32" spans="2:17">
      <c r="B32" s="360"/>
      <c r="E32" s="138" t="s">
        <v>241</v>
      </c>
      <c r="F32" s="27" t="s">
        <v>91</v>
      </c>
      <c r="I32" s="44"/>
      <c r="J32" s="52"/>
      <c r="M32" s="72" t="s">
        <v>233</v>
      </c>
      <c r="O32" s="148" t="s">
        <v>206</v>
      </c>
      <c r="P32" s="148" t="s">
        <v>206</v>
      </c>
    </row>
    <row r="33" spans="2:16">
      <c r="B33" s="360"/>
      <c r="E33" s="138" t="s">
        <v>106</v>
      </c>
      <c r="F33" s="27" t="s">
        <v>91</v>
      </c>
      <c r="I33" s="44"/>
      <c r="J33" s="52"/>
      <c r="M33" s="72" t="s">
        <v>233</v>
      </c>
      <c r="O33" s="148" t="s">
        <v>206</v>
      </c>
      <c r="P33" s="148" t="s">
        <v>206</v>
      </c>
    </row>
    <row r="34" spans="2:16">
      <c r="B34" s="360"/>
      <c r="E34" s="138" t="s">
        <v>242</v>
      </c>
      <c r="F34" s="27" t="s">
        <v>91</v>
      </c>
      <c r="I34" s="44"/>
      <c r="J34" s="52"/>
      <c r="M34" s="72" t="s">
        <v>233</v>
      </c>
      <c r="O34" s="148" t="s">
        <v>206</v>
      </c>
      <c r="P34" s="148" t="s">
        <v>206</v>
      </c>
    </row>
    <row r="35" spans="2:16">
      <c r="B35" s="360"/>
      <c r="E35" s="138" t="s">
        <v>243</v>
      </c>
      <c r="F35" s="27" t="s">
        <v>91</v>
      </c>
      <c r="I35" s="44"/>
      <c r="J35" s="52"/>
      <c r="M35" s="72" t="s">
        <v>233</v>
      </c>
      <c r="O35" s="148" t="s">
        <v>206</v>
      </c>
      <c r="P35" s="148" t="s">
        <v>206</v>
      </c>
    </row>
    <row r="36" spans="2:16">
      <c r="B36" s="360"/>
      <c r="E36" s="138" t="s">
        <v>173</v>
      </c>
      <c r="F36" s="27" t="s">
        <v>91</v>
      </c>
      <c r="I36" s="44"/>
      <c r="J36" s="52"/>
      <c r="M36" s="72" t="s">
        <v>233</v>
      </c>
      <c r="O36" s="148" t="s">
        <v>206</v>
      </c>
      <c r="P36" s="148" t="s">
        <v>206</v>
      </c>
    </row>
    <row r="37" spans="2:16">
      <c r="B37" s="360"/>
      <c r="E37" s="138" t="s">
        <v>244</v>
      </c>
      <c r="F37" s="27" t="s">
        <v>91</v>
      </c>
      <c r="I37" s="44"/>
      <c r="J37" s="52"/>
      <c r="M37" s="72" t="s">
        <v>233</v>
      </c>
      <c r="O37" s="148" t="s">
        <v>206</v>
      </c>
      <c r="P37" s="148" t="s">
        <v>206</v>
      </c>
    </row>
    <row r="38" spans="2:16">
      <c r="B38" s="360"/>
      <c r="E38" s="138" t="s">
        <v>155</v>
      </c>
      <c r="F38" s="27"/>
      <c r="J38" s="177"/>
      <c r="M38" s="72"/>
      <c r="N38" s="72"/>
      <c r="O38" s="72"/>
      <c r="P38" s="72"/>
    </row>
    <row r="39" spans="2:16">
      <c r="B39" s="360"/>
      <c r="E39" s="180" t="s">
        <v>194</v>
      </c>
      <c r="F39" s="27" t="s">
        <v>91</v>
      </c>
      <c r="I39" s="44"/>
      <c r="J39" s="52"/>
      <c r="M39" s="72" t="s">
        <v>233</v>
      </c>
      <c r="O39" s="148" t="s">
        <v>206</v>
      </c>
      <c r="P39" s="148" t="s">
        <v>206</v>
      </c>
    </row>
    <row r="40" spans="2:16">
      <c r="B40" s="360"/>
      <c r="E40" s="180" t="s">
        <v>195</v>
      </c>
      <c r="F40" s="27" t="s">
        <v>91</v>
      </c>
      <c r="I40" s="44"/>
      <c r="J40" s="52"/>
      <c r="M40" s="72" t="s">
        <v>233</v>
      </c>
      <c r="O40" s="148" t="s">
        <v>206</v>
      </c>
      <c r="P40" s="148" t="s">
        <v>206</v>
      </c>
    </row>
    <row r="41" spans="2:16">
      <c r="B41" s="360"/>
      <c r="E41" s="180" t="s">
        <v>196</v>
      </c>
      <c r="F41" s="27" t="s">
        <v>91</v>
      </c>
      <c r="I41" s="44"/>
      <c r="J41" s="52"/>
      <c r="M41" s="72" t="s">
        <v>233</v>
      </c>
      <c r="O41" s="148" t="s">
        <v>206</v>
      </c>
      <c r="P41" s="148" t="s">
        <v>206</v>
      </c>
    </row>
    <row r="42" spans="2:16">
      <c r="B42" s="360"/>
      <c r="E42" s="180" t="s">
        <v>197</v>
      </c>
      <c r="F42" s="27" t="s">
        <v>91</v>
      </c>
      <c r="I42" s="44"/>
      <c r="J42" s="52"/>
      <c r="M42" s="72" t="s">
        <v>233</v>
      </c>
      <c r="O42" s="148" t="s">
        <v>206</v>
      </c>
      <c r="P42" s="148" t="s">
        <v>206</v>
      </c>
    </row>
    <row r="43" spans="2:16">
      <c r="B43" s="360"/>
      <c r="E43" s="180" t="s">
        <v>198</v>
      </c>
      <c r="F43" s="27" t="s">
        <v>91</v>
      </c>
      <c r="I43" s="44"/>
      <c r="J43" s="52"/>
      <c r="M43" s="72" t="s">
        <v>233</v>
      </c>
      <c r="O43" s="148" t="s">
        <v>206</v>
      </c>
      <c r="P43" s="148" t="s">
        <v>206</v>
      </c>
    </row>
    <row r="44" spans="2:16">
      <c r="B44" s="361"/>
      <c r="E44" s="181" t="s">
        <v>199</v>
      </c>
      <c r="F44" s="29"/>
      <c r="G44" s="29"/>
      <c r="H44" s="29"/>
      <c r="I44" s="29"/>
      <c r="J44" s="179"/>
    </row>
  </sheetData>
  <mergeCells count="4">
    <mergeCell ref="B28:B44"/>
    <mergeCell ref="O3:Q3"/>
    <mergeCell ref="B7:B15"/>
    <mergeCell ref="B17:B25"/>
  </mergeCells>
  <phoneticPr fontId="21" type="noConversion"/>
  <conditionalFormatting sqref="B3">
    <cfRule type="containsText" dxfId="22" priority="25" operator="containsText" text="Unsure">
      <formula>NOT(ISERROR(SEARCH("Unsure",B3)))</formula>
    </cfRule>
    <cfRule type="containsText" dxfId="21" priority="26" operator="containsText" text="Yes">
      <formula>NOT(ISERROR(SEARCH("Yes",B3)))</formula>
    </cfRule>
    <cfRule type="containsText" dxfId="20" priority="27" operator="containsText" text="No">
      <formula>NOT(ISERROR(SEARCH("No",B3)))</formula>
    </cfRule>
  </conditionalFormatting>
  <pageMargins left="0.25" right="0.25" top="0.75" bottom="0.75" header="0.3" footer="0.3"/>
  <pageSetup paperSize="9" scale="53" orientation="portrait" r:id="rId1"/>
  <headerFooter>
    <oddFooter>&amp;L_x000D_&amp;1#&amp;"Calibri"&amp;8&amp;K000000 For Official use only</oddFooter>
  </headerFooter>
  <customProperties>
    <customPr name="EpmWorksheetKeyString_GU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B1:N165"/>
  <sheetViews>
    <sheetView zoomScaleNormal="100" workbookViewId="0"/>
  </sheetViews>
  <sheetFormatPr defaultColWidth="9.28515625" defaultRowHeight="15"/>
  <cols>
    <col min="1" max="1" width="1.7109375" style="12" customWidth="1"/>
    <col min="2" max="2" width="25.7109375" style="13" customWidth="1"/>
    <col min="3" max="3" width="1.7109375" style="12" customWidth="1"/>
    <col min="4" max="4" width="3.7109375" style="16" customWidth="1"/>
    <col min="5" max="5" width="81.28515625" style="16" customWidth="1"/>
    <col min="6" max="6" width="16.7109375" style="16" customWidth="1"/>
    <col min="7" max="7" width="2" style="16" customWidth="1"/>
    <col min="8" max="8" width="15.28515625" style="16" customWidth="1"/>
    <col min="9" max="9" width="4.28515625" style="16" customWidth="1"/>
    <col min="10" max="10" width="2.7109375" style="12" customWidth="1"/>
    <col min="11" max="11" width="14.28515625" style="12" customWidth="1"/>
    <col min="12" max="12" width="1.7109375" style="12" customWidth="1"/>
    <col min="13" max="13" width="20.7109375" style="12" customWidth="1"/>
    <col min="14" max="16384" width="9.28515625" style="12"/>
  </cols>
  <sheetData>
    <row r="1" spans="2:14" ht="70.150000000000006" customHeight="1">
      <c r="B1" s="12"/>
      <c r="E1" s="124" t="s">
        <v>172</v>
      </c>
      <c r="F1" s="124"/>
      <c r="G1" s="124"/>
      <c r="H1" s="124"/>
      <c r="I1" s="45"/>
      <c r="J1" s="104"/>
      <c r="K1" s="104"/>
    </row>
    <row r="2" spans="2:14" ht="40.15" customHeight="1" thickBot="1">
      <c r="B2" s="12"/>
      <c r="E2" s="193" t="s">
        <v>126</v>
      </c>
      <c r="F2" s="14"/>
      <c r="G2" s="14"/>
      <c r="H2" s="14"/>
      <c r="I2" s="14"/>
      <c r="J2" s="71"/>
      <c r="K2" s="71"/>
    </row>
    <row r="3" spans="2:14" ht="30.75" customHeight="1" thickBot="1">
      <c r="B3" s="77" t="s">
        <v>138</v>
      </c>
      <c r="F3" s="41" t="s">
        <v>115</v>
      </c>
      <c r="G3" s="27"/>
      <c r="H3" s="17" t="s">
        <v>617</v>
      </c>
      <c r="K3" s="156" t="s">
        <v>114</v>
      </c>
      <c r="L3" s="71"/>
      <c r="M3" s="156" t="s">
        <v>205</v>
      </c>
      <c r="N3" s="71"/>
    </row>
    <row r="4" spans="2:14" ht="15" customHeight="1">
      <c r="E4" s="111" t="s">
        <v>245</v>
      </c>
      <c r="F4" s="37"/>
    </row>
    <row r="5" spans="2:14" ht="15" customHeight="1">
      <c r="B5" s="345"/>
      <c r="E5" s="22" t="s">
        <v>171</v>
      </c>
      <c r="F5" s="25" t="s">
        <v>91</v>
      </c>
      <c r="G5" s="23"/>
      <c r="H5" s="73"/>
      <c r="K5" s="72" t="s">
        <v>286</v>
      </c>
      <c r="M5" s="148" t="s">
        <v>206</v>
      </c>
    </row>
    <row r="6" spans="2:14" ht="15" customHeight="1">
      <c r="B6" s="346"/>
      <c r="E6" s="26" t="s">
        <v>158</v>
      </c>
      <c r="F6" s="58" t="s">
        <v>278</v>
      </c>
      <c r="H6" s="74"/>
      <c r="K6" s="72" t="s">
        <v>286</v>
      </c>
      <c r="M6" s="148" t="s">
        <v>206</v>
      </c>
    </row>
    <row r="7" spans="2:14" ht="15" customHeight="1">
      <c r="B7" s="346"/>
      <c r="E7" s="26" t="s">
        <v>94</v>
      </c>
      <c r="F7" s="58" t="s">
        <v>278</v>
      </c>
      <c r="H7" s="74"/>
      <c r="K7" s="72" t="s">
        <v>185</v>
      </c>
      <c r="M7" s="148" t="s">
        <v>206</v>
      </c>
    </row>
    <row r="8" spans="2:14" ht="15" customHeight="1">
      <c r="B8" s="346"/>
      <c r="E8" s="26" t="s">
        <v>237</v>
      </c>
      <c r="F8" s="58" t="s">
        <v>278</v>
      </c>
      <c r="H8" s="74"/>
      <c r="K8" s="72" t="s">
        <v>185</v>
      </c>
      <c r="M8" s="148" t="s">
        <v>206</v>
      </c>
    </row>
    <row r="9" spans="2:14" ht="15" customHeight="1">
      <c r="B9" s="347"/>
      <c r="E9" s="28" t="s">
        <v>279</v>
      </c>
      <c r="F9" s="31" t="s">
        <v>278</v>
      </c>
      <c r="G9" s="29"/>
      <c r="H9" s="75"/>
      <c r="K9" s="72" t="s">
        <v>185</v>
      </c>
      <c r="M9" s="148" t="s">
        <v>206</v>
      </c>
    </row>
    <row r="10" spans="2:14" ht="15" customHeight="1">
      <c r="B10" s="12"/>
      <c r="E10" s="111" t="s">
        <v>246</v>
      </c>
      <c r="F10" s="37"/>
      <c r="K10" s="72"/>
      <c r="L10" s="72"/>
    </row>
    <row r="11" spans="2:14" ht="15" customHeight="1">
      <c r="B11" s="345"/>
      <c r="E11" s="22" t="s">
        <v>171</v>
      </c>
      <c r="F11" s="25" t="s">
        <v>91</v>
      </c>
      <c r="G11" s="23"/>
      <c r="H11" s="73"/>
      <c r="K11" s="72" t="s">
        <v>286</v>
      </c>
      <c r="M11" s="148" t="s">
        <v>206</v>
      </c>
    </row>
    <row r="12" spans="2:14" ht="15" customHeight="1">
      <c r="B12" s="346"/>
      <c r="E12" s="26" t="s">
        <v>158</v>
      </c>
      <c r="F12" s="58" t="s">
        <v>278</v>
      </c>
      <c r="H12" s="74"/>
      <c r="K12" s="72" t="s">
        <v>286</v>
      </c>
      <c r="M12" s="148" t="s">
        <v>206</v>
      </c>
    </row>
    <row r="13" spans="2:14" ht="15" customHeight="1">
      <c r="B13" s="346"/>
      <c r="E13" s="26" t="s">
        <v>94</v>
      </c>
      <c r="F13" s="58" t="s">
        <v>278</v>
      </c>
      <c r="H13" s="74"/>
      <c r="K13" s="72" t="s">
        <v>185</v>
      </c>
      <c r="M13" s="148" t="s">
        <v>206</v>
      </c>
    </row>
    <row r="14" spans="2:14" ht="15" customHeight="1">
      <c r="B14" s="346"/>
      <c r="E14" s="26" t="s">
        <v>237</v>
      </c>
      <c r="F14" s="58" t="s">
        <v>278</v>
      </c>
      <c r="H14" s="74"/>
      <c r="K14" s="72" t="s">
        <v>185</v>
      </c>
      <c r="M14" s="148" t="s">
        <v>206</v>
      </c>
    </row>
    <row r="15" spans="2:14" ht="15" customHeight="1">
      <c r="B15" s="347"/>
      <c r="E15" s="28" t="s">
        <v>279</v>
      </c>
      <c r="F15" s="31" t="s">
        <v>278</v>
      </c>
      <c r="G15" s="29"/>
      <c r="H15" s="75"/>
      <c r="K15" s="72" t="s">
        <v>185</v>
      </c>
      <c r="M15" s="148" t="s">
        <v>206</v>
      </c>
    </row>
    <row r="16" spans="2:14" ht="15" customHeight="1">
      <c r="E16" s="111" t="s">
        <v>247</v>
      </c>
      <c r="F16" s="27"/>
      <c r="G16" s="27"/>
      <c r="H16" s="27"/>
      <c r="K16" s="72"/>
      <c r="L16" s="72"/>
      <c r="M16" s="72"/>
    </row>
    <row r="17" spans="2:13" ht="15" customHeight="1">
      <c r="B17" s="345"/>
      <c r="E17" s="22" t="s">
        <v>92</v>
      </c>
      <c r="F17" s="25" t="s">
        <v>278</v>
      </c>
      <c r="G17" s="23"/>
      <c r="H17" s="73"/>
      <c r="K17" s="72" t="s">
        <v>185</v>
      </c>
      <c r="M17" s="148" t="s">
        <v>206</v>
      </c>
    </row>
    <row r="18" spans="2:13" ht="15" customHeight="1">
      <c r="B18" s="346"/>
      <c r="E18" s="26" t="s">
        <v>157</v>
      </c>
      <c r="F18" s="27" t="s">
        <v>278</v>
      </c>
      <c r="H18" s="74"/>
      <c r="K18" s="72" t="s">
        <v>185</v>
      </c>
      <c r="M18" s="148" t="s">
        <v>206</v>
      </c>
    </row>
    <row r="19" spans="2:13" ht="15" customHeight="1">
      <c r="B19" s="346"/>
      <c r="E19" s="26" t="s">
        <v>156</v>
      </c>
      <c r="F19" s="27" t="s">
        <v>278</v>
      </c>
      <c r="H19" s="74"/>
      <c r="K19" s="72" t="s">
        <v>185</v>
      </c>
      <c r="M19" s="148" t="s">
        <v>206</v>
      </c>
    </row>
    <row r="20" spans="2:13" ht="15" customHeight="1">
      <c r="B20" s="347"/>
      <c r="E20" s="28" t="s">
        <v>93</v>
      </c>
      <c r="F20" s="31" t="s">
        <v>193</v>
      </c>
      <c r="G20" s="29"/>
      <c r="H20" s="75"/>
      <c r="K20" s="72" t="s">
        <v>185</v>
      </c>
      <c r="M20" s="148" t="s">
        <v>206</v>
      </c>
    </row>
    <row r="21" spans="2:13">
      <c r="C21" s="13"/>
      <c r="D21" s="39"/>
      <c r="E21" s="39"/>
      <c r="F21" s="39"/>
      <c r="G21" s="39"/>
      <c r="H21" s="39"/>
      <c r="I21" s="39"/>
      <c r="J21" s="13"/>
      <c r="K21" s="13"/>
      <c r="L21" s="13"/>
    </row>
    <row r="22" spans="2:13">
      <c r="C22" s="13"/>
      <c r="D22" s="39"/>
      <c r="E22" s="39"/>
      <c r="F22" s="39"/>
      <c r="G22" s="39"/>
      <c r="H22" s="39"/>
      <c r="I22" s="39"/>
      <c r="J22" s="13"/>
      <c r="K22" s="13"/>
      <c r="L22" s="13"/>
    </row>
    <row r="23" spans="2:13">
      <c r="C23" s="13"/>
      <c r="D23" s="39"/>
      <c r="E23" s="39"/>
      <c r="F23" s="39"/>
      <c r="G23" s="39"/>
      <c r="H23" s="39"/>
      <c r="I23" s="39"/>
      <c r="J23" s="13"/>
      <c r="K23" s="13"/>
      <c r="L23" s="13"/>
    </row>
    <row r="24" spans="2:13">
      <c r="C24" s="13"/>
      <c r="D24" s="39"/>
      <c r="E24" s="39"/>
      <c r="F24" s="39"/>
      <c r="G24" s="39"/>
      <c r="H24" s="39"/>
      <c r="I24" s="39"/>
      <c r="J24" s="13"/>
      <c r="K24" s="13"/>
      <c r="L24" s="13"/>
    </row>
    <row r="25" spans="2:13">
      <c r="C25" s="13"/>
      <c r="D25" s="39"/>
      <c r="E25" s="39"/>
      <c r="F25" s="39"/>
      <c r="G25" s="39"/>
      <c r="H25" s="39"/>
      <c r="I25" s="39"/>
      <c r="J25" s="13"/>
      <c r="K25" s="13"/>
      <c r="L25" s="13"/>
    </row>
    <row r="26" spans="2:13">
      <c r="C26" s="13"/>
      <c r="D26" s="39"/>
      <c r="E26" s="39"/>
      <c r="F26" s="39"/>
      <c r="G26" s="39"/>
      <c r="H26" s="39"/>
      <c r="I26" s="39"/>
      <c r="J26" s="13"/>
      <c r="K26" s="13"/>
      <c r="L26" s="13"/>
    </row>
    <row r="27" spans="2:13">
      <c r="C27" s="13"/>
      <c r="D27" s="39"/>
      <c r="E27" s="39"/>
      <c r="F27" s="39"/>
      <c r="G27" s="39"/>
      <c r="H27" s="39"/>
      <c r="I27" s="39"/>
      <c r="J27" s="13"/>
      <c r="K27" s="13"/>
      <c r="L27" s="13"/>
    </row>
    <row r="28" spans="2:13">
      <c r="C28" s="13"/>
      <c r="D28" s="39"/>
      <c r="E28" s="39"/>
      <c r="F28" s="39"/>
      <c r="G28" s="39"/>
      <c r="H28" s="39"/>
      <c r="I28" s="39"/>
      <c r="J28" s="13"/>
      <c r="K28" s="13"/>
      <c r="L28" s="13"/>
    </row>
    <row r="29" spans="2:13">
      <c r="C29" s="13"/>
      <c r="D29" s="39"/>
      <c r="E29" s="39"/>
      <c r="F29" s="39"/>
      <c r="G29" s="39"/>
      <c r="H29" s="39"/>
      <c r="I29" s="39"/>
      <c r="J29" s="13"/>
      <c r="K29" s="13"/>
      <c r="L29" s="13"/>
    </row>
    <row r="30" spans="2:13">
      <c r="C30" s="13"/>
      <c r="D30" s="39"/>
      <c r="E30" s="39"/>
      <c r="F30" s="39"/>
      <c r="G30" s="39"/>
      <c r="H30" s="39"/>
      <c r="I30" s="39"/>
      <c r="J30" s="13"/>
      <c r="K30" s="13"/>
      <c r="L30" s="13"/>
    </row>
    <row r="31" spans="2:13">
      <c r="C31" s="13"/>
      <c r="D31" s="39"/>
      <c r="E31" s="39"/>
      <c r="F31" s="39"/>
      <c r="G31" s="39"/>
      <c r="H31" s="39"/>
      <c r="I31" s="39"/>
      <c r="J31" s="13"/>
      <c r="K31" s="13"/>
      <c r="L31" s="13"/>
    </row>
    <row r="32" spans="2:13">
      <c r="C32" s="13"/>
      <c r="D32" s="39"/>
      <c r="E32" s="39"/>
      <c r="F32" s="39"/>
      <c r="G32" s="39"/>
      <c r="H32" s="39"/>
      <c r="I32" s="39"/>
      <c r="J32" s="13"/>
      <c r="K32" s="13"/>
      <c r="L32" s="13"/>
    </row>
    <row r="33" spans="3:12">
      <c r="C33" s="13"/>
      <c r="D33" s="39"/>
      <c r="E33" s="39"/>
      <c r="F33" s="39"/>
      <c r="G33" s="39"/>
      <c r="H33" s="39"/>
      <c r="I33" s="39"/>
      <c r="J33" s="13"/>
      <c r="K33" s="13"/>
      <c r="L33" s="13"/>
    </row>
    <row r="34" spans="3:12">
      <c r="C34" s="13"/>
      <c r="D34" s="39"/>
      <c r="E34" s="39"/>
      <c r="F34" s="39"/>
      <c r="G34" s="39"/>
      <c r="H34" s="39"/>
      <c r="I34" s="39"/>
      <c r="J34" s="13"/>
      <c r="K34" s="13"/>
      <c r="L34" s="13"/>
    </row>
    <row r="35" spans="3:12" ht="21.6" customHeight="1">
      <c r="C35" s="13"/>
      <c r="D35" s="39"/>
      <c r="E35" s="39"/>
      <c r="F35" s="39"/>
      <c r="G35" s="39"/>
      <c r="H35" s="39"/>
      <c r="I35" s="39"/>
      <c r="J35" s="13"/>
      <c r="K35" s="13"/>
      <c r="L35" s="13"/>
    </row>
    <row r="36" spans="3:12">
      <c r="C36" s="13"/>
      <c r="D36" s="39"/>
      <c r="E36" s="39"/>
      <c r="F36" s="39"/>
      <c r="G36" s="39"/>
      <c r="H36" s="39"/>
      <c r="I36" s="39"/>
      <c r="J36" s="13"/>
      <c r="K36" s="13"/>
      <c r="L36" s="13"/>
    </row>
    <row r="37" spans="3:12">
      <c r="E37" s="110"/>
      <c r="F37" s="27"/>
      <c r="H37" s="85"/>
      <c r="K37" s="72"/>
    </row>
    <row r="38" spans="3:12">
      <c r="E38" s="110"/>
      <c r="F38" s="27"/>
      <c r="H38" s="85"/>
      <c r="K38" s="72"/>
    </row>
    <row r="39" spans="3:12">
      <c r="E39" s="110"/>
      <c r="F39" s="27"/>
      <c r="H39" s="85"/>
      <c r="K39" s="72"/>
    </row>
    <row r="40" spans="3:12">
      <c r="E40" s="110"/>
      <c r="F40" s="27"/>
      <c r="H40" s="85"/>
      <c r="K40" s="72"/>
    </row>
    <row r="41" spans="3:12">
      <c r="E41" s="110"/>
      <c r="F41" s="27"/>
      <c r="H41" s="85"/>
      <c r="K41" s="72"/>
    </row>
    <row r="42" spans="3:12">
      <c r="E42" s="110"/>
      <c r="F42" s="27"/>
      <c r="H42" s="85"/>
      <c r="K42" s="72"/>
    </row>
    <row r="43" spans="3:12">
      <c r="E43" s="110"/>
      <c r="F43" s="27"/>
      <c r="H43" s="85"/>
      <c r="K43" s="72"/>
    </row>
    <row r="44" spans="3:12">
      <c r="E44" s="110"/>
      <c r="F44" s="27"/>
      <c r="H44" s="85"/>
      <c r="K44" s="72"/>
    </row>
    <row r="45" spans="3:12">
      <c r="E45" s="110"/>
      <c r="F45" s="27"/>
      <c r="H45" s="85"/>
      <c r="K45" s="72"/>
    </row>
    <row r="46" spans="3:12">
      <c r="E46" s="110"/>
      <c r="F46" s="27"/>
      <c r="H46" s="85"/>
      <c r="K46" s="72"/>
    </row>
    <row r="47" spans="3:12">
      <c r="E47" s="110"/>
      <c r="F47" s="27"/>
      <c r="H47" s="85"/>
      <c r="K47" s="72"/>
    </row>
    <row r="48" spans="3:12">
      <c r="E48" s="110"/>
      <c r="F48" s="27"/>
      <c r="H48" s="85"/>
      <c r="K48" s="72"/>
    </row>
    <row r="49" spans="5:11" ht="21.6" customHeight="1">
      <c r="E49" s="110"/>
      <c r="F49" s="27"/>
      <c r="H49" s="85"/>
      <c r="K49" s="72"/>
    </row>
    <row r="50" spans="5:11">
      <c r="E50" s="110"/>
      <c r="F50" s="27"/>
      <c r="H50" s="85"/>
      <c r="K50" s="72"/>
    </row>
    <row r="51" spans="5:11">
      <c r="E51" s="110"/>
      <c r="F51" s="27"/>
      <c r="H51" s="85"/>
      <c r="K51" s="72"/>
    </row>
    <row r="52" spans="5:11">
      <c r="E52" s="110"/>
      <c r="F52" s="27"/>
      <c r="H52" s="85"/>
      <c r="K52" s="72"/>
    </row>
    <row r="53" spans="5:11">
      <c r="E53" s="110"/>
      <c r="F53" s="27"/>
      <c r="H53" s="85"/>
      <c r="K53" s="72"/>
    </row>
    <row r="54" spans="5:11">
      <c r="E54" s="110"/>
      <c r="F54" s="27"/>
      <c r="H54" s="85"/>
      <c r="K54" s="72"/>
    </row>
    <row r="55" spans="5:11">
      <c r="E55" s="110"/>
      <c r="F55" s="27"/>
      <c r="H55" s="85"/>
      <c r="K55" s="72"/>
    </row>
    <row r="56" spans="5:11">
      <c r="E56" s="110"/>
      <c r="F56" s="27"/>
      <c r="H56" s="85"/>
      <c r="K56" s="72"/>
    </row>
    <row r="57" spans="5:11">
      <c r="E57" s="110"/>
      <c r="F57" s="27"/>
      <c r="H57" s="85"/>
      <c r="K57" s="72"/>
    </row>
    <row r="58" spans="5:11">
      <c r="E58" s="110"/>
      <c r="F58" s="27"/>
      <c r="H58" s="85"/>
      <c r="K58" s="72"/>
    </row>
    <row r="59" spans="5:11">
      <c r="E59" s="110"/>
      <c r="F59" s="27"/>
      <c r="K59" s="72"/>
    </row>
    <row r="60" spans="5:11">
      <c r="E60" s="110"/>
      <c r="F60" s="27"/>
      <c r="K60" s="72"/>
    </row>
    <row r="61" spans="5:11" ht="15.6" customHeight="1">
      <c r="E61" s="110"/>
      <c r="F61" s="27"/>
      <c r="K61" s="72"/>
    </row>
    <row r="62" spans="5:11">
      <c r="E62" s="110"/>
      <c r="F62" s="27"/>
      <c r="G62" s="133"/>
      <c r="K62" s="72"/>
    </row>
    <row r="63" spans="5:11">
      <c r="E63" s="110"/>
      <c r="F63" s="27"/>
      <c r="G63" s="85"/>
      <c r="K63" s="72"/>
    </row>
    <row r="64" spans="5:11">
      <c r="E64" s="110"/>
      <c r="F64" s="27"/>
      <c r="G64" s="85"/>
      <c r="K64" s="72"/>
    </row>
    <row r="65" spans="5:11">
      <c r="E65" s="110"/>
      <c r="F65" s="27"/>
      <c r="G65" s="85"/>
      <c r="K65" s="72"/>
    </row>
    <row r="66" spans="5:11">
      <c r="E66" s="110"/>
      <c r="F66" s="27"/>
      <c r="G66" s="85"/>
      <c r="K66" s="72"/>
    </row>
    <row r="67" spans="5:11">
      <c r="E67" s="110"/>
      <c r="F67" s="27"/>
      <c r="G67" s="85"/>
      <c r="K67" s="72"/>
    </row>
    <row r="68" spans="5:11">
      <c r="E68" s="110"/>
      <c r="F68" s="27"/>
      <c r="G68" s="85"/>
      <c r="K68" s="72"/>
    </row>
    <row r="69" spans="5:11">
      <c r="E69" s="110"/>
      <c r="F69" s="27"/>
      <c r="G69" s="85"/>
      <c r="K69" s="72"/>
    </row>
    <row r="70" spans="5:11">
      <c r="E70" s="14"/>
      <c r="F70" s="27"/>
      <c r="G70" s="85"/>
      <c r="K70" s="72"/>
    </row>
    <row r="71" spans="5:11" ht="38.65" customHeight="1">
      <c r="E71" s="14"/>
      <c r="F71" s="27"/>
      <c r="G71" s="85"/>
      <c r="H71" s="163"/>
      <c r="K71" s="72"/>
    </row>
    <row r="72" spans="5:11" ht="29.1" customHeight="1">
      <c r="E72" s="19"/>
      <c r="F72" s="37"/>
      <c r="G72" s="142"/>
      <c r="K72" s="72"/>
    </row>
    <row r="73" spans="5:11">
      <c r="F73" s="27"/>
      <c r="G73" s="85"/>
      <c r="K73" s="72"/>
    </row>
    <row r="74" spans="5:11">
      <c r="E74" s="14"/>
      <c r="F74" s="27"/>
      <c r="G74" s="85"/>
      <c r="K74" s="72"/>
    </row>
    <row r="75" spans="5:11">
      <c r="E75" s="14"/>
      <c r="F75" s="27"/>
      <c r="G75" s="85"/>
      <c r="K75" s="72"/>
    </row>
    <row r="76" spans="5:11">
      <c r="F76" s="27"/>
      <c r="K76" s="72"/>
    </row>
    <row r="77" spans="5:11">
      <c r="F77" s="27"/>
      <c r="K77" s="72"/>
    </row>
    <row r="78" spans="5:11">
      <c r="F78" s="27"/>
      <c r="K78" s="72"/>
    </row>
    <row r="79" spans="5:11" ht="14.65" customHeight="1">
      <c r="E79" s="164"/>
      <c r="F79" s="27"/>
      <c r="K79" s="72"/>
    </row>
    <row r="80" spans="5:11">
      <c r="E80" s="164"/>
      <c r="F80" s="27"/>
      <c r="K80" s="72"/>
    </row>
    <row r="81" spans="5:11">
      <c r="F81" s="27"/>
      <c r="K81" s="72"/>
    </row>
    <row r="82" spans="5:11">
      <c r="F82" s="27"/>
      <c r="K82" s="72"/>
    </row>
    <row r="83" spans="5:11">
      <c r="F83" s="27"/>
      <c r="K83" s="72"/>
    </row>
    <row r="84" spans="5:11">
      <c r="F84" s="27"/>
      <c r="K84" s="72"/>
    </row>
    <row r="85" spans="5:11">
      <c r="F85" s="27"/>
      <c r="K85" s="72"/>
    </row>
    <row r="86" spans="5:11">
      <c r="F86" s="27"/>
      <c r="K86" s="72"/>
    </row>
    <row r="87" spans="5:11">
      <c r="F87" s="27"/>
      <c r="K87" s="72"/>
    </row>
    <row r="88" spans="5:11">
      <c r="F88" s="27"/>
      <c r="K88" s="72"/>
    </row>
    <row r="89" spans="5:11">
      <c r="F89" s="27"/>
      <c r="K89" s="72"/>
    </row>
    <row r="90" spans="5:11">
      <c r="F90" s="27"/>
      <c r="K90" s="72"/>
    </row>
    <row r="91" spans="5:11">
      <c r="F91" s="27"/>
      <c r="K91" s="72"/>
    </row>
    <row r="92" spans="5:11">
      <c r="F92" s="27"/>
      <c r="K92" s="72"/>
    </row>
    <row r="93" spans="5:11">
      <c r="K93" s="72"/>
    </row>
    <row r="94" spans="5:11" ht="39.6" customHeight="1">
      <c r="E94" s="14"/>
      <c r="F94" s="27"/>
      <c r="G94" s="85"/>
      <c r="K94" s="72"/>
    </row>
    <row r="95" spans="5:11">
      <c r="E95" s="19"/>
      <c r="F95" s="37"/>
      <c r="G95" s="142"/>
      <c r="K95" s="72"/>
    </row>
    <row r="96" spans="5:11">
      <c r="F96" s="27"/>
      <c r="G96" s="85"/>
      <c r="K96" s="72"/>
    </row>
    <row r="97" spans="5:11">
      <c r="E97" s="14"/>
      <c r="F97" s="27"/>
      <c r="G97" s="85"/>
      <c r="K97" s="72"/>
    </row>
    <row r="98" spans="5:11">
      <c r="E98" s="14"/>
      <c r="F98" s="27"/>
      <c r="G98" s="85"/>
      <c r="K98" s="72"/>
    </row>
    <row r="99" spans="5:11">
      <c r="F99" s="27"/>
      <c r="K99" s="72"/>
    </row>
    <row r="100" spans="5:11">
      <c r="F100" s="27"/>
      <c r="K100" s="72"/>
    </row>
    <row r="101" spans="5:11">
      <c r="F101" s="27"/>
      <c r="K101" s="72"/>
    </row>
    <row r="102" spans="5:11">
      <c r="E102" s="164"/>
      <c r="F102" s="27"/>
      <c r="K102" s="72"/>
    </row>
    <row r="103" spans="5:11">
      <c r="E103" s="164"/>
      <c r="F103" s="27"/>
      <c r="K103" s="72"/>
    </row>
    <row r="104" spans="5:11">
      <c r="F104" s="27"/>
      <c r="K104" s="72"/>
    </row>
    <row r="105" spans="5:11">
      <c r="F105" s="27"/>
      <c r="K105" s="72"/>
    </row>
    <row r="106" spans="5:11">
      <c r="F106" s="27"/>
      <c r="K106" s="72"/>
    </row>
    <row r="107" spans="5:11">
      <c r="F107" s="27"/>
      <c r="K107" s="72"/>
    </row>
    <row r="108" spans="5:11">
      <c r="F108" s="27"/>
      <c r="K108" s="72"/>
    </row>
    <row r="109" spans="5:11">
      <c r="F109" s="27"/>
      <c r="K109" s="72"/>
    </row>
    <row r="110" spans="5:11">
      <c r="F110" s="27"/>
      <c r="K110" s="72"/>
    </row>
    <row r="111" spans="5:11">
      <c r="F111" s="27"/>
      <c r="K111" s="72"/>
    </row>
    <row r="112" spans="5:11">
      <c r="F112" s="27"/>
      <c r="K112" s="72"/>
    </row>
    <row r="113" spans="5:11">
      <c r="F113" s="27"/>
      <c r="K113" s="72"/>
    </row>
    <row r="114" spans="5:11">
      <c r="F114" s="27"/>
      <c r="K114" s="72"/>
    </row>
    <row r="115" spans="5:11">
      <c r="F115" s="27"/>
      <c r="K115" s="72"/>
    </row>
    <row r="116" spans="5:11">
      <c r="K116" s="72"/>
    </row>
    <row r="117" spans="5:11" ht="40.15" customHeight="1">
      <c r="E117" s="14"/>
      <c r="F117" s="27"/>
      <c r="G117" s="85"/>
      <c r="K117" s="72"/>
    </row>
    <row r="118" spans="5:11">
      <c r="E118" s="19"/>
      <c r="F118" s="37"/>
      <c r="G118" s="142"/>
      <c r="K118" s="72"/>
    </row>
    <row r="119" spans="5:11">
      <c r="F119" s="27"/>
      <c r="G119" s="85"/>
      <c r="K119" s="72"/>
    </row>
    <row r="120" spans="5:11">
      <c r="E120" s="14"/>
      <c r="F120" s="27"/>
      <c r="G120" s="85"/>
      <c r="K120" s="72"/>
    </row>
    <row r="121" spans="5:11">
      <c r="E121" s="14"/>
      <c r="F121" s="27"/>
      <c r="G121" s="85"/>
      <c r="K121" s="72"/>
    </row>
    <row r="122" spans="5:11">
      <c r="F122" s="27"/>
      <c r="K122" s="72"/>
    </row>
    <row r="123" spans="5:11">
      <c r="F123" s="27"/>
      <c r="K123" s="72"/>
    </row>
    <row r="124" spans="5:11">
      <c r="F124" s="27"/>
      <c r="K124" s="72"/>
    </row>
    <row r="125" spans="5:11">
      <c r="E125" s="164"/>
      <c r="F125" s="27"/>
      <c r="K125" s="72"/>
    </row>
    <row r="126" spans="5:11">
      <c r="E126" s="164"/>
      <c r="F126" s="27"/>
      <c r="K126" s="72"/>
    </row>
    <row r="127" spans="5:11">
      <c r="F127" s="27"/>
      <c r="K127" s="72"/>
    </row>
    <row r="128" spans="5:11">
      <c r="F128" s="27"/>
      <c r="K128" s="72"/>
    </row>
    <row r="129" spans="5:11">
      <c r="F129" s="27"/>
      <c r="K129" s="72"/>
    </row>
    <row r="130" spans="5:11">
      <c r="F130" s="27"/>
      <c r="K130" s="72"/>
    </row>
    <row r="131" spans="5:11">
      <c r="F131" s="27"/>
      <c r="K131" s="72"/>
    </row>
    <row r="132" spans="5:11">
      <c r="F132" s="27"/>
      <c r="K132" s="72"/>
    </row>
    <row r="133" spans="5:11">
      <c r="F133" s="27"/>
      <c r="K133" s="72"/>
    </row>
    <row r="134" spans="5:11">
      <c r="F134" s="27"/>
      <c r="K134" s="72"/>
    </row>
    <row r="135" spans="5:11">
      <c r="F135" s="27"/>
      <c r="K135" s="72"/>
    </row>
    <row r="136" spans="5:11">
      <c r="F136" s="27"/>
      <c r="K136" s="72"/>
    </row>
    <row r="137" spans="5:11">
      <c r="F137" s="27"/>
      <c r="K137" s="72"/>
    </row>
    <row r="138" spans="5:11">
      <c r="F138" s="27"/>
      <c r="K138" s="72"/>
    </row>
    <row r="139" spans="5:11">
      <c r="K139" s="72"/>
    </row>
    <row r="140" spans="5:11" ht="15.75">
      <c r="E140" s="165"/>
      <c r="K140" s="72"/>
    </row>
    <row r="141" spans="5:11">
      <c r="E141" s="19"/>
      <c r="F141" s="37"/>
      <c r="K141" s="72"/>
    </row>
    <row r="142" spans="5:11">
      <c r="F142" s="27"/>
      <c r="K142" s="72"/>
    </row>
    <row r="143" spans="5:11">
      <c r="F143" s="27"/>
      <c r="K143" s="72"/>
    </row>
    <row r="144" spans="5:11">
      <c r="F144" s="27"/>
      <c r="K144" s="72"/>
    </row>
    <row r="145" spans="6:11">
      <c r="F145" s="27"/>
      <c r="K145" s="72"/>
    </row>
    <row r="146" spans="6:11">
      <c r="F146" s="27"/>
      <c r="K146" s="72"/>
    </row>
    <row r="147" spans="6:11">
      <c r="F147" s="27"/>
      <c r="K147" s="72"/>
    </row>
    <row r="148" spans="6:11">
      <c r="F148" s="27"/>
      <c r="K148" s="72"/>
    </row>
    <row r="149" spans="6:11">
      <c r="F149" s="27"/>
      <c r="K149" s="72"/>
    </row>
    <row r="150" spans="6:11">
      <c r="F150" s="27"/>
      <c r="K150" s="72"/>
    </row>
    <row r="151" spans="6:11">
      <c r="F151" s="27"/>
      <c r="K151" s="72"/>
    </row>
    <row r="152" spans="6:11">
      <c r="F152" s="27"/>
      <c r="K152" s="72"/>
    </row>
    <row r="153" spans="6:11">
      <c r="F153" s="27"/>
      <c r="K153" s="72"/>
    </row>
    <row r="154" spans="6:11">
      <c r="F154" s="27"/>
      <c r="K154" s="72"/>
    </row>
    <row r="155" spans="6:11">
      <c r="F155" s="27"/>
      <c r="K155" s="72"/>
    </row>
    <row r="156" spans="6:11">
      <c r="F156" s="27"/>
      <c r="K156" s="72"/>
    </row>
    <row r="157" spans="6:11">
      <c r="F157" s="27"/>
      <c r="K157" s="72"/>
    </row>
    <row r="158" spans="6:11">
      <c r="F158" s="27"/>
      <c r="K158" s="72"/>
    </row>
    <row r="159" spans="6:11">
      <c r="F159" s="27"/>
      <c r="K159" s="72"/>
    </row>
    <row r="160" spans="6:11">
      <c r="F160" s="27"/>
      <c r="K160" s="72"/>
    </row>
    <row r="161" spans="6:11">
      <c r="F161" s="27"/>
      <c r="K161" s="72"/>
    </row>
    <row r="162" spans="6:11">
      <c r="F162" s="27"/>
      <c r="K162" s="72"/>
    </row>
    <row r="163" spans="6:11">
      <c r="F163" s="27"/>
      <c r="K163" s="72"/>
    </row>
    <row r="164" spans="6:11">
      <c r="F164" s="27"/>
      <c r="K164" s="72"/>
    </row>
    <row r="165" spans="6:11">
      <c r="F165" s="27"/>
      <c r="K165" s="72"/>
    </row>
  </sheetData>
  <mergeCells count="3">
    <mergeCell ref="B5:B9"/>
    <mergeCell ref="B11:B15"/>
    <mergeCell ref="B17:B20"/>
  </mergeCells>
  <phoneticPr fontId="21" type="noConversion"/>
  <conditionalFormatting sqref="B3">
    <cfRule type="containsText" dxfId="19" priority="1" operator="containsText" text="Unsure">
      <formula>NOT(ISERROR(SEARCH("Unsure",B3)))</formula>
    </cfRule>
    <cfRule type="containsText" dxfId="18" priority="2" operator="containsText" text="Yes">
      <formula>NOT(ISERROR(SEARCH("Yes",B3)))</formula>
    </cfRule>
    <cfRule type="containsText" dxfId="17" priority="3" operator="containsText" text="No">
      <formula>NOT(ISERROR(SEARCH("No",B3)))</formula>
    </cfRule>
  </conditionalFormatting>
  <pageMargins left="0.25" right="0.25" top="0.75" bottom="0.75" header="0.3" footer="0.3"/>
  <pageSetup paperSize="9" scale="58" orientation="portrait" r:id="rId1"/>
  <headerFooter>
    <oddFooter>&amp;L_x000D_&amp;1#&amp;"Calibri"&amp;8&amp;K000000 For Official use only</oddFooter>
  </headerFooter>
  <customProperties>
    <customPr name="EpmWorksheetKeyString_GU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8C44A-211E-4DE9-9661-0D5F8505420D}">
  <sheetPr codeName="Sheet1">
    <pageSetUpPr fitToPage="1"/>
  </sheetPr>
  <dimension ref="A1:M121"/>
  <sheetViews>
    <sheetView tabSelected="1" topLeftCell="A112" zoomScaleNormal="100" workbookViewId="0">
      <selection activeCell="E135" sqref="E135"/>
    </sheetView>
  </sheetViews>
  <sheetFormatPr defaultColWidth="9.140625" defaultRowHeight="15"/>
  <cols>
    <col min="1" max="1" width="1.85546875" style="197" customWidth="1"/>
    <col min="2" max="2" width="25.7109375" style="197" customWidth="1"/>
    <col min="3" max="3" width="1.85546875" style="197" customWidth="1"/>
    <col min="4" max="4" width="1.85546875" style="198" customWidth="1"/>
    <col min="5" max="5" width="97.28515625" style="198" customWidth="1"/>
    <col min="6" max="6" width="5.7109375" style="198" bestFit="1" customWidth="1"/>
    <col min="7" max="7" width="2.28515625" style="198" customWidth="1"/>
    <col min="8" max="8" width="19" style="198" customWidth="1"/>
    <col min="9" max="9" width="1.85546875" style="198" customWidth="1"/>
    <col min="10" max="10" width="1.85546875" style="203" customWidth="1"/>
    <col min="11" max="11" width="17.140625" style="213" customWidth="1"/>
    <col min="12" max="12" width="1.85546875" style="203" customWidth="1"/>
    <col min="13" max="13" width="20.28515625" style="203" customWidth="1"/>
    <col min="14" max="14" width="1.28515625" style="203" customWidth="1"/>
    <col min="15" max="16384" width="9.140625" style="203"/>
  </cols>
  <sheetData>
    <row r="1" spans="1:13" ht="57" customHeight="1">
      <c r="E1" s="199" t="s">
        <v>172</v>
      </c>
      <c r="F1" s="199"/>
      <c r="G1" s="199"/>
      <c r="H1" s="199"/>
      <c r="I1" s="200"/>
      <c r="J1" s="201"/>
      <c r="K1" s="202"/>
    </row>
    <row r="2" spans="1:13" ht="39.950000000000003" customHeight="1" thickBot="1">
      <c r="E2" s="204" t="s">
        <v>371</v>
      </c>
      <c r="F2" s="204"/>
      <c r="G2" s="204"/>
      <c r="H2" s="204"/>
      <c r="I2" s="205"/>
      <c r="J2" s="206"/>
      <c r="K2" s="202"/>
    </row>
    <row r="3" spans="1:13" ht="30" customHeight="1" thickBot="1">
      <c r="B3" s="207" t="s">
        <v>138</v>
      </c>
      <c r="E3" s="208"/>
      <c r="F3" s="154" t="s">
        <v>115</v>
      </c>
      <c r="G3" s="209"/>
      <c r="H3" s="161" t="s">
        <v>113</v>
      </c>
      <c r="I3" s="208"/>
      <c r="J3" s="210"/>
      <c r="K3" s="211" t="s">
        <v>114</v>
      </c>
      <c r="M3" s="156" t="s">
        <v>205</v>
      </c>
    </row>
    <row r="4" spans="1:13" ht="26.25">
      <c r="E4" s="212" t="s">
        <v>379</v>
      </c>
    </row>
    <row r="5" spans="1:13" s="216" customFormat="1" ht="19.5" customHeight="1">
      <c r="A5" s="197"/>
      <c r="C5" s="197"/>
      <c r="D5" s="214"/>
      <c r="E5" s="86" t="s">
        <v>375</v>
      </c>
      <c r="F5" s="198"/>
      <c r="G5" s="198"/>
      <c r="H5" s="198"/>
      <c r="I5" s="214"/>
      <c r="K5" s="213"/>
    </row>
    <row r="6" spans="1:13" s="216" customFormat="1">
      <c r="A6" s="197"/>
      <c r="B6" s="368"/>
      <c r="C6" s="197"/>
      <c r="D6" s="214"/>
      <c r="E6" s="220" t="s">
        <v>380</v>
      </c>
      <c r="F6" s="221" t="s">
        <v>381</v>
      </c>
      <c r="G6" s="236"/>
      <c r="H6" s="233">
        <f>SUM(H7:H11)</f>
        <v>0</v>
      </c>
      <c r="I6" s="214"/>
      <c r="K6" s="217"/>
    </row>
    <row r="7" spans="1:13" s="216" customFormat="1">
      <c r="A7" s="197"/>
      <c r="B7" s="369"/>
      <c r="C7" s="197"/>
      <c r="D7" s="214"/>
      <c r="E7" s="222" t="s">
        <v>372</v>
      </c>
      <c r="F7" s="241" t="s">
        <v>381</v>
      </c>
      <c r="G7" s="214"/>
      <c r="H7" s="223"/>
      <c r="I7" s="214"/>
      <c r="K7" s="217" t="s">
        <v>382</v>
      </c>
      <c r="M7" s="218"/>
    </row>
    <row r="8" spans="1:13" s="216" customFormat="1">
      <c r="A8" s="197"/>
      <c r="B8" s="369"/>
      <c r="C8" s="197"/>
      <c r="D8" s="214"/>
      <c r="E8" s="222" t="s">
        <v>373</v>
      </c>
      <c r="F8" s="241" t="s">
        <v>381</v>
      </c>
      <c r="G8" s="214"/>
      <c r="H8" s="223"/>
      <c r="I8" s="214"/>
      <c r="K8" s="217" t="s">
        <v>382</v>
      </c>
      <c r="M8" s="218"/>
    </row>
    <row r="9" spans="1:13" s="216" customFormat="1">
      <c r="A9" s="197"/>
      <c r="B9" s="369"/>
      <c r="C9" s="197"/>
      <c r="D9" s="214"/>
      <c r="E9" s="290" t="s">
        <v>423</v>
      </c>
      <c r="F9" s="241" t="s">
        <v>381</v>
      </c>
      <c r="G9" s="214"/>
      <c r="H9" s="223"/>
      <c r="I9" s="214"/>
      <c r="K9" s="217" t="s">
        <v>203</v>
      </c>
      <c r="M9" s="218"/>
    </row>
    <row r="10" spans="1:13" s="216" customFormat="1">
      <c r="A10" s="197"/>
      <c r="B10" s="369"/>
      <c r="C10" s="197"/>
      <c r="D10" s="214"/>
      <c r="E10" s="290" t="s">
        <v>478</v>
      </c>
      <c r="F10" s="241" t="s">
        <v>381</v>
      </c>
      <c r="G10" s="214"/>
      <c r="H10" s="223"/>
      <c r="I10" s="214"/>
      <c r="K10" s="217" t="s">
        <v>203</v>
      </c>
      <c r="M10" s="218"/>
    </row>
    <row r="11" spans="1:13" s="216" customFormat="1">
      <c r="A11" s="197"/>
      <c r="B11" s="369"/>
      <c r="C11" s="197"/>
      <c r="D11" s="214"/>
      <c r="E11" s="224" t="s">
        <v>374</v>
      </c>
      <c r="F11" s="225" t="s">
        <v>381</v>
      </c>
      <c r="G11" s="237"/>
      <c r="H11" s="226"/>
      <c r="I11" s="214"/>
      <c r="K11" s="217" t="s">
        <v>382</v>
      </c>
      <c r="M11" s="218"/>
    </row>
    <row r="12" spans="1:13">
      <c r="B12" s="369"/>
      <c r="E12" s="86" t="s">
        <v>376</v>
      </c>
      <c r="F12" s="214"/>
      <c r="H12" s="214"/>
      <c r="L12" s="213"/>
      <c r="M12" s="213"/>
    </row>
    <row r="13" spans="1:13">
      <c r="B13" s="369"/>
      <c r="E13" s="229" t="s">
        <v>323</v>
      </c>
      <c r="F13" s="232" t="s">
        <v>381</v>
      </c>
      <c r="G13" s="215"/>
      <c r="H13" s="234"/>
      <c r="K13" s="217" t="s">
        <v>383</v>
      </c>
      <c r="M13" s="218"/>
    </row>
    <row r="14" spans="1:13">
      <c r="B14" s="369"/>
      <c r="E14" s="230" t="s">
        <v>492</v>
      </c>
      <c r="F14" s="238" t="s">
        <v>381</v>
      </c>
      <c r="H14" s="223"/>
      <c r="K14" s="217" t="s">
        <v>383</v>
      </c>
      <c r="M14" s="218"/>
    </row>
    <row r="15" spans="1:13">
      <c r="B15" s="369"/>
      <c r="E15" s="230" t="s">
        <v>377</v>
      </c>
      <c r="F15" s="238" t="s">
        <v>381</v>
      </c>
      <c r="H15" s="223"/>
      <c r="K15" s="217" t="s">
        <v>383</v>
      </c>
      <c r="M15" s="218"/>
    </row>
    <row r="16" spans="1:13">
      <c r="B16" s="369"/>
      <c r="E16" s="230" t="s">
        <v>378</v>
      </c>
      <c r="F16" s="238" t="s">
        <v>381</v>
      </c>
      <c r="H16" s="223"/>
      <c r="K16" s="217" t="s">
        <v>383</v>
      </c>
      <c r="M16" s="218"/>
    </row>
    <row r="17" spans="1:13">
      <c r="B17" s="369"/>
      <c r="E17" s="230" t="s">
        <v>369</v>
      </c>
      <c r="F17" s="238" t="s">
        <v>381</v>
      </c>
      <c r="H17" s="223"/>
      <c r="K17" s="217" t="s">
        <v>383</v>
      </c>
      <c r="M17" s="218"/>
    </row>
    <row r="18" spans="1:13">
      <c r="B18" s="369"/>
      <c r="E18" s="230" t="s">
        <v>368</v>
      </c>
      <c r="F18" s="58" t="s">
        <v>381</v>
      </c>
      <c r="H18" s="235"/>
      <c r="K18" s="217" t="s">
        <v>383</v>
      </c>
      <c r="M18" s="218"/>
    </row>
    <row r="19" spans="1:13">
      <c r="B19" s="369"/>
      <c r="E19" s="230" t="s">
        <v>367</v>
      </c>
      <c r="F19" s="238" t="s">
        <v>381</v>
      </c>
      <c r="H19" s="223"/>
      <c r="K19" s="217" t="s">
        <v>383</v>
      </c>
      <c r="M19" s="218"/>
    </row>
    <row r="20" spans="1:13">
      <c r="B20" s="370"/>
      <c r="E20" s="231" t="s">
        <v>490</v>
      </c>
      <c r="F20" s="227" t="s">
        <v>381</v>
      </c>
      <c r="G20" s="219"/>
      <c r="H20" s="226"/>
      <c r="K20" s="217" t="s">
        <v>383</v>
      </c>
      <c r="M20" s="218"/>
    </row>
    <row r="21" spans="1:13">
      <c r="K21" s="217"/>
    </row>
    <row r="22" spans="1:13" ht="26.25">
      <c r="E22" s="212" t="s">
        <v>384</v>
      </c>
    </row>
    <row r="23" spans="1:13" s="216" customFormat="1" ht="19.5" customHeight="1">
      <c r="A23" s="197"/>
      <c r="C23" s="197"/>
      <c r="D23" s="214"/>
      <c r="E23" s="86" t="s">
        <v>477</v>
      </c>
      <c r="F23" s="198"/>
      <c r="G23" s="198"/>
      <c r="H23" s="198"/>
      <c r="I23" s="214"/>
      <c r="K23" s="213"/>
    </row>
    <row r="24" spans="1:13" s="216" customFormat="1">
      <c r="A24" s="197"/>
      <c r="B24" s="368"/>
      <c r="C24" s="197"/>
      <c r="D24" s="214"/>
      <c r="E24" s="220" t="s">
        <v>380</v>
      </c>
      <c r="F24" s="221" t="s">
        <v>381</v>
      </c>
      <c r="G24" s="236"/>
      <c r="H24" s="233">
        <f>SUM(H25:H29)</f>
        <v>0</v>
      </c>
      <c r="I24" s="214"/>
      <c r="K24" s="217"/>
    </row>
    <row r="25" spans="1:13" s="216" customFormat="1">
      <c r="A25" s="197"/>
      <c r="B25" s="369"/>
      <c r="C25" s="197"/>
      <c r="D25" s="214"/>
      <c r="E25" s="222" t="s">
        <v>372</v>
      </c>
      <c r="F25" s="241" t="s">
        <v>381</v>
      </c>
      <c r="G25" s="214"/>
      <c r="H25" s="223"/>
      <c r="I25" s="214"/>
      <c r="K25" s="217" t="s">
        <v>382</v>
      </c>
      <c r="M25" s="218"/>
    </row>
    <row r="26" spans="1:13" s="216" customFormat="1">
      <c r="A26" s="197"/>
      <c r="B26" s="369"/>
      <c r="C26" s="197"/>
      <c r="D26" s="214"/>
      <c r="E26" s="222" t="s">
        <v>373</v>
      </c>
      <c r="F26" s="241" t="s">
        <v>381</v>
      </c>
      <c r="G26" s="214"/>
      <c r="H26" s="223"/>
      <c r="I26" s="214"/>
      <c r="K26" s="217" t="s">
        <v>382</v>
      </c>
      <c r="M26" s="218"/>
    </row>
    <row r="27" spans="1:13" s="216" customFormat="1">
      <c r="A27" s="197"/>
      <c r="B27" s="369"/>
      <c r="C27" s="197"/>
      <c r="D27" s="214"/>
      <c r="E27" s="290" t="s">
        <v>423</v>
      </c>
      <c r="F27" s="258" t="s">
        <v>381</v>
      </c>
      <c r="G27" s="214"/>
      <c r="H27" s="223"/>
      <c r="I27" s="214"/>
      <c r="K27" s="217" t="s">
        <v>203</v>
      </c>
      <c r="M27" s="218"/>
    </row>
    <row r="28" spans="1:13" s="216" customFormat="1">
      <c r="A28" s="197"/>
      <c r="B28" s="369"/>
      <c r="C28" s="197"/>
      <c r="D28" s="214"/>
      <c r="E28" s="290" t="s">
        <v>478</v>
      </c>
      <c r="F28" s="258" t="s">
        <v>381</v>
      </c>
      <c r="G28" s="214"/>
      <c r="H28" s="223"/>
      <c r="I28" s="214"/>
      <c r="K28" s="217" t="s">
        <v>203</v>
      </c>
      <c r="M28" s="218"/>
    </row>
    <row r="29" spans="1:13" s="216" customFormat="1">
      <c r="A29" s="197"/>
      <c r="B29" s="369"/>
      <c r="C29" s="197"/>
      <c r="D29" s="214"/>
      <c r="E29" s="224" t="s">
        <v>374</v>
      </c>
      <c r="F29" s="225" t="s">
        <v>381</v>
      </c>
      <c r="G29" s="237"/>
      <c r="H29" s="226"/>
      <c r="I29" s="214"/>
      <c r="K29" s="217" t="s">
        <v>382</v>
      </c>
      <c r="M29" s="218"/>
    </row>
    <row r="30" spans="1:13">
      <c r="B30" s="369"/>
      <c r="E30" s="86" t="s">
        <v>376</v>
      </c>
      <c r="F30" s="214"/>
      <c r="H30" s="214"/>
      <c r="L30" s="213"/>
      <c r="M30" s="213"/>
    </row>
    <row r="31" spans="1:13">
      <c r="B31" s="369"/>
      <c r="E31" s="229" t="s">
        <v>323</v>
      </c>
      <c r="F31" s="232" t="s">
        <v>381</v>
      </c>
      <c r="G31" s="215"/>
      <c r="H31" s="234"/>
      <c r="K31" s="217" t="s">
        <v>383</v>
      </c>
      <c r="M31" s="218"/>
    </row>
    <row r="32" spans="1:13">
      <c r="B32" s="369"/>
      <c r="E32" s="230" t="s">
        <v>492</v>
      </c>
      <c r="F32" s="238" t="s">
        <v>381</v>
      </c>
      <c r="H32" s="223"/>
      <c r="K32" s="217" t="s">
        <v>383</v>
      </c>
      <c r="M32" s="218"/>
    </row>
    <row r="33" spans="1:13">
      <c r="B33" s="369"/>
      <c r="E33" s="230" t="s">
        <v>377</v>
      </c>
      <c r="F33" s="238" t="s">
        <v>381</v>
      </c>
      <c r="H33" s="223"/>
      <c r="K33" s="217" t="s">
        <v>383</v>
      </c>
      <c r="M33" s="218"/>
    </row>
    <row r="34" spans="1:13">
      <c r="B34" s="369"/>
      <c r="E34" s="230" t="s">
        <v>378</v>
      </c>
      <c r="F34" s="238" t="s">
        <v>381</v>
      </c>
      <c r="H34" s="223"/>
      <c r="K34" s="217" t="s">
        <v>383</v>
      </c>
      <c r="M34" s="218"/>
    </row>
    <row r="35" spans="1:13">
      <c r="B35" s="369"/>
      <c r="E35" s="230" t="s">
        <v>369</v>
      </c>
      <c r="F35" s="238" t="s">
        <v>381</v>
      </c>
      <c r="H35" s="223"/>
      <c r="K35" s="217" t="s">
        <v>383</v>
      </c>
      <c r="M35" s="218"/>
    </row>
    <row r="36" spans="1:13">
      <c r="B36" s="369"/>
      <c r="E36" s="230" t="s">
        <v>368</v>
      </c>
      <c r="F36" s="58" t="s">
        <v>381</v>
      </c>
      <c r="H36" s="235"/>
      <c r="K36" s="217" t="s">
        <v>383</v>
      </c>
      <c r="M36" s="218"/>
    </row>
    <row r="37" spans="1:13">
      <c r="B37" s="369"/>
      <c r="E37" s="230" t="s">
        <v>367</v>
      </c>
      <c r="F37" s="238" t="s">
        <v>381</v>
      </c>
      <c r="H37" s="223"/>
      <c r="K37" s="217" t="s">
        <v>383</v>
      </c>
      <c r="M37" s="218"/>
    </row>
    <row r="38" spans="1:13">
      <c r="B38" s="370"/>
      <c r="E38" s="231" t="s">
        <v>490</v>
      </c>
      <c r="F38" s="227" t="s">
        <v>381</v>
      </c>
      <c r="G38" s="219"/>
      <c r="H38" s="226"/>
      <c r="K38" s="217" t="s">
        <v>383</v>
      </c>
      <c r="M38" s="218"/>
    </row>
    <row r="40" spans="1:13" ht="26.25">
      <c r="E40" s="212" t="s">
        <v>385</v>
      </c>
    </row>
    <row r="41" spans="1:13" s="216" customFormat="1" ht="19.5" customHeight="1">
      <c r="A41" s="197"/>
      <c r="C41" s="197"/>
      <c r="D41" s="214"/>
      <c r="E41" s="86" t="s">
        <v>375</v>
      </c>
      <c r="F41" s="198"/>
      <c r="G41" s="198"/>
      <c r="H41" s="198"/>
      <c r="I41" s="214"/>
      <c r="K41" s="213"/>
    </row>
    <row r="42" spans="1:13" s="216" customFormat="1">
      <c r="A42" s="197"/>
      <c r="B42" s="368"/>
      <c r="C42" s="197"/>
      <c r="D42" s="214"/>
      <c r="E42" s="220" t="s">
        <v>380</v>
      </c>
      <c r="F42" s="221" t="s">
        <v>381</v>
      </c>
      <c r="G42" s="236"/>
      <c r="H42" s="233">
        <f>SUM(H43:H47)</f>
        <v>0</v>
      </c>
      <c r="I42" s="214"/>
      <c r="K42" s="217"/>
    </row>
    <row r="43" spans="1:13" s="216" customFormat="1">
      <c r="A43" s="197"/>
      <c r="B43" s="369"/>
      <c r="C43" s="197"/>
      <c r="D43" s="214"/>
      <c r="E43" s="222" t="s">
        <v>372</v>
      </c>
      <c r="F43" s="241" t="s">
        <v>381</v>
      </c>
      <c r="G43" s="214"/>
      <c r="H43" s="223"/>
      <c r="I43" s="214"/>
      <c r="K43" s="217" t="s">
        <v>386</v>
      </c>
      <c r="M43" s="218"/>
    </row>
    <row r="44" spans="1:13" s="216" customFormat="1">
      <c r="A44" s="197"/>
      <c r="B44" s="369"/>
      <c r="C44" s="197"/>
      <c r="D44" s="214"/>
      <c r="E44" s="222" t="s">
        <v>479</v>
      </c>
      <c r="F44" s="258" t="s">
        <v>381</v>
      </c>
      <c r="G44" s="214"/>
      <c r="H44" s="223"/>
      <c r="I44" s="214"/>
      <c r="K44" s="217" t="s">
        <v>386</v>
      </c>
      <c r="M44" s="218"/>
    </row>
    <row r="45" spans="1:13" s="216" customFormat="1">
      <c r="A45" s="197"/>
      <c r="B45" s="369"/>
      <c r="C45" s="197"/>
      <c r="D45" s="214"/>
      <c r="E45" s="290" t="s">
        <v>423</v>
      </c>
      <c r="F45" s="258" t="s">
        <v>381</v>
      </c>
      <c r="G45" s="214"/>
      <c r="H45" s="223"/>
      <c r="I45" s="214"/>
      <c r="K45" s="217" t="s">
        <v>203</v>
      </c>
      <c r="M45" s="218"/>
    </row>
    <row r="46" spans="1:13" s="216" customFormat="1">
      <c r="A46" s="197"/>
      <c r="B46" s="369"/>
      <c r="C46" s="197"/>
      <c r="D46" s="214"/>
      <c r="E46" s="290" t="s">
        <v>478</v>
      </c>
      <c r="F46" s="258" t="s">
        <v>381</v>
      </c>
      <c r="G46" s="214"/>
      <c r="H46" s="223"/>
      <c r="I46" s="214"/>
      <c r="K46" s="217" t="s">
        <v>203</v>
      </c>
      <c r="M46" s="218"/>
    </row>
    <row r="47" spans="1:13" s="216" customFormat="1">
      <c r="A47" s="197"/>
      <c r="B47" s="369"/>
      <c r="C47" s="197"/>
      <c r="D47" s="214"/>
      <c r="E47" s="224" t="s">
        <v>374</v>
      </c>
      <c r="F47" s="225" t="s">
        <v>381</v>
      </c>
      <c r="G47" s="237"/>
      <c r="H47" s="226"/>
      <c r="I47" s="214"/>
      <c r="K47" s="217" t="s">
        <v>386</v>
      </c>
      <c r="M47" s="218"/>
    </row>
    <row r="48" spans="1:13">
      <c r="B48" s="369"/>
      <c r="E48" s="86" t="s">
        <v>376</v>
      </c>
      <c r="F48" s="214"/>
      <c r="H48" s="214"/>
      <c r="L48" s="213"/>
      <c r="M48" s="213"/>
    </row>
    <row r="49" spans="1:13">
      <c r="B49" s="369"/>
      <c r="E49" s="229" t="s">
        <v>323</v>
      </c>
      <c r="F49" s="232" t="s">
        <v>381</v>
      </c>
      <c r="G49" s="215"/>
      <c r="H49" s="234"/>
      <c r="K49" s="217" t="s">
        <v>387</v>
      </c>
      <c r="M49" s="218"/>
    </row>
    <row r="50" spans="1:13">
      <c r="B50" s="369"/>
      <c r="E50" s="230" t="s">
        <v>492</v>
      </c>
      <c r="F50" s="238" t="s">
        <v>381</v>
      </c>
      <c r="H50" s="223"/>
      <c r="K50" s="217" t="s">
        <v>387</v>
      </c>
      <c r="M50" s="218"/>
    </row>
    <row r="51" spans="1:13">
      <c r="B51" s="369"/>
      <c r="E51" s="230" t="s">
        <v>377</v>
      </c>
      <c r="F51" s="238" t="s">
        <v>381</v>
      </c>
      <c r="H51" s="223"/>
      <c r="K51" s="217" t="s">
        <v>387</v>
      </c>
      <c r="M51" s="218"/>
    </row>
    <row r="52" spans="1:13">
      <c r="B52" s="369"/>
      <c r="E52" s="230" t="s">
        <v>378</v>
      </c>
      <c r="F52" s="238" t="s">
        <v>381</v>
      </c>
      <c r="H52" s="223"/>
      <c r="K52" s="217" t="s">
        <v>387</v>
      </c>
      <c r="M52" s="218"/>
    </row>
    <row r="53" spans="1:13">
      <c r="B53" s="369"/>
      <c r="E53" s="230" t="s">
        <v>369</v>
      </c>
      <c r="F53" s="238" t="s">
        <v>381</v>
      </c>
      <c r="H53" s="223"/>
      <c r="K53" s="217" t="s">
        <v>387</v>
      </c>
      <c r="M53" s="218"/>
    </row>
    <row r="54" spans="1:13">
      <c r="B54" s="369"/>
      <c r="E54" s="230" t="s">
        <v>368</v>
      </c>
      <c r="F54" s="58" t="s">
        <v>381</v>
      </c>
      <c r="H54" s="235"/>
      <c r="K54" s="217" t="s">
        <v>387</v>
      </c>
      <c r="M54" s="218"/>
    </row>
    <row r="55" spans="1:13">
      <c r="B55" s="369"/>
      <c r="E55" s="230" t="s">
        <v>367</v>
      </c>
      <c r="F55" s="238" t="s">
        <v>381</v>
      </c>
      <c r="H55" s="223"/>
      <c r="K55" s="217" t="s">
        <v>387</v>
      </c>
      <c r="M55" s="218"/>
    </row>
    <row r="56" spans="1:13">
      <c r="B56" s="370"/>
      <c r="E56" s="231" t="s">
        <v>490</v>
      </c>
      <c r="F56" s="227" t="s">
        <v>381</v>
      </c>
      <c r="G56" s="219"/>
      <c r="H56" s="226"/>
      <c r="K56" s="217" t="s">
        <v>387</v>
      </c>
      <c r="M56" s="218"/>
    </row>
    <row r="57" spans="1:13">
      <c r="K57" s="217"/>
    </row>
    <row r="58" spans="1:13" ht="26.25">
      <c r="E58" s="212" t="s">
        <v>388</v>
      </c>
    </row>
    <row r="59" spans="1:13" s="216" customFormat="1" ht="19.5" customHeight="1">
      <c r="A59" s="197"/>
      <c r="C59" s="197"/>
      <c r="D59" s="214"/>
      <c r="E59" s="86" t="s">
        <v>389</v>
      </c>
      <c r="F59" s="198"/>
      <c r="G59" s="198"/>
      <c r="H59" s="198"/>
      <c r="I59" s="214"/>
      <c r="K59" s="213"/>
    </row>
    <row r="60" spans="1:13" s="216" customFormat="1">
      <c r="A60" s="197"/>
      <c r="B60" s="368"/>
      <c r="C60" s="197"/>
      <c r="D60" s="214"/>
      <c r="E60" s="22" t="s">
        <v>390</v>
      </c>
      <c r="F60" s="221" t="s">
        <v>393</v>
      </c>
      <c r="G60" s="236"/>
      <c r="H60" s="228"/>
      <c r="I60" s="214"/>
      <c r="K60" s="217" t="s">
        <v>394</v>
      </c>
      <c r="M60" s="218"/>
    </row>
    <row r="61" spans="1:13" s="216" customFormat="1">
      <c r="A61" s="197"/>
      <c r="B61" s="369"/>
      <c r="C61" s="197"/>
      <c r="D61" s="214"/>
      <c r="E61" s="239" t="s">
        <v>391</v>
      </c>
      <c r="F61" s="241" t="s">
        <v>393</v>
      </c>
      <c r="G61" s="214"/>
      <c r="H61" s="223"/>
      <c r="I61" s="214"/>
      <c r="K61" s="217" t="s">
        <v>394</v>
      </c>
      <c r="M61" s="218"/>
    </row>
    <row r="62" spans="1:13" s="216" customFormat="1">
      <c r="A62" s="197"/>
      <c r="B62" s="369"/>
      <c r="C62" s="197"/>
      <c r="D62" s="214"/>
      <c r="E62" s="240" t="s">
        <v>392</v>
      </c>
      <c r="F62" s="225" t="s">
        <v>393</v>
      </c>
      <c r="G62" s="237"/>
      <c r="H62" s="226"/>
      <c r="I62" s="214"/>
      <c r="K62" s="217" t="s">
        <v>394</v>
      </c>
      <c r="M62" s="218"/>
    </row>
    <row r="63" spans="1:13">
      <c r="B63" s="369"/>
      <c r="E63" s="86" t="s">
        <v>395</v>
      </c>
      <c r="F63" s="214"/>
      <c r="H63" s="214"/>
      <c r="L63" s="213"/>
      <c r="M63" s="213"/>
    </row>
    <row r="64" spans="1:13">
      <c r="B64" s="369"/>
      <c r="E64" s="242" t="s">
        <v>396</v>
      </c>
      <c r="F64" s="221" t="s">
        <v>393</v>
      </c>
      <c r="G64" s="215"/>
      <c r="H64" s="234"/>
      <c r="K64" s="217" t="s">
        <v>402</v>
      </c>
      <c r="M64" s="218"/>
    </row>
    <row r="65" spans="1:13">
      <c r="B65" s="369"/>
      <c r="E65" s="243" t="s">
        <v>397</v>
      </c>
      <c r="F65" s="241" t="s">
        <v>393</v>
      </c>
      <c r="H65" s="223"/>
      <c r="K65" s="217" t="s">
        <v>402</v>
      </c>
      <c r="M65" s="218"/>
    </row>
    <row r="66" spans="1:13">
      <c r="B66" s="369"/>
      <c r="E66" s="243" t="s">
        <v>398</v>
      </c>
      <c r="F66" s="241" t="s">
        <v>393</v>
      </c>
      <c r="H66" s="223"/>
      <c r="K66" s="217" t="s">
        <v>402</v>
      </c>
      <c r="M66" s="218"/>
    </row>
    <row r="67" spans="1:13">
      <c r="B67" s="369"/>
      <c r="E67" s="243" t="s">
        <v>399</v>
      </c>
      <c r="F67" s="241" t="s">
        <v>393</v>
      </c>
      <c r="H67" s="223"/>
      <c r="K67" s="217" t="s">
        <v>402</v>
      </c>
      <c r="M67" s="218"/>
    </row>
    <row r="68" spans="1:13">
      <c r="B68" s="369"/>
      <c r="E68" s="244" t="s">
        <v>400</v>
      </c>
      <c r="F68" s="241" t="s">
        <v>393</v>
      </c>
      <c r="H68" s="223"/>
      <c r="K68" s="217" t="s">
        <v>402</v>
      </c>
      <c r="M68" s="218"/>
    </row>
    <row r="69" spans="1:13" ht="15.75" customHeight="1">
      <c r="B69" s="370"/>
      <c r="E69" s="245" t="s">
        <v>401</v>
      </c>
      <c r="F69" s="225" t="s">
        <v>393</v>
      </c>
      <c r="G69" s="219"/>
      <c r="H69" s="246"/>
      <c r="K69" s="217" t="s">
        <v>402</v>
      </c>
      <c r="M69" s="218"/>
    </row>
    <row r="71" spans="1:13" s="249" customFormat="1" ht="26.25">
      <c r="A71" s="256"/>
      <c r="B71" s="197"/>
      <c r="C71" s="217"/>
      <c r="D71" s="250"/>
      <c r="E71" s="266" t="s">
        <v>424</v>
      </c>
      <c r="F71" s="37"/>
      <c r="G71" s="37"/>
      <c r="H71" s="198"/>
      <c r="I71" s="250"/>
      <c r="K71" s="217"/>
    </row>
    <row r="72" spans="1:13" s="249" customFormat="1">
      <c r="A72" s="256"/>
      <c r="C72" s="217"/>
      <c r="D72" s="250"/>
      <c r="E72" s="265" t="s">
        <v>420</v>
      </c>
      <c r="F72" s="258" t="s">
        <v>381</v>
      </c>
      <c r="G72" s="250"/>
      <c r="H72" s="264">
        <f>SUM(H74:H78)+SUM(H80:H84)+SUM(H86:H90)</f>
        <v>0</v>
      </c>
      <c r="I72" s="250"/>
      <c r="K72" s="217"/>
    </row>
    <row r="73" spans="1:13" s="249" customFormat="1">
      <c r="A73" s="256"/>
      <c r="C73" s="217"/>
      <c r="D73" s="250"/>
      <c r="E73" s="19" t="s">
        <v>419</v>
      </c>
      <c r="F73" s="258"/>
      <c r="G73" s="250"/>
      <c r="H73" s="250"/>
      <c r="I73" s="250"/>
      <c r="K73" s="217"/>
    </row>
    <row r="74" spans="1:13" s="249" customFormat="1">
      <c r="A74" s="256"/>
      <c r="B74" s="371"/>
      <c r="C74" s="217"/>
      <c r="D74" s="250"/>
      <c r="E74" s="220" t="s">
        <v>372</v>
      </c>
      <c r="F74" s="262" t="s">
        <v>381</v>
      </c>
      <c r="G74" s="261"/>
      <c r="H74" s="260"/>
      <c r="I74" s="250"/>
      <c r="K74" s="217" t="s">
        <v>422</v>
      </c>
      <c r="M74" s="252"/>
    </row>
    <row r="75" spans="1:13" s="249" customFormat="1">
      <c r="A75" s="256"/>
      <c r="B75" s="372"/>
      <c r="C75" s="217"/>
      <c r="D75" s="250"/>
      <c r="E75" s="222" t="s">
        <v>479</v>
      </c>
      <c r="F75" s="258" t="s">
        <v>381</v>
      </c>
      <c r="G75" s="250"/>
      <c r="H75" s="257"/>
      <c r="I75" s="250"/>
      <c r="K75" s="217" t="s">
        <v>422</v>
      </c>
      <c r="M75" s="252"/>
    </row>
    <row r="76" spans="1:13" s="249" customFormat="1">
      <c r="A76" s="256"/>
      <c r="B76" s="372"/>
      <c r="C76" s="217"/>
      <c r="D76" s="250"/>
      <c r="E76" s="290" t="s">
        <v>423</v>
      </c>
      <c r="F76" s="258" t="s">
        <v>381</v>
      </c>
      <c r="G76" s="250"/>
      <c r="H76" s="257"/>
      <c r="I76" s="250"/>
      <c r="K76" s="217" t="s">
        <v>203</v>
      </c>
      <c r="M76" s="252"/>
    </row>
    <row r="77" spans="1:13" s="249" customFormat="1">
      <c r="A77" s="256"/>
      <c r="B77" s="372"/>
      <c r="C77" s="217"/>
      <c r="D77" s="250"/>
      <c r="E77" s="290" t="s">
        <v>478</v>
      </c>
      <c r="F77" s="258" t="s">
        <v>381</v>
      </c>
      <c r="G77" s="250"/>
      <c r="H77" s="257"/>
      <c r="I77" s="250"/>
      <c r="K77" s="217" t="s">
        <v>203</v>
      </c>
      <c r="M77" s="252"/>
    </row>
    <row r="78" spans="1:13" s="249" customFormat="1">
      <c r="A78" s="256"/>
      <c r="B78" s="373"/>
      <c r="C78" s="217"/>
      <c r="D78" s="250"/>
      <c r="E78" s="224" t="s">
        <v>374</v>
      </c>
      <c r="F78" s="255" t="s">
        <v>381</v>
      </c>
      <c r="G78" s="254"/>
      <c r="H78" s="253"/>
      <c r="I78" s="250"/>
      <c r="K78" s="217" t="s">
        <v>422</v>
      </c>
      <c r="M78" s="252"/>
    </row>
    <row r="79" spans="1:13" s="249" customFormat="1">
      <c r="A79" s="256"/>
      <c r="C79" s="217"/>
      <c r="D79" s="250"/>
      <c r="E79" s="19" t="s">
        <v>418</v>
      </c>
      <c r="F79" s="258"/>
      <c r="G79" s="250"/>
      <c r="H79" s="250"/>
      <c r="I79" s="250"/>
      <c r="K79" s="217"/>
    </row>
    <row r="80" spans="1:13" s="249" customFormat="1">
      <c r="A80" s="256"/>
      <c r="B80" s="371"/>
      <c r="C80" s="256"/>
      <c r="D80" s="250"/>
      <c r="E80" s="220" t="s">
        <v>372</v>
      </c>
      <c r="F80" s="262" t="s">
        <v>381</v>
      </c>
      <c r="G80" s="261"/>
      <c r="H80" s="260"/>
      <c r="I80" s="250"/>
      <c r="K80" s="217" t="s">
        <v>422</v>
      </c>
      <c r="M80" s="252"/>
    </row>
    <row r="81" spans="1:13" s="249" customFormat="1">
      <c r="A81" s="256"/>
      <c r="B81" s="372"/>
      <c r="C81" s="256"/>
      <c r="D81" s="250"/>
      <c r="E81" s="222" t="s">
        <v>479</v>
      </c>
      <c r="F81" s="258" t="s">
        <v>381</v>
      </c>
      <c r="G81" s="250"/>
      <c r="H81" s="257"/>
      <c r="I81" s="250"/>
      <c r="K81" s="217" t="s">
        <v>422</v>
      </c>
      <c r="M81" s="252"/>
    </row>
    <row r="82" spans="1:13" s="249" customFormat="1">
      <c r="A82" s="256"/>
      <c r="B82" s="372"/>
      <c r="C82" s="256"/>
      <c r="D82" s="250"/>
      <c r="E82" s="290" t="s">
        <v>423</v>
      </c>
      <c r="F82" s="258" t="s">
        <v>381</v>
      </c>
      <c r="G82" s="250"/>
      <c r="H82" s="257"/>
      <c r="I82" s="250"/>
      <c r="K82" s="217" t="s">
        <v>203</v>
      </c>
      <c r="M82" s="252"/>
    </row>
    <row r="83" spans="1:13" s="249" customFormat="1">
      <c r="A83" s="256"/>
      <c r="B83" s="372"/>
      <c r="C83" s="256"/>
      <c r="D83" s="250"/>
      <c r="E83" s="290" t="s">
        <v>478</v>
      </c>
      <c r="F83" s="258" t="s">
        <v>381</v>
      </c>
      <c r="G83" s="250"/>
      <c r="H83" s="257"/>
      <c r="I83" s="250"/>
      <c r="K83" s="217" t="s">
        <v>203</v>
      </c>
      <c r="M83" s="252"/>
    </row>
    <row r="84" spans="1:13" s="249" customFormat="1">
      <c r="A84" s="256"/>
      <c r="B84" s="373"/>
      <c r="C84" s="256"/>
      <c r="D84" s="250"/>
      <c r="E84" s="224" t="s">
        <v>374</v>
      </c>
      <c r="F84" s="255" t="s">
        <v>381</v>
      </c>
      <c r="G84" s="254"/>
      <c r="H84" s="253"/>
      <c r="I84" s="250"/>
      <c r="K84" s="217" t="s">
        <v>422</v>
      </c>
      <c r="M84" s="252"/>
    </row>
    <row r="85" spans="1:13" s="249" customFormat="1">
      <c r="A85" s="256"/>
      <c r="C85" s="256"/>
      <c r="D85" s="250"/>
      <c r="E85" s="19" t="s">
        <v>417</v>
      </c>
      <c r="F85" s="258"/>
      <c r="G85" s="250"/>
      <c r="H85" s="250"/>
      <c r="I85" s="250"/>
      <c r="K85" s="217"/>
    </row>
    <row r="86" spans="1:13" s="249" customFormat="1">
      <c r="B86" s="371"/>
      <c r="D86" s="250"/>
      <c r="E86" s="220" t="s">
        <v>372</v>
      </c>
      <c r="F86" s="262" t="s">
        <v>381</v>
      </c>
      <c r="G86" s="261"/>
      <c r="H86" s="260"/>
      <c r="I86" s="250"/>
      <c r="K86" s="217" t="s">
        <v>422</v>
      </c>
      <c r="M86" s="252"/>
    </row>
    <row r="87" spans="1:13" s="249" customFormat="1">
      <c r="B87" s="372"/>
      <c r="D87" s="250"/>
      <c r="E87" s="222" t="s">
        <v>479</v>
      </c>
      <c r="F87" s="258" t="s">
        <v>381</v>
      </c>
      <c r="G87" s="250"/>
      <c r="H87" s="257"/>
      <c r="I87" s="250"/>
      <c r="K87" s="217" t="s">
        <v>422</v>
      </c>
      <c r="M87" s="252"/>
    </row>
    <row r="88" spans="1:13" s="249" customFormat="1">
      <c r="B88" s="372"/>
      <c r="D88" s="250"/>
      <c r="E88" s="290" t="s">
        <v>423</v>
      </c>
      <c r="F88" s="258" t="s">
        <v>381</v>
      </c>
      <c r="G88" s="250"/>
      <c r="H88" s="257"/>
      <c r="I88" s="250"/>
      <c r="K88" s="217" t="s">
        <v>203</v>
      </c>
      <c r="M88" s="252"/>
    </row>
    <row r="89" spans="1:13" s="249" customFormat="1">
      <c r="A89" s="256"/>
      <c r="B89" s="372"/>
      <c r="C89" s="256"/>
      <c r="D89" s="250"/>
      <c r="E89" s="290" t="s">
        <v>478</v>
      </c>
      <c r="F89" s="258" t="s">
        <v>381</v>
      </c>
      <c r="G89" s="250"/>
      <c r="H89" s="257"/>
      <c r="I89" s="250"/>
      <c r="K89" s="217" t="s">
        <v>203</v>
      </c>
      <c r="M89" s="252"/>
    </row>
    <row r="90" spans="1:13" s="249" customFormat="1">
      <c r="A90" s="256"/>
      <c r="B90" s="373"/>
      <c r="C90" s="256"/>
      <c r="D90" s="250"/>
      <c r="E90" s="224" t="s">
        <v>374</v>
      </c>
      <c r="F90" s="255" t="s">
        <v>381</v>
      </c>
      <c r="G90" s="254"/>
      <c r="H90" s="253"/>
      <c r="I90" s="250"/>
      <c r="K90" s="217" t="s">
        <v>422</v>
      </c>
      <c r="M90" s="252"/>
    </row>
    <row r="91" spans="1:13" s="249" customFormat="1">
      <c r="A91" s="256"/>
      <c r="C91" s="256"/>
      <c r="D91" s="250"/>
      <c r="E91" s="250"/>
      <c r="F91" s="250"/>
      <c r="G91" s="250"/>
      <c r="H91" s="250"/>
      <c r="I91" s="250"/>
      <c r="K91" s="217"/>
    </row>
    <row r="92" spans="1:13" s="249" customFormat="1" ht="26.25">
      <c r="A92" s="256"/>
      <c r="C92" s="256"/>
      <c r="D92" s="250"/>
      <c r="E92" s="266" t="s">
        <v>487</v>
      </c>
      <c r="F92" s="37"/>
      <c r="G92" s="37"/>
      <c r="H92" s="250"/>
      <c r="I92" s="250"/>
      <c r="K92" s="217"/>
    </row>
    <row r="93" spans="1:13" s="249" customFormat="1">
      <c r="A93" s="256"/>
      <c r="C93" s="256"/>
      <c r="D93" s="250"/>
      <c r="E93" s="265" t="s">
        <v>420</v>
      </c>
      <c r="F93" s="258" t="s">
        <v>381</v>
      </c>
      <c r="G93" s="250"/>
      <c r="H93" s="264">
        <f>SUM(H95:H102)+SUM(H104:H111)+SUM(H113:H120)</f>
        <v>0</v>
      </c>
      <c r="I93" s="250"/>
      <c r="K93" s="217"/>
    </row>
    <row r="94" spans="1:13" s="249" customFormat="1">
      <c r="A94" s="263"/>
      <c r="C94" s="263"/>
      <c r="D94" s="250"/>
      <c r="E94" s="19" t="s">
        <v>419</v>
      </c>
      <c r="F94" s="250"/>
      <c r="G94" s="250"/>
      <c r="H94" s="250"/>
      <c r="I94" s="250"/>
      <c r="K94" s="217"/>
    </row>
    <row r="95" spans="1:13" s="249" customFormat="1" ht="15" customHeight="1">
      <c r="A95" s="259"/>
      <c r="B95" s="371"/>
      <c r="C95" s="259"/>
      <c r="D95" s="250"/>
      <c r="E95" s="229" t="s">
        <v>323</v>
      </c>
      <c r="F95" s="262" t="s">
        <v>381</v>
      </c>
      <c r="G95" s="261"/>
      <c r="H95" s="260"/>
      <c r="I95" s="250"/>
      <c r="K95" s="217" t="s">
        <v>416</v>
      </c>
      <c r="M95" s="252"/>
    </row>
    <row r="96" spans="1:13" s="249" customFormat="1">
      <c r="A96" s="259"/>
      <c r="B96" s="372"/>
      <c r="C96" s="259"/>
      <c r="D96" s="250"/>
      <c r="E96" s="230" t="s">
        <v>492</v>
      </c>
      <c r="F96" s="258" t="s">
        <v>381</v>
      </c>
      <c r="G96" s="250"/>
      <c r="H96" s="257"/>
      <c r="I96" s="250"/>
      <c r="K96" s="217" t="s">
        <v>416</v>
      </c>
      <c r="M96" s="252"/>
    </row>
    <row r="97" spans="1:13" s="249" customFormat="1">
      <c r="A97" s="259"/>
      <c r="B97" s="372"/>
      <c r="C97" s="259"/>
      <c r="D97" s="250"/>
      <c r="E97" s="230" t="s">
        <v>377</v>
      </c>
      <c r="F97" s="258" t="s">
        <v>381</v>
      </c>
      <c r="G97" s="250"/>
      <c r="H97" s="257"/>
      <c r="I97" s="250"/>
      <c r="K97" s="217" t="s">
        <v>416</v>
      </c>
      <c r="M97" s="252"/>
    </row>
    <row r="98" spans="1:13" s="249" customFormat="1">
      <c r="A98" s="259"/>
      <c r="B98" s="372"/>
      <c r="C98" s="259"/>
      <c r="D98" s="250"/>
      <c r="E98" s="230" t="s">
        <v>378</v>
      </c>
      <c r="F98" s="258" t="s">
        <v>381</v>
      </c>
      <c r="G98" s="250"/>
      <c r="H98" s="257"/>
      <c r="I98" s="250"/>
      <c r="K98" s="217" t="s">
        <v>416</v>
      </c>
      <c r="M98" s="252"/>
    </row>
    <row r="99" spans="1:13" s="249" customFormat="1">
      <c r="A99" s="259"/>
      <c r="B99" s="372"/>
      <c r="C99" s="259"/>
      <c r="D99" s="250"/>
      <c r="E99" s="230" t="s">
        <v>369</v>
      </c>
      <c r="F99" s="258" t="s">
        <v>381</v>
      </c>
      <c r="G99" s="250"/>
      <c r="H99" s="257"/>
      <c r="I99" s="250"/>
      <c r="K99" s="217" t="s">
        <v>416</v>
      </c>
      <c r="M99" s="252"/>
    </row>
    <row r="100" spans="1:13" s="249" customFormat="1">
      <c r="A100" s="259"/>
      <c r="B100" s="372"/>
      <c r="C100" s="259"/>
      <c r="D100" s="250"/>
      <c r="E100" s="230" t="s">
        <v>368</v>
      </c>
      <c r="F100" s="258" t="s">
        <v>381</v>
      </c>
      <c r="G100" s="250"/>
      <c r="H100" s="257"/>
      <c r="I100" s="250"/>
      <c r="K100" s="217" t="s">
        <v>416</v>
      </c>
      <c r="M100" s="252"/>
    </row>
    <row r="101" spans="1:13" s="249" customFormat="1">
      <c r="A101" s="259"/>
      <c r="B101" s="372"/>
      <c r="C101" s="259"/>
      <c r="D101" s="250"/>
      <c r="E101" s="230" t="s">
        <v>367</v>
      </c>
      <c r="F101" s="258" t="s">
        <v>381</v>
      </c>
      <c r="G101" s="250"/>
      <c r="H101" s="257"/>
      <c r="I101" s="250"/>
      <c r="K101" s="217" t="s">
        <v>416</v>
      </c>
      <c r="M101" s="252"/>
    </row>
    <row r="102" spans="1:13" s="249" customFormat="1">
      <c r="A102" s="259"/>
      <c r="B102" s="373"/>
      <c r="C102" s="259"/>
      <c r="D102" s="250"/>
      <c r="E102" s="231" t="s">
        <v>490</v>
      </c>
      <c r="F102" s="255" t="s">
        <v>381</v>
      </c>
      <c r="G102" s="254"/>
      <c r="H102" s="253"/>
      <c r="I102" s="250"/>
      <c r="K102" s="217" t="s">
        <v>416</v>
      </c>
      <c r="M102" s="252"/>
    </row>
    <row r="103" spans="1:13" s="249" customFormat="1">
      <c r="A103" s="256"/>
      <c r="C103" s="256"/>
      <c r="D103" s="250"/>
      <c r="E103" s="19" t="s">
        <v>418</v>
      </c>
      <c r="F103" s="251"/>
      <c r="G103" s="250"/>
      <c r="H103" s="251"/>
      <c r="I103" s="250"/>
      <c r="K103" s="217"/>
    </row>
    <row r="104" spans="1:13" s="249" customFormat="1">
      <c r="A104" s="256"/>
      <c r="B104" s="371"/>
      <c r="C104" s="256"/>
      <c r="D104" s="250"/>
      <c r="E104" s="229" t="s">
        <v>323</v>
      </c>
      <c r="F104" s="262" t="s">
        <v>381</v>
      </c>
      <c r="G104" s="261"/>
      <c r="H104" s="260"/>
      <c r="I104" s="250"/>
      <c r="K104" s="217" t="s">
        <v>416</v>
      </c>
      <c r="M104" s="252"/>
    </row>
    <row r="105" spans="1:13" s="249" customFormat="1">
      <c r="A105" s="256"/>
      <c r="B105" s="372"/>
      <c r="C105" s="256"/>
      <c r="D105" s="250"/>
      <c r="E105" s="230" t="s">
        <v>492</v>
      </c>
      <c r="F105" s="258" t="s">
        <v>381</v>
      </c>
      <c r="G105" s="250"/>
      <c r="H105" s="257"/>
      <c r="I105" s="250"/>
      <c r="K105" s="217" t="s">
        <v>416</v>
      </c>
      <c r="M105" s="252"/>
    </row>
    <row r="106" spans="1:13" s="249" customFormat="1">
      <c r="A106" s="256"/>
      <c r="B106" s="372"/>
      <c r="C106" s="256"/>
      <c r="D106" s="250"/>
      <c r="E106" s="230" t="s">
        <v>377</v>
      </c>
      <c r="F106" s="258" t="s">
        <v>381</v>
      </c>
      <c r="G106" s="250"/>
      <c r="H106" s="257"/>
      <c r="I106" s="250"/>
      <c r="K106" s="217" t="s">
        <v>416</v>
      </c>
      <c r="M106" s="252"/>
    </row>
    <row r="107" spans="1:13" s="249" customFormat="1">
      <c r="A107" s="256"/>
      <c r="B107" s="372"/>
      <c r="C107" s="256"/>
      <c r="D107" s="250"/>
      <c r="E107" s="230" t="s">
        <v>378</v>
      </c>
      <c r="F107" s="258" t="s">
        <v>381</v>
      </c>
      <c r="G107" s="250"/>
      <c r="H107" s="257"/>
      <c r="I107" s="250"/>
      <c r="K107" s="217" t="s">
        <v>416</v>
      </c>
      <c r="M107" s="252"/>
    </row>
    <row r="108" spans="1:13" s="249" customFormat="1">
      <c r="A108" s="256"/>
      <c r="B108" s="372"/>
      <c r="C108" s="256"/>
      <c r="D108" s="250"/>
      <c r="E108" s="230" t="s">
        <v>369</v>
      </c>
      <c r="F108" s="258" t="s">
        <v>381</v>
      </c>
      <c r="G108" s="250"/>
      <c r="H108" s="257"/>
      <c r="I108" s="250"/>
      <c r="K108" s="217" t="s">
        <v>416</v>
      </c>
      <c r="M108" s="252"/>
    </row>
    <row r="109" spans="1:13" s="249" customFormat="1">
      <c r="A109" s="263"/>
      <c r="B109" s="372"/>
      <c r="C109" s="263"/>
      <c r="D109" s="250"/>
      <c r="E109" s="230" t="s">
        <v>368</v>
      </c>
      <c r="F109" s="258" t="s">
        <v>381</v>
      </c>
      <c r="G109" s="250"/>
      <c r="H109" s="257"/>
      <c r="I109" s="250"/>
      <c r="K109" s="217" t="s">
        <v>416</v>
      </c>
      <c r="M109" s="252"/>
    </row>
    <row r="110" spans="1:13" s="249" customFormat="1">
      <c r="A110" s="263"/>
      <c r="B110" s="372"/>
      <c r="C110" s="263"/>
      <c r="D110" s="250"/>
      <c r="E110" s="230" t="s">
        <v>367</v>
      </c>
      <c r="F110" s="258" t="s">
        <v>381</v>
      </c>
      <c r="G110" s="250"/>
      <c r="H110" s="257"/>
      <c r="I110" s="250"/>
      <c r="K110" s="217" t="s">
        <v>416</v>
      </c>
      <c r="M110" s="252"/>
    </row>
    <row r="111" spans="1:13" s="249" customFormat="1" ht="15" customHeight="1">
      <c r="A111" s="259"/>
      <c r="B111" s="373"/>
      <c r="C111" s="259"/>
      <c r="D111" s="250"/>
      <c r="E111" s="231" t="s">
        <v>490</v>
      </c>
      <c r="F111" s="255" t="s">
        <v>381</v>
      </c>
      <c r="G111" s="254"/>
      <c r="H111" s="253"/>
      <c r="I111" s="250"/>
      <c r="K111" s="217" t="s">
        <v>416</v>
      </c>
      <c r="M111" s="252"/>
    </row>
    <row r="112" spans="1:13" s="249" customFormat="1">
      <c r="A112" s="259"/>
      <c r="C112" s="259"/>
      <c r="D112" s="250"/>
      <c r="E112" s="19" t="s">
        <v>417</v>
      </c>
      <c r="F112" s="251"/>
      <c r="G112" s="250"/>
      <c r="H112" s="251"/>
      <c r="I112" s="250"/>
      <c r="K112" s="217"/>
    </row>
    <row r="113" spans="1:13" s="249" customFormat="1">
      <c r="A113" s="259"/>
      <c r="B113" s="371"/>
      <c r="C113" s="259"/>
      <c r="D113" s="250"/>
      <c r="E113" s="229" t="s">
        <v>323</v>
      </c>
      <c r="F113" s="262" t="s">
        <v>381</v>
      </c>
      <c r="G113" s="261"/>
      <c r="H113" s="260"/>
      <c r="I113" s="250"/>
      <c r="K113" s="217" t="s">
        <v>416</v>
      </c>
      <c r="M113" s="252"/>
    </row>
    <row r="114" spans="1:13" s="249" customFormat="1">
      <c r="A114" s="259"/>
      <c r="B114" s="372"/>
      <c r="C114" s="259"/>
      <c r="D114" s="250"/>
      <c r="E114" s="230" t="s">
        <v>492</v>
      </c>
      <c r="F114" s="258" t="s">
        <v>381</v>
      </c>
      <c r="G114" s="250"/>
      <c r="H114" s="257"/>
      <c r="I114" s="250"/>
      <c r="K114" s="217" t="s">
        <v>416</v>
      </c>
      <c r="M114" s="252"/>
    </row>
    <row r="115" spans="1:13" s="249" customFormat="1">
      <c r="A115" s="259"/>
      <c r="B115" s="372"/>
      <c r="C115" s="259"/>
      <c r="D115" s="250"/>
      <c r="E115" s="230" t="s">
        <v>377</v>
      </c>
      <c r="F115" s="258" t="s">
        <v>381</v>
      </c>
      <c r="G115" s="250"/>
      <c r="H115" s="257"/>
      <c r="I115" s="250"/>
      <c r="K115" s="217" t="s">
        <v>416</v>
      </c>
      <c r="M115" s="252"/>
    </row>
    <row r="116" spans="1:13" s="249" customFormat="1">
      <c r="A116" s="259"/>
      <c r="B116" s="372"/>
      <c r="C116" s="259"/>
      <c r="D116" s="250"/>
      <c r="E116" s="230" t="s">
        <v>378</v>
      </c>
      <c r="F116" s="258" t="s">
        <v>381</v>
      </c>
      <c r="G116" s="250"/>
      <c r="H116" s="257"/>
      <c r="I116" s="250"/>
      <c r="K116" s="217" t="s">
        <v>416</v>
      </c>
      <c r="M116" s="252"/>
    </row>
    <row r="117" spans="1:13" s="249" customFormat="1">
      <c r="A117" s="259"/>
      <c r="B117" s="372"/>
      <c r="C117" s="259"/>
      <c r="D117" s="250"/>
      <c r="E117" s="230" t="s">
        <v>369</v>
      </c>
      <c r="F117" s="258" t="s">
        <v>381</v>
      </c>
      <c r="G117" s="250"/>
      <c r="H117" s="257"/>
      <c r="I117" s="250"/>
      <c r="K117" s="217" t="s">
        <v>416</v>
      </c>
      <c r="M117" s="252"/>
    </row>
    <row r="118" spans="1:13" s="249" customFormat="1">
      <c r="A118" s="259"/>
      <c r="B118" s="372"/>
      <c r="C118" s="259"/>
      <c r="D118" s="250"/>
      <c r="E118" s="230" t="s">
        <v>368</v>
      </c>
      <c r="F118" s="258" t="s">
        <v>381</v>
      </c>
      <c r="G118" s="250"/>
      <c r="H118" s="257"/>
      <c r="I118" s="250"/>
      <c r="K118" s="217" t="s">
        <v>416</v>
      </c>
      <c r="M118" s="252"/>
    </row>
    <row r="119" spans="1:13" s="249" customFormat="1">
      <c r="A119" s="256"/>
      <c r="B119" s="372"/>
      <c r="C119" s="256"/>
      <c r="D119" s="250"/>
      <c r="E119" s="230" t="s">
        <v>367</v>
      </c>
      <c r="F119" s="258" t="s">
        <v>381</v>
      </c>
      <c r="G119" s="250"/>
      <c r="H119" s="257"/>
      <c r="I119" s="250"/>
      <c r="K119" s="217" t="s">
        <v>416</v>
      </c>
      <c r="M119" s="252"/>
    </row>
    <row r="120" spans="1:13" s="249" customFormat="1">
      <c r="A120" s="256"/>
      <c r="B120" s="373"/>
      <c r="C120" s="256"/>
      <c r="D120" s="250"/>
      <c r="E120" s="231" t="s">
        <v>490</v>
      </c>
      <c r="F120" s="255" t="s">
        <v>381</v>
      </c>
      <c r="G120" s="254"/>
      <c r="H120" s="253"/>
      <c r="I120" s="250"/>
      <c r="K120" s="217" t="s">
        <v>416</v>
      </c>
      <c r="M120" s="252"/>
    </row>
    <row r="121" spans="1:13" s="249" customFormat="1">
      <c r="D121" s="250"/>
      <c r="E121" s="251"/>
      <c r="F121" s="251"/>
      <c r="G121" s="250"/>
      <c r="H121" s="251"/>
      <c r="I121" s="250"/>
      <c r="K121" s="217"/>
    </row>
  </sheetData>
  <sheetProtection insertRows="0"/>
  <mergeCells count="10">
    <mergeCell ref="B6:B20"/>
    <mergeCell ref="B95:B102"/>
    <mergeCell ref="B104:B111"/>
    <mergeCell ref="B113:B120"/>
    <mergeCell ref="B24:B38"/>
    <mergeCell ref="B42:B56"/>
    <mergeCell ref="B60:B69"/>
    <mergeCell ref="B74:B78"/>
    <mergeCell ref="B80:B84"/>
    <mergeCell ref="B86:B90"/>
  </mergeCells>
  <conditionalFormatting sqref="B3">
    <cfRule type="containsText" dxfId="16" priority="58" operator="containsText" text="Unsure">
      <formula>NOT(ISERROR(SEARCH("Unsure",B3)))</formula>
    </cfRule>
    <cfRule type="containsText" dxfId="15" priority="59" operator="containsText" text="Yes">
      <formula>NOT(ISERROR(SEARCH("Yes",B3)))</formula>
    </cfRule>
    <cfRule type="containsText" dxfId="14" priority="60" operator="containsText" text="No">
      <formula>NOT(ISERROR(SEARCH("No",B3)))</formula>
    </cfRule>
  </conditionalFormatting>
  <conditionalFormatting sqref="E9:E10">
    <cfRule type="expression" dxfId="13" priority="4">
      <formula>INDEX(dms_CF_3.6.5, MATCH(dms_TradingName,dms_CF_TradingName))="Y"</formula>
    </cfRule>
  </conditionalFormatting>
  <conditionalFormatting sqref="E13:E20">
    <cfRule type="expression" dxfId="12" priority="40">
      <formula>INDEX(dms_CF_3.6.5, MATCH(dms_TradingName,dms_CF_TradingName))="Y"</formula>
    </cfRule>
  </conditionalFormatting>
  <conditionalFormatting sqref="E27:E28">
    <cfRule type="expression" dxfId="11" priority="24">
      <formula>INDEX(dms_CF_3.6.5, MATCH(dms_TradingName,dms_CF_TradingName))="Y"</formula>
    </cfRule>
  </conditionalFormatting>
  <conditionalFormatting sqref="E31:E38">
    <cfRule type="expression" dxfId="10" priority="13">
      <formula>INDEX(dms_CF_3.6.5, MATCH(dms_TradingName,dms_CF_TradingName))="Y"</formula>
    </cfRule>
  </conditionalFormatting>
  <conditionalFormatting sqref="E45:E46">
    <cfRule type="expression" dxfId="9" priority="23">
      <formula>INDEX(dms_CF_3.6.5, MATCH(dms_TradingName,dms_CF_TradingName))="Y"</formula>
    </cfRule>
  </conditionalFormatting>
  <conditionalFormatting sqref="E49:E56">
    <cfRule type="expression" dxfId="8" priority="11">
      <formula>INDEX(dms_CF_3.6.5, MATCH(dms_TradingName,dms_CF_TradingName))="Y"</formula>
    </cfRule>
  </conditionalFormatting>
  <conditionalFormatting sqref="E60:E62">
    <cfRule type="expression" dxfId="7" priority="33">
      <formula>INDEX(dms_CF_3.6.5, MATCH(dms_TradingName,dms_CF_TradingName))="Y"</formula>
    </cfRule>
  </conditionalFormatting>
  <conditionalFormatting sqref="E64:E69">
    <cfRule type="expression" dxfId="6" priority="31">
      <formula>INDEX(dms_CF_3.6.5, MATCH(dms_TradingName,dms_CF_TradingName))="Y"</formula>
    </cfRule>
  </conditionalFormatting>
  <conditionalFormatting sqref="E76:E77">
    <cfRule type="expression" dxfId="5" priority="3">
      <formula>INDEX(dms_CF_3.6.5, MATCH(dms_TradingName,dms_CF_TradingName))="Y"</formula>
    </cfRule>
  </conditionalFormatting>
  <conditionalFormatting sqref="E82:E83">
    <cfRule type="expression" dxfId="4" priority="2">
      <formula>INDEX(dms_CF_3.6.5, MATCH(dms_TradingName,dms_CF_TradingName))="Y"</formula>
    </cfRule>
  </conditionalFormatting>
  <conditionalFormatting sqref="E88:E89">
    <cfRule type="expression" dxfId="3" priority="1">
      <formula>INDEX(dms_CF_3.6.5, MATCH(dms_TradingName,dms_CF_TradingName))="Y"</formula>
    </cfRule>
  </conditionalFormatting>
  <conditionalFormatting sqref="E95:E102">
    <cfRule type="expression" dxfId="2" priority="9">
      <formula>INDEX(dms_CF_3.6.5, MATCH(dms_TradingName,dms_CF_TradingName))="Y"</formula>
    </cfRule>
  </conditionalFormatting>
  <conditionalFormatting sqref="E104:E111">
    <cfRule type="expression" dxfId="1" priority="7">
      <formula>INDEX(dms_CF_3.6.5, MATCH(dms_TradingName,dms_CF_TradingName))="Y"</formula>
    </cfRule>
  </conditionalFormatting>
  <conditionalFormatting sqref="E113:E120">
    <cfRule type="expression" dxfId="0" priority="5">
      <formula>INDEX(dms_CF_3.6.5, MATCH(dms_TradingName,dms_CF_TradingName))="Y"</formula>
    </cfRule>
  </conditionalFormatting>
  <pageMargins left="0.25" right="0.25" top="0.75" bottom="0.75" header="0.3" footer="0.3"/>
  <pageSetup paperSize="9" scale="68" fitToHeight="0" orientation="portrait" r:id="rId1"/>
  <headerFooter alignWithMargins="0">
    <oddFooter>&amp;L_x000D_&amp;1#&amp;"Calibri"&amp;8&amp;K000000 For Official use only</oddFooter>
  </headerFooter>
  <rowBreaks count="1" manualBreakCount="1">
    <brk id="3" min="4" max="10" man="1"/>
  </rowBreaks>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C5F64-1E95-4D25-8839-49394A624E37}">
  <sheetPr codeName="Sheet2">
    <tabColor rgb="FF5F9E88"/>
  </sheetPr>
  <dimension ref="B1:K18"/>
  <sheetViews>
    <sheetView workbookViewId="0"/>
  </sheetViews>
  <sheetFormatPr defaultColWidth="9.28515625" defaultRowHeight="15"/>
  <cols>
    <col min="1" max="1" width="2.28515625" style="16" customWidth="1"/>
    <col min="2" max="2" width="33.5703125" style="16" customWidth="1"/>
    <col min="3" max="3" width="110.7109375" style="16" customWidth="1"/>
    <col min="4" max="4" width="26.7109375" style="16" customWidth="1"/>
    <col min="5" max="16384" width="9.28515625" style="16"/>
  </cols>
  <sheetData>
    <row r="1" spans="2:11" ht="54" customHeight="1">
      <c r="B1" s="321" t="s">
        <v>434</v>
      </c>
      <c r="C1" s="321"/>
      <c r="D1" s="4"/>
    </row>
    <row r="2" spans="2:11" ht="24" customHeight="1">
      <c r="B2" s="322" t="s">
        <v>107</v>
      </c>
      <c r="C2" s="323"/>
      <c r="D2" s="2"/>
    </row>
    <row r="3" spans="2:11" ht="70.150000000000006" customHeight="1">
      <c r="B3" s="324" t="s">
        <v>255</v>
      </c>
      <c r="C3" s="324"/>
      <c r="D3" s="2"/>
    </row>
    <row r="4" spans="2:11" ht="54" customHeight="1">
      <c r="B4" s="318" t="s">
        <v>172</v>
      </c>
      <c r="C4" s="318"/>
      <c r="D4" s="5"/>
    </row>
    <row r="5" spans="2:11" ht="40.5" customHeight="1">
      <c r="B5" s="320" t="s">
        <v>127</v>
      </c>
      <c r="C5" s="320"/>
      <c r="D5" s="5"/>
    </row>
    <row r="6" spans="2:11" ht="51.75" customHeight="1">
      <c r="B6" s="320" t="s">
        <v>128</v>
      </c>
      <c r="C6" s="320"/>
      <c r="D6" s="5"/>
    </row>
    <row r="7" spans="2:11" ht="15" customHeight="1">
      <c r="B7" s="6"/>
      <c r="C7" s="5"/>
      <c r="D7" s="5"/>
    </row>
    <row r="8" spans="2:11" s="125" customFormat="1" ht="8.25" customHeight="1">
      <c r="G8" s="115"/>
      <c r="H8" s="115"/>
      <c r="I8" s="115"/>
      <c r="K8" s="126"/>
    </row>
    <row r="9" spans="2:11">
      <c r="B9" s="8"/>
      <c r="C9" s="5"/>
      <c r="D9" s="7"/>
    </row>
    <row r="10" spans="2:11">
      <c r="B10" s="5"/>
      <c r="C10" s="5"/>
      <c r="D10" s="7"/>
    </row>
    <row r="11" spans="2:11">
      <c r="B11" s="5"/>
      <c r="C11" s="5"/>
      <c r="D11" s="7"/>
    </row>
    <row r="12" spans="2:11">
      <c r="B12" s="5"/>
      <c r="C12" s="5"/>
      <c r="D12" s="7"/>
    </row>
    <row r="13" spans="2:11">
      <c r="B13" s="319"/>
      <c r="C13" s="319"/>
      <c r="D13" s="319"/>
    </row>
    <row r="14" spans="2:11">
      <c r="B14" s="9"/>
      <c r="C14" s="10"/>
      <c r="D14" s="10"/>
    </row>
    <row r="15" spans="2:11">
      <c r="B15" s="9"/>
      <c r="C15" s="10"/>
      <c r="D15" s="10"/>
    </row>
    <row r="16" spans="2:11">
      <c r="B16" s="9"/>
      <c r="C16" s="10"/>
      <c r="D16" s="10"/>
    </row>
    <row r="17" spans="2:4">
      <c r="B17" s="11"/>
      <c r="C17" s="1"/>
      <c r="D17" s="7"/>
    </row>
    <row r="18" spans="2:4">
      <c r="B18" s="1"/>
      <c r="C18" s="1"/>
      <c r="D18" s="1"/>
    </row>
  </sheetData>
  <mergeCells count="7">
    <mergeCell ref="B13:D13"/>
    <mergeCell ref="B6:C6"/>
    <mergeCell ref="B1:C1"/>
    <mergeCell ref="B2:C2"/>
    <mergeCell ref="B3:C3"/>
    <mergeCell ref="B4:C4"/>
    <mergeCell ref="B5:C5"/>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5F9E88"/>
  </sheetPr>
  <dimension ref="A1:C190"/>
  <sheetViews>
    <sheetView topLeftCell="A161" workbookViewId="0"/>
  </sheetViews>
  <sheetFormatPr defaultColWidth="9.28515625" defaultRowHeight="15"/>
  <cols>
    <col min="1" max="1" width="2.28515625" style="127" customWidth="1"/>
    <col min="2" max="2" width="45.7109375" style="127" customWidth="1"/>
    <col min="3" max="3" width="110.7109375" style="127" customWidth="1"/>
    <col min="4" max="4" width="100.7109375" style="127" customWidth="1"/>
    <col min="5" max="5" width="16.42578125" style="127" customWidth="1"/>
    <col min="6" max="16384" width="9.28515625" style="127"/>
  </cols>
  <sheetData>
    <row r="1" spans="2:3" ht="54" customHeight="1">
      <c r="B1" s="326" t="s">
        <v>172</v>
      </c>
      <c r="C1" s="326"/>
    </row>
    <row r="2" spans="2:3" ht="47.25" customHeight="1">
      <c r="B2" s="325" t="s">
        <v>253</v>
      </c>
      <c r="C2" s="325"/>
    </row>
    <row r="3" spans="2:3" ht="20.100000000000001" customHeight="1">
      <c r="B3" s="188" t="s">
        <v>110</v>
      </c>
      <c r="C3" s="189"/>
    </row>
    <row r="4" spans="2:3" ht="38.1" customHeight="1">
      <c r="B4" s="325" t="s">
        <v>256</v>
      </c>
      <c r="C4" s="325"/>
    </row>
    <row r="5" spans="2:3" ht="9" customHeight="1">
      <c r="B5" s="128"/>
      <c r="C5" s="129"/>
    </row>
    <row r="6" spans="2:3" ht="22.15" customHeight="1">
      <c r="B6" s="130" t="s">
        <v>136</v>
      </c>
      <c r="C6" s="131" t="s">
        <v>137</v>
      </c>
    </row>
    <row r="7" spans="2:3" ht="9" customHeight="1">
      <c r="B7" s="132"/>
      <c r="C7" s="132"/>
    </row>
    <row r="8" spans="2:3" ht="18.75" customHeight="1">
      <c r="B8" s="308" t="s">
        <v>588</v>
      </c>
      <c r="C8" s="132"/>
    </row>
    <row r="9" spans="2:3" ht="30" customHeight="1">
      <c r="B9" s="300" t="s">
        <v>314</v>
      </c>
      <c r="C9" s="302" t="s">
        <v>517</v>
      </c>
    </row>
    <row r="10" spans="2:3" ht="30" customHeight="1">
      <c r="B10" s="296" t="s">
        <v>370</v>
      </c>
      <c r="C10" s="303" t="s">
        <v>557</v>
      </c>
    </row>
    <row r="11" spans="2:3" ht="45">
      <c r="B11" s="300" t="s">
        <v>340</v>
      </c>
      <c r="C11" s="302" t="s">
        <v>519</v>
      </c>
    </row>
    <row r="12" spans="2:3" ht="30" customHeight="1">
      <c r="B12" s="297" t="s">
        <v>315</v>
      </c>
      <c r="C12" s="303" t="s">
        <v>518</v>
      </c>
    </row>
    <row r="13" spans="2:3" ht="30" customHeight="1">
      <c r="B13" s="300" t="s">
        <v>311</v>
      </c>
      <c r="C13" s="302" t="s">
        <v>514</v>
      </c>
    </row>
    <row r="14" spans="2:3">
      <c r="B14" s="291"/>
    </row>
    <row r="15" spans="2:3" ht="18.75">
      <c r="B15" s="308" t="s">
        <v>590</v>
      </c>
    </row>
    <row r="16" spans="2:3" ht="30">
      <c r="B16" s="300" t="s">
        <v>355</v>
      </c>
      <c r="C16" s="302" t="s">
        <v>558</v>
      </c>
    </row>
    <row r="17" spans="2:3" ht="30" customHeight="1">
      <c r="B17" s="297" t="s">
        <v>356</v>
      </c>
      <c r="C17" s="303" t="s">
        <v>559</v>
      </c>
    </row>
    <row r="18" spans="2:3" ht="30">
      <c r="B18" s="300" t="s">
        <v>357</v>
      </c>
      <c r="C18" s="302" t="s">
        <v>560</v>
      </c>
    </row>
    <row r="19" spans="2:3" ht="30" customHeight="1">
      <c r="B19" s="297" t="s">
        <v>358</v>
      </c>
      <c r="C19" s="303" t="s">
        <v>561</v>
      </c>
    </row>
    <row r="20" spans="2:3" ht="30">
      <c r="B20" s="300" t="s">
        <v>359</v>
      </c>
      <c r="C20" s="302" t="s">
        <v>562</v>
      </c>
    </row>
    <row r="21" spans="2:3" ht="30" customHeight="1">
      <c r="B21" s="297" t="s">
        <v>360</v>
      </c>
      <c r="C21" s="303" t="s">
        <v>563</v>
      </c>
    </row>
    <row r="22" spans="2:3" ht="30" customHeight="1">
      <c r="B22" s="300" t="s">
        <v>361</v>
      </c>
      <c r="C22" s="302" t="s">
        <v>564</v>
      </c>
    </row>
    <row r="23" spans="2:3" ht="30" customHeight="1">
      <c r="B23" s="297" t="s">
        <v>362</v>
      </c>
      <c r="C23" s="303" t="s">
        <v>565</v>
      </c>
    </row>
    <row r="24" spans="2:3" ht="30" customHeight="1">
      <c r="B24" s="300" t="s">
        <v>363</v>
      </c>
      <c r="C24" s="302" t="s">
        <v>566</v>
      </c>
    </row>
    <row r="25" spans="2:3" ht="18.75" customHeight="1">
      <c r="B25" s="132"/>
    </row>
    <row r="26" spans="2:3" ht="18.75" customHeight="1">
      <c r="B26" s="308" t="s">
        <v>589</v>
      </c>
    </row>
    <row r="27" spans="2:3" ht="45">
      <c r="B27" s="300" t="s">
        <v>216</v>
      </c>
      <c r="C27" s="302" t="s">
        <v>524</v>
      </c>
    </row>
    <row r="28" spans="2:3" ht="30" customHeight="1">
      <c r="B28" s="297" t="s">
        <v>344</v>
      </c>
      <c r="C28" s="303" t="s">
        <v>544</v>
      </c>
    </row>
    <row r="29" spans="2:3" ht="30" customHeight="1">
      <c r="B29" s="300" t="s">
        <v>336</v>
      </c>
      <c r="C29" s="302" t="s">
        <v>535</v>
      </c>
    </row>
    <row r="30" spans="2:3" ht="30" customHeight="1">
      <c r="B30" s="297" t="s">
        <v>217</v>
      </c>
      <c r="C30" s="303" t="s">
        <v>541</v>
      </c>
    </row>
    <row r="31" spans="2:3" ht="30" customHeight="1">
      <c r="B31" s="304" t="s">
        <v>366</v>
      </c>
      <c r="C31" s="302" t="s">
        <v>570</v>
      </c>
    </row>
    <row r="32" spans="2:3" ht="30" customHeight="1">
      <c r="B32" s="305" t="s">
        <v>367</v>
      </c>
      <c r="C32" s="303" t="s">
        <v>570</v>
      </c>
    </row>
    <row r="33" spans="2:3" ht="30" customHeight="1">
      <c r="B33" s="304" t="s">
        <v>368</v>
      </c>
      <c r="C33" s="302" t="s">
        <v>570</v>
      </c>
    </row>
    <row r="34" spans="2:3" ht="30" customHeight="1">
      <c r="B34" s="305" t="s">
        <v>369</v>
      </c>
      <c r="C34" s="303" t="s">
        <v>570</v>
      </c>
    </row>
    <row r="35" spans="2:3" ht="30" customHeight="1">
      <c r="B35" s="301" t="s">
        <v>491</v>
      </c>
      <c r="C35" s="302" t="s">
        <v>570</v>
      </c>
    </row>
    <row r="36" spans="2:3" ht="18.75" customHeight="1">
      <c r="B36" s="132"/>
    </row>
    <row r="37" spans="2:3" ht="18.75" customHeight="1">
      <c r="B37" s="308" t="s">
        <v>592</v>
      </c>
    </row>
    <row r="38" spans="2:3" ht="30">
      <c r="B38" s="301" t="s">
        <v>346</v>
      </c>
      <c r="C38" s="302" t="s">
        <v>547</v>
      </c>
    </row>
    <row r="39" spans="2:3" ht="30">
      <c r="B39" s="164" t="s">
        <v>347</v>
      </c>
      <c r="C39" s="303" t="s">
        <v>548</v>
      </c>
    </row>
    <row r="40" spans="2:3" ht="30">
      <c r="B40" s="301" t="s">
        <v>348</v>
      </c>
      <c r="C40" s="302" t="s">
        <v>549</v>
      </c>
    </row>
    <row r="41" spans="2:3" ht="30">
      <c r="B41" s="164" t="s">
        <v>349</v>
      </c>
      <c r="C41" s="303" t="s">
        <v>550</v>
      </c>
    </row>
    <row r="42" spans="2:3" ht="45">
      <c r="B42" s="301" t="s">
        <v>83</v>
      </c>
      <c r="C42" s="302" t="s">
        <v>551</v>
      </c>
    </row>
    <row r="43" spans="2:3" ht="60">
      <c r="B43" s="164" t="s">
        <v>350</v>
      </c>
      <c r="C43" s="303" t="s">
        <v>552</v>
      </c>
    </row>
    <row r="44" spans="2:3" ht="45">
      <c r="B44" s="301" t="s">
        <v>351</v>
      </c>
      <c r="C44" s="302" t="s">
        <v>553</v>
      </c>
    </row>
    <row r="45" spans="2:3" ht="18.75" customHeight="1">
      <c r="B45" s="292"/>
    </row>
    <row r="46" spans="2:3" ht="18.75">
      <c r="B46" s="308" t="s">
        <v>118</v>
      </c>
    </row>
    <row r="47" spans="2:3" ht="45">
      <c r="B47" s="306" t="s">
        <v>207</v>
      </c>
      <c r="C47" s="302" t="s">
        <v>508</v>
      </c>
    </row>
    <row r="48" spans="2:3" ht="45">
      <c r="B48" s="297" t="s">
        <v>310</v>
      </c>
      <c r="C48" s="303" t="s">
        <v>625</v>
      </c>
    </row>
    <row r="49" spans="2:3" ht="45">
      <c r="B49" s="300" t="s">
        <v>303</v>
      </c>
      <c r="C49" s="302" t="s">
        <v>505</v>
      </c>
    </row>
    <row r="50" spans="2:3" ht="45">
      <c r="B50" s="297" t="s">
        <v>216</v>
      </c>
      <c r="C50" s="303" t="s">
        <v>524</v>
      </c>
    </row>
    <row r="51" spans="2:3" ht="30" customHeight="1">
      <c r="B51" s="300" t="s">
        <v>344</v>
      </c>
      <c r="C51" s="302" t="s">
        <v>544</v>
      </c>
    </row>
    <row r="52" spans="2:3" ht="30" customHeight="1">
      <c r="B52" s="297" t="s">
        <v>336</v>
      </c>
      <c r="C52" s="303" t="s">
        <v>535</v>
      </c>
    </row>
    <row r="53" spans="2:3" ht="30" customHeight="1">
      <c r="B53" s="300" t="s">
        <v>217</v>
      </c>
      <c r="C53" s="302" t="s">
        <v>541</v>
      </c>
    </row>
    <row r="54" spans="2:3" ht="30" customHeight="1">
      <c r="B54" s="305" t="s">
        <v>366</v>
      </c>
      <c r="C54" s="303" t="s">
        <v>570</v>
      </c>
    </row>
    <row r="55" spans="2:3" ht="30" customHeight="1">
      <c r="B55" s="304" t="s">
        <v>367</v>
      </c>
      <c r="C55" s="302" t="s">
        <v>570</v>
      </c>
    </row>
    <row r="56" spans="2:3" ht="30" customHeight="1">
      <c r="B56" s="305" t="s">
        <v>368</v>
      </c>
      <c r="C56" s="303" t="s">
        <v>570</v>
      </c>
    </row>
    <row r="57" spans="2:3" ht="30" customHeight="1">
      <c r="B57" s="304" t="s">
        <v>369</v>
      </c>
      <c r="C57" s="302" t="s">
        <v>570</v>
      </c>
    </row>
    <row r="58" spans="2:3" ht="30" customHeight="1">
      <c r="B58" s="296" t="s">
        <v>491</v>
      </c>
      <c r="C58" s="303" t="s">
        <v>570</v>
      </c>
    </row>
    <row r="59" spans="2:3" ht="30" customHeight="1">
      <c r="B59" s="301" t="s">
        <v>495</v>
      </c>
      <c r="C59" s="302" t="s">
        <v>567</v>
      </c>
    </row>
    <row r="60" spans="2:3" ht="30" customHeight="1">
      <c r="B60" s="296" t="s">
        <v>252</v>
      </c>
      <c r="C60" s="303" t="s">
        <v>569</v>
      </c>
    </row>
    <row r="61" spans="2:3" ht="60">
      <c r="B61" s="301" t="s">
        <v>129</v>
      </c>
      <c r="C61" s="302" t="s">
        <v>534</v>
      </c>
    </row>
    <row r="62" spans="2:3" ht="30" customHeight="1">
      <c r="B62" s="296" t="s">
        <v>335</v>
      </c>
      <c r="C62" s="303" t="s">
        <v>533</v>
      </c>
    </row>
    <row r="63" spans="2:3">
      <c r="B63" s="296"/>
    </row>
    <row r="64" spans="2:3" ht="18.75">
      <c r="B64" s="308" t="s">
        <v>214</v>
      </c>
    </row>
    <row r="65" spans="2:3" ht="30" customHeight="1">
      <c r="B65" s="300" t="s">
        <v>307</v>
      </c>
      <c r="C65" s="302" t="s">
        <v>507</v>
      </c>
    </row>
    <row r="66" spans="2:3" ht="75">
      <c r="B66" s="297" t="s">
        <v>308</v>
      </c>
      <c r="C66" s="303" t="s">
        <v>509</v>
      </c>
    </row>
    <row r="67" spans="2:3" ht="30">
      <c r="B67" s="300" t="s">
        <v>309</v>
      </c>
      <c r="C67" s="302" t="s">
        <v>510</v>
      </c>
    </row>
    <row r="68" spans="2:3" ht="90">
      <c r="B68" s="297" t="s">
        <v>101</v>
      </c>
      <c r="C68" s="303" t="s">
        <v>511</v>
      </c>
    </row>
    <row r="69" spans="2:3" ht="30">
      <c r="B69" s="300" t="s">
        <v>90</v>
      </c>
      <c r="C69" s="302" t="s">
        <v>512</v>
      </c>
    </row>
    <row r="70" spans="2:3" ht="30">
      <c r="B70" s="297" t="s">
        <v>89</v>
      </c>
      <c r="C70" s="303" t="s">
        <v>513</v>
      </c>
    </row>
    <row r="71" spans="2:3" ht="45">
      <c r="B71" s="300" t="s">
        <v>310</v>
      </c>
      <c r="C71" s="302" t="s">
        <v>625</v>
      </c>
    </row>
    <row r="72" spans="2:3" ht="45">
      <c r="B72" s="297" t="s">
        <v>97</v>
      </c>
      <c r="C72" s="303" t="s">
        <v>520</v>
      </c>
    </row>
    <row r="73" spans="2:3" ht="45">
      <c r="B73" s="300" t="s">
        <v>96</v>
      </c>
      <c r="C73" s="302" t="s">
        <v>521</v>
      </c>
    </row>
    <row r="74" spans="2:3" ht="45">
      <c r="B74" s="297" t="s">
        <v>98</v>
      </c>
      <c r="C74" s="303" t="s">
        <v>522</v>
      </c>
    </row>
    <row r="75" spans="2:3" ht="60">
      <c r="B75" s="300" t="s">
        <v>302</v>
      </c>
      <c r="C75" s="302" t="s">
        <v>504</v>
      </c>
    </row>
    <row r="76" spans="2:3" ht="45">
      <c r="B76" s="297" t="s">
        <v>303</v>
      </c>
      <c r="C76" s="303" t="s">
        <v>505</v>
      </c>
    </row>
    <row r="77" spans="2:3" ht="75">
      <c r="B77" s="300" t="s">
        <v>304</v>
      </c>
      <c r="C77" s="302" t="s">
        <v>506</v>
      </c>
    </row>
    <row r="78" spans="2:3" ht="30" customHeight="1">
      <c r="B78" s="297" t="s">
        <v>474</v>
      </c>
      <c r="C78" s="303" t="s">
        <v>602</v>
      </c>
    </row>
    <row r="80" spans="2:3" ht="18.75" customHeight="1">
      <c r="B80" s="308" t="s">
        <v>174</v>
      </c>
    </row>
    <row r="81" spans="2:3" ht="60">
      <c r="B81" s="300" t="s">
        <v>312</v>
      </c>
      <c r="C81" s="302" t="s">
        <v>515</v>
      </c>
    </row>
    <row r="82" spans="2:3" ht="30" customHeight="1">
      <c r="B82" s="297" t="s">
        <v>471</v>
      </c>
      <c r="C82" s="303" t="s">
        <v>545</v>
      </c>
    </row>
    <row r="83" spans="2:3" ht="30" customHeight="1">
      <c r="B83" s="300" t="s">
        <v>472</v>
      </c>
      <c r="C83" s="302" t="s">
        <v>546</v>
      </c>
    </row>
    <row r="84" spans="2:3" ht="30" customHeight="1">
      <c r="B84" s="297" t="s">
        <v>494</v>
      </c>
      <c r="C84" s="303" t="s">
        <v>556</v>
      </c>
    </row>
    <row r="85" spans="2:3" ht="45">
      <c r="B85" s="300" t="s">
        <v>310</v>
      </c>
      <c r="C85" s="302" t="s">
        <v>625</v>
      </c>
    </row>
    <row r="86" spans="2:3" ht="45">
      <c r="B86" s="297" t="s">
        <v>303</v>
      </c>
      <c r="C86" s="303" t="s">
        <v>505</v>
      </c>
    </row>
    <row r="87" spans="2:3" ht="30">
      <c r="B87" s="300" t="s">
        <v>106</v>
      </c>
      <c r="C87" s="302" t="s">
        <v>540</v>
      </c>
    </row>
    <row r="88" spans="2:3" ht="30" customHeight="1">
      <c r="B88" s="297" t="s">
        <v>591</v>
      </c>
      <c r="C88" s="303" t="s">
        <v>603</v>
      </c>
    </row>
    <row r="89" spans="2:3" ht="30" customHeight="1">
      <c r="B89" s="300" t="s">
        <v>493</v>
      </c>
      <c r="C89" s="302" t="s">
        <v>554</v>
      </c>
    </row>
    <row r="90" spans="2:3" ht="30" customHeight="1">
      <c r="B90" s="297" t="s">
        <v>342</v>
      </c>
      <c r="C90" s="303" t="s">
        <v>542</v>
      </c>
    </row>
    <row r="91" spans="2:3" ht="60">
      <c r="B91" s="300" t="s">
        <v>302</v>
      </c>
      <c r="C91" s="302" t="s">
        <v>504</v>
      </c>
    </row>
    <row r="92" spans="2:3" ht="45">
      <c r="B92" s="297" t="s">
        <v>343</v>
      </c>
      <c r="C92" s="303" t="s">
        <v>543</v>
      </c>
    </row>
    <row r="93" spans="2:3" ht="30" customHeight="1">
      <c r="B93" s="300" t="s">
        <v>315</v>
      </c>
      <c r="C93" s="302" t="s">
        <v>518</v>
      </c>
    </row>
    <row r="94" spans="2:3" ht="30" customHeight="1">
      <c r="B94" s="297" t="s">
        <v>311</v>
      </c>
      <c r="C94" s="303" t="s">
        <v>514</v>
      </c>
    </row>
    <row r="95" spans="2:3" ht="30">
      <c r="B95" s="300" t="s">
        <v>337</v>
      </c>
      <c r="C95" s="302" t="s">
        <v>536</v>
      </c>
    </row>
    <row r="96" spans="2:3" ht="45">
      <c r="B96" s="297" t="s">
        <v>338</v>
      </c>
      <c r="C96" s="303" t="s">
        <v>537</v>
      </c>
    </row>
    <row r="97" spans="2:3" ht="60">
      <c r="B97" s="300" t="s">
        <v>312</v>
      </c>
      <c r="C97" s="302" t="s">
        <v>515</v>
      </c>
    </row>
    <row r="98" spans="2:3" ht="30">
      <c r="B98" s="297" t="s">
        <v>313</v>
      </c>
      <c r="C98" s="303" t="s">
        <v>516</v>
      </c>
    </row>
    <row r="99" spans="2:3" ht="45">
      <c r="B99" s="300" t="s">
        <v>341</v>
      </c>
      <c r="C99" s="302" t="s">
        <v>539</v>
      </c>
    </row>
    <row r="100" spans="2:3" ht="30">
      <c r="B100" s="297" t="s">
        <v>594</v>
      </c>
      <c r="C100" s="303" t="s">
        <v>598</v>
      </c>
    </row>
    <row r="101" spans="2:3">
      <c r="B101" s="297"/>
    </row>
    <row r="102" spans="2:3" ht="18.75">
      <c r="B102" s="308" t="s">
        <v>609</v>
      </c>
    </row>
    <row r="103" spans="2:3" ht="45">
      <c r="B103" s="301" t="s">
        <v>124</v>
      </c>
      <c r="C103" s="302" t="s">
        <v>497</v>
      </c>
    </row>
    <row r="104" spans="2:3" ht="45">
      <c r="B104" s="296" t="s">
        <v>123</v>
      </c>
      <c r="C104" s="303" t="s">
        <v>626</v>
      </c>
    </row>
    <row r="105" spans="2:3" ht="180">
      <c r="B105" s="301" t="s">
        <v>226</v>
      </c>
      <c r="C105" s="302" t="s">
        <v>500</v>
      </c>
    </row>
    <row r="106" spans="2:3" ht="150">
      <c r="B106" s="296" t="s">
        <v>299</v>
      </c>
      <c r="C106" s="303" t="s">
        <v>498</v>
      </c>
    </row>
    <row r="107" spans="2:3" ht="30">
      <c r="B107" s="301" t="s">
        <v>300</v>
      </c>
      <c r="C107" s="302" t="s">
        <v>499</v>
      </c>
    </row>
    <row r="108" spans="2:3" ht="150">
      <c r="B108" s="296" t="s">
        <v>249</v>
      </c>
      <c r="C108" s="303" t="s">
        <v>501</v>
      </c>
    </row>
    <row r="109" spans="2:3" ht="150">
      <c r="B109" s="301" t="s">
        <v>250</v>
      </c>
      <c r="C109" s="302" t="s">
        <v>502</v>
      </c>
    </row>
    <row r="110" spans="2:3" ht="30">
      <c r="B110" s="296" t="s">
        <v>301</v>
      </c>
      <c r="C110" s="303" t="s">
        <v>503</v>
      </c>
    </row>
    <row r="111" spans="2:3" ht="60">
      <c r="B111" s="301" t="s">
        <v>302</v>
      </c>
      <c r="C111" s="302" t="s">
        <v>504</v>
      </c>
    </row>
    <row r="112" spans="2:3" ht="45">
      <c r="B112" s="296" t="s">
        <v>303</v>
      </c>
      <c r="C112" s="303" t="s">
        <v>505</v>
      </c>
    </row>
    <row r="113" spans="2:3" ht="75">
      <c r="B113" s="301" t="s">
        <v>304</v>
      </c>
      <c r="C113" s="302" t="s">
        <v>506</v>
      </c>
    </row>
    <row r="114" spans="2:3" ht="30">
      <c r="B114" s="303" t="s">
        <v>357</v>
      </c>
      <c r="C114" s="303" t="s">
        <v>560</v>
      </c>
    </row>
    <row r="115" spans="2:3" ht="30">
      <c r="B115" s="302" t="s">
        <v>601</v>
      </c>
      <c r="C115" s="302" t="s">
        <v>604</v>
      </c>
    </row>
    <row r="117" spans="2:3" ht="18.75">
      <c r="B117" s="308" t="s">
        <v>610</v>
      </c>
    </row>
    <row r="118" spans="2:3" ht="75">
      <c r="B118" s="306" t="s">
        <v>339</v>
      </c>
      <c r="C118" s="302" t="s">
        <v>538</v>
      </c>
    </row>
    <row r="119" spans="2:3" ht="60">
      <c r="B119" s="164" t="s">
        <v>312</v>
      </c>
      <c r="C119" s="303" t="s">
        <v>515</v>
      </c>
    </row>
    <row r="120" spans="2:3" ht="30" customHeight="1">
      <c r="B120" s="306" t="s">
        <v>494</v>
      </c>
      <c r="C120" s="302" t="s">
        <v>556</v>
      </c>
    </row>
    <row r="121" spans="2:3" ht="45">
      <c r="B121" s="164" t="s">
        <v>310</v>
      </c>
      <c r="C121" s="303" t="s">
        <v>625</v>
      </c>
    </row>
    <row r="122" spans="2:3" ht="45">
      <c r="B122" s="307" t="s">
        <v>303</v>
      </c>
      <c r="C122" s="302" t="s">
        <v>505</v>
      </c>
    </row>
    <row r="123" spans="2:3" ht="30">
      <c r="B123" s="164" t="s">
        <v>106</v>
      </c>
      <c r="C123" s="303" t="s">
        <v>540</v>
      </c>
    </row>
    <row r="124" spans="2:3" ht="60">
      <c r="B124" s="306" t="s">
        <v>302</v>
      </c>
      <c r="C124" s="302" t="s">
        <v>504</v>
      </c>
    </row>
    <row r="125" spans="2:3" ht="45">
      <c r="B125" s="164" t="s">
        <v>343</v>
      </c>
      <c r="C125" s="303" t="s">
        <v>543</v>
      </c>
    </row>
    <row r="126" spans="2:3" ht="30">
      <c r="B126" s="306" t="s">
        <v>354</v>
      </c>
      <c r="C126" s="302" t="s">
        <v>555</v>
      </c>
    </row>
    <row r="127" spans="2:3" ht="30" customHeight="1">
      <c r="B127" s="164" t="s">
        <v>315</v>
      </c>
      <c r="C127" s="303" t="s">
        <v>518</v>
      </c>
    </row>
    <row r="128" spans="2:3" ht="45">
      <c r="B128" s="307" t="s">
        <v>341</v>
      </c>
      <c r="C128" s="302" t="s">
        <v>539</v>
      </c>
    </row>
    <row r="129" spans="2:3">
      <c r="B129" s="164"/>
    </row>
    <row r="130" spans="2:3" ht="18.75">
      <c r="B130" s="308" t="s">
        <v>176</v>
      </c>
    </row>
    <row r="131" spans="2:3" ht="45">
      <c r="B131" s="300" t="s">
        <v>330</v>
      </c>
      <c r="C131" s="302" t="s">
        <v>523</v>
      </c>
    </row>
    <row r="132" spans="2:3" ht="45">
      <c r="B132" s="297" t="s">
        <v>216</v>
      </c>
      <c r="C132" s="303" t="s">
        <v>524</v>
      </c>
    </row>
    <row r="133" spans="2:3" ht="30" customHeight="1">
      <c r="B133" s="300" t="s">
        <v>344</v>
      </c>
      <c r="C133" s="302" t="s">
        <v>544</v>
      </c>
    </row>
    <row r="134" spans="2:3" ht="105">
      <c r="B134" s="297" t="s">
        <v>324</v>
      </c>
      <c r="C134" s="303" t="s">
        <v>525</v>
      </c>
    </row>
    <row r="135" spans="2:3" ht="30">
      <c r="B135" s="300" t="s">
        <v>325</v>
      </c>
      <c r="C135" s="302" t="s">
        <v>526</v>
      </c>
    </row>
    <row r="136" spans="2:3" ht="45">
      <c r="B136" s="297" t="s">
        <v>326</v>
      </c>
      <c r="C136" s="303" t="s">
        <v>527</v>
      </c>
    </row>
    <row r="137" spans="2:3" ht="45">
      <c r="B137" s="300" t="s">
        <v>327</v>
      </c>
      <c r="C137" s="302" t="s">
        <v>528</v>
      </c>
    </row>
    <row r="138" spans="2:3" ht="30" customHeight="1">
      <c r="B138" s="297" t="s">
        <v>336</v>
      </c>
      <c r="C138" s="303" t="s">
        <v>535</v>
      </c>
    </row>
    <row r="139" spans="2:3" ht="30" customHeight="1">
      <c r="B139" s="300" t="s">
        <v>217</v>
      </c>
      <c r="C139" s="302" t="s">
        <v>541</v>
      </c>
    </row>
    <row r="140" spans="2:3" ht="45">
      <c r="B140" s="297" t="s">
        <v>93</v>
      </c>
      <c r="C140" s="303" t="s">
        <v>529</v>
      </c>
    </row>
    <row r="141" spans="2:3" ht="30">
      <c r="B141" s="300" t="s">
        <v>92</v>
      </c>
      <c r="C141" s="302" t="s">
        <v>530</v>
      </c>
    </row>
    <row r="142" spans="2:3" ht="45">
      <c r="B142" s="297" t="s">
        <v>328</v>
      </c>
      <c r="C142" s="303" t="s">
        <v>531</v>
      </c>
    </row>
    <row r="143" spans="2:3" ht="30">
      <c r="B143" s="300" t="s">
        <v>329</v>
      </c>
      <c r="C143" s="302" t="s">
        <v>532</v>
      </c>
    </row>
    <row r="145" spans="1:3" ht="18.75">
      <c r="B145" s="308" t="s">
        <v>371</v>
      </c>
    </row>
    <row r="146" spans="1:3" ht="30" customHeight="1">
      <c r="A146" s="164"/>
      <c r="B146" s="306" t="s">
        <v>430</v>
      </c>
      <c r="C146" s="302" t="s">
        <v>571</v>
      </c>
    </row>
    <row r="147" spans="1:3" ht="30">
      <c r="A147" s="164"/>
      <c r="B147" s="164" t="s">
        <v>407</v>
      </c>
      <c r="C147" s="303" t="s">
        <v>572</v>
      </c>
    </row>
    <row r="148" spans="1:3" ht="30" customHeight="1">
      <c r="A148" s="164"/>
      <c r="B148" s="306" t="s">
        <v>408</v>
      </c>
      <c r="C148" s="302" t="s">
        <v>573</v>
      </c>
    </row>
    <row r="149" spans="1:3" ht="30" customHeight="1">
      <c r="A149" s="164"/>
      <c r="B149" s="164" t="s">
        <v>488</v>
      </c>
      <c r="C149" s="303" t="s">
        <v>574</v>
      </c>
    </row>
    <row r="150" spans="1:3" ht="30">
      <c r="A150" s="164"/>
      <c r="B150" s="306" t="s">
        <v>410</v>
      </c>
      <c r="C150" s="302" t="s">
        <v>575</v>
      </c>
    </row>
    <row r="151" spans="1:3" ht="30">
      <c r="A151" s="164"/>
      <c r="B151" s="164" t="s">
        <v>409</v>
      </c>
      <c r="C151" s="303" t="s">
        <v>576</v>
      </c>
    </row>
    <row r="152" spans="1:3" ht="30" customHeight="1">
      <c r="A152" s="164"/>
      <c r="B152" s="306" t="s">
        <v>411</v>
      </c>
      <c r="C152" s="302" t="s">
        <v>577</v>
      </c>
    </row>
    <row r="153" spans="1:3" ht="30" customHeight="1">
      <c r="A153" s="164"/>
      <c r="B153" s="164" t="s">
        <v>412</v>
      </c>
      <c r="C153" s="303" t="s">
        <v>578</v>
      </c>
    </row>
    <row r="154" spans="1:3" ht="30" customHeight="1">
      <c r="A154" s="164"/>
      <c r="B154" s="306" t="s">
        <v>432</v>
      </c>
      <c r="C154" s="302" t="s">
        <v>579</v>
      </c>
    </row>
    <row r="155" spans="1:3" ht="30" customHeight="1">
      <c r="A155" s="164"/>
      <c r="B155" s="164" t="s">
        <v>429</v>
      </c>
      <c r="C155" s="303" t="s">
        <v>580</v>
      </c>
    </row>
    <row r="156" spans="1:3" ht="45">
      <c r="A156" s="164"/>
      <c r="B156" s="306" t="s">
        <v>216</v>
      </c>
      <c r="C156" s="302" t="s">
        <v>524</v>
      </c>
    </row>
    <row r="157" spans="1:3" ht="30" customHeight="1">
      <c r="A157" s="164"/>
      <c r="B157" s="164" t="s">
        <v>489</v>
      </c>
      <c r="C157" s="303" t="s">
        <v>581</v>
      </c>
    </row>
    <row r="158" spans="1:3" ht="30">
      <c r="A158" s="164"/>
      <c r="B158" s="306" t="s">
        <v>413</v>
      </c>
      <c r="C158" s="302" t="s">
        <v>582</v>
      </c>
    </row>
    <row r="159" spans="1:3" ht="30" customHeight="1">
      <c r="A159" s="164"/>
      <c r="B159" s="164" t="s">
        <v>365</v>
      </c>
      <c r="C159" s="303" t="s">
        <v>568</v>
      </c>
    </row>
    <row r="160" spans="1:3" ht="60">
      <c r="A160" s="164"/>
      <c r="B160" s="306" t="s">
        <v>129</v>
      </c>
      <c r="C160" s="302" t="s">
        <v>534</v>
      </c>
    </row>
    <row r="161" spans="1:3" ht="30" customHeight="1">
      <c r="A161" s="164"/>
      <c r="B161" s="164" t="s">
        <v>414</v>
      </c>
      <c r="C161" s="303" t="s">
        <v>583</v>
      </c>
    </row>
    <row r="162" spans="1:3" ht="30" customHeight="1">
      <c r="A162" s="164"/>
      <c r="B162" s="306" t="s">
        <v>336</v>
      </c>
      <c r="C162" s="302" t="s">
        <v>535</v>
      </c>
    </row>
    <row r="163" spans="1:3" ht="30" customHeight="1">
      <c r="A163" s="164"/>
      <c r="B163" s="164" t="s">
        <v>415</v>
      </c>
      <c r="C163" s="303" t="s">
        <v>584</v>
      </c>
    </row>
    <row r="164" spans="1:3" ht="30" customHeight="1">
      <c r="A164" s="164"/>
      <c r="B164" s="306" t="s">
        <v>431</v>
      </c>
      <c r="C164" s="302" t="s">
        <v>585</v>
      </c>
    </row>
    <row r="165" spans="1:3" ht="30" customHeight="1">
      <c r="A165" s="164"/>
      <c r="B165" s="164" t="s">
        <v>217</v>
      </c>
      <c r="C165" s="303" t="s">
        <v>541</v>
      </c>
    </row>
    <row r="166" spans="1:3" ht="30" customHeight="1">
      <c r="A166" s="164"/>
      <c r="B166" s="300" t="s">
        <v>490</v>
      </c>
      <c r="C166" s="302" t="s">
        <v>570</v>
      </c>
    </row>
    <row r="167" spans="1:3" ht="30" customHeight="1">
      <c r="A167" s="164"/>
      <c r="B167" s="296" t="s">
        <v>367</v>
      </c>
      <c r="C167" s="303" t="s">
        <v>570</v>
      </c>
    </row>
    <row r="168" spans="1:3" ht="30" customHeight="1">
      <c r="B168" s="300" t="s">
        <v>368</v>
      </c>
      <c r="C168" s="302" t="s">
        <v>570</v>
      </c>
    </row>
    <row r="169" spans="1:3" ht="30" customHeight="1">
      <c r="B169" s="296" t="s">
        <v>369</v>
      </c>
      <c r="C169" s="303" t="s">
        <v>570</v>
      </c>
    </row>
    <row r="170" spans="1:3" ht="30" customHeight="1">
      <c r="B170" s="301" t="s">
        <v>491</v>
      </c>
      <c r="C170" s="302" t="s">
        <v>570</v>
      </c>
    </row>
    <row r="171" spans="1:3" ht="30" customHeight="1">
      <c r="B171" s="164" t="s">
        <v>344</v>
      </c>
      <c r="C171" s="303" t="s">
        <v>544</v>
      </c>
    </row>
    <row r="172" spans="1:3" ht="30">
      <c r="B172" s="306" t="s">
        <v>496</v>
      </c>
      <c r="C172" s="302" t="s">
        <v>586</v>
      </c>
    </row>
    <row r="173" spans="1:3" ht="30">
      <c r="B173" s="164" t="s">
        <v>433</v>
      </c>
      <c r="C173" s="303" t="s">
        <v>587</v>
      </c>
    </row>
    <row r="174" spans="1:3">
      <c r="B174" s="274"/>
    </row>
    <row r="175" spans="1:3">
      <c r="B175" s="274"/>
    </row>
    <row r="176" spans="1:3">
      <c r="B176" s="274"/>
    </row>
    <row r="177" spans="2:2">
      <c r="B177" s="274"/>
    </row>
    <row r="178" spans="2:2">
      <c r="B178" s="273"/>
    </row>
    <row r="179" spans="2:2">
      <c r="B179" s="273"/>
    </row>
    <row r="190" spans="2:2">
      <c r="B190" s="273"/>
    </row>
  </sheetData>
  <sortState xmlns:xlrd2="http://schemas.microsoft.com/office/spreadsheetml/2017/richdata2" ref="B146:B178">
    <sortCondition ref="B146:B178"/>
  </sortState>
  <mergeCells count="3">
    <mergeCell ref="B4:C4"/>
    <mergeCell ref="B2:C2"/>
    <mergeCell ref="B1:C1"/>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5F9E88"/>
  </sheetPr>
  <dimension ref="A1:H171"/>
  <sheetViews>
    <sheetView workbookViewId="0">
      <selection activeCell="F9" sqref="F9"/>
    </sheetView>
  </sheetViews>
  <sheetFormatPr defaultColWidth="9.28515625" defaultRowHeight="15"/>
  <cols>
    <col min="1" max="1" width="4.28515625" style="16" customWidth="1"/>
    <col min="2" max="2" width="29.5703125" style="16" customWidth="1"/>
    <col min="3" max="3" width="62" style="16" customWidth="1"/>
    <col min="4" max="4" width="42.7109375" style="16" bestFit="1" customWidth="1"/>
    <col min="5" max="5" width="1.42578125" style="16" customWidth="1"/>
    <col min="6" max="6" width="100.7109375" style="16" bestFit="1" customWidth="1"/>
    <col min="7" max="7" width="1.28515625" style="16" customWidth="1"/>
    <col min="8" max="16384" width="9.28515625" style="16"/>
  </cols>
  <sheetData>
    <row r="1" spans="1:8" ht="54" customHeight="1">
      <c r="A1" s="1"/>
      <c r="B1" s="76" t="s">
        <v>172</v>
      </c>
      <c r="C1" s="76"/>
      <c r="D1" s="76"/>
      <c r="E1" s="76"/>
      <c r="F1" s="76"/>
    </row>
    <row r="2" spans="1:8" ht="60" customHeight="1">
      <c r="A2" s="1"/>
      <c r="B2" s="319" t="s">
        <v>130</v>
      </c>
      <c r="C2" s="319"/>
      <c r="D2" s="319"/>
      <c r="E2" s="319"/>
      <c r="F2" s="319"/>
    </row>
    <row r="3" spans="1:8" ht="22.15" customHeight="1">
      <c r="A3" s="1"/>
      <c r="B3" s="328" t="s">
        <v>0</v>
      </c>
      <c r="C3" s="328"/>
      <c r="D3" s="328"/>
      <c r="E3" s="328"/>
      <c r="F3" s="329"/>
    </row>
    <row r="4" spans="1:8" ht="9" customHeight="1">
      <c r="A4" s="1"/>
      <c r="B4" s="43"/>
      <c r="C4" s="43"/>
      <c r="D4" s="43"/>
      <c r="E4" s="3"/>
      <c r="F4" s="3"/>
    </row>
    <row r="5" spans="1:8" ht="20.100000000000001" customHeight="1">
      <c r="A5" s="1"/>
      <c r="B5" s="59" t="s">
        <v>111</v>
      </c>
      <c r="C5" s="59" t="s">
        <v>112</v>
      </c>
      <c r="D5" s="59" t="s">
        <v>108</v>
      </c>
      <c r="E5" s="56"/>
      <c r="F5" s="59" t="s">
        <v>109</v>
      </c>
    </row>
    <row r="6" spans="1:8" ht="9" customHeight="1">
      <c r="A6" s="1"/>
    </row>
    <row r="7" spans="1:8" s="166" customFormat="1">
      <c r="A7" s="1"/>
      <c r="B7" s="167" t="s">
        <v>154</v>
      </c>
      <c r="C7" s="149" t="s">
        <v>173</v>
      </c>
      <c r="D7" s="149" t="s">
        <v>271</v>
      </c>
      <c r="E7" s="153"/>
      <c r="F7" s="149" t="s">
        <v>221</v>
      </c>
      <c r="H7" s="16"/>
    </row>
    <row r="8" spans="1:8" s="166" customFormat="1">
      <c r="A8" s="1"/>
      <c r="B8" s="150"/>
      <c r="C8" s="149"/>
      <c r="D8" s="149"/>
      <c r="E8" s="153"/>
      <c r="F8" s="149" t="s">
        <v>141</v>
      </c>
      <c r="H8" s="16"/>
    </row>
    <row r="9" spans="1:8" s="166" customFormat="1">
      <c r="A9" s="1"/>
      <c r="B9" s="150"/>
      <c r="C9" s="149"/>
      <c r="D9" s="149"/>
      <c r="E9" s="153"/>
      <c r="F9" s="190" t="s">
        <v>254</v>
      </c>
      <c r="H9" s="16"/>
    </row>
    <row r="10" spans="1:8" s="166" customFormat="1" ht="2.25" customHeight="1">
      <c r="A10" s="1"/>
      <c r="B10" s="150"/>
      <c r="C10" s="149"/>
      <c r="D10" s="153"/>
      <c r="E10" s="153"/>
      <c r="F10" s="153"/>
      <c r="H10" s="16"/>
    </row>
    <row r="11" spans="1:8" s="166" customFormat="1">
      <c r="A11" s="1"/>
      <c r="B11" s="150"/>
      <c r="C11" s="151"/>
      <c r="D11" s="150" t="s">
        <v>320</v>
      </c>
      <c r="E11" s="56"/>
      <c r="F11" s="152" t="s">
        <v>212</v>
      </c>
      <c r="H11" s="16"/>
    </row>
    <row r="12" spans="1:8" s="166" customFormat="1">
      <c r="A12" s="1"/>
      <c r="B12" s="150"/>
      <c r="C12" s="151"/>
      <c r="D12" s="150"/>
      <c r="E12" s="56"/>
      <c r="F12" s="190" t="s">
        <v>142</v>
      </c>
      <c r="H12" s="16"/>
    </row>
    <row r="13" spans="1:8" s="166" customFormat="1" ht="2.25" customHeight="1">
      <c r="A13" s="1"/>
      <c r="B13" s="150"/>
      <c r="C13" s="149"/>
      <c r="D13" s="153"/>
      <c r="E13" s="153"/>
      <c r="F13" s="153"/>
      <c r="H13" s="16"/>
    </row>
    <row r="14" spans="1:8" s="166" customFormat="1">
      <c r="A14" s="1"/>
      <c r="B14" s="150"/>
      <c r="C14" s="151"/>
      <c r="D14" s="150" t="s">
        <v>319</v>
      </c>
      <c r="E14" s="56"/>
      <c r="F14" s="152" t="s">
        <v>212</v>
      </c>
      <c r="H14" s="16"/>
    </row>
    <row r="15" spans="1:8" s="166" customFormat="1">
      <c r="A15" s="1"/>
      <c r="B15" s="150"/>
      <c r="C15" s="151"/>
      <c r="D15" s="150"/>
      <c r="E15" s="56"/>
      <c r="F15" s="190" t="s">
        <v>142</v>
      </c>
      <c r="H15" s="16"/>
    </row>
    <row r="16" spans="1:8" s="166" customFormat="1" ht="2.25" customHeight="1">
      <c r="A16" s="1"/>
      <c r="B16" s="150"/>
      <c r="C16" s="153"/>
      <c r="D16" s="153"/>
      <c r="E16" s="153"/>
      <c r="F16" s="153"/>
      <c r="H16" s="16"/>
    </row>
    <row r="17" spans="1:8" s="166" customFormat="1">
      <c r="A17" s="1"/>
      <c r="B17" s="167"/>
      <c r="C17" s="149" t="s">
        <v>332</v>
      </c>
      <c r="D17" s="149" t="s">
        <v>271</v>
      </c>
      <c r="E17" s="153"/>
      <c r="F17" s="149" t="s">
        <v>221</v>
      </c>
      <c r="H17" s="16"/>
    </row>
    <row r="18" spans="1:8" s="166" customFormat="1">
      <c r="A18" s="1"/>
      <c r="B18" s="150"/>
      <c r="C18" s="149"/>
      <c r="D18" s="149"/>
      <c r="E18" s="153"/>
      <c r="F18" s="149" t="s">
        <v>141</v>
      </c>
      <c r="H18" s="16"/>
    </row>
    <row r="19" spans="1:8" s="166" customFormat="1">
      <c r="A19" s="1"/>
      <c r="B19" s="150"/>
      <c r="C19" s="149"/>
      <c r="D19" s="149"/>
      <c r="E19" s="153"/>
      <c r="F19" s="190" t="s">
        <v>142</v>
      </c>
      <c r="H19" s="16"/>
    </row>
    <row r="20" spans="1:8" s="166" customFormat="1" ht="2.25" customHeight="1">
      <c r="A20" s="1"/>
      <c r="B20" s="150"/>
      <c r="C20" s="153"/>
      <c r="D20" s="153"/>
      <c r="E20" s="153"/>
      <c r="F20" s="153"/>
      <c r="H20" s="16"/>
    </row>
    <row r="21" spans="1:8" s="166" customFormat="1">
      <c r="A21" s="1"/>
      <c r="B21" s="150"/>
      <c r="C21" s="151" t="s">
        <v>333</v>
      </c>
      <c r="D21" s="149" t="s">
        <v>271</v>
      </c>
      <c r="E21" s="56"/>
      <c r="F21" s="149" t="s">
        <v>221</v>
      </c>
      <c r="H21" s="16"/>
    </row>
    <row r="22" spans="1:8" s="166" customFormat="1">
      <c r="A22" s="1"/>
      <c r="B22" s="150"/>
      <c r="C22" s="151"/>
      <c r="D22" s="150"/>
      <c r="E22" s="56"/>
      <c r="F22" s="149" t="s">
        <v>141</v>
      </c>
      <c r="H22" s="16"/>
    </row>
    <row r="23" spans="1:8" s="166" customFormat="1">
      <c r="A23" s="1"/>
      <c r="B23" s="150"/>
      <c r="C23" s="151"/>
      <c r="D23" s="150"/>
      <c r="E23" s="56"/>
      <c r="F23" s="190" t="s">
        <v>142</v>
      </c>
      <c r="H23" s="16"/>
    </row>
    <row r="24" spans="1:8" s="166" customFormat="1" ht="9" customHeight="1">
      <c r="A24" s="1"/>
      <c r="B24" s="92"/>
      <c r="C24" s="92"/>
      <c r="D24" s="92"/>
      <c r="E24" s="92"/>
      <c r="F24" s="92"/>
      <c r="H24" s="16"/>
    </row>
    <row r="25" spans="1:8" s="166" customFormat="1" ht="15" customHeight="1">
      <c r="A25" s="1"/>
      <c r="B25" s="167" t="s">
        <v>285</v>
      </c>
      <c r="C25" s="150" t="s">
        <v>321</v>
      </c>
      <c r="D25" s="150" t="s">
        <v>271</v>
      </c>
      <c r="E25" s="157"/>
      <c r="F25" s="149" t="s">
        <v>141</v>
      </c>
      <c r="H25" s="16"/>
    </row>
    <row r="26" spans="1:8" s="166" customFormat="1" ht="15" customHeight="1">
      <c r="A26" s="1"/>
      <c r="B26" s="150"/>
      <c r="C26" s="150"/>
      <c r="D26" s="150"/>
      <c r="E26" s="157"/>
      <c r="F26" s="190" t="s">
        <v>142</v>
      </c>
      <c r="H26" s="16"/>
    </row>
    <row r="27" spans="1:8" s="166" customFormat="1" ht="2.25" customHeight="1">
      <c r="A27" s="1"/>
      <c r="B27" s="150"/>
      <c r="C27" s="157"/>
      <c r="D27" s="157"/>
      <c r="E27" s="157"/>
      <c r="F27" s="92"/>
      <c r="H27" s="16"/>
    </row>
    <row r="28" spans="1:8" s="166" customFormat="1" ht="15" customHeight="1">
      <c r="A28" s="1"/>
      <c r="B28" s="150"/>
      <c r="C28" s="150" t="s">
        <v>322</v>
      </c>
      <c r="D28" s="150" t="s">
        <v>271</v>
      </c>
      <c r="E28" s="157"/>
      <c r="F28" s="149" t="s">
        <v>141</v>
      </c>
      <c r="H28" s="16"/>
    </row>
    <row r="29" spans="1:8" s="166" customFormat="1" ht="15" customHeight="1">
      <c r="A29" s="1"/>
      <c r="B29" s="150"/>
      <c r="C29" s="150"/>
      <c r="D29" s="150"/>
      <c r="E29" s="157"/>
      <c r="F29" s="190" t="s">
        <v>142</v>
      </c>
      <c r="H29" s="16"/>
    </row>
    <row r="30" spans="1:8" s="166" customFormat="1" ht="8.1" customHeight="1">
      <c r="A30" s="1"/>
      <c r="B30" s="92"/>
      <c r="C30" s="92"/>
      <c r="D30" s="92"/>
      <c r="E30" s="92"/>
      <c r="F30" s="92"/>
      <c r="H30" s="16"/>
    </row>
    <row r="31" spans="1:8" s="166" customFormat="1" ht="15" customHeight="1">
      <c r="A31" s="1"/>
      <c r="B31" s="191" t="s">
        <v>118</v>
      </c>
      <c r="C31" s="190" t="s">
        <v>316</v>
      </c>
      <c r="D31" s="190" t="s">
        <v>193</v>
      </c>
      <c r="E31" s="92"/>
      <c r="F31" s="149" t="s">
        <v>141</v>
      </c>
      <c r="H31" s="16"/>
    </row>
    <row r="32" spans="1:8" s="166" customFormat="1" ht="15" customHeight="1">
      <c r="A32" s="1"/>
      <c r="B32" s="190"/>
      <c r="C32" s="190"/>
      <c r="D32" s="190"/>
      <c r="E32" s="92"/>
      <c r="F32" s="190" t="s">
        <v>142</v>
      </c>
      <c r="H32" s="16"/>
    </row>
    <row r="33" spans="1:8" s="166" customFormat="1" ht="2.25" customHeight="1">
      <c r="A33" s="1"/>
      <c r="B33" s="190"/>
      <c r="C33" s="92"/>
      <c r="D33" s="92"/>
      <c r="E33" s="92"/>
      <c r="F33" s="92"/>
      <c r="H33" s="16"/>
    </row>
    <row r="34" spans="1:8" s="166" customFormat="1" ht="15" customHeight="1">
      <c r="A34" s="1"/>
      <c r="B34" s="190"/>
      <c r="C34" s="190" t="s">
        <v>317</v>
      </c>
      <c r="D34" s="190" t="s">
        <v>193</v>
      </c>
      <c r="E34" s="92"/>
      <c r="F34" s="149" t="s">
        <v>141</v>
      </c>
      <c r="H34" s="16"/>
    </row>
    <row r="35" spans="1:8" s="166" customFormat="1" ht="15" customHeight="1">
      <c r="A35" s="1"/>
      <c r="B35" s="190"/>
      <c r="C35" s="190"/>
      <c r="D35" s="190"/>
      <c r="E35" s="92"/>
      <c r="F35" s="190" t="s">
        <v>142</v>
      </c>
      <c r="H35" s="16"/>
    </row>
    <row r="36" spans="1:8" s="166" customFormat="1" ht="2.25" customHeight="1">
      <c r="A36" s="1"/>
      <c r="B36" s="190"/>
      <c r="C36" s="92"/>
      <c r="D36" s="92"/>
      <c r="E36" s="92"/>
      <c r="F36" s="92"/>
      <c r="H36" s="16"/>
    </row>
    <row r="37" spans="1:8" s="166" customFormat="1" ht="15" customHeight="1">
      <c r="A37" s="1"/>
      <c r="B37" s="190"/>
      <c r="C37" s="190" t="s">
        <v>352</v>
      </c>
      <c r="D37" s="190" t="s">
        <v>193</v>
      </c>
      <c r="E37" s="92"/>
      <c r="F37" s="149" t="s">
        <v>141</v>
      </c>
      <c r="H37" s="16"/>
    </row>
    <row r="38" spans="1:8" s="166" customFormat="1" ht="15" customHeight="1">
      <c r="A38" s="1"/>
      <c r="B38" s="190"/>
      <c r="C38" s="190"/>
      <c r="D38" s="190"/>
      <c r="E38" s="92"/>
      <c r="F38" s="190" t="s">
        <v>142</v>
      </c>
      <c r="H38" s="16"/>
    </row>
    <row r="39" spans="1:8" s="166" customFormat="1" ht="2.25" customHeight="1">
      <c r="A39" s="1"/>
      <c r="B39" s="190"/>
      <c r="C39" s="92"/>
      <c r="D39" s="92"/>
      <c r="E39" s="92"/>
      <c r="F39" s="92"/>
      <c r="H39" s="16"/>
    </row>
    <row r="40" spans="1:8" s="166" customFormat="1" ht="15" customHeight="1">
      <c r="A40" s="1"/>
      <c r="B40" s="190"/>
      <c r="C40" s="190" t="s">
        <v>296</v>
      </c>
      <c r="D40" s="190" t="s">
        <v>305</v>
      </c>
      <c r="E40" s="92"/>
      <c r="F40" s="152" t="s">
        <v>170</v>
      </c>
      <c r="H40" s="16"/>
    </row>
    <row r="41" spans="1:8" s="166" customFormat="1" ht="15" customHeight="1">
      <c r="A41" s="1"/>
      <c r="B41" s="190"/>
      <c r="C41" s="190"/>
      <c r="D41" s="190"/>
      <c r="E41" s="92"/>
      <c r="F41" s="190" t="s">
        <v>218</v>
      </c>
      <c r="H41" s="16"/>
    </row>
    <row r="42" spans="1:8" s="166" customFormat="1" ht="2.25" customHeight="1">
      <c r="A42" s="1"/>
      <c r="B42" s="190"/>
      <c r="C42" s="190"/>
      <c r="D42" s="92"/>
      <c r="E42" s="92"/>
      <c r="F42" s="92"/>
      <c r="H42" s="16"/>
    </row>
    <row r="43" spans="1:8" s="166" customFormat="1" ht="30">
      <c r="A43" s="1"/>
      <c r="B43" s="190"/>
      <c r="C43" s="190"/>
      <c r="D43" s="192" t="s">
        <v>318</v>
      </c>
      <c r="E43" s="92"/>
      <c r="F43" s="152" t="s">
        <v>170</v>
      </c>
      <c r="H43" s="16"/>
    </row>
    <row r="44" spans="1:8" s="166" customFormat="1" ht="15" customHeight="1">
      <c r="A44" s="1"/>
      <c r="B44" s="190"/>
      <c r="C44" s="190"/>
      <c r="D44" s="190"/>
      <c r="E44" s="92"/>
      <c r="F44" s="190" t="s">
        <v>142</v>
      </c>
      <c r="H44" s="16"/>
    </row>
    <row r="45" spans="1:8" s="166" customFormat="1" ht="2.25" customHeight="1">
      <c r="A45" s="1"/>
      <c r="B45" s="190"/>
      <c r="C45" s="190"/>
      <c r="D45" s="92"/>
      <c r="E45" s="92"/>
      <c r="F45" s="92"/>
      <c r="H45" s="16"/>
    </row>
    <row r="46" spans="1:8" s="166" customFormat="1" ht="15" customHeight="1">
      <c r="A46" s="1"/>
      <c r="B46" s="190"/>
      <c r="C46" s="190"/>
      <c r="D46" s="190" t="s">
        <v>306</v>
      </c>
      <c r="E46" s="92"/>
      <c r="F46" s="190" t="s">
        <v>223</v>
      </c>
      <c r="H46" s="16"/>
    </row>
    <row r="47" spans="1:8" s="166" customFormat="1" ht="29.25" customHeight="1">
      <c r="A47" s="1"/>
      <c r="B47" s="190"/>
      <c r="C47" s="190"/>
      <c r="D47" s="190"/>
      <c r="E47" s="92"/>
      <c r="F47" s="192" t="s">
        <v>364</v>
      </c>
      <c r="H47" s="16"/>
    </row>
    <row r="48" spans="1:8" s="166" customFormat="1" ht="15" customHeight="1">
      <c r="A48" s="1"/>
      <c r="B48" s="190"/>
      <c r="C48" s="190"/>
      <c r="D48" s="190"/>
      <c r="E48" s="92"/>
      <c r="F48" s="190" t="s">
        <v>142</v>
      </c>
      <c r="H48" s="16"/>
    </row>
    <row r="49" spans="1:8" s="166" customFormat="1" ht="2.25" customHeight="1">
      <c r="A49" s="1"/>
      <c r="B49" s="190"/>
      <c r="C49" s="190"/>
      <c r="D49" s="92"/>
      <c r="E49" s="92"/>
      <c r="F49" s="92"/>
      <c r="H49" s="16"/>
    </row>
    <row r="50" spans="1:8" s="166" customFormat="1" ht="15" customHeight="1">
      <c r="A50" s="1"/>
      <c r="B50" s="190"/>
      <c r="C50" s="190"/>
      <c r="D50" s="190" t="s">
        <v>193</v>
      </c>
      <c r="E50" s="92"/>
      <c r="F50" s="149" t="s">
        <v>141</v>
      </c>
      <c r="H50" s="16"/>
    </row>
    <row r="51" spans="1:8" s="166" customFormat="1" ht="15" customHeight="1">
      <c r="A51" s="1"/>
      <c r="B51" s="190"/>
      <c r="C51" s="190"/>
      <c r="D51" s="190"/>
      <c r="E51" s="92"/>
      <c r="F51" s="190" t="s">
        <v>142</v>
      </c>
      <c r="H51" s="16"/>
    </row>
    <row r="52" spans="1:8" s="166" customFormat="1" ht="2.25" customHeight="1">
      <c r="A52" s="1"/>
      <c r="B52" s="190"/>
      <c r="C52" s="92"/>
      <c r="D52" s="92"/>
      <c r="E52" s="92"/>
      <c r="F52" s="92"/>
      <c r="H52" s="16"/>
    </row>
    <row r="53" spans="1:8" s="166" customFormat="1" ht="15" customHeight="1">
      <c r="A53" s="1"/>
      <c r="B53" s="190"/>
      <c r="C53" s="190" t="s">
        <v>295</v>
      </c>
      <c r="D53" s="190" t="s">
        <v>193</v>
      </c>
      <c r="E53" s="92"/>
      <c r="F53" s="149" t="s">
        <v>141</v>
      </c>
      <c r="H53" s="16"/>
    </row>
    <row r="54" spans="1:8" s="166" customFormat="1" ht="15" customHeight="1">
      <c r="A54" s="1"/>
      <c r="B54" s="190"/>
      <c r="C54" s="190"/>
      <c r="D54" s="190"/>
      <c r="E54" s="92"/>
      <c r="F54" s="190" t="s">
        <v>142</v>
      </c>
      <c r="H54" s="16"/>
    </row>
    <row r="55" spans="1:8" s="166" customFormat="1" ht="9" customHeight="1">
      <c r="A55" s="1"/>
      <c r="B55" s="92"/>
      <c r="C55" s="92"/>
      <c r="D55" s="92"/>
      <c r="E55" s="92"/>
      <c r="F55" s="92"/>
    </row>
    <row r="56" spans="1:8" s="166" customFormat="1" ht="15" customHeight="1">
      <c r="A56" s="1"/>
      <c r="B56" s="191" t="s">
        <v>214</v>
      </c>
      <c r="C56" s="190" t="s">
        <v>175</v>
      </c>
      <c r="D56" s="190" t="s">
        <v>121</v>
      </c>
      <c r="E56" s="92"/>
      <c r="F56" s="149" t="s">
        <v>141</v>
      </c>
    </row>
    <row r="57" spans="1:8" s="166" customFormat="1" ht="15" customHeight="1">
      <c r="A57" s="1"/>
      <c r="B57" s="190"/>
      <c r="C57" s="190"/>
      <c r="D57" s="190"/>
      <c r="E57" s="92"/>
      <c r="F57" s="190" t="s">
        <v>142</v>
      </c>
    </row>
    <row r="58" spans="1:8" s="166" customFormat="1" ht="2.25" customHeight="1">
      <c r="A58" s="1"/>
      <c r="B58" s="190"/>
      <c r="C58" s="92"/>
      <c r="D58" s="92"/>
      <c r="E58" s="92"/>
      <c r="F58" s="92"/>
    </row>
    <row r="59" spans="1:8" s="166" customFormat="1" ht="15" customHeight="1">
      <c r="A59" s="1"/>
      <c r="B59" s="190"/>
      <c r="C59" s="190" t="s">
        <v>600</v>
      </c>
      <c r="D59" s="190" t="s">
        <v>121</v>
      </c>
      <c r="E59" s="92"/>
      <c r="F59" s="149" t="s">
        <v>141</v>
      </c>
    </row>
    <row r="60" spans="1:8" s="166" customFormat="1" ht="15" customHeight="1">
      <c r="A60" s="1"/>
      <c r="B60" s="190"/>
      <c r="C60" s="190"/>
      <c r="D60" s="190"/>
      <c r="E60" s="92"/>
      <c r="F60" s="190" t="s">
        <v>142</v>
      </c>
    </row>
    <row r="61" spans="1:8" s="166" customFormat="1" ht="2.25" customHeight="1">
      <c r="A61" s="1"/>
      <c r="B61" s="190"/>
      <c r="C61" s="92"/>
      <c r="D61" s="92"/>
      <c r="E61" s="92"/>
      <c r="F61" s="92"/>
    </row>
    <row r="62" spans="1:8" s="166" customFormat="1" ht="15" customHeight="1">
      <c r="A62" s="1"/>
      <c r="B62" s="190"/>
      <c r="C62" s="190" t="s">
        <v>224</v>
      </c>
      <c r="D62" s="190" t="s">
        <v>121</v>
      </c>
      <c r="E62" s="92"/>
      <c r="F62" s="149" t="s">
        <v>141</v>
      </c>
    </row>
    <row r="63" spans="1:8" s="166" customFormat="1" ht="15" customHeight="1">
      <c r="A63" s="1"/>
      <c r="B63" s="190"/>
      <c r="C63" s="190"/>
      <c r="D63" s="190"/>
      <c r="E63" s="92"/>
      <c r="F63" s="190" t="s">
        <v>142</v>
      </c>
    </row>
    <row r="64" spans="1:8" s="166" customFormat="1" ht="9" customHeight="1">
      <c r="A64" s="1"/>
      <c r="B64" s="92"/>
      <c r="C64" s="92"/>
      <c r="D64" s="92"/>
      <c r="E64" s="92"/>
      <c r="F64" s="92"/>
    </row>
    <row r="65" spans="1:6" s="166" customFormat="1">
      <c r="A65" s="1"/>
      <c r="B65" s="167" t="s">
        <v>174</v>
      </c>
      <c r="C65" s="151" t="s">
        <v>594</v>
      </c>
      <c r="D65" s="150" t="s">
        <v>271</v>
      </c>
      <c r="E65" s="56"/>
      <c r="F65" s="149" t="s">
        <v>221</v>
      </c>
    </row>
    <row r="66" spans="1:6" s="166" customFormat="1">
      <c r="A66" s="1"/>
      <c r="B66" s="150"/>
      <c r="C66" s="151"/>
      <c r="D66" s="150"/>
      <c r="E66" s="56"/>
      <c r="F66" s="149" t="s">
        <v>141</v>
      </c>
    </row>
    <row r="67" spans="1:6" s="166" customFormat="1">
      <c r="A67" s="1"/>
      <c r="B67" s="150"/>
      <c r="C67" s="151"/>
      <c r="D67" s="150"/>
      <c r="E67" s="92"/>
      <c r="F67" s="190" t="s">
        <v>142</v>
      </c>
    </row>
    <row r="68" spans="1:6" s="166" customFormat="1" ht="2.25" customHeight="1">
      <c r="A68" s="1"/>
      <c r="B68" s="150"/>
      <c r="C68" s="151"/>
      <c r="D68" s="157"/>
      <c r="E68" s="92"/>
      <c r="F68" s="153"/>
    </row>
    <row r="69" spans="1:6" s="166" customFormat="1">
      <c r="A69" s="1"/>
      <c r="B69" s="150"/>
      <c r="C69" s="151"/>
      <c r="D69" s="150" t="s">
        <v>193</v>
      </c>
      <c r="E69" s="56"/>
      <c r="F69" s="149" t="s">
        <v>141</v>
      </c>
    </row>
    <row r="70" spans="1:6" s="166" customFormat="1">
      <c r="A70" s="1"/>
      <c r="B70" s="150"/>
      <c r="C70" s="151"/>
      <c r="D70" s="150"/>
      <c r="E70" s="92"/>
      <c r="F70" s="190" t="s">
        <v>142</v>
      </c>
    </row>
    <row r="71" spans="1:6" s="166" customFormat="1" ht="2.25" customHeight="1">
      <c r="A71" s="1"/>
      <c r="B71" s="150"/>
      <c r="C71" s="151"/>
      <c r="D71" s="157"/>
      <c r="E71" s="92"/>
      <c r="F71" s="153"/>
    </row>
    <row r="72" spans="1:6" s="166" customFormat="1">
      <c r="A72" s="1"/>
      <c r="B72" s="150"/>
      <c r="C72" s="151"/>
      <c r="D72" s="150" t="s">
        <v>220</v>
      </c>
      <c r="E72" s="56"/>
      <c r="F72" s="152" t="s">
        <v>166</v>
      </c>
    </row>
    <row r="73" spans="1:6" s="166" customFormat="1">
      <c r="A73" s="1"/>
      <c r="B73" s="150"/>
      <c r="C73" s="151"/>
      <c r="D73" s="150"/>
      <c r="E73" s="56"/>
      <c r="F73" s="149" t="s">
        <v>218</v>
      </c>
    </row>
    <row r="74" spans="1:6" s="166" customFormat="1" ht="9" customHeight="1">
      <c r="A74" s="1"/>
      <c r="B74" s="92"/>
      <c r="C74" s="92"/>
      <c r="D74" s="92"/>
      <c r="E74" s="92"/>
      <c r="F74" s="92"/>
    </row>
    <row r="75" spans="1:6" s="166" customFormat="1" ht="15" customHeight="1">
      <c r="A75" s="1"/>
      <c r="B75" s="191" t="s">
        <v>248</v>
      </c>
      <c r="C75" s="190" t="s">
        <v>215</v>
      </c>
      <c r="D75" s="190" t="s">
        <v>91</v>
      </c>
      <c r="E75" s="92"/>
      <c r="F75" s="149" t="s">
        <v>141</v>
      </c>
    </row>
    <row r="76" spans="1:6" s="166" customFormat="1" ht="15" customHeight="1">
      <c r="A76" s="1"/>
      <c r="B76" s="190"/>
      <c r="C76" s="190"/>
      <c r="D76" s="190"/>
      <c r="E76" s="92"/>
      <c r="F76" s="190" t="s">
        <v>142</v>
      </c>
    </row>
    <row r="77" spans="1:6" s="166" customFormat="1" ht="2.25" customHeight="1">
      <c r="A77" s="1"/>
      <c r="B77" s="190"/>
      <c r="C77" s="92"/>
      <c r="D77" s="92"/>
      <c r="E77" s="92"/>
      <c r="F77" s="92"/>
    </row>
    <row r="78" spans="1:6" s="166" customFormat="1" ht="15" customHeight="1">
      <c r="A78" s="1"/>
      <c r="B78" s="190"/>
      <c r="C78" s="190" t="s">
        <v>230</v>
      </c>
      <c r="D78" s="190" t="s">
        <v>91</v>
      </c>
      <c r="E78" s="92"/>
      <c r="F78" s="149" t="s">
        <v>141</v>
      </c>
    </row>
    <row r="79" spans="1:6" s="166" customFormat="1" ht="15" customHeight="1">
      <c r="A79" s="1"/>
      <c r="B79" s="190"/>
      <c r="C79" s="190"/>
      <c r="D79" s="190"/>
      <c r="E79" s="92"/>
      <c r="F79" s="190" t="s">
        <v>142</v>
      </c>
    </row>
    <row r="80" spans="1:6" s="166" customFormat="1" ht="2.25" customHeight="1">
      <c r="A80" s="1"/>
      <c r="B80" s="190"/>
      <c r="C80" s="190"/>
      <c r="D80" s="92"/>
      <c r="E80" s="92"/>
      <c r="F80" s="92"/>
    </row>
    <row r="81" spans="1:6" s="166" customFormat="1" ht="15" customHeight="1">
      <c r="A81" s="1"/>
      <c r="B81" s="190"/>
      <c r="C81" s="190"/>
      <c r="D81" s="190" t="s">
        <v>353</v>
      </c>
      <c r="E81" s="92"/>
      <c r="F81" s="149" t="s">
        <v>166</v>
      </c>
    </row>
    <row r="82" spans="1:6" s="166" customFormat="1" ht="15" customHeight="1">
      <c r="A82" s="1"/>
      <c r="B82" s="190"/>
      <c r="C82" s="190"/>
      <c r="D82" s="190"/>
      <c r="E82" s="92"/>
      <c r="F82" s="190" t="s">
        <v>225</v>
      </c>
    </row>
    <row r="83" spans="1:6" s="166" customFormat="1" ht="9" customHeight="1">
      <c r="A83" s="1"/>
      <c r="B83" s="92"/>
      <c r="C83" s="92"/>
      <c r="D83" s="92"/>
      <c r="E83" s="92"/>
      <c r="F83" s="92"/>
    </row>
    <row r="84" spans="1:6" s="166" customFormat="1" ht="15" customHeight="1">
      <c r="A84" s="1"/>
      <c r="B84" s="191" t="s">
        <v>176</v>
      </c>
      <c r="C84" s="190" t="s">
        <v>176</v>
      </c>
      <c r="D84" s="190" t="s">
        <v>91</v>
      </c>
      <c r="E84" s="92"/>
      <c r="F84" s="149" t="s">
        <v>141</v>
      </c>
    </row>
    <row r="85" spans="1:6" s="166" customFormat="1" ht="15" customHeight="1">
      <c r="A85" s="1"/>
      <c r="B85" s="190"/>
      <c r="C85" s="190"/>
      <c r="D85" s="190"/>
      <c r="E85" s="92"/>
      <c r="F85" s="190" t="s">
        <v>142</v>
      </c>
    </row>
    <row r="86" spans="1:6" s="166" customFormat="1" ht="2.25" customHeight="1">
      <c r="B86" s="190"/>
      <c r="C86" s="190"/>
      <c r="D86" s="92"/>
      <c r="E86" s="92"/>
      <c r="F86" s="92"/>
    </row>
    <row r="87" spans="1:6" s="166" customFormat="1" ht="15" customHeight="1">
      <c r="A87" s="1"/>
      <c r="B87" s="191"/>
      <c r="C87" s="190"/>
      <c r="D87" s="190" t="s">
        <v>278</v>
      </c>
      <c r="E87" s="92"/>
      <c r="F87" s="149" t="s">
        <v>141</v>
      </c>
    </row>
    <row r="88" spans="1:6" s="166" customFormat="1" ht="15" customHeight="1">
      <c r="A88" s="1"/>
      <c r="B88" s="190"/>
      <c r="C88" s="190"/>
      <c r="D88" s="190"/>
      <c r="E88" s="92"/>
      <c r="F88" s="190" t="s">
        <v>142</v>
      </c>
    </row>
    <row r="89" spans="1:6" s="166" customFormat="1" ht="2.25" customHeight="1">
      <c r="B89" s="190"/>
      <c r="C89" s="190"/>
      <c r="D89" s="92"/>
      <c r="E89" s="92"/>
      <c r="F89" s="92"/>
    </row>
    <row r="90" spans="1:6" s="166" customFormat="1" ht="15" customHeight="1">
      <c r="A90" s="1"/>
      <c r="B90" s="191"/>
      <c r="C90" s="190"/>
      <c r="D90" s="190" t="s">
        <v>193</v>
      </c>
      <c r="E90" s="92"/>
      <c r="F90" s="149" t="s">
        <v>141</v>
      </c>
    </row>
    <row r="91" spans="1:6" s="166" customFormat="1" ht="15" customHeight="1">
      <c r="A91" s="1"/>
      <c r="B91" s="190"/>
      <c r="C91" s="190"/>
      <c r="D91" s="190"/>
      <c r="E91" s="92"/>
      <c r="F91" s="190" t="s">
        <v>142</v>
      </c>
    </row>
    <row r="92" spans="1:6" s="166" customFormat="1" ht="9" customHeight="1">
      <c r="B92" s="92"/>
      <c r="C92" s="92"/>
      <c r="D92" s="92"/>
      <c r="E92" s="92"/>
      <c r="F92" s="92"/>
    </row>
    <row r="93" spans="1:6" s="166" customFormat="1" ht="19.5" customHeight="1">
      <c r="B93" s="167" t="s">
        <v>371</v>
      </c>
      <c r="C93" s="151" t="s">
        <v>379</v>
      </c>
      <c r="D93" s="150" t="s">
        <v>482</v>
      </c>
      <c r="E93" s="56"/>
      <c r="F93" s="149" t="s">
        <v>141</v>
      </c>
    </row>
    <row r="94" spans="1:6" s="166" customFormat="1" ht="15" customHeight="1">
      <c r="B94" s="190"/>
      <c r="C94" s="151"/>
      <c r="D94" s="150"/>
      <c r="E94" s="56"/>
      <c r="F94" s="190" t="s">
        <v>142</v>
      </c>
    </row>
    <row r="95" spans="1:6" s="166" customFormat="1" ht="2.25" customHeight="1">
      <c r="B95" s="167"/>
      <c r="C95" s="151"/>
      <c r="D95" s="157"/>
      <c r="E95" s="56"/>
      <c r="F95" s="92"/>
    </row>
    <row r="96" spans="1:6" s="166" customFormat="1" ht="19.5" customHeight="1">
      <c r="B96" s="167"/>
      <c r="C96" s="151"/>
      <c r="D96" s="150" t="s">
        <v>483</v>
      </c>
      <c r="E96" s="56"/>
      <c r="F96" s="149" t="s">
        <v>141</v>
      </c>
    </row>
    <row r="97" spans="2:6" s="166" customFormat="1" ht="15" customHeight="1">
      <c r="B97" s="190"/>
      <c r="C97" s="151"/>
      <c r="D97" s="150"/>
      <c r="E97" s="56"/>
      <c r="F97" s="190" t="s">
        <v>480</v>
      </c>
    </row>
    <row r="98" spans="2:6" s="166" customFormat="1" ht="2.25" customHeight="1">
      <c r="B98" s="167"/>
      <c r="C98" s="151"/>
      <c r="D98" s="157"/>
      <c r="E98" s="56"/>
      <c r="F98" s="92"/>
    </row>
    <row r="99" spans="2:6" s="166" customFormat="1" ht="19.5" customHeight="1">
      <c r="B99" s="167"/>
      <c r="C99" s="151"/>
      <c r="D99" s="327" t="s">
        <v>484</v>
      </c>
      <c r="E99" s="56"/>
      <c r="F99" s="149" t="s">
        <v>141</v>
      </c>
    </row>
    <row r="100" spans="2:6" s="166" customFormat="1" ht="19.5" customHeight="1">
      <c r="B100" s="190"/>
      <c r="C100" s="151"/>
      <c r="D100" s="327"/>
      <c r="E100" s="56"/>
      <c r="F100" s="149" t="s">
        <v>480</v>
      </c>
    </row>
    <row r="101" spans="2:6" s="166" customFormat="1" ht="2.25" customHeight="1">
      <c r="B101" s="167"/>
      <c r="C101" s="151"/>
      <c r="D101" s="157"/>
      <c r="E101" s="56"/>
      <c r="F101" s="92"/>
    </row>
    <row r="102" spans="2:6" s="166" customFormat="1" ht="16.5" customHeight="1">
      <c r="B102" s="167"/>
      <c r="C102" s="151"/>
      <c r="D102" s="150" t="s">
        <v>485</v>
      </c>
      <c r="E102" s="56"/>
      <c r="F102" s="149" t="s">
        <v>141</v>
      </c>
    </row>
    <row r="103" spans="2:6" s="166" customFormat="1" ht="30">
      <c r="B103" s="190"/>
      <c r="C103" s="151"/>
      <c r="D103" s="150"/>
      <c r="E103" s="56"/>
      <c r="F103" s="192" t="s">
        <v>481</v>
      </c>
    </row>
    <row r="104" spans="2:6" s="166" customFormat="1" ht="2.25" customHeight="1">
      <c r="B104" s="167"/>
      <c r="C104" s="151"/>
      <c r="D104" s="157"/>
      <c r="E104" s="56"/>
      <c r="F104" s="92"/>
    </row>
    <row r="105" spans="2:6" s="166" customFormat="1" ht="17.25" customHeight="1">
      <c r="B105" s="167"/>
      <c r="C105" s="151"/>
      <c r="D105" s="150" t="s">
        <v>486</v>
      </c>
      <c r="E105" s="56"/>
      <c r="F105" s="149" t="s">
        <v>141</v>
      </c>
    </row>
    <row r="106" spans="2:6" s="166" customFormat="1" ht="15" customHeight="1">
      <c r="B106" s="190"/>
      <c r="C106" s="151"/>
      <c r="D106" s="150"/>
      <c r="E106" s="56"/>
      <c r="F106" s="190" t="s">
        <v>142</v>
      </c>
    </row>
    <row r="107" spans="2:6" s="166" customFormat="1" ht="2.25" customHeight="1">
      <c r="B107" s="190"/>
      <c r="C107" s="151"/>
      <c r="D107" s="92"/>
      <c r="E107" s="92"/>
      <c r="F107" s="92"/>
    </row>
    <row r="108" spans="2:6" s="166" customFormat="1" ht="18" customHeight="1">
      <c r="B108" s="190"/>
      <c r="C108" s="151"/>
      <c r="D108" s="150" t="s">
        <v>381</v>
      </c>
      <c r="E108" s="92"/>
      <c r="F108" s="149" t="s">
        <v>141</v>
      </c>
    </row>
    <row r="109" spans="2:6" s="166" customFormat="1" ht="18" customHeight="1">
      <c r="B109" s="190"/>
      <c r="C109" s="151"/>
      <c r="D109" s="150"/>
      <c r="E109" s="92"/>
      <c r="F109" s="190" t="s">
        <v>142</v>
      </c>
    </row>
    <row r="110" spans="2:6" s="166" customFormat="1" ht="2.25" customHeight="1">
      <c r="B110" s="190"/>
      <c r="C110" s="158"/>
      <c r="D110" s="157"/>
      <c r="E110" s="92"/>
      <c r="F110" s="92"/>
    </row>
    <row r="111" spans="2:6" s="166" customFormat="1" ht="19.5" customHeight="1">
      <c r="B111" s="167"/>
      <c r="C111" s="151" t="s">
        <v>384</v>
      </c>
      <c r="D111" s="150" t="s">
        <v>482</v>
      </c>
      <c r="E111" s="56"/>
      <c r="F111" s="149" t="s">
        <v>141</v>
      </c>
    </row>
    <row r="112" spans="2:6" s="166" customFormat="1" ht="15" customHeight="1">
      <c r="B112" s="190"/>
      <c r="C112" s="151"/>
      <c r="D112" s="150"/>
      <c r="E112" s="56"/>
      <c r="F112" s="190" t="s">
        <v>142</v>
      </c>
    </row>
    <row r="113" spans="2:6" s="166" customFormat="1" ht="2.25" customHeight="1">
      <c r="B113" s="167"/>
      <c r="C113" s="151"/>
      <c r="D113" s="157"/>
      <c r="E113" s="56"/>
      <c r="F113" s="92"/>
    </row>
    <row r="114" spans="2:6" s="166" customFormat="1" ht="19.5" customHeight="1">
      <c r="B114" s="167"/>
      <c r="C114" s="151"/>
      <c r="D114" s="150" t="s">
        <v>483</v>
      </c>
      <c r="E114" s="56"/>
      <c r="F114" s="149" t="s">
        <v>141</v>
      </c>
    </row>
    <row r="115" spans="2:6" s="166" customFormat="1" ht="15" customHeight="1">
      <c r="B115" s="190"/>
      <c r="C115" s="151"/>
      <c r="D115" s="150"/>
      <c r="E115" s="56"/>
      <c r="F115" s="190" t="s">
        <v>480</v>
      </c>
    </row>
    <row r="116" spans="2:6" s="166" customFormat="1" ht="2.25" customHeight="1">
      <c r="B116" s="167"/>
      <c r="C116" s="151"/>
      <c r="D116" s="157"/>
      <c r="E116" s="56"/>
      <c r="F116" s="92"/>
    </row>
    <row r="117" spans="2:6" s="166" customFormat="1" ht="19.5" customHeight="1">
      <c r="B117" s="167"/>
      <c r="C117" s="151"/>
      <c r="D117" s="327" t="s">
        <v>484</v>
      </c>
      <c r="E117" s="56"/>
      <c r="F117" s="149" t="s">
        <v>141</v>
      </c>
    </row>
    <row r="118" spans="2:6" s="166" customFormat="1" ht="19.5" customHeight="1">
      <c r="B118" s="190"/>
      <c r="C118" s="151"/>
      <c r="D118" s="327"/>
      <c r="E118" s="56"/>
      <c r="F118" s="149" t="s">
        <v>480</v>
      </c>
    </row>
    <row r="119" spans="2:6" s="166" customFormat="1" ht="2.25" customHeight="1">
      <c r="B119" s="167"/>
      <c r="C119" s="151"/>
      <c r="D119" s="157"/>
      <c r="E119" s="56"/>
      <c r="F119" s="92"/>
    </row>
    <row r="120" spans="2:6" s="166" customFormat="1" ht="16.5" customHeight="1">
      <c r="B120" s="167"/>
      <c r="C120" s="151"/>
      <c r="D120" s="150" t="s">
        <v>485</v>
      </c>
      <c r="E120" s="56"/>
      <c r="F120" s="149" t="s">
        <v>141</v>
      </c>
    </row>
    <row r="121" spans="2:6" s="166" customFormat="1" ht="30">
      <c r="B121" s="190"/>
      <c r="C121" s="151"/>
      <c r="D121" s="150"/>
      <c r="E121" s="56"/>
      <c r="F121" s="192" t="s">
        <v>481</v>
      </c>
    </row>
    <row r="122" spans="2:6" s="166" customFormat="1" ht="2.25" customHeight="1">
      <c r="B122" s="167"/>
      <c r="C122" s="151"/>
      <c r="D122" s="157"/>
      <c r="E122" s="56"/>
      <c r="F122" s="92"/>
    </row>
    <row r="123" spans="2:6" s="166" customFormat="1" ht="17.25" customHeight="1">
      <c r="B123" s="167"/>
      <c r="C123" s="151"/>
      <c r="D123" s="150" t="s">
        <v>486</v>
      </c>
      <c r="E123" s="56"/>
      <c r="F123" s="149" t="s">
        <v>141</v>
      </c>
    </row>
    <row r="124" spans="2:6" s="166" customFormat="1" ht="15" customHeight="1">
      <c r="B124" s="190"/>
      <c r="C124" s="151"/>
      <c r="D124" s="150"/>
      <c r="E124" s="56"/>
      <c r="F124" s="190" t="s">
        <v>142</v>
      </c>
    </row>
    <row r="125" spans="2:6" s="166" customFormat="1" ht="2.25" customHeight="1">
      <c r="B125" s="190"/>
      <c r="C125" s="151"/>
      <c r="D125" s="92"/>
      <c r="E125" s="92"/>
      <c r="F125" s="92"/>
    </row>
    <row r="126" spans="2:6" s="166" customFormat="1" ht="18" customHeight="1">
      <c r="B126" s="190"/>
      <c r="C126" s="151"/>
      <c r="D126" s="150" t="s">
        <v>381</v>
      </c>
      <c r="E126" s="92"/>
      <c r="F126" s="149" t="s">
        <v>141</v>
      </c>
    </row>
    <row r="127" spans="2:6" s="166" customFormat="1" ht="18" customHeight="1">
      <c r="B127" s="190"/>
      <c r="C127" s="151"/>
      <c r="D127" s="150"/>
      <c r="E127" s="92"/>
      <c r="F127" s="190" t="s">
        <v>142</v>
      </c>
    </row>
    <row r="128" spans="2:6" s="166" customFormat="1" ht="2.25" customHeight="1">
      <c r="B128" s="150"/>
      <c r="C128" s="158"/>
      <c r="D128" s="157"/>
      <c r="E128" s="56"/>
      <c r="F128" s="247"/>
    </row>
    <row r="129" spans="2:6" s="166" customFormat="1" ht="19.5" customHeight="1">
      <c r="B129" s="167"/>
      <c r="C129" s="248" t="s">
        <v>385</v>
      </c>
      <c r="D129" s="150" t="s">
        <v>482</v>
      </c>
      <c r="E129" s="56"/>
      <c r="F129" s="149" t="s">
        <v>141</v>
      </c>
    </row>
    <row r="130" spans="2:6" s="166" customFormat="1" ht="15" customHeight="1">
      <c r="B130" s="190"/>
      <c r="C130" s="151"/>
      <c r="D130" s="150"/>
      <c r="E130" s="56"/>
      <c r="F130" s="190" t="s">
        <v>142</v>
      </c>
    </row>
    <row r="131" spans="2:6" s="166" customFormat="1" ht="2.25" customHeight="1">
      <c r="B131" s="167"/>
      <c r="C131" s="151"/>
      <c r="D131" s="157"/>
      <c r="E131" s="56"/>
      <c r="F131" s="92"/>
    </row>
    <row r="132" spans="2:6" s="166" customFormat="1" ht="19.5" customHeight="1">
      <c r="B132" s="167"/>
      <c r="C132" s="151"/>
      <c r="D132" s="150" t="s">
        <v>483</v>
      </c>
      <c r="E132" s="56"/>
      <c r="F132" s="149" t="s">
        <v>141</v>
      </c>
    </row>
    <row r="133" spans="2:6" s="166" customFormat="1" ht="15" customHeight="1">
      <c r="B133" s="190"/>
      <c r="C133" s="151"/>
      <c r="D133" s="150"/>
      <c r="E133" s="56"/>
      <c r="F133" s="190" t="s">
        <v>480</v>
      </c>
    </row>
    <row r="134" spans="2:6" s="166" customFormat="1" ht="2.25" customHeight="1">
      <c r="B134" s="167"/>
      <c r="C134" s="151"/>
      <c r="D134" s="157"/>
      <c r="E134" s="56"/>
      <c r="F134" s="92"/>
    </row>
    <row r="135" spans="2:6" s="166" customFormat="1" ht="19.5" customHeight="1">
      <c r="B135" s="167"/>
      <c r="C135" s="151"/>
      <c r="D135" s="327" t="s">
        <v>484</v>
      </c>
      <c r="E135" s="56"/>
      <c r="F135" s="149" t="s">
        <v>141</v>
      </c>
    </row>
    <row r="136" spans="2:6" s="166" customFormat="1" ht="19.5" customHeight="1">
      <c r="B136" s="190"/>
      <c r="C136" s="151"/>
      <c r="D136" s="327"/>
      <c r="E136" s="56"/>
      <c r="F136" s="149" t="s">
        <v>480</v>
      </c>
    </row>
    <row r="137" spans="2:6" s="166" customFormat="1" ht="2.25" customHeight="1">
      <c r="B137" s="167"/>
      <c r="C137" s="151"/>
      <c r="D137" s="157"/>
      <c r="E137" s="56"/>
      <c r="F137" s="92"/>
    </row>
    <row r="138" spans="2:6" s="166" customFormat="1" ht="16.5" customHeight="1">
      <c r="B138" s="167"/>
      <c r="C138" s="151"/>
      <c r="D138" s="150" t="s">
        <v>485</v>
      </c>
      <c r="E138" s="56"/>
      <c r="F138" s="149" t="s">
        <v>141</v>
      </c>
    </row>
    <row r="139" spans="2:6" s="166" customFormat="1" ht="30">
      <c r="B139" s="190"/>
      <c r="C139" s="151"/>
      <c r="D139" s="150"/>
      <c r="E139" s="56"/>
      <c r="F139" s="192" t="s">
        <v>481</v>
      </c>
    </row>
    <row r="140" spans="2:6" s="166" customFormat="1" ht="2.25" customHeight="1">
      <c r="B140" s="167"/>
      <c r="C140" s="151"/>
      <c r="D140" s="157"/>
      <c r="E140" s="56"/>
      <c r="F140" s="92"/>
    </row>
    <row r="141" spans="2:6" s="166" customFormat="1" ht="17.25" customHeight="1">
      <c r="B141" s="167"/>
      <c r="C141" s="151"/>
      <c r="D141" s="150" t="s">
        <v>486</v>
      </c>
      <c r="E141" s="56"/>
      <c r="F141" s="149" t="s">
        <v>141</v>
      </c>
    </row>
    <row r="142" spans="2:6" s="166" customFormat="1" ht="15" customHeight="1">
      <c r="B142" s="190"/>
      <c r="C142" s="151"/>
      <c r="D142" s="150"/>
      <c r="E142" s="56"/>
      <c r="F142" s="190" t="s">
        <v>142</v>
      </c>
    </row>
    <row r="143" spans="2:6" s="166" customFormat="1" ht="2.25" customHeight="1">
      <c r="B143" s="190"/>
      <c r="C143" s="151"/>
      <c r="D143" s="92"/>
      <c r="E143" s="92"/>
      <c r="F143" s="92"/>
    </row>
    <row r="144" spans="2:6" s="166" customFormat="1" ht="18" customHeight="1">
      <c r="B144" s="190"/>
      <c r="C144" s="151"/>
      <c r="D144" s="150" t="s">
        <v>381</v>
      </c>
      <c r="E144" s="92"/>
      <c r="F144" s="149" t="s">
        <v>141</v>
      </c>
    </row>
    <row r="145" spans="2:6" s="166" customFormat="1" ht="18" customHeight="1">
      <c r="B145" s="190"/>
      <c r="C145" s="151"/>
      <c r="D145" s="150"/>
      <c r="E145" s="92"/>
      <c r="F145" s="190" t="s">
        <v>142</v>
      </c>
    </row>
    <row r="146" spans="2:6" s="166" customFormat="1" ht="2.25" customHeight="1">
      <c r="B146" s="190"/>
      <c r="C146" s="92"/>
      <c r="D146" s="157"/>
      <c r="E146" s="92"/>
      <c r="F146" s="247"/>
    </row>
    <row r="147" spans="2:6" s="166" customFormat="1">
      <c r="B147" s="150"/>
      <c r="C147" s="151" t="s">
        <v>388</v>
      </c>
      <c r="D147" s="150" t="s">
        <v>393</v>
      </c>
      <c r="E147" s="56"/>
      <c r="F147" s="149" t="s">
        <v>141</v>
      </c>
    </row>
    <row r="148" spans="2:6" s="166" customFormat="1" ht="15" customHeight="1">
      <c r="B148" s="150"/>
      <c r="C148" s="151"/>
      <c r="D148" s="150"/>
      <c r="E148" s="56"/>
      <c r="F148" s="190" t="s">
        <v>403</v>
      </c>
    </row>
    <row r="149" spans="2:6" s="166" customFormat="1" ht="2.25" customHeight="1">
      <c r="B149" s="150"/>
      <c r="C149" s="158"/>
      <c r="D149" s="157"/>
      <c r="E149" s="56"/>
      <c r="F149" s="247"/>
    </row>
    <row r="150" spans="2:6" s="166" customFormat="1">
      <c r="B150" s="190"/>
      <c r="C150" s="248" t="s">
        <v>424</v>
      </c>
      <c r="D150" s="150" t="s">
        <v>482</v>
      </c>
      <c r="E150" s="56"/>
      <c r="F150" s="149" t="s">
        <v>141</v>
      </c>
    </row>
    <row r="151" spans="2:6" s="166" customFormat="1" ht="15" customHeight="1">
      <c r="B151" s="190"/>
      <c r="C151" s="151"/>
      <c r="D151" s="150"/>
      <c r="E151" s="56"/>
      <c r="F151" s="190" t="s">
        <v>142</v>
      </c>
    </row>
    <row r="152" spans="2:6" s="166" customFormat="1" ht="2.25" customHeight="1">
      <c r="B152" s="167"/>
      <c r="C152" s="151"/>
      <c r="D152" s="157"/>
      <c r="E152" s="56"/>
      <c r="F152" s="92"/>
    </row>
    <row r="153" spans="2:6" s="166" customFormat="1" ht="19.5" customHeight="1">
      <c r="B153" s="167"/>
      <c r="C153" s="151"/>
      <c r="D153" s="150" t="s">
        <v>483</v>
      </c>
      <c r="E153" s="56"/>
      <c r="F153" s="149" t="s">
        <v>141</v>
      </c>
    </row>
    <row r="154" spans="2:6" s="166" customFormat="1" ht="15" customHeight="1">
      <c r="B154" s="190"/>
      <c r="C154" s="151"/>
      <c r="D154" s="150"/>
      <c r="E154" s="56"/>
      <c r="F154" s="190" t="s">
        <v>480</v>
      </c>
    </row>
    <row r="155" spans="2:6" s="166" customFormat="1" ht="2.25" customHeight="1">
      <c r="B155" s="167"/>
      <c r="C155" s="151"/>
      <c r="D155" s="157"/>
      <c r="E155" s="56"/>
      <c r="F155" s="92"/>
    </row>
    <row r="156" spans="2:6" s="166" customFormat="1" ht="19.5" customHeight="1">
      <c r="B156" s="167"/>
      <c r="C156" s="151"/>
      <c r="D156" s="327" t="s">
        <v>484</v>
      </c>
      <c r="E156" s="56"/>
      <c r="F156" s="149" t="s">
        <v>141</v>
      </c>
    </row>
    <row r="157" spans="2:6" s="166" customFormat="1" ht="19.5" customHeight="1">
      <c r="B157" s="190"/>
      <c r="C157" s="151"/>
      <c r="D157" s="327"/>
      <c r="E157" s="56"/>
      <c r="F157" s="149" t="s">
        <v>480</v>
      </c>
    </row>
    <row r="158" spans="2:6" s="166" customFormat="1" ht="2.25" customHeight="1">
      <c r="B158" s="167"/>
      <c r="C158" s="151"/>
      <c r="D158" s="157"/>
      <c r="E158" s="56"/>
      <c r="F158" s="92"/>
    </row>
    <row r="159" spans="2:6" s="166" customFormat="1" ht="16.5" customHeight="1">
      <c r="B159" s="167"/>
      <c r="C159" s="151"/>
      <c r="D159" s="150" t="s">
        <v>485</v>
      </c>
      <c r="E159" s="56"/>
      <c r="F159" s="149" t="s">
        <v>141</v>
      </c>
    </row>
    <row r="160" spans="2:6" s="166" customFormat="1" ht="30">
      <c r="B160" s="190"/>
      <c r="C160" s="151"/>
      <c r="D160" s="150"/>
      <c r="E160" s="56"/>
      <c r="F160" s="192" t="s">
        <v>481</v>
      </c>
    </row>
    <row r="161" spans="2:6" s="166" customFormat="1" ht="2.25" customHeight="1">
      <c r="B161" s="167"/>
      <c r="C161" s="151"/>
      <c r="D161" s="157"/>
      <c r="E161" s="56"/>
      <c r="F161" s="92"/>
    </row>
    <row r="162" spans="2:6" s="166" customFormat="1" ht="17.25" customHeight="1">
      <c r="B162" s="167"/>
      <c r="C162" s="151"/>
      <c r="D162" s="150" t="s">
        <v>486</v>
      </c>
      <c r="E162" s="56"/>
      <c r="F162" s="149" t="s">
        <v>141</v>
      </c>
    </row>
    <row r="163" spans="2:6" s="166" customFormat="1" ht="15" customHeight="1">
      <c r="B163" s="190"/>
      <c r="C163" s="151"/>
      <c r="D163" s="150"/>
      <c r="E163" s="56"/>
      <c r="F163" s="190" t="s">
        <v>142</v>
      </c>
    </row>
    <row r="164" spans="2:6" s="166" customFormat="1" ht="2.25" customHeight="1">
      <c r="B164" s="190"/>
      <c r="C164" s="151"/>
      <c r="D164" s="92"/>
      <c r="E164" s="92"/>
      <c r="F164" s="92"/>
    </row>
    <row r="165" spans="2:6" s="166" customFormat="1" ht="18" customHeight="1">
      <c r="B165" s="190"/>
      <c r="C165" s="151"/>
      <c r="D165" s="150" t="s">
        <v>381</v>
      </c>
      <c r="E165" s="92"/>
      <c r="F165" s="149" t="s">
        <v>141</v>
      </c>
    </row>
    <row r="166" spans="2:6" s="166" customFormat="1" ht="18" customHeight="1">
      <c r="B166" s="190"/>
      <c r="C166" s="151"/>
      <c r="D166" s="150"/>
      <c r="E166" s="92"/>
      <c r="F166" s="190" t="s">
        <v>142</v>
      </c>
    </row>
    <row r="167" spans="2:6" s="166" customFormat="1" ht="2.25" customHeight="1">
      <c r="B167" s="190"/>
      <c r="C167" s="92"/>
      <c r="D167" s="157"/>
      <c r="E167" s="92"/>
      <c r="F167" s="247"/>
    </row>
    <row r="168" spans="2:6" s="166" customFormat="1">
      <c r="B168" s="150"/>
      <c r="C168" s="267" t="s">
        <v>487</v>
      </c>
      <c r="D168" s="150" t="s">
        <v>381</v>
      </c>
      <c r="E168" s="56"/>
      <c r="F168" s="152" t="s">
        <v>141</v>
      </c>
    </row>
    <row r="169" spans="2:6" s="166" customFormat="1" ht="15" customHeight="1">
      <c r="B169" s="150"/>
      <c r="C169" s="267"/>
      <c r="D169" s="150"/>
      <c r="E169" s="56"/>
      <c r="F169" s="152" t="s">
        <v>425</v>
      </c>
    </row>
    <row r="170" spans="2:6" s="166" customFormat="1" ht="9" customHeight="1">
      <c r="B170" s="157"/>
      <c r="C170" s="158"/>
      <c r="D170" s="157"/>
      <c r="E170" s="92"/>
      <c r="F170" s="92"/>
    </row>
    <row r="171" spans="2:6" s="166" customFormat="1"/>
  </sheetData>
  <mergeCells count="6">
    <mergeCell ref="D156:D157"/>
    <mergeCell ref="B3:F3"/>
    <mergeCell ref="B2:F2"/>
    <mergeCell ref="D99:D100"/>
    <mergeCell ref="D117:D118"/>
    <mergeCell ref="D135:D136"/>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03AF4-9AEB-4B0A-9BF5-5045E3DD61DB}">
  <sheetPr codeName="Sheet5">
    <tabColor rgb="FF5F9E88"/>
  </sheetPr>
  <dimension ref="B1:M36"/>
  <sheetViews>
    <sheetView topLeftCell="A11" workbookViewId="0"/>
  </sheetViews>
  <sheetFormatPr defaultColWidth="9.28515625" defaultRowHeight="15"/>
  <cols>
    <col min="1" max="1" width="3.28515625" style="56" customWidth="1"/>
    <col min="2" max="2" width="24.28515625" style="56" customWidth="1"/>
    <col min="3" max="3" width="20.28515625" style="56" customWidth="1"/>
    <col min="4" max="4" width="23.42578125" style="56" customWidth="1"/>
    <col min="5" max="5" width="27.28515625" style="56" bestFit="1" customWidth="1"/>
    <col min="6" max="6" width="5.42578125" style="56" customWidth="1"/>
    <col min="7" max="7" width="23.7109375" style="56" customWidth="1"/>
    <col min="8" max="8" width="22.5703125" style="56" customWidth="1"/>
    <col min="9" max="9" width="27.42578125" style="56" customWidth="1"/>
    <col min="10" max="10" width="39.7109375" style="56" customWidth="1"/>
    <col min="11" max="11" width="2" style="56" customWidth="1"/>
    <col min="12" max="12" width="10.7109375" style="56" customWidth="1"/>
    <col min="13" max="16384" width="9.28515625" style="56"/>
  </cols>
  <sheetData>
    <row r="1" spans="2:12" ht="54" customHeight="1">
      <c r="B1" s="76" t="s">
        <v>172</v>
      </c>
      <c r="C1" s="55"/>
      <c r="D1" s="55"/>
      <c r="E1" s="55"/>
      <c r="F1" s="55"/>
      <c r="G1" s="55"/>
      <c r="H1" s="55"/>
      <c r="I1" s="55"/>
      <c r="J1" s="55"/>
    </row>
    <row r="2" spans="2:12" ht="22.15" customHeight="1">
      <c r="B2" s="330" t="s">
        <v>131</v>
      </c>
      <c r="C2" s="331"/>
      <c r="D2" s="331"/>
      <c r="E2" s="331"/>
      <c r="F2" s="331"/>
      <c r="G2" s="331"/>
      <c r="H2" s="331"/>
      <c r="I2" s="331"/>
      <c r="J2" s="331"/>
      <c r="K2" s="331"/>
      <c r="L2" s="331"/>
    </row>
    <row r="3" spans="2:12" ht="9" customHeight="1">
      <c r="C3" s="57"/>
      <c r="D3" s="57"/>
      <c r="E3" s="57"/>
      <c r="L3" s="58"/>
    </row>
    <row r="4" spans="2:12" ht="20.100000000000001" customHeight="1">
      <c r="B4" s="59" t="s">
        <v>111</v>
      </c>
      <c r="C4" s="59" t="s">
        <v>132</v>
      </c>
      <c r="D4" s="59" t="s">
        <v>133</v>
      </c>
      <c r="E4" s="59" t="s">
        <v>134</v>
      </c>
      <c r="F4" s="60"/>
      <c r="G4" s="59" t="s">
        <v>111</v>
      </c>
      <c r="H4" s="59" t="s">
        <v>132</v>
      </c>
      <c r="I4" s="59" t="s">
        <v>133</v>
      </c>
      <c r="J4" s="59" t="s">
        <v>134</v>
      </c>
      <c r="L4" s="59" t="s">
        <v>135</v>
      </c>
    </row>
    <row r="5" spans="2:12" ht="9" customHeight="1">
      <c r="B5" s="61"/>
      <c r="C5" s="61"/>
      <c r="D5" s="61"/>
      <c r="E5" s="61"/>
      <c r="F5" s="60"/>
      <c r="G5" s="61"/>
      <c r="H5" s="61"/>
      <c r="I5" s="61"/>
      <c r="J5" s="61"/>
      <c r="L5" s="61"/>
    </row>
    <row r="6" spans="2:12" ht="15" customHeight="1">
      <c r="B6" s="62" t="s">
        <v>145</v>
      </c>
      <c r="C6" s="62" t="s">
        <v>146</v>
      </c>
      <c r="D6" s="62" t="s">
        <v>150</v>
      </c>
      <c r="E6" s="63" t="s">
        <v>149</v>
      </c>
      <c r="F6" s="60" t="s">
        <v>147</v>
      </c>
      <c r="G6" s="62" t="s">
        <v>145</v>
      </c>
      <c r="H6" s="62" t="s">
        <v>146</v>
      </c>
      <c r="I6" s="62" t="s">
        <v>150</v>
      </c>
      <c r="J6" s="63" t="s">
        <v>74</v>
      </c>
      <c r="K6" s="64"/>
      <c r="L6" s="332" t="b">
        <f>AND(('Network Assets - Volume'!I30+'Network Assets - Volume'!I31)=('Network Assets - Volume'!I32+'Network Assets - Volume'!I33))</f>
        <v>1</v>
      </c>
    </row>
    <row r="7" spans="2:12" ht="15" customHeight="1">
      <c r="B7" s="62"/>
      <c r="C7" s="62"/>
      <c r="D7" s="62"/>
      <c r="E7" s="63" t="s">
        <v>148</v>
      </c>
      <c r="F7" s="60"/>
      <c r="G7" s="62"/>
      <c r="H7" s="62"/>
      <c r="I7" s="62"/>
      <c r="J7" s="63" t="s">
        <v>148</v>
      </c>
      <c r="K7" s="64"/>
      <c r="L7" s="332"/>
    </row>
    <row r="8" spans="2:12" ht="15" customHeight="1">
      <c r="B8" s="62"/>
      <c r="C8" s="62"/>
      <c r="D8" s="62"/>
      <c r="E8" s="63" t="s">
        <v>73</v>
      </c>
      <c r="F8" s="60"/>
      <c r="G8" s="62"/>
      <c r="H8" s="62"/>
      <c r="I8" s="62"/>
      <c r="J8" s="63" t="s">
        <v>75</v>
      </c>
      <c r="K8" s="64"/>
      <c r="L8" s="332"/>
    </row>
    <row r="9" spans="2:12" ht="2.25" customHeight="1">
      <c r="B9" s="68"/>
      <c r="C9" s="68"/>
      <c r="D9" s="68"/>
      <c r="E9" s="69"/>
      <c r="F9" s="60"/>
      <c r="G9" s="68"/>
      <c r="H9" s="68"/>
      <c r="I9" s="68"/>
      <c r="J9" s="69"/>
      <c r="K9" s="64"/>
    </row>
    <row r="10" spans="2:12" ht="15" customHeight="1">
      <c r="B10" s="62" t="s">
        <v>145</v>
      </c>
      <c r="C10" s="62" t="s">
        <v>146</v>
      </c>
      <c r="D10" s="62" t="s">
        <v>151</v>
      </c>
      <c r="E10" s="63" t="s">
        <v>149</v>
      </c>
      <c r="F10" s="60" t="s">
        <v>147</v>
      </c>
      <c r="G10" s="62" t="s">
        <v>145</v>
      </c>
      <c r="H10" s="62" t="s">
        <v>146</v>
      </c>
      <c r="I10" s="62" t="s">
        <v>151</v>
      </c>
      <c r="J10" s="63" t="s">
        <v>74</v>
      </c>
      <c r="K10" s="64"/>
      <c r="L10" s="332" t="b">
        <f>AND(('Network Assets - Volume'!I35+'Network Assets - Volume'!I36)=('Network Assets - Volume'!I37+'Network Assets - Volume'!I38))</f>
        <v>1</v>
      </c>
    </row>
    <row r="11" spans="2:12" ht="15" customHeight="1">
      <c r="B11" s="62"/>
      <c r="C11" s="62"/>
      <c r="D11" s="62"/>
      <c r="E11" s="63" t="s">
        <v>148</v>
      </c>
      <c r="F11" s="60"/>
      <c r="G11" s="62"/>
      <c r="H11" s="62"/>
      <c r="I11" s="62"/>
      <c r="J11" s="63" t="s">
        <v>148</v>
      </c>
      <c r="K11" s="64"/>
      <c r="L11" s="332"/>
    </row>
    <row r="12" spans="2:12" ht="15" customHeight="1">
      <c r="B12" s="62"/>
      <c r="C12" s="62"/>
      <c r="D12" s="62"/>
      <c r="E12" s="63" t="s">
        <v>73</v>
      </c>
      <c r="F12" s="60"/>
      <c r="G12" s="62"/>
      <c r="H12" s="62"/>
      <c r="I12" s="62"/>
      <c r="J12" s="63" t="s">
        <v>75</v>
      </c>
      <c r="K12" s="64"/>
      <c r="L12" s="332"/>
    </row>
    <row r="13" spans="2:12" ht="2.25" customHeight="1">
      <c r="B13" s="65"/>
      <c r="C13" s="65"/>
      <c r="D13" s="65"/>
      <c r="E13" s="66"/>
      <c r="F13" s="64"/>
      <c r="G13" s="67"/>
      <c r="H13" s="66"/>
      <c r="I13" s="65"/>
      <c r="J13" s="66"/>
      <c r="K13" s="65"/>
    </row>
    <row r="14" spans="2:12" ht="15" customHeight="1">
      <c r="B14" s="62" t="s">
        <v>145</v>
      </c>
      <c r="C14" s="62" t="s">
        <v>146</v>
      </c>
      <c r="D14" s="62" t="s">
        <v>152</v>
      </c>
      <c r="E14" s="63" t="s">
        <v>149</v>
      </c>
      <c r="F14" s="60" t="s">
        <v>147</v>
      </c>
      <c r="G14" s="62" t="s">
        <v>145</v>
      </c>
      <c r="H14" s="62" t="s">
        <v>146</v>
      </c>
      <c r="I14" s="62" t="s">
        <v>152</v>
      </c>
      <c r="J14" s="63" t="s">
        <v>74</v>
      </c>
      <c r="K14" s="64"/>
      <c r="L14" s="332" t="b">
        <f>AND(('Network Assets - Volume'!I40+'Network Assets - Volume'!I41)=('Network Assets - Volume'!I42+'Network Assets - Volume'!I43))</f>
        <v>1</v>
      </c>
    </row>
    <row r="15" spans="2:12" ht="15" customHeight="1">
      <c r="B15" s="62"/>
      <c r="C15" s="62"/>
      <c r="D15" s="62"/>
      <c r="E15" s="63" t="s">
        <v>148</v>
      </c>
      <c r="F15" s="60"/>
      <c r="G15" s="62"/>
      <c r="H15" s="62"/>
      <c r="I15" s="62"/>
      <c r="J15" s="63" t="s">
        <v>148</v>
      </c>
      <c r="K15" s="64"/>
      <c r="L15" s="332"/>
    </row>
    <row r="16" spans="2:12" ht="15" customHeight="1">
      <c r="B16" s="62"/>
      <c r="C16" s="62"/>
      <c r="D16" s="62"/>
      <c r="E16" s="63" t="s">
        <v>73</v>
      </c>
      <c r="F16" s="60"/>
      <c r="G16" s="62"/>
      <c r="H16" s="62"/>
      <c r="I16" s="62"/>
      <c r="J16" s="63" t="s">
        <v>75</v>
      </c>
      <c r="K16" s="64"/>
      <c r="L16" s="332"/>
    </row>
    <row r="17" spans="2:13" ht="15" customHeight="1">
      <c r="B17" s="68"/>
      <c r="C17" s="68"/>
      <c r="D17" s="68"/>
      <c r="E17" s="69"/>
      <c r="F17" s="60"/>
      <c r="G17" s="68"/>
      <c r="H17" s="68"/>
      <c r="I17" s="69"/>
      <c r="J17" s="69"/>
      <c r="K17" s="69"/>
      <c r="L17" s="69"/>
      <c r="M17" s="69"/>
    </row>
    <row r="18" spans="2:13" ht="38.25">
      <c r="B18" s="62" t="s">
        <v>118</v>
      </c>
      <c r="C18" s="62" t="s">
        <v>1</v>
      </c>
      <c r="D18" s="62"/>
      <c r="E18" s="63" t="s">
        <v>167</v>
      </c>
      <c r="F18" s="122" t="s">
        <v>147</v>
      </c>
      <c r="G18" s="62" t="s">
        <v>118</v>
      </c>
      <c r="H18" s="62" t="s">
        <v>257</v>
      </c>
      <c r="I18" s="62"/>
      <c r="J18" s="63" t="s">
        <v>259</v>
      </c>
      <c r="L18" s="123" t="b">
        <f>Length!J5=SUM(Length!I65:J73)</f>
        <v>1</v>
      </c>
    </row>
    <row r="19" spans="2:13" ht="2.25" customHeight="1">
      <c r="E19" s="65"/>
    </row>
    <row r="20" spans="2:13" ht="38.25">
      <c r="B20" s="62" t="s">
        <v>118</v>
      </c>
      <c r="C20" s="62" t="s">
        <v>1</v>
      </c>
      <c r="D20" s="62"/>
      <c r="E20" s="63" t="s">
        <v>167</v>
      </c>
      <c r="F20" s="122" t="s">
        <v>147</v>
      </c>
      <c r="G20" s="62" t="s">
        <v>118</v>
      </c>
      <c r="H20" s="62" t="s">
        <v>168</v>
      </c>
      <c r="I20" s="62"/>
      <c r="J20" s="63" t="s">
        <v>259</v>
      </c>
      <c r="L20" s="123" t="b">
        <f>Length!J5=SUM(Length!I75:J81)</f>
        <v>1</v>
      </c>
    </row>
    <row r="21" spans="2:13" ht="2.25" customHeight="1">
      <c r="E21" s="65"/>
    </row>
    <row r="22" spans="2:13" ht="38.25">
      <c r="B22" s="62" t="s">
        <v>118</v>
      </c>
      <c r="C22" s="62" t="s">
        <v>169</v>
      </c>
      <c r="D22" s="62"/>
      <c r="E22" s="63" t="s">
        <v>167</v>
      </c>
      <c r="F22" s="122" t="s">
        <v>147</v>
      </c>
      <c r="G22" s="62" t="s">
        <v>118</v>
      </c>
      <c r="H22" s="62" t="s">
        <v>258</v>
      </c>
      <c r="I22" s="62"/>
      <c r="J22" s="63" t="s">
        <v>259</v>
      </c>
      <c r="L22" s="123" t="b">
        <f>Length!J20=SUM(Length!I83:J91)</f>
        <v>1</v>
      </c>
    </row>
    <row r="23" spans="2:13">
      <c r="B23" s="70"/>
      <c r="C23" s="70"/>
      <c r="D23" s="70"/>
      <c r="E23" s="70"/>
    </row>
    <row r="24" spans="2:13" ht="25.5">
      <c r="B24" s="62" t="s">
        <v>371</v>
      </c>
      <c r="C24" s="62" t="s">
        <v>379</v>
      </c>
      <c r="D24" s="62" t="s">
        <v>404</v>
      </c>
      <c r="E24" s="62" t="s">
        <v>167</v>
      </c>
      <c r="F24" s="122" t="s">
        <v>147</v>
      </c>
      <c r="G24" s="62" t="s">
        <v>371</v>
      </c>
      <c r="H24" s="62" t="s">
        <v>379</v>
      </c>
      <c r="I24" s="63" t="s">
        <v>405</v>
      </c>
      <c r="J24" s="62" t="s">
        <v>167</v>
      </c>
      <c r="L24" s="123" t="b">
        <f>'Export services'!H6=SUM('Export services'!H13:H20)</f>
        <v>1</v>
      </c>
    </row>
    <row r="25" spans="2:13" ht="2.25" customHeight="1"/>
    <row r="26" spans="2:13" ht="25.5">
      <c r="B26" s="62" t="s">
        <v>371</v>
      </c>
      <c r="C26" s="62" t="s">
        <v>406</v>
      </c>
      <c r="D26" s="62" t="s">
        <v>404</v>
      </c>
      <c r="E26" s="62" t="s">
        <v>167</v>
      </c>
      <c r="F26" s="122" t="s">
        <v>147</v>
      </c>
      <c r="G26" s="62" t="s">
        <v>371</v>
      </c>
      <c r="H26" s="62" t="s">
        <v>406</v>
      </c>
      <c r="I26" s="63" t="s">
        <v>405</v>
      </c>
      <c r="J26" s="62" t="s">
        <v>167</v>
      </c>
      <c r="L26" s="123" t="b">
        <f>'Export services'!H24=SUM('Export services'!H31:H38)</f>
        <v>1</v>
      </c>
    </row>
    <row r="27" spans="2:13" ht="2.25" customHeight="1"/>
    <row r="28" spans="2:13" ht="25.5">
      <c r="B28" s="62" t="s">
        <v>371</v>
      </c>
      <c r="C28" s="62" t="s">
        <v>385</v>
      </c>
      <c r="D28" s="62" t="s">
        <v>404</v>
      </c>
      <c r="E28" s="62" t="s">
        <v>167</v>
      </c>
      <c r="F28" s="122" t="s">
        <v>147</v>
      </c>
      <c r="G28" s="62" t="s">
        <v>371</v>
      </c>
      <c r="H28" s="62" t="s">
        <v>385</v>
      </c>
      <c r="I28" s="63" t="s">
        <v>405</v>
      </c>
      <c r="J28" s="62" t="s">
        <v>167</v>
      </c>
      <c r="L28" s="123" t="b">
        <f>'Export services'!H42=SUM('Export services'!H49:H56)</f>
        <v>1</v>
      </c>
    </row>
    <row r="29" spans="2:13" ht="2.25" customHeight="1">
      <c r="B29" s="61"/>
      <c r="C29" s="61"/>
      <c r="D29" s="61"/>
      <c r="E29" s="61"/>
      <c r="F29" s="61"/>
      <c r="G29" s="61"/>
    </row>
    <row r="30" spans="2:13" ht="38.25">
      <c r="B30" s="268" t="s">
        <v>371</v>
      </c>
      <c r="C30" s="269" t="s">
        <v>424</v>
      </c>
      <c r="D30" s="270"/>
      <c r="E30" s="271" t="s">
        <v>167</v>
      </c>
      <c r="F30" s="64" t="s">
        <v>147</v>
      </c>
      <c r="G30" s="268" t="s">
        <v>371</v>
      </c>
      <c r="H30" s="269" t="s">
        <v>421</v>
      </c>
      <c r="I30" s="270"/>
      <c r="J30" s="271" t="s">
        <v>167</v>
      </c>
      <c r="L30" s="123" t="b">
        <f>AND('Export services'!H72='Export services'!H93)</f>
        <v>1</v>
      </c>
    </row>
    <row r="31" spans="2:13" ht="2.25" customHeight="1">
      <c r="B31" s="68"/>
      <c r="C31" s="67"/>
      <c r="D31" s="272"/>
      <c r="E31" s="66"/>
      <c r="F31" s="64"/>
      <c r="G31" s="68"/>
      <c r="H31" s="67"/>
      <c r="I31" s="272"/>
      <c r="J31" s="66"/>
    </row>
    <row r="32" spans="2:13" ht="38.25">
      <c r="B32" s="268" t="s">
        <v>371</v>
      </c>
      <c r="C32" s="269" t="s">
        <v>424</v>
      </c>
      <c r="D32" s="270"/>
      <c r="E32" s="271" t="s">
        <v>426</v>
      </c>
      <c r="F32" s="64" t="s">
        <v>147</v>
      </c>
      <c r="G32" s="268" t="s">
        <v>371</v>
      </c>
      <c r="H32" s="269" t="s">
        <v>421</v>
      </c>
      <c r="I32" s="270"/>
      <c r="J32" s="271" t="s">
        <v>426</v>
      </c>
      <c r="L32" s="123" t="b">
        <f>AND(SUM('Export services'!H74:H78)=SUM('Export services'!H95:H102))</f>
        <v>1</v>
      </c>
    </row>
    <row r="33" spans="2:12" ht="2.25" customHeight="1">
      <c r="B33" s="68"/>
      <c r="C33" s="67"/>
      <c r="D33" s="272"/>
      <c r="E33" s="66"/>
      <c r="F33" s="64"/>
      <c r="G33" s="68"/>
      <c r="H33" s="67"/>
      <c r="I33" s="272"/>
      <c r="J33" s="66"/>
    </row>
    <row r="34" spans="2:12" ht="38.25">
      <c r="B34" s="268" t="s">
        <v>371</v>
      </c>
      <c r="C34" s="269" t="s">
        <v>424</v>
      </c>
      <c r="D34" s="270"/>
      <c r="E34" s="271" t="s">
        <v>427</v>
      </c>
      <c r="F34" s="64" t="s">
        <v>147</v>
      </c>
      <c r="G34" s="268" t="s">
        <v>371</v>
      </c>
      <c r="H34" s="269" t="s">
        <v>421</v>
      </c>
      <c r="I34" s="270"/>
      <c r="J34" s="271" t="s">
        <v>427</v>
      </c>
      <c r="L34" s="123" t="b">
        <f>AND(SUM('Export services'!H80:H84)=SUM('Export services'!H104:H111))</f>
        <v>1</v>
      </c>
    </row>
    <row r="35" spans="2:12" ht="2.25" customHeight="1">
      <c r="B35" s="68"/>
      <c r="C35" s="67"/>
      <c r="D35" s="272"/>
      <c r="E35" s="66"/>
      <c r="F35" s="64"/>
      <c r="G35" s="68"/>
      <c r="H35" s="67"/>
      <c r="I35" s="272"/>
      <c r="J35" s="66"/>
    </row>
    <row r="36" spans="2:12" ht="38.25">
      <c r="B36" s="268" t="s">
        <v>371</v>
      </c>
      <c r="C36" s="269" t="s">
        <v>424</v>
      </c>
      <c r="D36" s="270"/>
      <c r="E36" s="271" t="s">
        <v>428</v>
      </c>
      <c r="F36" s="64" t="s">
        <v>147</v>
      </c>
      <c r="G36" s="268" t="s">
        <v>371</v>
      </c>
      <c r="H36" s="269" t="s">
        <v>421</v>
      </c>
      <c r="I36" s="270"/>
      <c r="J36" s="271" t="s">
        <v>428</v>
      </c>
      <c r="L36" s="123" t="b">
        <f>AND(SUM('Export services'!H86:H90)=SUM('Export services'!H113:H120))</f>
        <v>1</v>
      </c>
    </row>
  </sheetData>
  <mergeCells count="4">
    <mergeCell ref="B2:L2"/>
    <mergeCell ref="L6:L8"/>
    <mergeCell ref="L10:L12"/>
    <mergeCell ref="L14:L16"/>
  </mergeCells>
  <conditionalFormatting sqref="L6">
    <cfRule type="cellIs" dxfId="52" priority="9" operator="equal">
      <formula>TRUE</formula>
    </cfRule>
  </conditionalFormatting>
  <conditionalFormatting sqref="L9:L10 L13:L14">
    <cfRule type="cellIs" dxfId="51" priority="8" operator="equal">
      <formula>TRUE</formula>
    </cfRule>
  </conditionalFormatting>
  <conditionalFormatting sqref="L18">
    <cfRule type="cellIs" dxfId="50" priority="7" operator="equal">
      <formula>TRUE</formula>
    </cfRule>
  </conditionalFormatting>
  <conditionalFormatting sqref="L20">
    <cfRule type="cellIs" dxfId="49" priority="6" operator="equal">
      <formula>TRUE</formula>
    </cfRule>
  </conditionalFormatting>
  <conditionalFormatting sqref="L22">
    <cfRule type="cellIs" dxfId="48" priority="5" operator="equal">
      <formula>TRUE</formula>
    </cfRule>
  </conditionalFormatting>
  <conditionalFormatting sqref="L24">
    <cfRule type="cellIs" dxfId="47" priority="4" operator="equal">
      <formula>TRUE</formula>
    </cfRule>
  </conditionalFormatting>
  <conditionalFormatting sqref="L26">
    <cfRule type="cellIs" dxfId="46" priority="3" operator="equal">
      <formula>TRUE</formula>
    </cfRule>
  </conditionalFormatting>
  <conditionalFormatting sqref="L28">
    <cfRule type="cellIs" dxfId="45" priority="2" operator="equal">
      <formula>TRUE</formula>
    </cfRule>
  </conditionalFormatting>
  <conditionalFormatting sqref="L30:L36">
    <cfRule type="cellIs" dxfId="44" priority="1" operator="equal">
      <formula>TRUE</formula>
    </cfRule>
  </conditionalFormatting>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N54"/>
  <sheetViews>
    <sheetView topLeftCell="A30" zoomScale="90" zoomScaleNormal="90" workbookViewId="0">
      <selection activeCell="B46" sqref="B46:B53"/>
    </sheetView>
  </sheetViews>
  <sheetFormatPr defaultColWidth="8.7109375" defaultRowHeight="15"/>
  <cols>
    <col min="1" max="1" width="1.7109375" style="12" customWidth="1"/>
    <col min="2" max="2" width="25.7109375" style="12" customWidth="1"/>
    <col min="3" max="3" width="1.7109375" style="12" customWidth="1"/>
    <col min="4" max="4" width="3.28515625" style="39" customWidth="1"/>
    <col min="5" max="5" width="49.85546875" style="155" customWidth="1"/>
    <col min="6" max="6" width="15.7109375" style="39" customWidth="1"/>
    <col min="7" max="7" width="22" style="39" customWidth="1"/>
    <col min="8" max="8" width="3.7109375" style="39" customWidth="1"/>
    <col min="9" max="9" width="23" style="39" customWidth="1"/>
    <col min="10" max="10" width="3.28515625" style="39" customWidth="1"/>
    <col min="11" max="11" width="1.7109375" style="12" customWidth="1"/>
    <col min="12" max="12" width="18.42578125" style="72" customWidth="1"/>
    <col min="13" max="13" width="1.7109375" style="12" customWidth="1"/>
    <col min="14" max="14" width="20" style="13" customWidth="1"/>
    <col min="15" max="15" width="2.85546875" style="13" customWidth="1"/>
    <col min="16" max="16384" width="8.7109375" style="13"/>
  </cols>
  <sheetData>
    <row r="1" spans="2:14" ht="51" customHeight="1">
      <c r="D1" s="40"/>
      <c r="E1" s="199" t="s">
        <v>172</v>
      </c>
      <c r="F1" s="76"/>
      <c r="G1" s="76"/>
      <c r="H1" s="76"/>
      <c r="I1" s="76"/>
      <c r="J1" s="76"/>
    </row>
    <row r="2" spans="2:14" ht="33" thickBot="1">
      <c r="E2" s="193" t="s">
        <v>284</v>
      </c>
      <c r="F2" s="14"/>
      <c r="G2" s="14"/>
      <c r="H2" s="14"/>
      <c r="I2" s="14"/>
      <c r="J2" s="14"/>
    </row>
    <row r="3" spans="2:14" ht="30.75" customHeight="1" thickBot="1">
      <c r="B3" s="77" t="s">
        <v>138</v>
      </c>
      <c r="E3" s="15"/>
      <c r="F3" s="15"/>
      <c r="G3" s="20" t="s">
        <v>115</v>
      </c>
      <c r="H3" s="16"/>
      <c r="L3" s="156" t="s">
        <v>114</v>
      </c>
      <c r="N3" s="156" t="s">
        <v>205</v>
      </c>
    </row>
    <row r="4" spans="2:14" ht="29.25" customHeight="1">
      <c r="E4" s="18" t="s">
        <v>173</v>
      </c>
      <c r="F4" s="16"/>
      <c r="H4" s="113"/>
      <c r="I4" s="161" t="s">
        <v>113</v>
      </c>
    </row>
    <row r="5" spans="2:14" ht="14.65" customHeight="1">
      <c r="B5" s="339"/>
      <c r="E5" s="22" t="s">
        <v>69</v>
      </c>
      <c r="F5" s="79"/>
      <c r="G5" s="25" t="s">
        <v>271</v>
      </c>
      <c r="H5" s="23"/>
      <c r="I5" s="50"/>
      <c r="L5" s="72" t="s">
        <v>177</v>
      </c>
      <c r="N5" s="148" t="s">
        <v>206</v>
      </c>
    </row>
    <row r="6" spans="2:14">
      <c r="B6" s="340"/>
      <c r="E6" s="26" t="s">
        <v>70</v>
      </c>
      <c r="G6" s="27" t="s">
        <v>271</v>
      </c>
      <c r="H6" s="16"/>
      <c r="I6" s="52"/>
      <c r="L6" s="72" t="s">
        <v>177</v>
      </c>
      <c r="N6" s="148" t="s">
        <v>206</v>
      </c>
    </row>
    <row r="7" spans="2:14">
      <c r="B7" s="341"/>
      <c r="E7" s="28" t="s">
        <v>71</v>
      </c>
      <c r="F7" s="80"/>
      <c r="G7" s="31" t="s">
        <v>271</v>
      </c>
      <c r="H7" s="29"/>
      <c r="I7" s="54"/>
      <c r="L7" s="72" t="s">
        <v>177</v>
      </c>
      <c r="N7" s="148" t="s">
        <v>206</v>
      </c>
    </row>
    <row r="8" spans="2:14">
      <c r="E8" s="19" t="s">
        <v>144</v>
      </c>
      <c r="F8" s="16"/>
      <c r="G8" s="58" t="s">
        <v>287</v>
      </c>
      <c r="H8" s="16"/>
      <c r="I8" s="112">
        <f>SUM(I9:I13)</f>
        <v>0</v>
      </c>
      <c r="L8" s="72" t="s">
        <v>186</v>
      </c>
      <c r="M8" s="72"/>
    </row>
    <row r="9" spans="2:14">
      <c r="B9" s="333"/>
      <c r="E9" s="81" t="s">
        <v>260</v>
      </c>
      <c r="F9" s="79"/>
      <c r="G9" s="25" t="s">
        <v>271</v>
      </c>
      <c r="H9" s="23"/>
      <c r="I9" s="50"/>
      <c r="L9" s="72" t="s">
        <v>186</v>
      </c>
      <c r="N9" s="148" t="s">
        <v>206</v>
      </c>
    </row>
    <row r="10" spans="2:14">
      <c r="B10" s="334"/>
      <c r="E10" s="82" t="s">
        <v>261</v>
      </c>
      <c r="G10" s="27" t="s">
        <v>271</v>
      </c>
      <c r="H10" s="16"/>
      <c r="I10" s="52"/>
      <c r="L10" s="72" t="s">
        <v>186</v>
      </c>
      <c r="N10" s="148" t="s">
        <v>206</v>
      </c>
    </row>
    <row r="11" spans="2:14">
      <c r="B11" s="334"/>
      <c r="E11" s="82" t="s">
        <v>262</v>
      </c>
      <c r="G11" s="27" t="s">
        <v>271</v>
      </c>
      <c r="H11" s="16"/>
      <c r="I11" s="52"/>
      <c r="L11" s="72" t="s">
        <v>186</v>
      </c>
      <c r="N11" s="148" t="s">
        <v>206</v>
      </c>
    </row>
    <row r="12" spans="2:14">
      <c r="B12" s="334"/>
      <c r="E12" s="82" t="s">
        <v>263</v>
      </c>
      <c r="G12" s="27" t="s">
        <v>271</v>
      </c>
      <c r="H12" s="16"/>
      <c r="I12" s="52"/>
      <c r="L12" s="72" t="s">
        <v>186</v>
      </c>
      <c r="N12" s="148" t="s">
        <v>206</v>
      </c>
    </row>
    <row r="13" spans="2:14">
      <c r="B13" s="335"/>
      <c r="E13" s="83" t="s">
        <v>264</v>
      </c>
      <c r="F13" s="80"/>
      <c r="G13" s="31" t="s">
        <v>271</v>
      </c>
      <c r="H13" s="29"/>
      <c r="I13" s="54"/>
      <c r="L13" s="72" t="s">
        <v>186</v>
      </c>
      <c r="N13" s="148" t="s">
        <v>206</v>
      </c>
    </row>
    <row r="14" spans="2:14">
      <c r="E14" s="144" t="s">
        <v>199</v>
      </c>
      <c r="F14" s="16"/>
      <c r="G14" s="16"/>
      <c r="H14" s="16"/>
      <c r="I14" s="16"/>
      <c r="M14" s="72"/>
    </row>
    <row r="15" spans="2:14">
      <c r="E15" s="19" t="s">
        <v>139</v>
      </c>
      <c r="F15" s="16"/>
      <c r="G15" s="58" t="s">
        <v>287</v>
      </c>
      <c r="H15" s="114"/>
      <c r="I15" s="112">
        <f>SUM(I16:I20)</f>
        <v>0</v>
      </c>
      <c r="L15" s="72" t="s">
        <v>188</v>
      </c>
    </row>
    <row r="16" spans="2:14">
      <c r="B16" s="333"/>
      <c r="E16" s="81" t="s">
        <v>265</v>
      </c>
      <c r="F16" s="79"/>
      <c r="G16" s="25" t="s">
        <v>271</v>
      </c>
      <c r="H16" s="23"/>
      <c r="I16" s="50"/>
      <c r="L16" s="72" t="s">
        <v>188</v>
      </c>
      <c r="N16" s="148" t="s">
        <v>206</v>
      </c>
    </row>
    <row r="17" spans="2:14">
      <c r="B17" s="334"/>
      <c r="E17" s="82" t="s">
        <v>266</v>
      </c>
      <c r="G17" s="27" t="s">
        <v>271</v>
      </c>
      <c r="H17" s="16"/>
      <c r="I17" s="52"/>
      <c r="L17" s="72" t="s">
        <v>188</v>
      </c>
      <c r="N17" s="148" t="s">
        <v>206</v>
      </c>
    </row>
    <row r="18" spans="2:14">
      <c r="B18" s="334"/>
      <c r="E18" s="82" t="s">
        <v>267</v>
      </c>
      <c r="G18" s="27" t="s">
        <v>271</v>
      </c>
      <c r="H18" s="16"/>
      <c r="I18" s="52"/>
      <c r="L18" s="72" t="s">
        <v>188</v>
      </c>
      <c r="N18" s="148" t="s">
        <v>206</v>
      </c>
    </row>
    <row r="19" spans="2:14">
      <c r="B19" s="334"/>
      <c r="E19" s="82" t="s">
        <v>268</v>
      </c>
      <c r="G19" s="27" t="s">
        <v>271</v>
      </c>
      <c r="H19" s="16"/>
      <c r="I19" s="52"/>
      <c r="L19" s="72" t="s">
        <v>188</v>
      </c>
      <c r="N19" s="148" t="s">
        <v>206</v>
      </c>
    </row>
    <row r="20" spans="2:14">
      <c r="B20" s="335"/>
      <c r="E20" s="83" t="s">
        <v>269</v>
      </c>
      <c r="F20" s="80"/>
      <c r="G20" s="31" t="s">
        <v>271</v>
      </c>
      <c r="H20" s="29"/>
      <c r="I20" s="54"/>
      <c r="L20" s="72" t="s">
        <v>188</v>
      </c>
      <c r="N20" s="148" t="s">
        <v>206</v>
      </c>
    </row>
    <row r="21" spans="2:14">
      <c r="E21" s="144" t="s">
        <v>199</v>
      </c>
      <c r="F21" s="16"/>
      <c r="G21" s="16"/>
      <c r="H21" s="16"/>
      <c r="I21" s="16"/>
      <c r="M21" s="72"/>
    </row>
    <row r="22" spans="2:14">
      <c r="E22" s="144"/>
      <c r="F22" s="16"/>
      <c r="G22" s="16"/>
      <c r="H22" s="16"/>
      <c r="I22" s="16"/>
      <c r="M22" s="72"/>
    </row>
    <row r="23" spans="2:14" ht="26.25">
      <c r="E23" s="18" t="s">
        <v>332</v>
      </c>
      <c r="F23" s="16"/>
      <c r="G23" s="16"/>
      <c r="H23" s="16"/>
      <c r="I23" s="161" t="s">
        <v>113</v>
      </c>
      <c r="M23" s="72"/>
    </row>
    <row r="24" spans="2:14">
      <c r="E24" s="19" t="s">
        <v>251</v>
      </c>
      <c r="F24" s="19"/>
      <c r="G24" s="41"/>
      <c r="H24" s="16"/>
      <c r="I24" s="42"/>
      <c r="M24" s="72"/>
    </row>
    <row r="25" spans="2:14">
      <c r="B25" s="333"/>
      <c r="E25" s="22" t="s">
        <v>208</v>
      </c>
      <c r="F25" s="79"/>
      <c r="G25" s="25" t="s">
        <v>271</v>
      </c>
      <c r="H25" s="23"/>
      <c r="I25" s="50"/>
      <c r="L25" s="72" t="s">
        <v>187</v>
      </c>
      <c r="N25" s="148" t="s">
        <v>206</v>
      </c>
    </row>
    <row r="26" spans="2:14">
      <c r="B26" s="334"/>
      <c r="E26" s="26" t="s">
        <v>209</v>
      </c>
      <c r="G26" s="27" t="s">
        <v>271</v>
      </c>
      <c r="H26" s="16"/>
      <c r="I26" s="52"/>
      <c r="L26" s="72" t="s">
        <v>187</v>
      </c>
      <c r="N26" s="148" t="s">
        <v>206</v>
      </c>
    </row>
    <row r="27" spans="2:14">
      <c r="B27" s="334"/>
      <c r="E27" s="26" t="s">
        <v>210</v>
      </c>
      <c r="G27" s="27" t="s">
        <v>271</v>
      </c>
      <c r="H27" s="16"/>
      <c r="I27" s="52"/>
      <c r="L27" s="72" t="s">
        <v>187</v>
      </c>
      <c r="N27" s="148" t="s">
        <v>206</v>
      </c>
    </row>
    <row r="28" spans="2:14">
      <c r="B28" s="335"/>
      <c r="E28" s="32" t="s">
        <v>211</v>
      </c>
      <c r="F28" s="80"/>
      <c r="G28" s="31" t="s">
        <v>271</v>
      </c>
      <c r="H28" s="29"/>
      <c r="I28" s="54"/>
      <c r="L28" s="72" t="s">
        <v>187</v>
      </c>
      <c r="N28" s="148" t="s">
        <v>206</v>
      </c>
    </row>
    <row r="29" spans="2:14">
      <c r="E29" s="19" t="s">
        <v>72</v>
      </c>
      <c r="F29" s="19"/>
      <c r="G29" s="41"/>
      <c r="H29" s="16"/>
      <c r="I29" s="42"/>
      <c r="M29" s="72"/>
    </row>
    <row r="30" spans="2:14">
      <c r="B30" s="333"/>
      <c r="E30" s="22" t="s">
        <v>208</v>
      </c>
      <c r="F30" s="79"/>
      <c r="G30" s="25" t="s">
        <v>271</v>
      </c>
      <c r="H30" s="23"/>
      <c r="I30" s="50"/>
      <c r="L30" s="72" t="s">
        <v>187</v>
      </c>
      <c r="N30" s="148" t="s">
        <v>206</v>
      </c>
    </row>
    <row r="31" spans="2:14">
      <c r="B31" s="334"/>
      <c r="E31" s="26" t="s">
        <v>209</v>
      </c>
      <c r="G31" s="27" t="s">
        <v>271</v>
      </c>
      <c r="H31" s="16"/>
      <c r="I31" s="52"/>
      <c r="L31" s="72" t="s">
        <v>187</v>
      </c>
      <c r="N31" s="148" t="s">
        <v>206</v>
      </c>
    </row>
    <row r="32" spans="2:14">
      <c r="B32" s="334"/>
      <c r="E32" s="26" t="s">
        <v>210</v>
      </c>
      <c r="G32" s="27" t="s">
        <v>271</v>
      </c>
      <c r="H32" s="16"/>
      <c r="I32" s="52"/>
      <c r="L32" s="72" t="s">
        <v>187</v>
      </c>
      <c r="N32" s="148" t="s">
        <v>206</v>
      </c>
    </row>
    <row r="33" spans="2:14">
      <c r="B33" s="335"/>
      <c r="E33" s="32" t="s">
        <v>211</v>
      </c>
      <c r="F33" s="80"/>
      <c r="G33" s="31" t="s">
        <v>271</v>
      </c>
      <c r="H33" s="29"/>
      <c r="I33" s="54"/>
      <c r="L33" s="72" t="s">
        <v>187</v>
      </c>
      <c r="N33" s="148" t="s">
        <v>206</v>
      </c>
    </row>
    <row r="34" spans="2:14">
      <c r="E34" s="19" t="s">
        <v>76</v>
      </c>
      <c r="F34" s="19"/>
      <c r="G34" s="20"/>
      <c r="H34" s="16"/>
      <c r="I34" s="21"/>
    </row>
    <row r="35" spans="2:14">
      <c r="B35" s="333"/>
      <c r="E35" s="22" t="s">
        <v>208</v>
      </c>
      <c r="F35" s="79"/>
      <c r="G35" s="25" t="s">
        <v>271</v>
      </c>
      <c r="H35" s="23"/>
      <c r="I35" s="50"/>
      <c r="L35" s="72" t="s">
        <v>187</v>
      </c>
      <c r="N35" s="148" t="s">
        <v>206</v>
      </c>
    </row>
    <row r="36" spans="2:14">
      <c r="B36" s="334"/>
      <c r="E36" s="26" t="s">
        <v>209</v>
      </c>
      <c r="G36" s="27" t="s">
        <v>271</v>
      </c>
      <c r="H36" s="16"/>
      <c r="I36" s="52"/>
      <c r="L36" s="72" t="s">
        <v>187</v>
      </c>
      <c r="N36" s="148" t="s">
        <v>206</v>
      </c>
    </row>
    <row r="37" spans="2:14">
      <c r="B37" s="334"/>
      <c r="E37" s="26" t="s">
        <v>210</v>
      </c>
      <c r="G37" s="27" t="s">
        <v>271</v>
      </c>
      <c r="H37" s="16"/>
      <c r="I37" s="52"/>
      <c r="L37" s="72" t="s">
        <v>187</v>
      </c>
      <c r="N37" s="148" t="s">
        <v>206</v>
      </c>
    </row>
    <row r="38" spans="2:14">
      <c r="B38" s="335"/>
      <c r="E38" s="32" t="s">
        <v>211</v>
      </c>
      <c r="F38" s="80"/>
      <c r="G38" s="31" t="s">
        <v>271</v>
      </c>
      <c r="H38" s="29"/>
      <c r="I38" s="54"/>
      <c r="L38" s="72" t="s">
        <v>187</v>
      </c>
      <c r="N38" s="148" t="s">
        <v>206</v>
      </c>
    </row>
    <row r="39" spans="2:14">
      <c r="E39" s="84" t="s">
        <v>77</v>
      </c>
      <c r="F39" s="16"/>
      <c r="G39" s="27"/>
      <c r="H39" s="16"/>
      <c r="I39" s="85"/>
    </row>
    <row r="40" spans="2:14">
      <c r="B40" s="333"/>
      <c r="E40" s="22" t="s">
        <v>208</v>
      </c>
      <c r="F40" s="79"/>
      <c r="G40" s="25" t="s">
        <v>271</v>
      </c>
      <c r="H40" s="23"/>
      <c r="I40" s="50"/>
      <c r="L40" s="72" t="s">
        <v>187</v>
      </c>
      <c r="N40" s="148" t="s">
        <v>206</v>
      </c>
    </row>
    <row r="41" spans="2:14">
      <c r="B41" s="334"/>
      <c r="E41" s="26" t="s">
        <v>209</v>
      </c>
      <c r="G41" s="27" t="s">
        <v>271</v>
      </c>
      <c r="H41" s="16"/>
      <c r="I41" s="52"/>
      <c r="L41" s="72" t="s">
        <v>187</v>
      </c>
      <c r="N41" s="148" t="s">
        <v>206</v>
      </c>
    </row>
    <row r="42" spans="2:14">
      <c r="B42" s="334"/>
      <c r="E42" s="26" t="s">
        <v>210</v>
      </c>
      <c r="G42" s="27" t="s">
        <v>271</v>
      </c>
      <c r="H42" s="16"/>
      <c r="I42" s="52"/>
      <c r="L42" s="72" t="s">
        <v>187</v>
      </c>
      <c r="N42" s="148" t="s">
        <v>206</v>
      </c>
    </row>
    <row r="43" spans="2:14">
      <c r="B43" s="335"/>
      <c r="E43" s="32" t="s">
        <v>211</v>
      </c>
      <c r="F43" s="80"/>
      <c r="G43" s="31" t="s">
        <v>271</v>
      </c>
      <c r="H43" s="29"/>
      <c r="I43" s="54"/>
      <c r="L43" s="72" t="s">
        <v>187</v>
      </c>
      <c r="N43" s="148" t="s">
        <v>206</v>
      </c>
    </row>
    <row r="44" spans="2:14" ht="14.65" customHeight="1">
      <c r="E44" s="19"/>
      <c r="F44" s="19"/>
      <c r="G44" s="16"/>
      <c r="H44" s="16"/>
      <c r="I44" s="21"/>
      <c r="M44" s="72"/>
    </row>
    <row r="45" spans="2:14" ht="32.25" customHeight="1">
      <c r="E45" s="18" t="s">
        <v>333</v>
      </c>
      <c r="F45" s="19"/>
      <c r="G45" s="154"/>
      <c r="H45" s="113"/>
      <c r="I45" s="161" t="s">
        <v>116</v>
      </c>
      <c r="M45" s="72"/>
    </row>
    <row r="46" spans="2:14">
      <c r="B46" s="336" t="s">
        <v>697</v>
      </c>
      <c r="E46" s="22" t="s">
        <v>216</v>
      </c>
      <c r="F46" s="79"/>
      <c r="G46" s="25" t="s">
        <v>271</v>
      </c>
      <c r="H46" s="23"/>
      <c r="I46" s="50"/>
      <c r="L46" s="72" t="s">
        <v>192</v>
      </c>
      <c r="N46" s="148" t="s">
        <v>206</v>
      </c>
    </row>
    <row r="47" spans="2:14">
      <c r="B47" s="337"/>
      <c r="E47" s="26" t="s">
        <v>597</v>
      </c>
      <c r="G47" s="27" t="s">
        <v>271</v>
      </c>
      <c r="H47" s="16"/>
      <c r="I47" s="52"/>
      <c r="L47" s="72" t="s">
        <v>192</v>
      </c>
      <c r="N47" s="148" t="s">
        <v>206</v>
      </c>
    </row>
    <row r="48" spans="2:14">
      <c r="B48" s="337"/>
      <c r="E48" s="26" t="s">
        <v>219</v>
      </c>
      <c r="G48" s="27" t="s">
        <v>271</v>
      </c>
      <c r="H48" s="16"/>
      <c r="I48" s="52"/>
      <c r="L48" s="72" t="s">
        <v>192</v>
      </c>
      <c r="N48" s="148" t="s">
        <v>206</v>
      </c>
    </row>
    <row r="49" spans="2:14">
      <c r="B49" s="337"/>
      <c r="E49" s="26" t="s">
        <v>217</v>
      </c>
      <c r="G49" s="27" t="s">
        <v>271</v>
      </c>
      <c r="H49" s="16"/>
      <c r="I49" s="52"/>
      <c r="L49" s="72" t="s">
        <v>192</v>
      </c>
      <c r="N49" s="148" t="s">
        <v>206</v>
      </c>
    </row>
    <row r="50" spans="2:14">
      <c r="B50" s="337"/>
      <c r="E50" s="293" t="s">
        <v>366</v>
      </c>
      <c r="G50" s="27" t="s">
        <v>271</v>
      </c>
      <c r="H50" s="16"/>
      <c r="I50" s="52"/>
      <c r="L50" s="72" t="s">
        <v>192</v>
      </c>
      <c r="N50" s="148" t="s">
        <v>206</v>
      </c>
    </row>
    <row r="51" spans="2:14">
      <c r="B51" s="337"/>
      <c r="E51" s="293" t="s">
        <v>367</v>
      </c>
      <c r="G51" s="27" t="s">
        <v>271</v>
      </c>
      <c r="H51" s="16"/>
      <c r="I51" s="52"/>
      <c r="L51" s="72" t="s">
        <v>192</v>
      </c>
      <c r="N51" s="148" t="s">
        <v>206</v>
      </c>
    </row>
    <row r="52" spans="2:14">
      <c r="B52" s="337"/>
      <c r="E52" s="293" t="s">
        <v>368</v>
      </c>
      <c r="G52" s="27" t="s">
        <v>271</v>
      </c>
      <c r="H52" s="16"/>
      <c r="I52" s="52"/>
      <c r="L52" s="72" t="s">
        <v>192</v>
      </c>
      <c r="N52" s="148" t="s">
        <v>206</v>
      </c>
    </row>
    <row r="53" spans="2:14">
      <c r="B53" s="338"/>
      <c r="E53" s="294" t="s">
        <v>369</v>
      </c>
      <c r="F53" s="80"/>
      <c r="G53" s="31" t="s">
        <v>271</v>
      </c>
      <c r="H53" s="29"/>
      <c r="I53" s="54"/>
      <c r="L53" s="72" t="s">
        <v>192</v>
      </c>
      <c r="N53" s="148" t="s">
        <v>206</v>
      </c>
    </row>
    <row r="54" spans="2:14">
      <c r="E54" s="16"/>
      <c r="F54" s="16"/>
      <c r="G54" s="16"/>
      <c r="H54" s="16"/>
      <c r="I54" s="16"/>
      <c r="J54" s="16"/>
      <c r="N54" s="72"/>
    </row>
  </sheetData>
  <mergeCells count="8">
    <mergeCell ref="B35:B38"/>
    <mergeCell ref="B40:B43"/>
    <mergeCell ref="B46:B53"/>
    <mergeCell ref="B5:B7"/>
    <mergeCell ref="B9:B13"/>
    <mergeCell ref="B16:B20"/>
    <mergeCell ref="B25:B28"/>
    <mergeCell ref="B30:B33"/>
  </mergeCells>
  <phoneticPr fontId="21" type="noConversion"/>
  <conditionalFormatting sqref="B3">
    <cfRule type="containsText" dxfId="43" priority="2" operator="containsText" text="Unsure">
      <formula>NOT(ISERROR(SEARCH("Unsure",B3)))</formula>
    </cfRule>
    <cfRule type="containsText" dxfId="42" priority="3" operator="containsText" text="Yes">
      <formula>NOT(ISERROR(SEARCH("Yes",B3)))</formula>
    </cfRule>
    <cfRule type="containsText" dxfId="41" priority="4" operator="containsText" text="No">
      <formula>NOT(ISERROR(SEARCH("No",B3)))</formula>
    </cfRule>
  </conditionalFormatting>
  <pageMargins left="0.7" right="0.7" top="0.75" bottom="0.75" header="0.3" footer="0.3"/>
  <pageSetup paperSize="9" scale="52" orientation="portrait" r:id="rId1"/>
  <headerFooter>
    <oddFooter>&amp;L_x000D_&amp;1#&amp;"Calibri"&amp;8&amp;K000000 For Official use only</oddFooter>
  </headerFooter>
  <colBreaks count="1" manualBreakCount="1">
    <brk id="12" max="182" man="1"/>
  </colBreaks>
  <customProperties>
    <customPr name="EpmWorksheetKeyString_GU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M21"/>
  <sheetViews>
    <sheetView zoomScale="90" zoomScaleNormal="90" workbookViewId="0"/>
  </sheetViews>
  <sheetFormatPr defaultColWidth="9.28515625" defaultRowHeight="15"/>
  <cols>
    <col min="1" max="1" width="1.7109375" style="12" customWidth="1"/>
    <col min="2" max="2" width="23.7109375" style="13" customWidth="1"/>
    <col min="3" max="3" width="1.7109375" style="12" customWidth="1"/>
    <col min="4" max="4" width="3" style="16" customWidth="1"/>
    <col min="5" max="5" width="62.28515625" style="16" customWidth="1"/>
    <col min="6" max="6" width="23.7109375" style="16" bestFit="1" customWidth="1"/>
    <col min="7" max="7" width="3" style="16" customWidth="1"/>
    <col min="8" max="8" width="18.7109375" style="16" customWidth="1"/>
    <col min="9" max="9" width="2.42578125" style="16" customWidth="1"/>
    <col min="10" max="10" width="2.42578125" style="88" customWidth="1"/>
    <col min="11" max="11" width="13.28515625" style="88" customWidth="1"/>
    <col min="12" max="12" width="2.7109375" style="88" customWidth="1"/>
    <col min="13" max="13" width="20.42578125" style="12" customWidth="1"/>
    <col min="14" max="14" width="5.28515625" style="12" customWidth="1"/>
    <col min="15" max="16384" width="9.28515625" style="12"/>
  </cols>
  <sheetData>
    <row r="1" spans="2:13" ht="46.5" customHeight="1">
      <c r="B1" s="12"/>
      <c r="D1" s="40"/>
      <c r="E1" s="199" t="s">
        <v>172</v>
      </c>
      <c r="F1" s="76"/>
      <c r="G1" s="76"/>
      <c r="H1" s="76"/>
      <c r="I1" s="76"/>
      <c r="J1" s="89"/>
      <c r="K1" s="89"/>
    </row>
    <row r="2" spans="2:13" ht="33" thickBot="1">
      <c r="B2" s="12"/>
      <c r="D2" s="39"/>
      <c r="E2" s="193" t="s">
        <v>285</v>
      </c>
      <c r="F2" s="14"/>
      <c r="G2" s="14"/>
      <c r="H2" s="46"/>
      <c r="I2" s="46"/>
      <c r="J2" s="91"/>
      <c r="K2" s="91"/>
    </row>
    <row r="3" spans="2:13" ht="30.75" customHeight="1" thickBot="1">
      <c r="B3" s="77" t="s">
        <v>138</v>
      </c>
      <c r="D3" s="39"/>
      <c r="E3" s="15"/>
      <c r="F3" s="20" t="s">
        <v>115</v>
      </c>
      <c r="H3" s="17" t="s">
        <v>113</v>
      </c>
      <c r="K3" s="156" t="s">
        <v>114</v>
      </c>
      <c r="M3" s="156" t="s">
        <v>205</v>
      </c>
    </row>
    <row r="4" spans="2:13" ht="23.65" customHeight="1">
      <c r="B4" s="12"/>
      <c r="D4" s="39"/>
      <c r="E4" s="18" t="s">
        <v>321</v>
      </c>
      <c r="H4" s="21"/>
    </row>
    <row r="5" spans="2:13" ht="18" customHeight="1">
      <c r="B5" s="194"/>
      <c r="D5" s="39"/>
      <c r="E5" s="139" t="s">
        <v>78</v>
      </c>
      <c r="F5" s="309" t="s">
        <v>271</v>
      </c>
      <c r="G5" s="310"/>
      <c r="H5" s="311"/>
      <c r="K5" s="90" t="s">
        <v>189</v>
      </c>
      <c r="M5" s="148" t="s">
        <v>206</v>
      </c>
    </row>
    <row r="6" spans="2:13">
      <c r="B6" s="12"/>
      <c r="D6" s="39"/>
    </row>
    <row r="7" spans="2:13" ht="26.25">
      <c r="B7" s="12"/>
      <c r="D7" s="39"/>
      <c r="E7" s="18" t="s">
        <v>345</v>
      </c>
      <c r="H7" s="42"/>
    </row>
    <row r="8" spans="2:13">
      <c r="B8" s="342"/>
      <c r="E8" s="22" t="s">
        <v>79</v>
      </c>
      <c r="F8" s="25" t="s">
        <v>271</v>
      </c>
      <c r="G8" s="23"/>
      <c r="H8" s="50"/>
      <c r="K8" s="90" t="s">
        <v>190</v>
      </c>
      <c r="M8" s="148" t="s">
        <v>206</v>
      </c>
    </row>
    <row r="9" spans="2:13">
      <c r="B9" s="343"/>
      <c r="E9" s="26" t="s">
        <v>80</v>
      </c>
      <c r="F9" s="27" t="s">
        <v>271</v>
      </c>
      <c r="H9" s="52"/>
      <c r="K9" s="90" t="s">
        <v>190</v>
      </c>
      <c r="M9" s="148" t="s">
        <v>206</v>
      </c>
    </row>
    <row r="10" spans="2:13">
      <c r="B10" s="343"/>
      <c r="E10" s="26" t="s">
        <v>81</v>
      </c>
      <c r="F10" s="27" t="s">
        <v>271</v>
      </c>
      <c r="H10" s="52"/>
      <c r="K10" s="90" t="s">
        <v>190</v>
      </c>
      <c r="M10" s="148" t="s">
        <v>206</v>
      </c>
    </row>
    <row r="11" spans="2:13">
      <c r="B11" s="343"/>
      <c r="E11" s="26" t="s">
        <v>82</v>
      </c>
      <c r="F11" s="27" t="s">
        <v>271</v>
      </c>
      <c r="H11" s="52"/>
      <c r="K11" s="90" t="s">
        <v>190</v>
      </c>
      <c r="M11" s="148" t="s">
        <v>206</v>
      </c>
    </row>
    <row r="12" spans="2:13">
      <c r="B12" s="344"/>
      <c r="E12" s="28" t="s">
        <v>83</v>
      </c>
      <c r="F12" s="31" t="s">
        <v>271</v>
      </c>
      <c r="G12" s="29"/>
      <c r="H12" s="54"/>
      <c r="K12" s="90" t="s">
        <v>190</v>
      </c>
      <c r="M12" s="148" t="s">
        <v>206</v>
      </c>
    </row>
    <row r="19" spans="2:12">
      <c r="J19" s="12"/>
      <c r="K19" s="12"/>
      <c r="L19" s="12"/>
    </row>
    <row r="20" spans="2:12">
      <c r="B20" s="12"/>
    </row>
    <row r="21" spans="2:12">
      <c r="B21" s="12"/>
    </row>
  </sheetData>
  <mergeCells count="1">
    <mergeCell ref="B8:B12"/>
  </mergeCells>
  <phoneticPr fontId="21" type="noConversion"/>
  <conditionalFormatting sqref="B3">
    <cfRule type="containsText" dxfId="40" priority="1" operator="containsText" text="Unsure">
      <formula>NOT(ISERROR(SEARCH("Unsure",B3)))</formula>
    </cfRule>
    <cfRule type="containsText" dxfId="39" priority="2" operator="containsText" text="Yes">
      <formula>NOT(ISERROR(SEARCH("Yes",B3)))</formula>
    </cfRule>
    <cfRule type="containsText" dxfId="38" priority="3" operator="containsText" text="No">
      <formula>NOT(ISERROR(SEARCH("No",B3)))</formula>
    </cfRule>
  </conditionalFormatting>
  <pageMargins left="0.7" right="0.7" top="0.75" bottom="0.75" header="0.3" footer="0.3"/>
  <pageSetup paperSize="9" scale="61" orientation="portrait" r:id="rId1"/>
  <headerFooter>
    <oddFooter>&amp;L_x000D_&amp;1#&amp;"Calibri"&amp;8&amp;K000000 For Official use only</oddFooter>
  </headerFooter>
  <colBreaks count="2" manualBreakCount="2">
    <brk id="4" max="12" man="1"/>
    <brk id="11" max="1048575" man="1"/>
  </colBreaks>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B1:Q64"/>
  <sheetViews>
    <sheetView zoomScaleNormal="100" workbookViewId="0">
      <selection activeCell="B35" sqref="B35:B45"/>
    </sheetView>
  </sheetViews>
  <sheetFormatPr defaultColWidth="9.28515625" defaultRowHeight="15"/>
  <cols>
    <col min="1" max="1" width="1.7109375" style="12" customWidth="1"/>
    <col min="2" max="2" width="25.7109375" style="13" customWidth="1"/>
    <col min="3" max="3" width="1.7109375" style="12" customWidth="1"/>
    <col min="4" max="4" width="3.42578125" style="39" customWidth="1"/>
    <col min="5" max="5" width="107.85546875" style="141" customWidth="1"/>
    <col min="6" max="6" width="2.5703125" style="16" customWidth="1"/>
    <col min="7" max="7" width="9.5703125" style="16" customWidth="1"/>
    <col min="8" max="8" width="4.42578125" style="16" customWidth="1"/>
    <col min="9" max="10" width="14.5703125" style="16" customWidth="1"/>
    <col min="11" max="11" width="16.28515625" style="16" customWidth="1"/>
    <col min="12" max="12" width="3.42578125" style="16" customWidth="1"/>
    <col min="13" max="13" width="1.7109375" style="12" customWidth="1"/>
    <col min="14" max="14" width="11.28515625" style="12" bestFit="1" customWidth="1"/>
    <col min="15" max="15" width="1.7109375" style="12" customWidth="1"/>
    <col min="16" max="16" width="20" style="12" bestFit="1" customWidth="1"/>
    <col min="17" max="17" width="7.85546875" style="12" customWidth="1"/>
    <col min="18" max="16384" width="9.28515625" style="12"/>
  </cols>
  <sheetData>
    <row r="1" spans="2:16" ht="47.25" customHeight="1">
      <c r="B1" s="12"/>
      <c r="E1" s="199" t="s">
        <v>172</v>
      </c>
      <c r="F1" s="76"/>
      <c r="G1" s="76"/>
      <c r="H1" s="76"/>
      <c r="I1" s="76"/>
      <c r="J1" s="76"/>
      <c r="K1" s="76"/>
      <c r="L1" s="76"/>
      <c r="M1" s="101"/>
      <c r="N1" s="101"/>
    </row>
    <row r="2" spans="2:16" ht="33" thickBot="1">
      <c r="B2" s="12"/>
      <c r="E2" s="193" t="s">
        <v>214</v>
      </c>
      <c r="F2" s="14"/>
      <c r="G2" s="14"/>
      <c r="H2" s="14"/>
      <c r="I2" s="14"/>
      <c r="J2" s="46"/>
      <c r="L2" s="46"/>
      <c r="M2" s="71"/>
      <c r="N2" s="71"/>
    </row>
    <row r="3" spans="2:16" ht="30.75" customHeight="1" thickBot="1">
      <c r="B3" s="77" t="s">
        <v>138</v>
      </c>
      <c r="E3" s="15"/>
      <c r="F3" s="15"/>
      <c r="G3" s="20" t="s">
        <v>115</v>
      </c>
      <c r="N3" s="169" t="s">
        <v>114</v>
      </c>
      <c r="P3" s="156" t="s">
        <v>205</v>
      </c>
    </row>
    <row r="4" spans="2:16" ht="28.5" customHeight="1">
      <c r="B4" s="12"/>
      <c r="E4" s="18" t="s">
        <v>599</v>
      </c>
      <c r="K4" s="17" t="s">
        <v>113</v>
      </c>
      <c r="P4" s="71"/>
    </row>
    <row r="5" spans="2:16">
      <c r="B5" s="345"/>
      <c r="E5" s="19" t="s">
        <v>90</v>
      </c>
      <c r="F5" s="10"/>
      <c r="G5" s="27" t="s">
        <v>122</v>
      </c>
      <c r="K5" s="102">
        <f>SUM(K6:K18)</f>
        <v>0</v>
      </c>
      <c r="N5" s="72" t="s">
        <v>181</v>
      </c>
    </row>
    <row r="6" spans="2:16">
      <c r="B6" s="346"/>
      <c r="E6" s="22" t="s">
        <v>2</v>
      </c>
      <c r="F6" s="24"/>
      <c r="G6" s="25" t="s">
        <v>122</v>
      </c>
      <c r="H6" s="23"/>
      <c r="I6" s="23"/>
      <c r="J6" s="23"/>
      <c r="K6" s="73"/>
      <c r="N6" s="72" t="s">
        <v>181</v>
      </c>
      <c r="P6" s="148" t="s">
        <v>206</v>
      </c>
    </row>
    <row r="7" spans="2:16">
      <c r="B7" s="346"/>
      <c r="E7" s="26" t="s">
        <v>84</v>
      </c>
      <c r="F7" s="10"/>
      <c r="G7" s="27" t="s">
        <v>122</v>
      </c>
      <c r="K7" s="74"/>
      <c r="N7" s="72" t="s">
        <v>181</v>
      </c>
      <c r="P7" s="148" t="s">
        <v>206</v>
      </c>
    </row>
    <row r="8" spans="2:16">
      <c r="B8" s="346"/>
      <c r="E8" s="26" t="s">
        <v>4</v>
      </c>
      <c r="F8" s="10"/>
      <c r="G8" s="27" t="s">
        <v>122</v>
      </c>
      <c r="K8" s="74"/>
      <c r="N8" s="72" t="s">
        <v>181</v>
      </c>
      <c r="P8" s="148" t="s">
        <v>206</v>
      </c>
    </row>
    <row r="9" spans="2:16">
      <c r="B9" s="346"/>
      <c r="E9" s="26" t="s">
        <v>5</v>
      </c>
      <c r="F9" s="10"/>
      <c r="G9" s="27" t="s">
        <v>122</v>
      </c>
      <c r="K9" s="74"/>
      <c r="N9" s="72" t="s">
        <v>181</v>
      </c>
      <c r="P9" s="148" t="s">
        <v>206</v>
      </c>
    </row>
    <row r="10" spans="2:16">
      <c r="B10" s="346"/>
      <c r="E10" s="26" t="s">
        <v>6</v>
      </c>
      <c r="F10" s="10"/>
      <c r="G10" s="27" t="s">
        <v>122</v>
      </c>
      <c r="K10" s="74"/>
      <c r="N10" s="72" t="s">
        <v>181</v>
      </c>
      <c r="P10" s="148" t="s">
        <v>206</v>
      </c>
    </row>
    <row r="11" spans="2:16">
      <c r="B11" s="346"/>
      <c r="E11" s="26" t="s">
        <v>7</v>
      </c>
      <c r="F11" s="10"/>
      <c r="G11" s="27" t="s">
        <v>122</v>
      </c>
      <c r="K11" s="74"/>
      <c r="N11" s="72" t="s">
        <v>181</v>
      </c>
      <c r="P11" s="148" t="s">
        <v>206</v>
      </c>
    </row>
    <row r="12" spans="2:16">
      <c r="B12" s="346"/>
      <c r="E12" s="26" t="s">
        <v>8</v>
      </c>
      <c r="F12" s="10"/>
      <c r="G12" s="27" t="s">
        <v>122</v>
      </c>
      <c r="K12" s="74"/>
      <c r="N12" s="72" t="s">
        <v>181</v>
      </c>
      <c r="P12" s="148" t="s">
        <v>206</v>
      </c>
    </row>
    <row r="13" spans="2:16">
      <c r="B13" s="346"/>
      <c r="E13" s="26" t="s">
        <v>9</v>
      </c>
      <c r="F13" s="10"/>
      <c r="G13" s="27" t="s">
        <v>122</v>
      </c>
      <c r="K13" s="74"/>
      <c r="N13" s="72" t="s">
        <v>181</v>
      </c>
      <c r="P13" s="148" t="s">
        <v>206</v>
      </c>
    </row>
    <row r="14" spans="2:16">
      <c r="B14" s="346"/>
      <c r="E14" s="26" t="s">
        <v>10</v>
      </c>
      <c r="F14" s="10"/>
      <c r="G14" s="27" t="s">
        <v>122</v>
      </c>
      <c r="K14" s="74"/>
      <c r="N14" s="72" t="s">
        <v>181</v>
      </c>
      <c r="P14" s="148" t="s">
        <v>206</v>
      </c>
    </row>
    <row r="15" spans="2:16">
      <c r="B15" s="346"/>
      <c r="E15" s="26" t="s">
        <v>85</v>
      </c>
      <c r="F15" s="10"/>
      <c r="G15" s="27" t="s">
        <v>122</v>
      </c>
      <c r="K15" s="74"/>
      <c r="N15" s="72" t="s">
        <v>181</v>
      </c>
      <c r="P15" s="148" t="s">
        <v>206</v>
      </c>
    </row>
    <row r="16" spans="2:16">
      <c r="B16" s="346"/>
      <c r="E16" s="26" t="s">
        <v>11</v>
      </c>
      <c r="F16" s="10"/>
      <c r="G16" s="27" t="s">
        <v>122</v>
      </c>
      <c r="K16" s="74"/>
      <c r="N16" s="72" t="s">
        <v>181</v>
      </c>
      <c r="P16" s="148" t="s">
        <v>206</v>
      </c>
    </row>
    <row r="17" spans="2:16">
      <c r="B17" s="346"/>
      <c r="E17" s="26" t="s">
        <v>86</v>
      </c>
      <c r="F17" s="10"/>
      <c r="G17" s="27" t="s">
        <v>122</v>
      </c>
      <c r="K17" s="74"/>
      <c r="N17" s="72" t="s">
        <v>181</v>
      </c>
      <c r="P17" s="148" t="s">
        <v>206</v>
      </c>
    </row>
    <row r="18" spans="2:16">
      <c r="B18" s="347"/>
      <c r="E18" s="28" t="s">
        <v>12</v>
      </c>
      <c r="F18" s="30"/>
      <c r="G18" s="31" t="s">
        <v>122</v>
      </c>
      <c r="H18" s="29"/>
      <c r="I18" s="29"/>
      <c r="J18" s="29"/>
      <c r="K18" s="75"/>
      <c r="N18" s="72" t="s">
        <v>181</v>
      </c>
      <c r="P18" s="148" t="s">
        <v>206</v>
      </c>
    </row>
    <row r="19" spans="2:16">
      <c r="B19" s="12"/>
      <c r="E19" s="19" t="s">
        <v>89</v>
      </c>
      <c r="F19" s="10"/>
      <c r="G19" s="27" t="s">
        <v>122</v>
      </c>
      <c r="K19" s="102">
        <f>SUM(K20:K32)</f>
        <v>0</v>
      </c>
      <c r="N19" s="72" t="s">
        <v>182</v>
      </c>
    </row>
    <row r="20" spans="2:16">
      <c r="B20" s="345"/>
      <c r="E20" s="22" t="s">
        <v>13</v>
      </c>
      <c r="F20" s="24"/>
      <c r="G20" s="25" t="s">
        <v>122</v>
      </c>
      <c r="H20" s="23"/>
      <c r="I20" s="23"/>
      <c r="J20" s="23"/>
      <c r="K20" s="73"/>
      <c r="N20" s="72" t="s">
        <v>182</v>
      </c>
      <c r="P20" s="148" t="s">
        <v>206</v>
      </c>
    </row>
    <row r="21" spans="2:16">
      <c r="B21" s="346"/>
      <c r="E21" s="26" t="s">
        <v>14</v>
      </c>
      <c r="F21" s="10"/>
      <c r="G21" s="27" t="s">
        <v>122</v>
      </c>
      <c r="K21" s="74"/>
      <c r="N21" s="72" t="s">
        <v>182</v>
      </c>
      <c r="P21" s="148" t="s">
        <v>206</v>
      </c>
    </row>
    <row r="22" spans="2:16">
      <c r="B22" s="346"/>
      <c r="E22" s="26" t="s">
        <v>87</v>
      </c>
      <c r="F22" s="10"/>
      <c r="G22" s="27" t="s">
        <v>122</v>
      </c>
      <c r="K22" s="74"/>
      <c r="N22" s="72" t="s">
        <v>182</v>
      </c>
      <c r="P22" s="148" t="s">
        <v>206</v>
      </c>
    </row>
    <row r="23" spans="2:16">
      <c r="B23" s="346"/>
      <c r="E23" s="26" t="s">
        <v>15</v>
      </c>
      <c r="F23" s="10"/>
      <c r="G23" s="27" t="s">
        <v>122</v>
      </c>
      <c r="K23" s="74"/>
      <c r="N23" s="72" t="s">
        <v>182</v>
      </c>
      <c r="P23" s="148" t="s">
        <v>206</v>
      </c>
    </row>
    <row r="24" spans="2:16">
      <c r="B24" s="346"/>
      <c r="E24" s="26" t="s">
        <v>16</v>
      </c>
      <c r="F24" s="10"/>
      <c r="G24" s="27" t="s">
        <v>122</v>
      </c>
      <c r="K24" s="74"/>
      <c r="N24" s="72" t="s">
        <v>182</v>
      </c>
      <c r="P24" s="148" t="s">
        <v>206</v>
      </c>
    </row>
    <row r="25" spans="2:16">
      <c r="B25" s="346"/>
      <c r="E25" s="26" t="s">
        <v>17</v>
      </c>
      <c r="F25" s="10"/>
      <c r="G25" s="27" t="s">
        <v>122</v>
      </c>
      <c r="K25" s="74"/>
      <c r="N25" s="72" t="s">
        <v>182</v>
      </c>
      <c r="P25" s="148" t="s">
        <v>206</v>
      </c>
    </row>
    <row r="26" spans="2:16">
      <c r="B26" s="346"/>
      <c r="E26" s="26" t="s">
        <v>88</v>
      </c>
      <c r="F26" s="10"/>
      <c r="G26" s="27" t="s">
        <v>122</v>
      </c>
      <c r="K26" s="74"/>
      <c r="N26" s="72" t="s">
        <v>182</v>
      </c>
      <c r="P26" s="148" t="s">
        <v>206</v>
      </c>
    </row>
    <row r="27" spans="2:16">
      <c r="B27" s="346"/>
      <c r="E27" s="26" t="s">
        <v>18</v>
      </c>
      <c r="F27" s="10"/>
      <c r="G27" s="27" t="s">
        <v>122</v>
      </c>
      <c r="K27" s="74"/>
      <c r="N27" s="72" t="s">
        <v>182</v>
      </c>
      <c r="P27" s="148" t="s">
        <v>206</v>
      </c>
    </row>
    <row r="28" spans="2:16">
      <c r="B28" s="346"/>
      <c r="E28" s="26" t="s">
        <v>19</v>
      </c>
      <c r="F28" s="10"/>
      <c r="G28" s="27" t="s">
        <v>122</v>
      </c>
      <c r="K28" s="74"/>
      <c r="N28" s="72" t="s">
        <v>182</v>
      </c>
      <c r="P28" s="148" t="s">
        <v>206</v>
      </c>
    </row>
    <row r="29" spans="2:16">
      <c r="B29" s="346"/>
      <c r="E29" s="26" t="s">
        <v>20</v>
      </c>
      <c r="F29" s="10"/>
      <c r="G29" s="27" t="s">
        <v>122</v>
      </c>
      <c r="K29" s="74"/>
      <c r="N29" s="72" t="s">
        <v>182</v>
      </c>
      <c r="P29" s="148" t="s">
        <v>206</v>
      </c>
    </row>
    <row r="30" spans="2:16">
      <c r="B30" s="346"/>
      <c r="E30" s="26" t="s">
        <v>21</v>
      </c>
      <c r="F30" s="10"/>
      <c r="G30" s="27" t="s">
        <v>122</v>
      </c>
      <c r="K30" s="74"/>
      <c r="N30" s="72" t="s">
        <v>182</v>
      </c>
      <c r="P30" s="148" t="s">
        <v>206</v>
      </c>
    </row>
    <row r="31" spans="2:16">
      <c r="B31" s="346"/>
      <c r="E31" s="26" t="s">
        <v>22</v>
      </c>
      <c r="F31" s="10"/>
      <c r="G31" s="27" t="s">
        <v>122</v>
      </c>
      <c r="K31" s="74"/>
      <c r="N31" s="72" t="s">
        <v>182</v>
      </c>
      <c r="P31" s="148" t="s">
        <v>206</v>
      </c>
    </row>
    <row r="32" spans="2:16">
      <c r="B32" s="347"/>
      <c r="E32" s="32" t="s">
        <v>23</v>
      </c>
      <c r="F32" s="29"/>
      <c r="G32" s="31" t="s">
        <v>122</v>
      </c>
      <c r="H32" s="29"/>
      <c r="I32" s="29"/>
      <c r="J32" s="29"/>
      <c r="K32" s="54"/>
      <c r="N32" s="72" t="s">
        <v>182</v>
      </c>
      <c r="P32" s="148" t="s">
        <v>206</v>
      </c>
    </row>
    <row r="33" spans="2:17">
      <c r="B33" s="12"/>
      <c r="E33" s="16"/>
    </row>
    <row r="34" spans="2:17" ht="26.25">
      <c r="B34" s="12"/>
      <c r="E34" s="298" t="s">
        <v>600</v>
      </c>
      <c r="K34" s="17" t="s">
        <v>113</v>
      </c>
    </row>
    <row r="35" spans="2:17" ht="16.149999999999999" customHeight="1">
      <c r="B35" s="348"/>
      <c r="E35" s="19" t="s">
        <v>101</v>
      </c>
      <c r="G35" s="41"/>
      <c r="H35" s="133"/>
      <c r="I35" s="133"/>
      <c r="J35" s="133"/>
      <c r="K35" s="19"/>
    </row>
    <row r="36" spans="2:17" ht="16.149999999999999" customHeight="1">
      <c r="B36" s="349"/>
      <c r="E36" s="134" t="s">
        <v>95</v>
      </c>
      <c r="F36" s="23"/>
      <c r="G36" s="25" t="s">
        <v>122</v>
      </c>
      <c r="H36" s="135"/>
      <c r="I36" s="135"/>
      <c r="J36" s="135"/>
      <c r="K36" s="50"/>
      <c r="N36" s="72" t="s">
        <v>183</v>
      </c>
      <c r="P36" s="148" t="s">
        <v>206</v>
      </c>
    </row>
    <row r="37" spans="2:17" ht="16.149999999999999" customHeight="1">
      <c r="B37" s="349"/>
      <c r="E37" s="136" t="s">
        <v>102</v>
      </c>
      <c r="F37" s="29"/>
      <c r="G37" s="31" t="s">
        <v>122</v>
      </c>
      <c r="H37" s="137"/>
      <c r="I37" s="137"/>
      <c r="J37" s="137"/>
      <c r="K37" s="54"/>
      <c r="N37" s="72" t="s">
        <v>183</v>
      </c>
      <c r="P37" s="148" t="s">
        <v>206</v>
      </c>
    </row>
    <row r="38" spans="2:17" ht="16.149999999999999" customHeight="1">
      <c r="B38" s="349"/>
      <c r="E38" s="86" t="s">
        <v>104</v>
      </c>
      <c r="G38" s="41"/>
      <c r="H38" s="85"/>
      <c r="I38" s="85"/>
      <c r="J38" s="85"/>
      <c r="K38"/>
      <c r="N38" s="72"/>
    </row>
    <row r="39" spans="2:17" ht="16.149999999999999" customHeight="1">
      <c r="B39" s="349"/>
      <c r="E39" s="134" t="s">
        <v>96</v>
      </c>
      <c r="F39" s="23"/>
      <c r="G39" s="25" t="s">
        <v>122</v>
      </c>
      <c r="H39" s="135"/>
      <c r="I39" s="135"/>
      <c r="J39" s="135"/>
      <c r="K39" s="50"/>
      <c r="N39" s="72" t="s">
        <v>183</v>
      </c>
      <c r="P39" s="148" t="s">
        <v>206</v>
      </c>
    </row>
    <row r="40" spans="2:17" ht="16.149999999999999" customHeight="1">
      <c r="B40" s="349"/>
      <c r="E40" s="138" t="s">
        <v>97</v>
      </c>
      <c r="G40" s="27" t="s">
        <v>122</v>
      </c>
      <c r="H40" s="85"/>
      <c r="I40" s="85"/>
      <c r="J40" s="85"/>
      <c r="K40" s="52"/>
      <c r="N40" s="72" t="s">
        <v>183</v>
      </c>
      <c r="P40" s="148" t="s">
        <v>206</v>
      </c>
    </row>
    <row r="41" spans="2:17" ht="16.149999999999999" customHeight="1">
      <c r="B41" s="349"/>
      <c r="E41" s="138" t="s">
        <v>98</v>
      </c>
      <c r="G41" s="27" t="s">
        <v>122</v>
      </c>
      <c r="H41" s="85"/>
      <c r="I41" s="85"/>
      <c r="J41" s="85"/>
      <c r="K41" s="52"/>
      <c r="N41" s="72" t="s">
        <v>183</v>
      </c>
      <c r="P41" s="148" t="s">
        <v>206</v>
      </c>
    </row>
    <row r="42" spans="2:17" ht="16.149999999999999" customHeight="1">
      <c r="B42" s="349"/>
      <c r="E42" s="138" t="s">
        <v>99</v>
      </c>
      <c r="G42" s="27" t="s">
        <v>122</v>
      </c>
      <c r="H42" s="85"/>
      <c r="I42" s="85"/>
      <c r="J42" s="85"/>
      <c r="K42" s="52"/>
      <c r="N42" s="72" t="s">
        <v>183</v>
      </c>
      <c r="P42" s="148" t="s">
        <v>206</v>
      </c>
    </row>
    <row r="43" spans="2:17" ht="16.149999999999999" customHeight="1">
      <c r="B43" s="349"/>
      <c r="E43" s="136" t="s">
        <v>103</v>
      </c>
      <c r="F43" s="29"/>
      <c r="G43" s="31" t="s">
        <v>122</v>
      </c>
      <c r="H43" s="137"/>
      <c r="I43" s="137"/>
      <c r="J43" s="137"/>
      <c r="K43" s="54"/>
      <c r="N43" s="72" t="s">
        <v>183</v>
      </c>
      <c r="P43" s="148" t="s">
        <v>206</v>
      </c>
    </row>
    <row r="44" spans="2:17" ht="16.149999999999999" customHeight="1">
      <c r="B44" s="349"/>
      <c r="E44" s="86" t="s">
        <v>105</v>
      </c>
      <c r="G44" s="41"/>
      <c r="H44" s="85"/>
      <c r="I44" s="85"/>
      <c r="J44" s="85"/>
      <c r="K44"/>
      <c r="N44" s="72"/>
    </row>
    <row r="45" spans="2:17" ht="16.149999999999999" customHeight="1">
      <c r="B45" s="350"/>
      <c r="E45" s="139" t="s">
        <v>100</v>
      </c>
      <c r="F45" s="33"/>
      <c r="G45" s="34" t="s">
        <v>122</v>
      </c>
      <c r="H45" s="140"/>
      <c r="I45" s="140"/>
      <c r="J45" s="140"/>
      <c r="K45" s="103"/>
      <c r="N45" s="72" t="s">
        <v>183</v>
      </c>
      <c r="P45" s="148" t="s">
        <v>206</v>
      </c>
    </row>
    <row r="46" spans="2:17" ht="15" customHeight="1">
      <c r="B46" s="12"/>
      <c r="E46" s="16"/>
    </row>
    <row r="47" spans="2:17" ht="33" customHeight="1">
      <c r="B47" s="12"/>
      <c r="E47" s="18" t="s">
        <v>270</v>
      </c>
      <c r="I47" s="17" t="s">
        <v>235</v>
      </c>
      <c r="J47" s="17" t="s">
        <v>236</v>
      </c>
      <c r="K47" s="17" t="s">
        <v>474</v>
      </c>
      <c r="P47" s="173"/>
      <c r="Q47" s="174"/>
    </row>
    <row r="48" spans="2:17">
      <c r="B48" s="12"/>
      <c r="E48" s="111" t="s">
        <v>213</v>
      </c>
      <c r="G48" s="41"/>
      <c r="J48" s="42"/>
      <c r="K48" s="42"/>
      <c r="P48" s="173"/>
      <c r="Q48" s="174"/>
    </row>
    <row r="49" spans="2:17">
      <c r="B49" s="171"/>
      <c r="E49" s="22" t="s">
        <v>234</v>
      </c>
      <c r="F49" s="24"/>
      <c r="G49" s="25" t="s">
        <v>122</v>
      </c>
      <c r="H49" s="23"/>
      <c r="I49" s="47"/>
      <c r="J49" s="49"/>
      <c r="K49" s="178"/>
      <c r="N49" s="72" t="s">
        <v>192</v>
      </c>
      <c r="P49" s="148" t="s">
        <v>206</v>
      </c>
      <c r="Q49" s="174"/>
    </row>
    <row r="50" spans="2:17">
      <c r="B50" s="316"/>
      <c r="E50" s="28" t="s">
        <v>624</v>
      </c>
      <c r="F50" s="30"/>
      <c r="G50" s="31" t="s">
        <v>122</v>
      </c>
      <c r="H50" s="29"/>
      <c r="I50" s="29"/>
      <c r="J50" s="29"/>
      <c r="K50" s="75"/>
      <c r="N50" s="72" t="s">
        <v>192</v>
      </c>
      <c r="P50" s="148" t="s">
        <v>206</v>
      </c>
      <c r="Q50" s="174"/>
    </row>
    <row r="51" spans="2:17">
      <c r="B51" s="35"/>
      <c r="Q51" s="174"/>
    </row>
    <row r="52" spans="2:17">
      <c r="B52" s="35"/>
    </row>
    <row r="53" spans="2:17">
      <c r="B53" s="35"/>
    </row>
    <row r="54" spans="2:17">
      <c r="B54" s="35"/>
    </row>
    <row r="55" spans="2:17">
      <c r="B55" s="35"/>
    </row>
    <row r="56" spans="2:17">
      <c r="B56" s="35"/>
    </row>
    <row r="57" spans="2:17">
      <c r="B57" s="35"/>
    </row>
    <row r="58" spans="2:17">
      <c r="B58" s="35"/>
    </row>
    <row r="59" spans="2:17">
      <c r="B59" s="35"/>
    </row>
    <row r="60" spans="2:17">
      <c r="B60" s="35"/>
    </row>
    <row r="61" spans="2:17">
      <c r="B61" s="35"/>
    </row>
    <row r="62" spans="2:17">
      <c r="B62" s="35"/>
    </row>
    <row r="64" spans="2:17">
      <c r="B64" s="36"/>
    </row>
  </sheetData>
  <mergeCells count="3">
    <mergeCell ref="B5:B18"/>
    <mergeCell ref="B20:B32"/>
    <mergeCell ref="B35:B45"/>
  </mergeCells>
  <conditionalFormatting sqref="B3">
    <cfRule type="containsText" dxfId="37" priority="1" operator="containsText" text="Unsure">
      <formula>NOT(ISERROR(SEARCH("Unsure",B3)))</formula>
    </cfRule>
    <cfRule type="containsText" dxfId="36" priority="2" operator="containsText" text="Yes">
      <formula>NOT(ISERROR(SEARCH("Yes",B3)))</formula>
    </cfRule>
    <cfRule type="containsText" dxfId="35" priority="3" operator="containsText" text="No">
      <formula>NOT(ISERROR(SEARCH("No",B3)))</formula>
    </cfRule>
  </conditionalFormatting>
  <conditionalFormatting sqref="B64">
    <cfRule type="containsText" dxfId="34" priority="4" operator="containsText" text="Unsure">
      <formula>NOT(ISERROR(SEARCH("Unsure",B64)))</formula>
    </cfRule>
    <cfRule type="containsText" dxfId="33" priority="5" operator="containsText" text="Yes">
      <formula>NOT(ISERROR(SEARCH("Yes",B64)))</formula>
    </cfRule>
    <cfRule type="containsText" dxfId="32" priority="6" operator="containsText" text="No">
      <formula>NOT(ISERROR(SEARCH("No",B64)))</formula>
    </cfRule>
  </conditionalFormatting>
  <dataValidations disablePrompts="1" count="1">
    <dataValidation type="list" allowBlank="1" showInputMessage="1" showErrorMessage="1" sqref="B64" xr:uid="{841E5F35-6E92-4A9F-B2C5-CD1F87181C65}">
      <formula1>#REF!</formula1>
    </dataValidation>
  </dataValidations>
  <pageMargins left="0.25" right="0.25" top="0.75" bottom="0.75" header="0.3" footer="0.3"/>
  <pageSetup paperSize="9" scale="47" orientation="portrait" r:id="rId1"/>
  <headerFooter>
    <oddFooter>&amp;L_x000D_&amp;1#&amp;"Calibri"&amp;8&amp;K000000 For Official use only</oddFooter>
  </headerFooter>
  <customProperties>
    <customPr name="EpmWorksheetKeyString_GUID" r:id="rId2"/>
  </customPropertie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O91"/>
  <sheetViews>
    <sheetView zoomScaleNormal="100" workbookViewId="0">
      <selection activeCell="B6" sqref="B6:B19"/>
    </sheetView>
  </sheetViews>
  <sheetFormatPr defaultColWidth="9.28515625" defaultRowHeight="15"/>
  <cols>
    <col min="1" max="1" width="1.7109375" style="12" customWidth="1"/>
    <col min="2" max="2" width="25.7109375" style="13" customWidth="1"/>
    <col min="3" max="3" width="1.7109375" style="12" customWidth="1"/>
    <col min="4" max="4" width="3.7109375" style="159" customWidth="1"/>
    <col min="5" max="5" width="26.28515625" style="16" customWidth="1"/>
    <col min="6" max="6" width="29.42578125" style="16" customWidth="1"/>
    <col min="7" max="7" width="27.7109375" style="16" customWidth="1"/>
    <col min="8" max="8" width="11.28515625" style="16" customWidth="1"/>
    <col min="9" max="9" width="15.42578125" style="16" customWidth="1"/>
    <col min="10" max="10" width="17.28515625" style="16" customWidth="1"/>
    <col min="11" max="11" width="2.5703125" style="16" customWidth="1"/>
    <col min="12" max="12" width="2" style="12" customWidth="1"/>
    <col min="13" max="13" width="13.5703125" style="12" customWidth="1"/>
    <col min="14" max="14" width="2.28515625" style="12" customWidth="1"/>
    <col min="15" max="15" width="20.5703125" style="12" customWidth="1"/>
    <col min="16" max="16" width="3.5703125" style="12" customWidth="1"/>
    <col min="17" max="17" width="20.5703125" style="12" customWidth="1"/>
    <col min="18" max="16384" width="9.28515625" style="12"/>
  </cols>
  <sheetData>
    <row r="1" spans="2:15" ht="49.5" customHeight="1">
      <c r="B1" s="12"/>
      <c r="E1" s="76" t="s">
        <v>172</v>
      </c>
      <c r="F1" s="76"/>
      <c r="G1" s="76"/>
      <c r="H1" s="76"/>
      <c r="I1" s="76"/>
      <c r="J1" s="76"/>
      <c r="K1" s="76"/>
    </row>
    <row r="2" spans="2:15" ht="27.75" customHeight="1" thickBot="1">
      <c r="B2" s="12"/>
      <c r="E2" s="193" t="s">
        <v>118</v>
      </c>
      <c r="F2" s="14"/>
      <c r="G2" s="14"/>
      <c r="H2" s="14"/>
      <c r="I2" s="14"/>
      <c r="J2" s="14"/>
      <c r="K2" s="14"/>
    </row>
    <row r="3" spans="2:15" ht="30.75" customHeight="1" thickBot="1">
      <c r="B3" s="77" t="s">
        <v>138</v>
      </c>
      <c r="E3" s="15"/>
      <c r="F3" s="15"/>
      <c r="G3" s="15"/>
      <c r="H3" s="20" t="s">
        <v>115</v>
      </c>
      <c r="I3" s="14"/>
      <c r="J3" s="14"/>
      <c r="M3" s="168" t="s">
        <v>114</v>
      </c>
      <c r="O3" s="156" t="s">
        <v>205</v>
      </c>
    </row>
    <row r="4" spans="2:15" ht="26.25">
      <c r="B4" s="12"/>
      <c r="E4" s="18" t="s">
        <v>207</v>
      </c>
      <c r="I4" s="14"/>
      <c r="J4" s="161" t="s">
        <v>118</v>
      </c>
      <c r="O4" s="71"/>
    </row>
    <row r="5" spans="2:15">
      <c r="E5" s="19" t="s">
        <v>297</v>
      </c>
      <c r="G5" s="10"/>
      <c r="H5" s="27" t="s">
        <v>193</v>
      </c>
      <c r="J5" s="162">
        <f>SUM(J6:J19)</f>
        <v>0</v>
      </c>
      <c r="M5" s="72" t="s">
        <v>178</v>
      </c>
    </row>
    <row r="6" spans="2:15">
      <c r="B6" s="336" t="s">
        <v>699</v>
      </c>
      <c r="E6" s="22" t="s">
        <v>2</v>
      </c>
      <c r="F6" s="23"/>
      <c r="G6" s="24"/>
      <c r="H6" s="25" t="s">
        <v>193</v>
      </c>
      <c r="I6" s="23"/>
      <c r="J6" s="50"/>
      <c r="M6" s="72" t="s">
        <v>178</v>
      </c>
      <c r="O6" s="148" t="s">
        <v>206</v>
      </c>
    </row>
    <row r="7" spans="2:15">
      <c r="B7" s="337"/>
      <c r="E7" s="26" t="s">
        <v>3</v>
      </c>
      <c r="G7" s="10"/>
      <c r="H7" s="27" t="s">
        <v>193</v>
      </c>
      <c r="J7" s="52"/>
      <c r="M7" s="72" t="s">
        <v>178</v>
      </c>
      <c r="O7" s="148" t="s">
        <v>206</v>
      </c>
    </row>
    <row r="8" spans="2:15">
      <c r="B8" s="337"/>
      <c r="E8" s="26" t="s">
        <v>84</v>
      </c>
      <c r="G8" s="10"/>
      <c r="H8" s="27" t="s">
        <v>193</v>
      </c>
      <c r="J8" s="52"/>
      <c r="M8" s="72" t="s">
        <v>178</v>
      </c>
      <c r="O8" s="148" t="s">
        <v>206</v>
      </c>
    </row>
    <row r="9" spans="2:15">
      <c r="B9" s="337"/>
      <c r="E9" s="26" t="s">
        <v>4</v>
      </c>
      <c r="G9" s="10"/>
      <c r="H9" s="27" t="s">
        <v>193</v>
      </c>
      <c r="J9" s="52"/>
      <c r="M9" s="72" t="s">
        <v>178</v>
      </c>
      <c r="O9" s="148" t="s">
        <v>206</v>
      </c>
    </row>
    <row r="10" spans="2:15">
      <c r="B10" s="337"/>
      <c r="E10" s="26" t="s">
        <v>5</v>
      </c>
      <c r="G10" s="10"/>
      <c r="H10" s="27" t="s">
        <v>193</v>
      </c>
      <c r="J10" s="52"/>
      <c r="M10" s="72" t="s">
        <v>178</v>
      </c>
      <c r="O10" s="148" t="s">
        <v>206</v>
      </c>
    </row>
    <row r="11" spans="2:15">
      <c r="B11" s="337"/>
      <c r="E11" s="26" t="s">
        <v>6</v>
      </c>
      <c r="G11" s="10"/>
      <c r="H11" s="27" t="s">
        <v>193</v>
      </c>
      <c r="J11" s="52"/>
      <c r="M11" s="72" t="s">
        <v>178</v>
      </c>
      <c r="O11" s="148" t="s">
        <v>206</v>
      </c>
    </row>
    <row r="12" spans="2:15">
      <c r="B12" s="337"/>
      <c r="E12" s="26" t="s">
        <v>7</v>
      </c>
      <c r="G12" s="10"/>
      <c r="H12" s="27" t="s">
        <v>193</v>
      </c>
      <c r="J12" s="52"/>
      <c r="M12" s="72" t="s">
        <v>178</v>
      </c>
      <c r="O12" s="148" t="s">
        <v>206</v>
      </c>
    </row>
    <row r="13" spans="2:15">
      <c r="B13" s="337"/>
      <c r="E13" s="26" t="s">
        <v>8</v>
      </c>
      <c r="G13" s="10"/>
      <c r="H13" s="27" t="s">
        <v>193</v>
      </c>
      <c r="J13" s="52"/>
      <c r="M13" s="72" t="s">
        <v>178</v>
      </c>
      <c r="O13" s="148" t="s">
        <v>206</v>
      </c>
    </row>
    <row r="14" spans="2:15">
      <c r="B14" s="337"/>
      <c r="E14" s="26" t="s">
        <v>9</v>
      </c>
      <c r="G14" s="10"/>
      <c r="H14" s="27" t="s">
        <v>193</v>
      </c>
      <c r="J14" s="52"/>
      <c r="M14" s="72" t="s">
        <v>178</v>
      </c>
      <c r="O14" s="148" t="s">
        <v>206</v>
      </c>
    </row>
    <row r="15" spans="2:15">
      <c r="B15" s="337"/>
      <c r="E15" s="26" t="s">
        <v>10</v>
      </c>
      <c r="G15" s="10"/>
      <c r="H15" s="27" t="s">
        <v>193</v>
      </c>
      <c r="J15" s="52"/>
      <c r="M15" s="72" t="s">
        <v>178</v>
      </c>
      <c r="O15" s="148" t="s">
        <v>206</v>
      </c>
    </row>
    <row r="16" spans="2:15">
      <c r="B16" s="337"/>
      <c r="E16" s="26" t="s">
        <v>85</v>
      </c>
      <c r="G16" s="10"/>
      <c r="H16" s="27" t="s">
        <v>193</v>
      </c>
      <c r="J16" s="52"/>
      <c r="M16" s="72" t="s">
        <v>178</v>
      </c>
      <c r="O16" s="148" t="s">
        <v>206</v>
      </c>
    </row>
    <row r="17" spans="2:15">
      <c r="B17" s="337"/>
      <c r="E17" s="26" t="s">
        <v>11</v>
      </c>
      <c r="G17" s="10"/>
      <c r="H17" s="27" t="s">
        <v>193</v>
      </c>
      <c r="J17" s="52"/>
      <c r="M17" s="72" t="s">
        <v>178</v>
      </c>
      <c r="O17" s="148" t="s">
        <v>206</v>
      </c>
    </row>
    <row r="18" spans="2:15">
      <c r="B18" s="337"/>
      <c r="E18" s="26" t="s">
        <v>86</v>
      </c>
      <c r="G18" s="10"/>
      <c r="H18" s="27" t="s">
        <v>193</v>
      </c>
      <c r="J18" s="52"/>
      <c r="M18" s="72" t="s">
        <v>178</v>
      </c>
      <c r="O18" s="148" t="s">
        <v>206</v>
      </c>
    </row>
    <row r="19" spans="2:15" ht="15.6" customHeight="1">
      <c r="B19" s="338"/>
      <c r="E19" s="28" t="s">
        <v>12</v>
      </c>
      <c r="F19" s="29"/>
      <c r="G19" s="30"/>
      <c r="H19" s="31" t="s">
        <v>193</v>
      </c>
      <c r="I19" s="29"/>
      <c r="J19" s="54"/>
      <c r="M19" s="72" t="s">
        <v>178</v>
      </c>
      <c r="O19" s="148" t="s">
        <v>206</v>
      </c>
    </row>
    <row r="20" spans="2:15">
      <c r="E20" s="19" t="s">
        <v>298</v>
      </c>
      <c r="G20" s="10"/>
      <c r="H20" s="27" t="s">
        <v>193</v>
      </c>
      <c r="J20" s="162">
        <f>SUM(J21:J32)</f>
        <v>0</v>
      </c>
      <c r="M20" s="72" t="s">
        <v>179</v>
      </c>
    </row>
    <row r="21" spans="2:15">
      <c r="B21" s="345"/>
      <c r="E21" s="22" t="s">
        <v>13</v>
      </c>
      <c r="F21" s="23"/>
      <c r="G21" s="24"/>
      <c r="H21" s="25" t="s">
        <v>193</v>
      </c>
      <c r="I21" s="23"/>
      <c r="J21" s="50"/>
      <c r="M21" s="72" t="s">
        <v>179</v>
      </c>
      <c r="O21" s="148" t="s">
        <v>206</v>
      </c>
    </row>
    <row r="22" spans="2:15">
      <c r="B22" s="346"/>
      <c r="E22" s="26" t="s">
        <v>14</v>
      </c>
      <c r="G22" s="10"/>
      <c r="H22" s="27" t="s">
        <v>193</v>
      </c>
      <c r="J22" s="52"/>
      <c r="M22" s="72" t="s">
        <v>179</v>
      </c>
      <c r="O22" s="148" t="s">
        <v>206</v>
      </c>
    </row>
    <row r="23" spans="2:15">
      <c r="B23" s="346"/>
      <c r="E23" s="26" t="s">
        <v>87</v>
      </c>
      <c r="G23" s="10"/>
      <c r="H23" s="27" t="s">
        <v>193</v>
      </c>
      <c r="J23" s="52"/>
      <c r="M23" s="72" t="s">
        <v>179</v>
      </c>
      <c r="O23" s="148" t="s">
        <v>206</v>
      </c>
    </row>
    <row r="24" spans="2:15">
      <c r="B24" s="346"/>
      <c r="E24" s="26" t="s">
        <v>15</v>
      </c>
      <c r="G24" s="10"/>
      <c r="H24" s="27" t="s">
        <v>193</v>
      </c>
      <c r="J24" s="52"/>
      <c r="M24" s="72" t="s">
        <v>179</v>
      </c>
      <c r="O24" s="148" t="s">
        <v>206</v>
      </c>
    </row>
    <row r="25" spans="2:15">
      <c r="B25" s="346"/>
      <c r="E25" s="26" t="s">
        <v>16</v>
      </c>
      <c r="G25" s="10"/>
      <c r="H25" s="27" t="s">
        <v>193</v>
      </c>
      <c r="J25" s="52"/>
      <c r="M25" s="72" t="s">
        <v>179</v>
      </c>
      <c r="O25" s="148" t="s">
        <v>206</v>
      </c>
    </row>
    <row r="26" spans="2:15">
      <c r="B26" s="346"/>
      <c r="E26" s="26" t="s">
        <v>17</v>
      </c>
      <c r="G26" s="10"/>
      <c r="H26" s="27" t="s">
        <v>193</v>
      </c>
      <c r="J26" s="52"/>
      <c r="M26" s="72" t="s">
        <v>179</v>
      </c>
      <c r="O26" s="148" t="s">
        <v>206</v>
      </c>
    </row>
    <row r="27" spans="2:15">
      <c r="B27" s="346"/>
      <c r="E27" s="26" t="s">
        <v>18</v>
      </c>
      <c r="G27" s="10"/>
      <c r="H27" s="27" t="s">
        <v>193</v>
      </c>
      <c r="J27" s="52"/>
      <c r="M27" s="72" t="s">
        <v>179</v>
      </c>
      <c r="O27" s="148" t="s">
        <v>206</v>
      </c>
    </row>
    <row r="28" spans="2:15">
      <c r="B28" s="346"/>
      <c r="E28" s="26" t="s">
        <v>19</v>
      </c>
      <c r="G28" s="10"/>
      <c r="H28" s="27" t="s">
        <v>193</v>
      </c>
      <c r="J28" s="52"/>
      <c r="M28" s="72" t="s">
        <v>179</v>
      </c>
      <c r="O28" s="148" t="s">
        <v>206</v>
      </c>
    </row>
    <row r="29" spans="2:15">
      <c r="B29" s="346"/>
      <c r="E29" s="26" t="s">
        <v>20</v>
      </c>
      <c r="G29" s="10"/>
      <c r="H29" s="27" t="s">
        <v>193</v>
      </c>
      <c r="J29" s="52"/>
      <c r="M29" s="72" t="s">
        <v>179</v>
      </c>
      <c r="O29" s="148" t="s">
        <v>206</v>
      </c>
    </row>
    <row r="30" spans="2:15">
      <c r="B30" s="346"/>
      <c r="E30" s="26" t="s">
        <v>21</v>
      </c>
      <c r="G30" s="10"/>
      <c r="H30" s="27" t="s">
        <v>193</v>
      </c>
      <c r="J30" s="52"/>
      <c r="M30" s="72" t="s">
        <v>179</v>
      </c>
      <c r="O30" s="148" t="s">
        <v>206</v>
      </c>
    </row>
    <row r="31" spans="2:15">
      <c r="B31" s="346"/>
      <c r="E31" s="26" t="s">
        <v>22</v>
      </c>
      <c r="G31" s="10"/>
      <c r="H31" s="27" t="s">
        <v>193</v>
      </c>
      <c r="J31" s="52"/>
      <c r="M31" s="72" t="s">
        <v>179</v>
      </c>
      <c r="O31" s="148" t="s">
        <v>206</v>
      </c>
    </row>
    <row r="32" spans="2:15">
      <c r="B32" s="347"/>
      <c r="E32" s="28" t="s">
        <v>12</v>
      </c>
      <c r="F32" s="29"/>
      <c r="G32" s="30"/>
      <c r="H32" s="31" t="s">
        <v>193</v>
      </c>
      <c r="I32" s="29"/>
      <c r="J32" s="54"/>
      <c r="M32" s="72" t="s">
        <v>179</v>
      </c>
      <c r="O32" s="148" t="s">
        <v>206</v>
      </c>
    </row>
    <row r="33" spans="2:15" ht="15.75" customHeight="1"/>
    <row r="34" spans="2:15" ht="26.25">
      <c r="E34" s="18" t="s">
        <v>317</v>
      </c>
      <c r="J34" s="161" t="s">
        <v>118</v>
      </c>
    </row>
    <row r="35" spans="2:15">
      <c r="E35" s="19" t="s">
        <v>608</v>
      </c>
      <c r="H35" s="312" t="s">
        <v>193</v>
      </c>
      <c r="J35" s="162">
        <f>SUM(J36:J37)</f>
        <v>0</v>
      </c>
      <c r="M35" s="72" t="s">
        <v>180</v>
      </c>
    </row>
    <row r="36" spans="2:15">
      <c r="B36" s="345"/>
      <c r="E36" s="22" t="s">
        <v>460</v>
      </c>
      <c r="F36" s="23"/>
      <c r="G36" s="24"/>
      <c r="H36" s="25" t="s">
        <v>193</v>
      </c>
      <c r="I36" s="23"/>
      <c r="J36" s="50"/>
      <c r="M36" s="72" t="s">
        <v>286</v>
      </c>
      <c r="O36" s="148" t="s">
        <v>206</v>
      </c>
    </row>
    <row r="37" spans="2:15">
      <c r="B37" s="347"/>
      <c r="E37" s="28" t="s">
        <v>461</v>
      </c>
      <c r="F37" s="29"/>
      <c r="G37" s="30"/>
      <c r="H37" s="31" t="s">
        <v>193</v>
      </c>
      <c r="I37" s="29"/>
      <c r="J37" s="54"/>
      <c r="M37" s="72" t="s">
        <v>286</v>
      </c>
      <c r="O37" s="148" t="s">
        <v>206</v>
      </c>
    </row>
    <row r="39" spans="2:15" ht="26.25">
      <c r="E39" s="18" t="s">
        <v>352</v>
      </c>
      <c r="H39" s="41"/>
      <c r="J39" s="161" t="s">
        <v>118</v>
      </c>
      <c r="M39" s="72"/>
    </row>
    <row r="40" spans="2:15">
      <c r="E40" s="19" t="s">
        <v>606</v>
      </c>
      <c r="H40" s="312" t="s">
        <v>193</v>
      </c>
      <c r="J40" s="162">
        <f>SUM(J41:J42)</f>
        <v>0</v>
      </c>
      <c r="M40" s="72"/>
    </row>
    <row r="41" spans="2:15">
      <c r="B41" s="345"/>
      <c r="E41" s="22" t="s">
        <v>605</v>
      </c>
      <c r="F41" s="23"/>
      <c r="G41" s="24"/>
      <c r="H41" s="25" t="s">
        <v>193</v>
      </c>
      <c r="I41" s="23"/>
      <c r="J41" s="50"/>
      <c r="M41" s="72" t="s">
        <v>286</v>
      </c>
      <c r="O41" s="148" t="s">
        <v>206</v>
      </c>
    </row>
    <row r="42" spans="2:15">
      <c r="B42" s="347"/>
      <c r="E42" s="28" t="s">
        <v>607</v>
      </c>
      <c r="F42" s="29"/>
      <c r="G42" s="30"/>
      <c r="H42" s="31" t="s">
        <v>193</v>
      </c>
      <c r="I42" s="29"/>
      <c r="J42" s="54"/>
      <c r="M42" s="72" t="s">
        <v>286</v>
      </c>
      <c r="O42" s="148" t="s">
        <v>206</v>
      </c>
    </row>
    <row r="44" spans="2:15" ht="24" customHeight="1">
      <c r="E44" s="18" t="s">
        <v>296</v>
      </c>
      <c r="I44" s="357" t="s">
        <v>118</v>
      </c>
      <c r="J44" s="358"/>
    </row>
    <row r="45" spans="2:15">
      <c r="E45" s="19" t="s">
        <v>495</v>
      </c>
      <c r="F45" s="19" t="s">
        <v>252</v>
      </c>
      <c r="G45" s="19" t="s">
        <v>129</v>
      </c>
      <c r="H45" s="154"/>
      <c r="I45" s="160" t="s">
        <v>119</v>
      </c>
      <c r="J45" s="37" t="s">
        <v>120</v>
      </c>
    </row>
    <row r="46" spans="2:15">
      <c r="B46" s="345"/>
      <c r="E46" s="93" t="s">
        <v>161</v>
      </c>
      <c r="F46" s="96" t="s">
        <v>159</v>
      </c>
      <c r="G46" s="96" t="s">
        <v>160</v>
      </c>
      <c r="H46" s="25" t="s">
        <v>193</v>
      </c>
      <c r="I46" s="49"/>
      <c r="J46" s="50"/>
      <c r="M46" s="72" t="s">
        <v>191</v>
      </c>
      <c r="O46" s="148" t="s">
        <v>206</v>
      </c>
    </row>
    <row r="47" spans="2:15">
      <c r="B47" s="346"/>
      <c r="E47" s="78" t="s">
        <v>162</v>
      </c>
      <c r="F47" s="95" t="s">
        <v>159</v>
      </c>
      <c r="G47" s="95" t="s">
        <v>160</v>
      </c>
      <c r="H47" s="27" t="s">
        <v>193</v>
      </c>
      <c r="I47" s="51"/>
      <c r="J47" s="52"/>
      <c r="M47" s="72" t="s">
        <v>191</v>
      </c>
      <c r="O47" s="148" t="s">
        <v>206</v>
      </c>
    </row>
    <row r="48" spans="2:15">
      <c r="B48" s="346"/>
      <c r="E48" s="78" t="s">
        <v>163</v>
      </c>
      <c r="F48" s="95" t="s">
        <v>159</v>
      </c>
      <c r="G48" s="95" t="s">
        <v>160</v>
      </c>
      <c r="H48" s="27" t="s">
        <v>193</v>
      </c>
      <c r="I48" s="51"/>
      <c r="J48" s="52"/>
      <c r="M48" s="72" t="s">
        <v>191</v>
      </c>
      <c r="O48" s="148" t="s">
        <v>206</v>
      </c>
    </row>
    <row r="49" spans="2:15">
      <c r="B49" s="346"/>
      <c r="E49" s="78" t="s">
        <v>164</v>
      </c>
      <c r="F49" s="95" t="s">
        <v>159</v>
      </c>
      <c r="G49" s="95" t="s">
        <v>160</v>
      </c>
      <c r="H49" s="27" t="s">
        <v>193</v>
      </c>
      <c r="I49" s="51"/>
      <c r="J49" s="52"/>
      <c r="M49" s="72" t="s">
        <v>191</v>
      </c>
      <c r="O49" s="148" t="s">
        <v>206</v>
      </c>
    </row>
    <row r="50" spans="2:15">
      <c r="B50" s="347"/>
      <c r="E50" s="94" t="s">
        <v>165</v>
      </c>
      <c r="F50" s="97" t="s">
        <v>159</v>
      </c>
      <c r="G50" s="97" t="s">
        <v>160</v>
      </c>
      <c r="H50" s="31" t="s">
        <v>193</v>
      </c>
      <c r="I50" s="53"/>
      <c r="J50" s="54"/>
      <c r="M50" s="72" t="s">
        <v>191</v>
      </c>
      <c r="O50" s="148" t="s">
        <v>206</v>
      </c>
    </row>
    <row r="51" spans="2:15">
      <c r="E51" s="144" t="s">
        <v>199</v>
      </c>
    </row>
    <row r="52" spans="2:15">
      <c r="E52" s="144"/>
      <c r="G52" s="288" t="s">
        <v>444</v>
      </c>
    </row>
    <row r="53" spans="2:15">
      <c r="E53" s="144"/>
      <c r="G53" s="203" t="s">
        <v>323</v>
      </c>
    </row>
    <row r="54" spans="2:15">
      <c r="E54" s="144"/>
      <c r="G54" s="203" t="s">
        <v>331</v>
      </c>
    </row>
    <row r="55" spans="2:15">
      <c r="E55" s="144"/>
      <c r="G55" s="203" t="s">
        <v>445</v>
      </c>
    </row>
    <row r="56" spans="2:15">
      <c r="E56" s="144"/>
      <c r="G56" s="203" t="s">
        <v>446</v>
      </c>
    </row>
    <row r="57" spans="2:15">
      <c r="E57" s="144"/>
      <c r="G57" s="203" t="s">
        <v>366</v>
      </c>
    </row>
    <row r="58" spans="2:15">
      <c r="E58" s="144"/>
      <c r="G58" s="203" t="s">
        <v>367</v>
      </c>
    </row>
    <row r="59" spans="2:15">
      <c r="E59" s="144"/>
      <c r="G59" s="203" t="s">
        <v>368</v>
      </c>
    </row>
    <row r="60" spans="2:15">
      <c r="E60" s="144"/>
      <c r="G60" s="203" t="s">
        <v>369</v>
      </c>
    </row>
    <row r="61" spans="2:15">
      <c r="E61" s="144"/>
      <c r="G61" s="203" t="s">
        <v>491</v>
      </c>
    </row>
    <row r="62" spans="2:15" ht="15" customHeight="1"/>
    <row r="63" spans="2:15" ht="26.25">
      <c r="E63" s="18" t="s">
        <v>295</v>
      </c>
      <c r="I63" s="357" t="s">
        <v>118</v>
      </c>
      <c r="J63" s="358"/>
    </row>
    <row r="64" spans="2:15" ht="30">
      <c r="E64" s="19" t="s">
        <v>222</v>
      </c>
      <c r="F64" s="19"/>
      <c r="H64" s="41"/>
      <c r="I64" s="313" t="s">
        <v>235</v>
      </c>
      <c r="J64" s="314" t="s">
        <v>229</v>
      </c>
    </row>
    <row r="65" spans="2:15" ht="15" customHeight="1">
      <c r="B65" s="351" t="s">
        <v>696</v>
      </c>
      <c r="E65" s="22" t="s">
        <v>216</v>
      </c>
      <c r="F65" s="23"/>
      <c r="G65" s="24"/>
      <c r="H65" s="25" t="s">
        <v>193</v>
      </c>
      <c r="I65" s="47"/>
      <c r="J65" s="50"/>
      <c r="M65" s="72" t="s">
        <v>192</v>
      </c>
      <c r="O65" s="148" t="s">
        <v>206</v>
      </c>
    </row>
    <row r="66" spans="2:15">
      <c r="B66" s="352"/>
      <c r="E66" s="26" t="s">
        <v>597</v>
      </c>
      <c r="G66" s="10"/>
      <c r="H66" s="27" t="s">
        <v>193</v>
      </c>
      <c r="I66" s="44"/>
      <c r="J66" s="52"/>
      <c r="M66" s="72" t="s">
        <v>192</v>
      </c>
      <c r="O66" s="148" t="s">
        <v>206</v>
      </c>
    </row>
    <row r="67" spans="2:15">
      <c r="B67" s="352"/>
      <c r="E67" s="26" t="s">
        <v>228</v>
      </c>
      <c r="H67" s="27" t="s">
        <v>193</v>
      </c>
      <c r="I67" s="44"/>
      <c r="J67" s="52"/>
      <c r="M67" s="72" t="s">
        <v>192</v>
      </c>
      <c r="O67" s="148" t="s">
        <v>206</v>
      </c>
    </row>
    <row r="68" spans="2:15">
      <c r="B68" s="352"/>
      <c r="E68" s="26" t="s">
        <v>219</v>
      </c>
      <c r="H68" s="27" t="s">
        <v>193</v>
      </c>
      <c r="I68" s="44"/>
      <c r="J68" s="52"/>
      <c r="M68" s="72" t="s">
        <v>192</v>
      </c>
      <c r="O68" s="148" t="s">
        <v>206</v>
      </c>
    </row>
    <row r="69" spans="2:15">
      <c r="B69" s="352"/>
      <c r="E69" s="293" t="s">
        <v>366</v>
      </c>
      <c r="H69" s="27" t="s">
        <v>193</v>
      </c>
      <c r="I69" s="44"/>
      <c r="J69" s="52"/>
      <c r="M69" s="72" t="s">
        <v>192</v>
      </c>
      <c r="O69" s="148" t="s">
        <v>206</v>
      </c>
    </row>
    <row r="70" spans="2:15">
      <c r="B70" s="352"/>
      <c r="E70" s="295" t="s">
        <v>367</v>
      </c>
      <c r="H70" s="27" t="s">
        <v>193</v>
      </c>
      <c r="I70" s="44"/>
      <c r="J70" s="52"/>
      <c r="M70" s="72" t="s">
        <v>192</v>
      </c>
      <c r="O70" s="148" t="s">
        <v>206</v>
      </c>
    </row>
    <row r="71" spans="2:15">
      <c r="B71" s="352"/>
      <c r="E71" s="293" t="s">
        <v>368</v>
      </c>
      <c r="H71" s="27" t="s">
        <v>193</v>
      </c>
      <c r="I71" s="44"/>
      <c r="J71" s="52"/>
      <c r="M71" s="72" t="s">
        <v>192</v>
      </c>
      <c r="O71" s="148" t="s">
        <v>206</v>
      </c>
    </row>
    <row r="72" spans="2:15">
      <c r="B72" s="352"/>
      <c r="E72" s="293" t="s">
        <v>369</v>
      </c>
      <c r="H72" s="27" t="s">
        <v>193</v>
      </c>
      <c r="I72" s="44"/>
      <c r="J72" s="52"/>
      <c r="M72" s="72" t="s">
        <v>192</v>
      </c>
      <c r="O72" s="148" t="s">
        <v>206</v>
      </c>
    </row>
    <row r="73" spans="2:15">
      <c r="B73" s="353"/>
      <c r="E73" s="28" t="s">
        <v>334</v>
      </c>
      <c r="F73" s="29"/>
      <c r="G73" s="29"/>
      <c r="H73" s="31" t="s">
        <v>193</v>
      </c>
      <c r="I73" s="48"/>
      <c r="J73" s="54"/>
      <c r="M73" s="72" t="s">
        <v>192</v>
      </c>
      <c r="O73" s="148" t="s">
        <v>206</v>
      </c>
    </row>
    <row r="74" spans="2:15">
      <c r="B74" s="12"/>
      <c r="E74" s="86" t="s">
        <v>24</v>
      </c>
      <c r="H74" s="27"/>
      <c r="M74" s="72"/>
      <c r="N74" s="72"/>
    </row>
    <row r="75" spans="2:15" ht="15" customHeight="1">
      <c r="B75" s="354"/>
      <c r="E75" s="22" t="s">
        <v>272</v>
      </c>
      <c r="F75" s="23"/>
      <c r="G75" s="23"/>
      <c r="H75" s="25" t="s">
        <v>193</v>
      </c>
      <c r="I75" s="47"/>
      <c r="J75" s="50"/>
      <c r="M75" s="72" t="s">
        <v>192</v>
      </c>
      <c r="O75" s="148" t="s">
        <v>206</v>
      </c>
    </row>
    <row r="76" spans="2:15" ht="14.65" customHeight="1">
      <c r="B76" s="355"/>
      <c r="E76" s="26" t="s">
        <v>273</v>
      </c>
      <c r="H76" s="27" t="s">
        <v>193</v>
      </c>
      <c r="I76" s="44"/>
      <c r="J76" s="52"/>
      <c r="M76" s="72" t="s">
        <v>192</v>
      </c>
      <c r="O76" s="148" t="s">
        <v>206</v>
      </c>
    </row>
    <row r="77" spans="2:15">
      <c r="B77" s="355"/>
      <c r="E77" s="26" t="s">
        <v>274</v>
      </c>
      <c r="H77" s="27" t="s">
        <v>193</v>
      </c>
      <c r="I77" s="44"/>
      <c r="J77" s="52"/>
      <c r="M77" s="72" t="s">
        <v>192</v>
      </c>
      <c r="O77" s="148" t="s">
        <v>206</v>
      </c>
    </row>
    <row r="78" spans="2:15">
      <c r="B78" s="355"/>
      <c r="E78" s="26" t="s">
        <v>275</v>
      </c>
      <c r="H78" s="27" t="s">
        <v>193</v>
      </c>
      <c r="I78" s="44"/>
      <c r="J78" s="52"/>
      <c r="M78" s="72" t="s">
        <v>192</v>
      </c>
      <c r="O78" s="148" t="s">
        <v>206</v>
      </c>
    </row>
    <row r="79" spans="2:15">
      <c r="B79" s="355"/>
      <c r="E79" s="26" t="s">
        <v>276</v>
      </c>
      <c r="H79" s="27" t="s">
        <v>193</v>
      </c>
      <c r="I79" s="44"/>
      <c r="J79" s="52"/>
      <c r="M79" s="72" t="s">
        <v>192</v>
      </c>
      <c r="O79" s="148" t="s">
        <v>206</v>
      </c>
    </row>
    <row r="80" spans="2:15" ht="14.65" customHeight="1">
      <c r="B80" s="355"/>
      <c r="E80" s="26" t="s">
        <v>277</v>
      </c>
      <c r="H80" s="27" t="s">
        <v>193</v>
      </c>
      <c r="I80" s="44"/>
      <c r="J80" s="52"/>
      <c r="M80" s="72" t="s">
        <v>192</v>
      </c>
      <c r="O80" s="148" t="s">
        <v>206</v>
      </c>
    </row>
    <row r="81" spans="2:15">
      <c r="B81" s="356"/>
      <c r="E81" s="28" t="s">
        <v>143</v>
      </c>
      <c r="F81" s="29"/>
      <c r="G81" s="29"/>
      <c r="H81" s="31" t="s">
        <v>193</v>
      </c>
      <c r="I81" s="48"/>
      <c r="J81" s="54"/>
      <c r="M81" s="72" t="s">
        <v>192</v>
      </c>
      <c r="O81" s="148" t="s">
        <v>206</v>
      </c>
    </row>
    <row r="82" spans="2:15">
      <c r="B82" s="12"/>
      <c r="E82" s="86" t="s">
        <v>25</v>
      </c>
      <c r="H82" s="27"/>
      <c r="M82" s="72"/>
      <c r="N82" s="72"/>
      <c r="O82" s="72"/>
    </row>
    <row r="83" spans="2:15" ht="15" customHeight="1">
      <c r="B83" s="351" t="s">
        <v>698</v>
      </c>
      <c r="E83" s="22" t="s">
        <v>216</v>
      </c>
      <c r="F83" s="23"/>
      <c r="G83" s="23"/>
      <c r="H83" s="25" t="s">
        <v>193</v>
      </c>
      <c r="I83" s="47"/>
      <c r="J83" s="50"/>
      <c r="M83" s="72" t="s">
        <v>192</v>
      </c>
      <c r="O83" s="148" t="s">
        <v>206</v>
      </c>
    </row>
    <row r="84" spans="2:15">
      <c r="B84" s="352"/>
      <c r="E84" s="26" t="s">
        <v>597</v>
      </c>
      <c r="H84" s="27" t="s">
        <v>193</v>
      </c>
      <c r="I84" s="44"/>
      <c r="J84" s="52"/>
      <c r="M84" s="72" t="s">
        <v>192</v>
      </c>
      <c r="O84" s="148" t="s">
        <v>206</v>
      </c>
    </row>
    <row r="85" spans="2:15">
      <c r="B85" s="352"/>
      <c r="E85" s="26" t="s">
        <v>228</v>
      </c>
      <c r="H85" s="27" t="s">
        <v>193</v>
      </c>
      <c r="I85" s="44"/>
      <c r="J85" s="52"/>
      <c r="M85" s="72" t="s">
        <v>192</v>
      </c>
      <c r="O85" s="148" t="s">
        <v>206</v>
      </c>
    </row>
    <row r="86" spans="2:15">
      <c r="B86" s="352"/>
      <c r="E86" s="26" t="s">
        <v>219</v>
      </c>
      <c r="H86" s="27" t="s">
        <v>193</v>
      </c>
      <c r="I86" s="44"/>
      <c r="J86" s="52"/>
      <c r="M86" s="72" t="s">
        <v>192</v>
      </c>
      <c r="O86" s="148" t="s">
        <v>206</v>
      </c>
    </row>
    <row r="87" spans="2:15">
      <c r="B87" s="352"/>
      <c r="E87" s="293" t="s">
        <v>366</v>
      </c>
      <c r="H87" s="27" t="s">
        <v>193</v>
      </c>
      <c r="I87" s="44"/>
      <c r="J87" s="52"/>
      <c r="M87" s="72" t="s">
        <v>192</v>
      </c>
      <c r="O87" s="148" t="s">
        <v>206</v>
      </c>
    </row>
    <row r="88" spans="2:15">
      <c r="B88" s="352"/>
      <c r="E88" s="295" t="s">
        <v>367</v>
      </c>
      <c r="H88" s="27" t="s">
        <v>193</v>
      </c>
      <c r="I88" s="44"/>
      <c r="J88" s="52"/>
      <c r="M88" s="72" t="s">
        <v>192</v>
      </c>
      <c r="O88" s="148" t="s">
        <v>206</v>
      </c>
    </row>
    <row r="89" spans="2:15">
      <c r="B89" s="352"/>
      <c r="E89" s="293" t="s">
        <v>368</v>
      </c>
      <c r="H89" s="27" t="s">
        <v>193</v>
      </c>
      <c r="I89" s="44"/>
      <c r="J89" s="52"/>
      <c r="M89" s="72" t="s">
        <v>192</v>
      </c>
      <c r="O89" s="148" t="s">
        <v>206</v>
      </c>
    </row>
    <row r="90" spans="2:15">
      <c r="B90" s="352"/>
      <c r="E90" s="293" t="s">
        <v>369</v>
      </c>
      <c r="H90" s="27" t="s">
        <v>193</v>
      </c>
      <c r="I90" s="44"/>
      <c r="J90" s="52"/>
      <c r="M90" s="72" t="s">
        <v>192</v>
      </c>
      <c r="O90" s="148" t="s">
        <v>206</v>
      </c>
    </row>
    <row r="91" spans="2:15">
      <c r="B91" s="353"/>
      <c r="E91" s="28" t="s">
        <v>334</v>
      </c>
      <c r="F91" s="29"/>
      <c r="G91" s="29"/>
      <c r="H91" s="31" t="s">
        <v>193</v>
      </c>
      <c r="I91" s="48"/>
      <c r="J91" s="54"/>
      <c r="M91" s="72" t="s">
        <v>192</v>
      </c>
      <c r="O91" s="148" t="s">
        <v>206</v>
      </c>
    </row>
  </sheetData>
  <mergeCells count="10">
    <mergeCell ref="B6:B19"/>
    <mergeCell ref="B36:B37"/>
    <mergeCell ref="B41:B42"/>
    <mergeCell ref="B46:B50"/>
    <mergeCell ref="I44:J44"/>
    <mergeCell ref="B65:B73"/>
    <mergeCell ref="B83:B91"/>
    <mergeCell ref="B21:B32"/>
    <mergeCell ref="B75:B81"/>
    <mergeCell ref="I63:J63"/>
  </mergeCells>
  <phoneticPr fontId="21" type="noConversion"/>
  <conditionalFormatting sqref="B3">
    <cfRule type="containsText" dxfId="31" priority="1" operator="containsText" text="Unsure">
      <formula>NOT(ISERROR(SEARCH("Unsure",B3)))</formula>
    </cfRule>
    <cfRule type="containsText" dxfId="30" priority="2" operator="containsText" text="Yes">
      <formula>NOT(ISERROR(SEARCH("Yes",B3)))</formula>
    </cfRule>
    <cfRule type="containsText" dxfId="29" priority="3" operator="containsText" text="No">
      <formula>NOT(ISERROR(SEARCH("No",B3)))</formula>
    </cfRule>
  </conditionalFormatting>
  <conditionalFormatting sqref="D1:D1048576">
    <cfRule type="containsText" dxfId="28" priority="22" operator="containsText" text="Unsure">
      <formula>NOT(ISERROR(SEARCH("Unsure",D1)))</formula>
    </cfRule>
    <cfRule type="containsText" dxfId="27" priority="23" operator="containsText" text="Yes">
      <formula>NOT(ISERROR(SEARCH("Yes",D1)))</formula>
    </cfRule>
    <cfRule type="containsText" dxfId="26" priority="24" operator="containsText" text="No">
      <formula>NOT(ISERROR(SEARCH("No",D1)))</formula>
    </cfRule>
  </conditionalFormatting>
  <dataValidations disablePrompts="1" count="1">
    <dataValidation type="list" allowBlank="1" showInputMessage="1" showErrorMessage="1" sqref="D94 D68:D74 D44 D3" xr:uid="{00000000-0002-0000-0600-000000000000}">
      <formula1>#REF!</formula1>
    </dataValidation>
  </dataValidations>
  <pageMargins left="0.25" right="0.25" top="0.75" bottom="0.75" header="0.3" footer="0.3"/>
  <pageSetup paperSize="9" scale="53" orientation="portrait" r:id="rId1"/>
  <headerFooter>
    <oddFooter>&amp;L_x000D_&amp;1#&amp;"Calibri"&amp;8&amp;K000000 For Official use only</oddFooter>
  </headerFooter>
  <colBreaks count="1" manualBreakCount="1">
    <brk id="13" max="71" man="1"/>
  </colBreaks>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0B1073D733C7742A3DC291E09CDED2E" ma:contentTypeVersion="16" ma:contentTypeDescription="Create a new document." ma:contentTypeScope="" ma:versionID="1013e12a484940ae28b34bbbea156a64">
  <xsd:schema xmlns:xsd="http://www.w3.org/2001/XMLSchema" xmlns:xs="http://www.w3.org/2001/XMLSchema" xmlns:p="http://schemas.microsoft.com/office/2006/metadata/properties" xmlns:ns1="http://schemas.microsoft.com/sharepoint/v3" xmlns:ns2="dc0ac89c-2284-42ad-8456-6d6fd6700f70" xmlns:ns3="87f90f75-1f31-454a-8b62-cb931c34225c" targetNamespace="http://schemas.microsoft.com/office/2006/metadata/properties" ma:root="true" ma:fieldsID="057a18618e8f9ab008cfdb592d437d19" ns1:_="" ns2:_="" ns3:_="">
    <xsd:import namespace="http://schemas.microsoft.com/sharepoint/v3"/>
    <xsd:import namespace="dc0ac89c-2284-42ad-8456-6d6fd6700f70"/>
    <xsd:import namespace="87f90f75-1f31-454a-8b62-cb931c3422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1:_ip_UnifiedCompliancePolicyProperties" minOccurs="0"/>
                <xsd:element ref="ns1:_ip_UnifiedCompliancePolicyUIAc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0ac89c-2284-42ad-8456-6d6fd6700f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f90f75-1f31-454a-8b62-cb931c34225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62A2FF3-0374-45FB-933D-A3348678DCE4}">
  <ds:schemaRefs>
    <ds:schemaRef ds:uri="http://schemas.microsoft.com/sharepoint/v3/contenttype/forms"/>
  </ds:schemaRefs>
</ds:datastoreItem>
</file>

<file path=customXml/itemProps2.xml><?xml version="1.0" encoding="utf-8"?>
<ds:datastoreItem xmlns:ds="http://schemas.openxmlformats.org/officeDocument/2006/customXml" ds:itemID="{70620E5A-358E-4972-A4D3-4E4510B790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c0ac89c-2284-42ad-8456-6d6fd6700f70"/>
    <ds:schemaRef ds:uri="87f90f75-1f31-454a-8b62-cb931c3422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D74D70-940E-4E36-9DE4-C84117795FB4}">
  <ds:schemaRefs>
    <ds:schemaRef ds:uri="http://schemas.microsoft.com/sharepoint/v3"/>
    <ds:schemaRef ds:uri="http://purl.org/dc/elements/1.1/"/>
    <ds:schemaRef ds:uri="http://www.w3.org/XML/1998/namespace"/>
    <ds:schemaRef ds:uri="http://schemas.microsoft.com/office/2006/documentManagement/types"/>
    <ds:schemaRef ds:uri="87f90f75-1f31-454a-8b62-cb931c34225c"/>
    <ds:schemaRef ds:uri="http://purl.org/dc/dcmitype/"/>
    <ds:schemaRef ds:uri="dc0ac89c-2284-42ad-8456-6d6fd6700f70"/>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8</vt:i4>
      </vt:variant>
    </vt:vector>
  </HeadingPairs>
  <TitlesOfParts>
    <vt:vector size="21" baseType="lpstr">
      <vt:lpstr>Changes summary</vt:lpstr>
      <vt:lpstr>Introduction</vt:lpstr>
      <vt:lpstr>Definitions</vt:lpstr>
      <vt:lpstr>Validations</vt:lpstr>
      <vt:lpstr>Checks and Totals</vt:lpstr>
      <vt:lpstr>Network Assets - Volume</vt:lpstr>
      <vt:lpstr>Non-network Assets - Volume</vt:lpstr>
      <vt:lpstr>Capacity</vt:lpstr>
      <vt:lpstr>Length</vt:lpstr>
      <vt:lpstr>Asset age profile</vt:lpstr>
      <vt:lpstr>Asset metrics</vt:lpstr>
      <vt:lpstr>Terrain factors</vt:lpstr>
      <vt:lpstr>Export services</vt:lpstr>
      <vt:lpstr>'Asset age profile'!Print_Area</vt:lpstr>
      <vt:lpstr>'Asset metrics'!Print_Area</vt:lpstr>
      <vt:lpstr>Capacity!Print_Area</vt:lpstr>
      <vt:lpstr>'Export services'!Print_Area</vt:lpstr>
      <vt:lpstr>Length!Print_Area</vt:lpstr>
      <vt:lpstr>'Network Assets - Volume'!Print_Area</vt:lpstr>
      <vt:lpstr>'Non-network Assets - Volume'!Print_Area</vt:lpstr>
      <vt:lpstr>'Terrain factors'!Print_Area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2023-12-06T03:52:03Z</dcterms:created>
  <dcterms:modified xsi:type="dcterms:W3CDTF">2024-01-31T07:50:53Z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95930eb-db2c-4917-a4e2-4c584d225a4f_Enabled">
    <vt:lpwstr>true</vt:lpwstr>
  </property>
  <property fmtid="{D5CDD505-2E9C-101B-9397-08002B2CF9AE}" pid="3" name="MSIP_Label_895930eb-db2c-4917-a4e2-4c584d225a4f_SetDate">
    <vt:lpwstr>2024-01-19T02:03:07Z</vt:lpwstr>
  </property>
  <property fmtid="{D5CDD505-2E9C-101B-9397-08002B2CF9AE}" pid="4" name="MSIP_Label_895930eb-db2c-4917-a4e2-4c584d225a4f_Method">
    <vt:lpwstr>Standard</vt:lpwstr>
  </property>
  <property fmtid="{D5CDD505-2E9C-101B-9397-08002B2CF9AE}" pid="5" name="MSIP_Label_895930eb-db2c-4917-a4e2-4c584d225a4f_Name">
    <vt:lpwstr>AG-For Official use only</vt:lpwstr>
  </property>
  <property fmtid="{D5CDD505-2E9C-101B-9397-08002B2CF9AE}" pid="6" name="MSIP_Label_895930eb-db2c-4917-a4e2-4c584d225a4f_SiteId">
    <vt:lpwstr>11302428-4f10-4c14-a17f-b368bb82853d</vt:lpwstr>
  </property>
  <property fmtid="{D5CDD505-2E9C-101B-9397-08002B2CF9AE}" pid="7" name="MSIP_Label_895930eb-db2c-4917-a4e2-4c584d225a4f_ActionId">
    <vt:lpwstr>fb1efe35-b929-4d25-a6c7-700a2a11f688</vt:lpwstr>
  </property>
  <property fmtid="{D5CDD505-2E9C-101B-9397-08002B2CF9AE}" pid="8" name="MSIP_Label_895930eb-db2c-4917-a4e2-4c584d225a4f_ContentBits">
    <vt:lpwstr>2</vt:lpwstr>
  </property>
  <property fmtid="{D5CDD505-2E9C-101B-9397-08002B2CF9AE}" pid="9" name="ContentTypeId">
    <vt:lpwstr>0x010100F0B1073D733C7742A3DC291E09CDED2E</vt:lpwstr>
  </property>
</Properties>
</file>