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27" documentId="13_ncr:1_{297EE057-FC62-4FAE-9E7F-92859FB23A08}" xr6:coauthVersionLast="47" xr6:coauthVersionMax="47" xr10:uidLastSave="{6D641BE3-18AE-41F5-87FB-D588F244A67D}"/>
  <bookViews>
    <workbookView xWindow="-120" yWindow="-120" windowWidth="29040" windowHeight="15840" tabRatio="789" activeTab="1" xr2:uid="{9415F016-42BF-4443-832E-EADE4788192B}"/>
  </bookViews>
  <sheets>
    <sheet name="Changes summary" sheetId="76" r:id="rId1"/>
    <sheet name="Introduction" sheetId="71" r:id="rId2"/>
    <sheet name="Definitions" sheetId="72" r:id="rId3"/>
    <sheet name="Validations" sheetId="73" r:id="rId4"/>
    <sheet name="Checks and Totals" sheetId="74" r:id="rId5"/>
    <sheet name="Distribution Business" sheetId="66" r:id="rId6"/>
    <sheet name="Standard control" sheetId="65" r:id="rId7"/>
    <sheet name="Alternative control" sheetId="64" r:id="rId8"/>
    <sheet name="Other services" sheetId="78" r:id="rId9"/>
    <sheet name="Large Projects" sheetId="77" r:id="rId10"/>
    <sheet name="Export Services" sheetId="75" r:id="rId11"/>
  </sheets>
  <definedNames>
    <definedName name="_xlnm.Print_Area" localSheetId="7">'Alternative control'!$E$1:$T$103</definedName>
    <definedName name="_xlnm.Print_Area" localSheetId="5">'Distribution Business'!$E$1:$M$42</definedName>
    <definedName name="_xlnm.Print_Area" localSheetId="10">'Export Services'!$E$1:$K$8</definedName>
    <definedName name="_xlnm.Print_Area" localSheetId="9">'Large Projects'!$E$1:$M$13</definedName>
    <definedName name="_xlnm.Print_Area" localSheetId="8">'Other services'!$E$1:$L$16</definedName>
    <definedName name="_xlnm.Print_Area" localSheetId="6">'Standard control'!$E$1:$S$119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74" l="1" a="1"/>
  <c r="L10" i="74" s="1"/>
  <c r="L17" i="74"/>
  <c r="L8" i="74"/>
  <c r="L7" i="74"/>
  <c r="E14" i="78"/>
  <c r="E13" i="78"/>
  <c r="E12" i="78"/>
  <c r="L87" i="64" l="1"/>
  <c r="L85" i="64"/>
  <c r="L78" i="64"/>
  <c r="L76" i="64"/>
  <c r="L83" i="64"/>
  <c r="L82" i="64"/>
  <c r="L81" i="64"/>
  <c r="L80" i="64"/>
  <c r="L74" i="64"/>
  <c r="L73" i="64"/>
  <c r="L72" i="64"/>
  <c r="L71" i="64"/>
  <c r="L69" i="64"/>
  <c r="L68" i="64"/>
  <c r="L67" i="64"/>
  <c r="L66" i="64"/>
  <c r="L64" i="64"/>
  <c r="L63" i="64"/>
  <c r="L62" i="64"/>
  <c r="L61" i="64"/>
  <c r="L59" i="64"/>
  <c r="L58" i="64"/>
  <c r="L57" i="64"/>
  <c r="L56" i="64"/>
  <c r="L54" i="64"/>
  <c r="L53" i="64"/>
  <c r="L52" i="64"/>
  <c r="L51" i="64"/>
  <c r="L49" i="64"/>
  <c r="L48" i="64"/>
  <c r="L47" i="64"/>
  <c r="L46" i="64"/>
  <c r="L44" i="64"/>
  <c r="L43" i="64"/>
  <c r="L42" i="64"/>
  <c r="L41" i="64"/>
  <c r="L39" i="64"/>
  <c r="L38" i="64"/>
  <c r="L37" i="64"/>
  <c r="L36" i="64"/>
  <c r="L25" i="64"/>
  <c r="I25" i="64"/>
  <c r="L22" i="64"/>
  <c r="I22" i="64"/>
  <c r="L17" i="64"/>
  <c r="L16" i="64"/>
  <c r="L15" i="64"/>
  <c r="H15" i="64" s="1"/>
  <c r="L12" i="64"/>
  <c r="L11" i="64"/>
  <c r="L10" i="64"/>
  <c r="I17" i="64"/>
  <c r="H17" i="64" s="1"/>
  <c r="I16" i="64"/>
  <c r="I15" i="64"/>
  <c r="I12" i="64"/>
  <c r="I11" i="64"/>
  <c r="I10" i="64"/>
  <c r="H12" i="64" l="1"/>
  <c r="H16" i="64"/>
  <c r="H22" i="64"/>
  <c r="H25" i="64"/>
  <c r="H11" i="64"/>
  <c r="H10" i="64"/>
  <c r="H108" i="65" l="1"/>
  <c r="I91" i="65"/>
  <c r="I86" i="65"/>
  <c r="I81" i="65"/>
  <c r="I79" i="65" l="1"/>
  <c r="E30" i="64"/>
  <c r="E29" i="64"/>
  <c r="H110" i="65"/>
  <c r="H109" i="65"/>
  <c r="I23" i="65" l="1"/>
  <c r="L14" i="74" s="1"/>
  <c r="I66" i="65" l="1"/>
  <c r="H29" i="64"/>
  <c r="H30" i="64" l="1"/>
  <c r="H31" i="64"/>
  <c r="E31" i="64"/>
  <c r="E110" i="65"/>
  <c r="E109" i="65"/>
  <c r="E108" i="65"/>
  <c r="H23" i="65" l="1"/>
  <c r="I28" i="65" l="1"/>
  <c r="I20" i="65" l="1"/>
  <c r="I49" i="65"/>
  <c r="H113" i="65"/>
  <c r="H20" i="65" l="1"/>
  <c r="E16" i="64"/>
  <c r="E17" i="64"/>
  <c r="E15" i="64"/>
  <c r="E12" i="66"/>
  <c r="E13" i="66"/>
  <c r="E11" i="66"/>
  <c r="E14" i="65"/>
  <c r="E15" i="65"/>
  <c r="E13" i="65"/>
  <c r="H7" i="65"/>
  <c r="I21" i="65"/>
  <c r="I22" i="65"/>
  <c r="I19" i="65"/>
  <c r="J25" i="65"/>
  <c r="H25" i="65" s="1"/>
  <c r="J24" i="65"/>
  <c r="H24" i="65" s="1"/>
  <c r="H22" i="65" l="1"/>
  <c r="L12" i="74"/>
  <c r="H19" i="65"/>
  <c r="L9" i="74"/>
  <c r="H21" i="65"/>
  <c r="L11" i="74"/>
  <c r="L6" i="74"/>
  <c r="J37" i="66"/>
  <c r="J32" i="66"/>
  <c r="J13" i="66"/>
  <c r="J12" i="66"/>
  <c r="J11" i="66"/>
  <c r="J7" i="66"/>
  <c r="J8" i="66"/>
  <c r="J6" i="66"/>
  <c r="L16" i="7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<sst xmlns="http://schemas.openxmlformats.org/spreadsheetml/2006/main" count="1942" uniqueCount="518">
  <si>
    <t>Units</t>
  </si>
  <si>
    <t>Standard Control excluding Dual Function Assets</t>
  </si>
  <si>
    <t>Dual Function Assets</t>
  </si>
  <si>
    <t>Negotiated services</t>
  </si>
  <si>
    <t>Other</t>
  </si>
  <si>
    <t>Total</t>
  </si>
  <si>
    <t>Non-network</t>
  </si>
  <si>
    <t>Metering services</t>
  </si>
  <si>
    <t>Direct</t>
  </si>
  <si>
    <t>Indirect</t>
  </si>
  <si>
    <t xml:space="preserve">Alternative Control Services </t>
  </si>
  <si>
    <t>$</t>
  </si>
  <si>
    <t>Recurrent expenditure</t>
  </si>
  <si>
    <t>Non-recurrent expenditure</t>
  </si>
  <si>
    <t>Car</t>
  </si>
  <si>
    <t>Light commercial vehicle</t>
  </si>
  <si>
    <t xml:space="preserve">Elevated work platform (LCV)  </t>
  </si>
  <si>
    <t>Elevated work platform (HCV)</t>
  </si>
  <si>
    <t>Heavy commercial vehicle</t>
  </si>
  <si>
    <t>Total Standard Control Services</t>
  </si>
  <si>
    <t>Current RIN reference</t>
  </si>
  <si>
    <t>Vegetation management</t>
  </si>
  <si>
    <t>Maintenance</t>
  </si>
  <si>
    <t>Emergency response</t>
  </si>
  <si>
    <t>Network overheads</t>
  </si>
  <si>
    <t>Corporate overheads</t>
  </si>
  <si>
    <t>Public Lighting</t>
  </si>
  <si>
    <t>CA2.1.4</t>
  </si>
  <si>
    <t xml:space="preserve">Tree trimming (excluding hazard trees) </t>
  </si>
  <si>
    <t xml:space="preserve">Hazard tree cutting </t>
  </si>
  <si>
    <t xml:space="preserve">Ground clearance </t>
  </si>
  <si>
    <t xml:space="preserve">Vegetation corridor clearance </t>
  </si>
  <si>
    <t xml:space="preserve">Contractor liaison expenditure </t>
  </si>
  <si>
    <t>Service lines</t>
  </si>
  <si>
    <t>Overhead asset inspection - all overhead assets</t>
  </si>
  <si>
    <t>Network underground cable maintenance</t>
  </si>
  <si>
    <t>Distribution substation equipment &amp; property maintenance</t>
  </si>
  <si>
    <t>Zone substation equipment maintenance</t>
  </si>
  <si>
    <t>Zone substation property maintenance</t>
  </si>
  <si>
    <t>Public lighting maintenance</t>
  </si>
  <si>
    <t>Minor roads</t>
  </si>
  <si>
    <t>Major roads</t>
  </si>
  <si>
    <t>Protection systems maintenance</t>
  </si>
  <si>
    <t>Ground clearance - access tracks</t>
  </si>
  <si>
    <t>Distribution Business</t>
  </si>
  <si>
    <t>EB 3.2.1</t>
  </si>
  <si>
    <t>EB 3.2.2</t>
  </si>
  <si>
    <t>Opex for network services</t>
  </si>
  <si>
    <t>Opex for connection services</t>
  </si>
  <si>
    <t>Opex for amounts payable for easement levy or similar direct charges on DNSP</t>
  </si>
  <si>
    <t>Opex for transmission connection point planning</t>
  </si>
  <si>
    <t>Project Overview</t>
  </si>
  <si>
    <t xml:space="preserve">Concepts </t>
  </si>
  <si>
    <t>Standard Control Services</t>
  </si>
  <si>
    <t>Alternative Control Services</t>
  </si>
  <si>
    <t>Validation Rules</t>
  </si>
  <si>
    <t>input cells</t>
  </si>
  <si>
    <t>Rules applying</t>
  </si>
  <si>
    <t>Service classifications</t>
  </si>
  <si>
    <t>Totals and Data Hierarchies</t>
  </si>
  <si>
    <t>=</t>
  </si>
  <si>
    <t>Compounding Definitions</t>
  </si>
  <si>
    <t>Audited Statutory Accounts</t>
  </si>
  <si>
    <t>Worksheet</t>
  </si>
  <si>
    <t>Tables</t>
  </si>
  <si>
    <t>Stakeholder Comments</t>
  </si>
  <si>
    <t>SERVICE CLASSIFICATIONS</t>
  </si>
  <si>
    <t>Pole inspection and treatment (all poles)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</si>
  <si>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</si>
  <si>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</si>
  <si>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ALTERNATIVE CONTROL SERVICES OPEX</t>
  </si>
  <si>
    <t>Table</t>
  </si>
  <si>
    <t>Operating expenditure</t>
  </si>
  <si>
    <t xml:space="preserve">Total </t>
  </si>
  <si>
    <t>Opex by purpose</t>
  </si>
  <si>
    <t>Opex category</t>
  </si>
  <si>
    <t>Total Operating expenditure</t>
  </si>
  <si>
    <t>Where:</t>
  </si>
  <si>
    <t>Term</t>
  </si>
  <si>
    <t>Definition</t>
  </si>
  <si>
    <t>Sub table</t>
  </si>
  <si>
    <t>Reference</t>
  </si>
  <si>
    <t>Check</t>
  </si>
  <si>
    <t>ROUTINE MAINTENANCE</t>
  </si>
  <si>
    <t>NON-ROUTINE MAINTENANCE</t>
  </si>
  <si>
    <t>MOTOR VEHICLES</t>
  </si>
  <si>
    <t>BUILDINGS AND PROPERTY EXPENDITURE</t>
  </si>
  <si>
    <t>Economic Benchmarking Categories</t>
  </si>
  <si>
    <t>Guaranteed service levels - payments</t>
  </si>
  <si>
    <t>Routine maintenance</t>
  </si>
  <si>
    <t>Non-routine maintenance</t>
  </si>
  <si>
    <t>NEW</t>
  </si>
  <si>
    <t>Operating Expenditure</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</si>
  <si>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</si>
  <si>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</si>
  <si>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</si>
  <si>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</si>
  <si>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</si>
  <si>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</si>
  <si>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</si>
  <si>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</si>
  <si>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</si>
  <si>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</si>
  <si>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</si>
  <si>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</si>
  <si>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</si>
  <si>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</si>
  <si>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Meter Type 7</t>
  </si>
  <si>
    <t>Energisation</t>
  </si>
  <si>
    <t>Re-energisation</t>
  </si>
  <si>
    <t>&lt;additional rows allowed&gt;</t>
  </si>
  <si>
    <t>Current Opex Categories and Cost Allocation Approach</t>
  </si>
  <si>
    <t>Current Cost Allocation Approach</t>
  </si>
  <si>
    <t>Total Opex - Current</t>
  </si>
  <si>
    <t>&lt;Business specified GSL category 1&gt;</t>
  </si>
  <si>
    <t>&lt;Business specified GSL category 2&gt;</t>
  </si>
  <si>
    <t>&lt;Business specified GSL category 3&gt;</t>
  </si>
  <si>
    <t>&lt;Business specified Fee-based Service type 1&gt;</t>
  </si>
  <si>
    <t>&lt;Business specified Fee-based Service type 2&gt;</t>
  </si>
  <si>
    <t>&lt;Business specified Fee-based Service type 3&gt;</t>
  </si>
  <si>
    <t>&lt;Business specified Quoted Service type 1&gt;</t>
  </si>
  <si>
    <t>&lt;Business specified Quoted Service type 2&gt;</t>
  </si>
  <si>
    <t>&lt;Business specified Quoted Service type 3&gt;</t>
  </si>
  <si>
    <t>CA 4.3.1</t>
  </si>
  <si>
    <t>CA 4.4.1</t>
  </si>
  <si>
    <t>&lt;Business specified Category 1&gt;</t>
  </si>
  <si>
    <t>&lt;Business specified Category 2&gt;</t>
  </si>
  <si>
    <t>&lt;Business specified Category 3&gt;</t>
  </si>
  <si>
    <t>&lt;Business specified Project 1&gt;</t>
  </si>
  <si>
    <t>&lt;Business specified Project 2&gt;</t>
  </si>
  <si>
    <t>&lt;Business specified Project 3&gt;</t>
  </si>
  <si>
    <t>De-energisation</t>
  </si>
  <si>
    <t>Distribution business</t>
  </si>
  <si>
    <t>Quoted services</t>
  </si>
  <si>
    <t>Expenditure classifications</t>
  </si>
  <si>
    <t>Direct expenditure</t>
  </si>
  <si>
    <t>Indirect expenditure</t>
  </si>
  <si>
    <t>Subtransmission asset maintenance - for DNSPs with dual function assets</t>
  </si>
  <si>
    <t>CA2.9A</t>
  </si>
  <si>
    <t>TOTAL VEGETATION MANAGEMENT</t>
  </si>
  <si>
    <t>Other vegetation management expenditure</t>
  </si>
  <si>
    <t xml:space="preserve">Tree replacement program expenditure </t>
  </si>
  <si>
    <t>Opex is a key input required for NSPs to deliver services and the data is requested to enable economic benchmarking of the networks. Opex is also one of the building blocks used by the AER when making and monitoring regulatory decisions, including revenue determination, for an NSP.</t>
  </si>
  <si>
    <r>
      <rPr>
        <b/>
        <sz val="11"/>
        <color rgb="FF000000"/>
        <rFont val="Calibri"/>
        <family val="2"/>
      </rPr>
      <t>Metering Services</t>
    </r>
    <r>
      <rPr>
        <sz val="11"/>
        <color rgb="FF000000"/>
        <rFont val="Calibri"/>
        <family val="2"/>
      </rPr>
      <t xml:space="preserve"> = Smart meters + Legacy meters</t>
    </r>
  </si>
  <si>
    <t xml:space="preserve">RELATED PARTY MARGINS </t>
  </si>
  <si>
    <t>&lt;Business specified GSL parameter 1.1&gt;</t>
  </si>
  <si>
    <t>&lt;Business specified GSL parameter 1.2&gt;</t>
  </si>
  <si>
    <t>&lt;Business specified GSL parameter 1.3&gt;</t>
  </si>
  <si>
    <t>&lt;Business specified GSL parameter 2.1&gt;</t>
  </si>
  <si>
    <t>&lt;Business specified GSL parameter 2.2&gt;</t>
  </si>
  <si>
    <t>&lt;Business specified GSL parameter 2.3&gt;</t>
  </si>
  <si>
    <t>&lt;Business specified GSL parameter 3.1&gt;</t>
  </si>
  <si>
    <t>&lt;Business specified GSL parameter 3.2&gt;</t>
  </si>
  <si>
    <t>&lt;Business specified GSL parameter 3.3&gt;</t>
  </si>
  <si>
    <t>Guaranteed Service level - Payments</t>
  </si>
  <si>
    <t>Motor vehicle</t>
  </si>
  <si>
    <t>Network services</t>
  </si>
  <si>
    <t>Fee based services</t>
  </si>
  <si>
    <t>Overhead asset inspection</t>
  </si>
  <si>
    <t>Data category 06: Operating expenditure</t>
  </si>
  <si>
    <t>AR8.4.1</t>
  </si>
  <si>
    <t>AR6.9.1</t>
  </si>
  <si>
    <t>AR7.11.1</t>
  </si>
  <si>
    <t>AR7.11.2</t>
  </si>
  <si>
    <t>&lt;additional business specified GSL categories (and corresponding GSL Parameters) allowed&gt;</t>
  </si>
  <si>
    <t>CA2.1.2</t>
  </si>
  <si>
    <t>CA2.7.2</t>
  </si>
  <si>
    <t>CA2.8.2</t>
  </si>
  <si>
    <t>CA2.6.1</t>
  </si>
  <si>
    <t>Economic benchmarking categories</t>
  </si>
  <si>
    <t>Metering activities</t>
  </si>
  <si>
    <t>Data on operating expenditures is collected from regulated Network Service Providers (NSPs) to reveal the costs of operating and maintaining the network. Operating expenditure (opex) excludes all capital costs and capital construction costs.</t>
  </si>
  <si>
    <t>Data requirements</t>
  </si>
  <si>
    <t>Change</t>
  </si>
  <si>
    <t>Rationale</t>
  </si>
  <si>
    <t>Assurance standard - Financial data</t>
  </si>
  <si>
    <t>Actual</t>
  </si>
  <si>
    <t>Estimated</t>
  </si>
  <si>
    <t>ASA805</t>
  </si>
  <si>
    <t>ASRE2405</t>
  </si>
  <si>
    <t>AR8.4.2</t>
  </si>
  <si>
    <t>Export services</t>
  </si>
  <si>
    <t>Opex for provision of export services</t>
  </si>
  <si>
    <t>Other export services opex</t>
  </si>
  <si>
    <t>New</t>
  </si>
  <si>
    <t>Text
Projects listed must align with the DMIS report, and projects listed in the capex workbook</t>
  </si>
  <si>
    <t>Text
Projects listed must align with the DMIAM report</t>
  </si>
  <si>
    <t>Standard control</t>
  </si>
  <si>
    <t>Alternative control</t>
  </si>
  <si>
    <t>ASA 805</t>
  </si>
  <si>
    <t>Dual function assets</t>
  </si>
  <si>
    <t xml:space="preserve">Vegetation audit </t>
  </si>
  <si>
    <t xml:space="preserve">Vegetation inspection </t>
  </si>
  <si>
    <t>Other routine maintenance</t>
  </si>
  <si>
    <t>Other non-routine maintenance</t>
  </si>
  <si>
    <t>Text</t>
  </si>
  <si>
    <t>Categories specified must align with the categories in the PTRM applying for the relevant year</t>
  </si>
  <si>
    <t>Number (no text)</t>
  </si>
  <si>
    <t>NULL invalid</t>
  </si>
  <si>
    <t>≥0</t>
  </si>
  <si>
    <t>Total emergency response opex</t>
  </si>
  <si>
    <t>CURRENT OPEX CATEGORIES AND COST ALLOCATION APPROACH</t>
  </si>
  <si>
    <t>&lt;Business specified Project 4&gt;</t>
  </si>
  <si>
    <t>&lt;Business specified Project 5&gt;</t>
  </si>
  <si>
    <t>NULL valid</t>
  </si>
  <si>
    <t>Meter Type 1-3</t>
  </si>
  <si>
    <t>Labour / non-labour expenditure split</t>
  </si>
  <si>
    <t>In-house labour expenditure</t>
  </si>
  <si>
    <t>Labour expenditure outsourced to related parties</t>
  </si>
  <si>
    <t>Labour expenditure outsourced to unrelated parties</t>
  </si>
  <si>
    <t>Non-labour expenditure</t>
  </si>
  <si>
    <t>Non-network expenditure</t>
  </si>
  <si>
    <t>OTHER NON-NETWORK EXPENDITURE</t>
  </si>
  <si>
    <t>SCADA and network control maintenance</t>
  </si>
  <si>
    <t>Device expenditure</t>
  </si>
  <si>
    <t>Minor road</t>
  </si>
  <si>
    <t>Major road</t>
  </si>
  <si>
    <t>Elevated work platform (LCV)</t>
  </si>
  <si>
    <t>Transmission connection point planning expenditure</t>
  </si>
  <si>
    <t>ICT recurrent expenditure</t>
  </si>
  <si>
    <t>ICT non-recurrent expenditure</t>
  </si>
  <si>
    <t>Public lighting services</t>
  </si>
  <si>
    <t>Tree trimming (excluding hazard trees)</t>
  </si>
  <si>
    <t>Hazard tree</t>
  </si>
  <si>
    <t>Ground clearance</t>
  </si>
  <si>
    <t>Vegetation corridor clearance</t>
  </si>
  <si>
    <t>Vegetation inspection</t>
  </si>
  <si>
    <t>Vegetation audit</t>
  </si>
  <si>
    <t>Contractor liaison</t>
  </si>
  <si>
    <t>Tree replacement program</t>
  </si>
  <si>
    <t>Regulatory Adjustments</t>
  </si>
  <si>
    <t>Protection system</t>
  </si>
  <si>
    <t>Cost allocation approach (CAM)</t>
  </si>
  <si>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</si>
  <si>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</si>
  <si>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</si>
  <si>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</si>
  <si>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 xml:space="preserve">Public Lighting Services </t>
    </r>
    <r>
      <rPr>
        <sz val="11"/>
        <color rgb="FF000000"/>
        <rFont val="Calibri"/>
        <family val="2"/>
      </rPr>
      <t>= Energy efficient + Non-energy efficient</t>
    </r>
  </si>
  <si>
    <t>Energy efficient public lighting</t>
  </si>
  <si>
    <t>Non-energy efficient public lighting</t>
  </si>
  <si>
    <t>Buildings and property expenditure</t>
  </si>
  <si>
    <r>
      <rPr>
        <b/>
        <sz val="11"/>
        <color rgb="FF000000"/>
        <rFont val="Calibri"/>
        <family val="2"/>
      </rPr>
      <t>Audited Statutory Accounts + Regulatory adjustments</t>
    </r>
    <r>
      <rPr>
        <sz val="11"/>
        <color rgb="FF000000"/>
        <rFont val="Calibri"/>
        <family val="2"/>
      </rPr>
      <t xml:space="preserve"> = Distribution Business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</si>
  <si>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</si>
  <si>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rPr>
        <b/>
        <sz val="11"/>
        <color rgb="FF000000"/>
        <rFont val="Calibri"/>
        <family val="2"/>
      </rPr>
      <t>Total expenditure</t>
    </r>
    <r>
      <rPr>
        <sz val="11"/>
        <color rgb="FF000000"/>
        <rFont val="Calibri"/>
        <family val="2"/>
      </rPr>
      <t xml:space="preserve"> = Direct expenditure + Indirect expenditure</t>
    </r>
  </si>
  <si>
    <t>Labour / non-labour split</t>
  </si>
  <si>
    <t>Categories specified must align with the categories used in the previous relevant year, or an explanation for new categories provided</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</si>
  <si>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</si>
  <si>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</si>
  <si>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Row descriptor - business specified project</t>
  </si>
  <si>
    <t>&lt;Business specified project 1&gt;</t>
  </si>
  <si>
    <t>&lt;Business specified project 2&gt;</t>
  </si>
  <si>
    <t>&lt;Business specified project 3&gt;</t>
  </si>
  <si>
    <t>DMIS - PROJECTS SUBMITTED FOR APPROVAL</t>
  </si>
  <si>
    <t>DMIAM - PROJECTS SUBMITTED FOR APPROVAL</t>
  </si>
  <si>
    <t>Demand management</t>
  </si>
  <si>
    <t>Changes from January 2023 Consultation workbooks</t>
  </si>
  <si>
    <t>INFORMATION &amp; COMMUNICATIONS TECHNOLOGY</t>
  </si>
  <si>
    <t>Business specified categories</t>
  </si>
  <si>
    <t>Standard Control</t>
  </si>
  <si>
    <t>AR(New CA)2.11.3</t>
  </si>
  <si>
    <t>CA2.1, CA2.10A, AR(New CA)2.10</t>
  </si>
  <si>
    <t>Other ACS expenditure</t>
  </si>
  <si>
    <t>Number</t>
  </si>
  <si>
    <t>NULL valid if service classification not relevant</t>
  </si>
  <si>
    <t>Free text</t>
  </si>
  <si>
    <t>Demand Management</t>
  </si>
  <si>
    <t>IT INFRASTRUCTURE OPEX</t>
  </si>
  <si>
    <t>COMMUNICATIONS INFRASTRUCTURE OPEX</t>
  </si>
  <si>
    <t>Energy Efficient</t>
  </si>
  <si>
    <t>Non-energy efficient</t>
  </si>
  <si>
    <t>Metering</t>
  </si>
  <si>
    <t>Smart</t>
  </si>
  <si>
    <t>Legacy</t>
  </si>
  <si>
    <t>Alternative Control</t>
  </si>
  <si>
    <t>Sheet name</t>
  </si>
  <si>
    <t>not required</t>
  </si>
  <si>
    <t>Easement Levy</t>
  </si>
  <si>
    <t>Quoted Services</t>
  </si>
  <si>
    <t>NULL invalid (Other ACS expenditure, NULL Valid)</t>
  </si>
  <si>
    <t>Export Services</t>
  </si>
  <si>
    <t>Smart meter</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</si>
  <si>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</si>
  <si>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</si>
  <si>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t>Heavy Commercial Vehicle</t>
  </si>
  <si>
    <t>Tree</t>
  </si>
  <si>
    <t>SCADA &amp; network control maintenance</t>
  </si>
  <si>
    <t>Distribution substation</t>
  </si>
  <si>
    <t>SCADA and network control</t>
  </si>
  <si>
    <t>Sub-transmission asset maintenance - for DNSPs with dual function assets</t>
  </si>
  <si>
    <t>Zone substation</t>
  </si>
  <si>
    <t>In-house labour</t>
  </si>
  <si>
    <t>Labour expenditure</t>
  </si>
  <si>
    <t>Related party (NSP)</t>
  </si>
  <si>
    <t>Meter</t>
  </si>
  <si>
    <t>Meter investigation</t>
  </si>
  <si>
    <t>Meter maintenance</t>
  </si>
  <si>
    <t>Meter purchase</t>
  </si>
  <si>
    <t>Meter replacement</t>
  </si>
  <si>
    <t>Meter testing</t>
  </si>
  <si>
    <t>Meter type 1-3</t>
  </si>
  <si>
    <t>Meter type 4</t>
  </si>
  <si>
    <t>Meter type 5</t>
  </si>
  <si>
    <t>Meter type 6</t>
  </si>
  <si>
    <t>New meter installation</t>
  </si>
  <si>
    <t>Remote meter reading</t>
  </si>
  <si>
    <t>Special meter reading</t>
  </si>
  <si>
    <t>Scheduled meter reading</t>
  </si>
  <si>
    <t>Free text &lt;DNSP described fee-based service type&gt;</t>
  </si>
  <si>
    <t>Categories specified must be consistent with AER final decision in the previous year (unless services is new)</t>
  </si>
  <si>
    <t>DNSP described quoted service type</t>
  </si>
  <si>
    <t>DNSP described fee-based service type</t>
  </si>
  <si>
    <t>Free text &lt;DNSP described quoted service type&gt;</t>
  </si>
  <si>
    <t>Fee-based and Quoted</t>
  </si>
  <si>
    <t>Other fee based services</t>
  </si>
  <si>
    <t>Business specified GSL parameters</t>
  </si>
  <si>
    <t>Business specified GSL categories</t>
  </si>
  <si>
    <t>must align with business specified GSL category from data category 6 - operational expenditure</t>
  </si>
  <si>
    <t>must align with previous years submission where relevant</t>
  </si>
  <si>
    <t>DMIAM projects submitted for approval (business specified projects)</t>
  </si>
  <si>
    <t>DMIS projects submitted for approval (business specified projects)</t>
  </si>
  <si>
    <t>Demand Management Incentive Scheme (DMIS)</t>
  </si>
  <si>
    <t>Demand Management Innovation Allowance Mechanism (DMIAM)</t>
  </si>
  <si>
    <t>Projects submitted for approval</t>
  </si>
  <si>
    <t>Row descriptors (business specified categories)</t>
  </si>
  <si>
    <t>Row descriptor (Business specified Category)</t>
  </si>
  <si>
    <t>Related party margin</t>
  </si>
  <si>
    <t>Export Services information request 2.1</t>
  </si>
  <si>
    <t>Complaint management</t>
  </si>
  <si>
    <t>Large project expenditure</t>
  </si>
  <si>
    <t>Large projects</t>
  </si>
  <si>
    <t>Large project</t>
  </si>
  <si>
    <t>Economic benchmarking categories &gt; Current cost allocation approach</t>
  </si>
  <si>
    <t>Opex for metering services</t>
  </si>
  <si>
    <t>Opex for public lighting services</t>
  </si>
  <si>
    <t>Legacy meter</t>
  </si>
  <si>
    <t>Other metering services</t>
  </si>
  <si>
    <t>OTHER METERING SERVICES</t>
  </si>
  <si>
    <t>Other services</t>
  </si>
  <si>
    <t>Input expenditure category</t>
  </si>
  <si>
    <t>VEGETATION MANAGEMENT</t>
  </si>
  <si>
    <t>Direct Material Expenditure</t>
  </si>
  <si>
    <t>Direct Labour Expenditure</t>
  </si>
  <si>
    <t>Other Expenditure</t>
  </si>
  <si>
    <t>EMERGENCY RESPONSE OPEX</t>
  </si>
  <si>
    <t>ICT</t>
  </si>
  <si>
    <t>BUILDINGS AND PROPERTY</t>
  </si>
  <si>
    <t xml:space="preserve">OTHER NON NETWORK </t>
  </si>
  <si>
    <t>EXPORT SERVICES</t>
  </si>
  <si>
    <t>OVERHEADS EXPENDITURES</t>
  </si>
  <si>
    <t>NETWORK OVERHEADS</t>
  </si>
  <si>
    <t>CORPORATE OVERHEADS</t>
  </si>
  <si>
    <t>Contract Expenditure - labour</t>
  </si>
  <si>
    <t>Contract Expenditure - non labour</t>
  </si>
  <si>
    <t>Input table - operating expenditure by purpose and input</t>
  </si>
  <si>
    <t>New table - replaces CA RIN table 2.12</t>
  </si>
  <si>
    <t>Removal of the total expenditure input tables exposed a gap in our information requirements, relating to operating expenditure inputs which is used to review input weights in the benchmarking model.</t>
  </si>
  <si>
    <t>Non-network opex</t>
  </si>
  <si>
    <t>NEW - replaces CA 2.12</t>
  </si>
  <si>
    <t>Input expenditure categories</t>
  </si>
  <si>
    <t>All</t>
  </si>
  <si>
    <t>Service classifications updated, as noted on the introduction worksheet</t>
  </si>
  <si>
    <t>Improves consistency by standardising data structure.</t>
  </si>
  <si>
    <t>Project name/ID</t>
  </si>
  <si>
    <t xml:space="preserve">This table replaces the earlier tables related to RIT and contingent projects. </t>
  </si>
  <si>
    <t>Large project operating expenditure - SCS</t>
  </si>
  <si>
    <t>ACS data requirement removed</t>
  </si>
  <si>
    <t>Overheads expenditure</t>
  </si>
  <si>
    <t xml:space="preserve">Pole tops and overhead lines </t>
  </si>
  <si>
    <t>Row descriptors updated - Pole top and overhead line maintenance</t>
  </si>
  <si>
    <t>Covered in opex by purpose table</t>
  </si>
  <si>
    <t>New row descriptor added "Other ACS expenditure"</t>
  </si>
  <si>
    <t>Ensures all expenditures can be captured</t>
  </si>
  <si>
    <t>Negotiated services - opex by category</t>
  </si>
  <si>
    <t>Total opex - 2014 CAM basis</t>
  </si>
  <si>
    <t>Information will continue to be sought via ad hoc information requests where needed</t>
  </si>
  <si>
    <t>NON-NETWORK EXPENDITURES</t>
  </si>
  <si>
    <t>Meter type 7</t>
  </si>
  <si>
    <t>Overvoltage</t>
  </si>
  <si>
    <t>Overvoltage complaint management</t>
  </si>
  <si>
    <t>Regulatory adjustments (NSP)</t>
  </si>
  <si>
    <t>Pole top, overhead line &amp; service line maintenance</t>
  </si>
  <si>
    <t>Public lighting assets</t>
  </si>
  <si>
    <t>Device</t>
  </si>
  <si>
    <t>ICT expenditure</t>
  </si>
  <si>
    <t>Connection services (distribution)</t>
  </si>
  <si>
    <t>Contract expenditure</t>
  </si>
  <si>
    <t>Remote meter re-configuration</t>
  </si>
  <si>
    <t>Negotiated distribution services</t>
  </si>
  <si>
    <t>Public lighting - Total ($)</t>
  </si>
  <si>
    <t>Public lighting - energy efficient ($)</t>
  </si>
  <si>
    <t>Public lighting - Non-energy efficient ($)</t>
  </si>
  <si>
    <t>Metering services - Total ($)</t>
  </si>
  <si>
    <t>Metering services - Legacy meter ($)</t>
  </si>
  <si>
    <t>Metering services - Smart meter ($)</t>
  </si>
  <si>
    <t>Fee based services ($)</t>
  </si>
  <si>
    <t>Quoted services ($)</t>
  </si>
  <si>
    <t>Business specified Categories</t>
  </si>
  <si>
    <t>Free text &lt;DNSP described category&gt;</t>
  </si>
  <si>
    <t>The audited set of accounts prepared in accordance with Australian Securities and Investments Commission (ASIC) requirements.</t>
  </si>
  <si>
    <t>Audited Statutory Accounts plus Regulatory Adjustments.</t>
  </si>
  <si>
    <t>Expenditure relating to operating and maintaining the network (excluding all capital expenditure and capital construction expenditure).</t>
  </si>
  <si>
    <t>The profit a Related Party gains above its total actual costs under a Related Party Contract with NSP. This profit may include margins, management fees or incentive payments.</t>
  </si>
  <si>
    <t>Voluntary or mandated payments made by DNSPs to a customer when the customer received service at a level worse than the prescribed GSL service level. DNSPs must make GSL payments in accordance with the relevant jurisdictional energy regulation.</t>
  </si>
  <si>
    <t>The AER’s Demand Management Incentive Scheme (DMIS), developed by the AER in 2017 and amended from time to time.</t>
  </si>
  <si>
    <t>The AER's Demand Management Innovation Allowance Mechanism (DMIAM), as developed by the AER in 2017 and amended from time to time.</t>
  </si>
  <si>
    <t>Projects submitted to the AER for approval under either the DMIS or the DMIAM.</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</si>
  <si>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</si>
  <si>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</si>
  <si>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</si>
  <si>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</si>
  <si>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</si>
  <si>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</si>
  <si>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</si>
  <si>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Includes ICT, Property, Fleet and other expenditure not directly related to the provision of network services.</t>
  </si>
  <si>
    <t>Export services are services provided by distribution networks to accept and distribute energy generated within its network either behind the meter or front of meter.</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</si>
  <si>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</si>
  <si>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</si>
  <si>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</si>
  <si>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The trimming or removal of low-lying vegetation (e.g. shrubs, saplings). This includes work surrounding the use of herbicides, chemical treatment and wash-downs.</t>
  </si>
  <si>
    <t>A tree that is reasonably considered to be unhealthy, unstable, or in a condition where it is reasonably likely for trees, limbs or branches to contact electricity assets.</t>
  </si>
  <si>
    <t>Vegetation management expenditure not included in the other categories of vegetation management.</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</si>
  <si>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</si>
  <si>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The management, purchase, planting and maintenance of vegetation that are incurred as a result of replacing vegetation within, or directly associated with, the business’ vegetation management practices.</t>
  </si>
  <si>
    <t>The activity of cutting back trees or other vegetation to remove dead or living parts so as to prevent parts of the tree or vegetation from growing into, falling onto, or blowing onto electricity assets.</t>
  </si>
  <si>
    <t>Auditing of vegetation management activities (e.g. tree trimming, tree removal, herbicide application, etc.) following vegetation maintenance works in order to confirm the quality and/or extent of the vegetation management activities undertaken.</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</si>
  <si>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</si>
  <si>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Inspections only for the purpose of identifying of trees or other vegetation that require trimming or removal. This includes vegetation scoping works, the use of LiDAR, aerial and other forms of inspection.</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</si>
  <si>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</si>
  <si>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</si>
  <si>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Maintenance activities that help make access tracks usable.</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</si>
  <si>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</si>
  <si>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</si>
  <si>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</si>
  <si>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</si>
  <si>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Non-routine maintenance activities or expenditure not defined in another maintenance category.</t>
  </si>
  <si>
    <t>Routine maintenance activities and expenditure not defined in another maintenance category.</t>
  </si>
  <si>
    <t>All inspection of network overhead assets. Includes all direct costs (labour, material, contract, motor vehicle); thermal survey programs. 
Physical measure: Route km line patrolled by zone substation.</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</si>
  <si>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</si>
  <si>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</si>
  <si>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Include luminaires, brackets, lamps and dedicated public lighting poles (not poles that deliver network services).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</si>
  <si>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</si>
  <si>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Has the meaning prescribed in the National Electricity Rules.
A system, which includes equipment, used to protect a Registered Participant's facilities from damage due to an electrical or mechanical fault or due to certain conditions of the power system.</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</si>
  <si>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</si>
  <si>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Supervisory control and data acquisition (SCADA) and network control hardware, software and associated ICT systems. Excludes Protection Systems.</t>
  </si>
  <si>
    <t>Includes assets that provide a physical link and associated assets between the distribution network and a customer’s premises. It excludes any pole mounted assets and meters that are included in any other asset group.</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</si>
  <si>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</si>
  <si>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</si>
  <si>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</si>
  <si>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Maintenance of site including buildings, fences and cleaning and weed control. Excludes Zone Substation Equipment Maintenance and Zone Substation Transformer Maintenance. Physical measure: Number of zone substation properties maintained.</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</si>
  <si>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</si>
  <si>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</si>
  <si>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</si>
  <si>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</si>
  <si>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</si>
  <si>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</si>
  <si>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</si>
  <si>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</si>
  <si>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</si>
  <si>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</si>
  <si>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</si>
  <si>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Employees of the NSP</t>
  </si>
  <si>
    <t>The costs of: Labour hire; and Ordinary time earnings; and Other earnings, on-costs and taxes; and Superannuation. Excludes expenditure required under contracts other than labour hire contracts, irrespective of whether or not the contract includes a labour component.</t>
  </si>
  <si>
    <t>Employees of related parties providing services to the NSP</t>
  </si>
  <si>
    <t>Employees of unrelated parties providing services to the NSP</t>
  </si>
  <si>
    <t>Expenditure other than labour expenditure.</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</si>
  <si>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</si>
  <si>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This is the cost allocation methodology in effect for the Regulatory Years where an AER approved cost allocation methodology is in effect. Otherwise this is the approach applied by NSP to allocate costs in compliance with NSP's Annual Reporting Requirements.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</si>
  <si>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</si>
  <si>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</si>
  <si>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</si>
  <si>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Easement land tax levied by a statement government on easements required for electricity networks.</t>
  </si>
  <si>
    <t>Costs associated with provision of information to assist TNSPs with required planning activities.</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</si>
  <si>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</si>
  <si>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Labour expenditure attributable to a specific asset or service, cost centre, work activity, project or work order.</t>
  </si>
  <si>
    <t>Expenditure relating to a legally binding contract.</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</si>
  <si>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</si>
  <si>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Public lighting services provided using energy efficient lamps (such as fluorescent lamps; CFL lamps and LED lamps).</t>
  </si>
  <si>
    <t>Public lighting that does not use energy efficient lamps.</t>
  </si>
  <si>
    <t>Also known as advanced meter. These meters record customer usages and demand in real time and can be remotely read in discrete time intervals.</t>
  </si>
  <si>
    <t>Meter that is not a smart meter.</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</si>
  <si>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</si>
  <si>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</si>
  <si>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 meter is a device complying with Australian Standards which measures and records the production or consumption of electrical energy. Meter types 1-7 must be consistent with the requirements in Schedule 7.4 of NER.</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</si>
  <si>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</si>
  <si>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</si>
  <si>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</si>
  <si>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</si>
  <si>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</si>
  <si>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</si>
  <si>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</si>
  <si>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</si>
  <si>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</si>
  <si>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connection point for an unmetered customer.</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</si>
  <si>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</si>
  <si>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</si>
  <si>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</si>
  <si>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</si>
  <si>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An actual meter reading performed to support an out of cycle customer billing or consumption request.</t>
  </si>
  <si>
    <t>An actual meter reading performed according to a predefined schedule.</t>
  </si>
  <si>
    <t>The opening of a connection in order to prevent the flow of energy to the premises.</t>
  </si>
  <si>
    <t>The closing of a connection in order to allow the flow of energy to the premises.</t>
  </si>
  <si>
    <t>Fee based services not included in energisation, Re-energisation or de-energisation services.</t>
  </si>
  <si>
    <t>The energisation of a premises after their de-energisation. Does not include alterations or new installation of meters or services.</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</si>
  <si>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</si>
  <si>
    <t>Systems and processes for recording, analysing, responding to and resolving complaints. Examples of complaints management include but not limited to: complaint processing, analysis, transformer tapping.</t>
  </si>
  <si>
    <t xml:space="preserve">The network voltage reaching a point where a customer's generating unit should reduce its real power output in response to increased voltage. This is typically expected to occur when network voltage exceeds 253V. </t>
  </si>
  <si>
    <t>Export service operating expenditure not related to overvoltage complaint management.</t>
  </si>
  <si>
    <t>Relates to negotiated services and unregulated services - covered under workbook 09.</t>
  </si>
  <si>
    <t>Removes double counting of service line maintenance</t>
  </si>
  <si>
    <t>Replaces the overheads tables removed, allows for reconciliation to audited statutory accounts - NULL valid where no services are classified as negotiated services.</t>
  </si>
  <si>
    <t>The energy sector transformation is leading to large projects being undertaken, with only limited visibility of project expenditures. We are collecting this data to increase the transparency relating to large projects being funded by energy consumers.</t>
  </si>
  <si>
    <t>NULL valid if no project listed in the row descriptor, else NULL invalid</t>
  </si>
  <si>
    <t>Debt raising expenditure</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</si>
  <si>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</si>
  <si>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As defined in the NER, Chapter 10.</t>
  </si>
  <si>
    <t>Table removed</t>
  </si>
  <si>
    <t>New table</t>
  </si>
  <si>
    <t>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</si>
</sst>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63">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6"/>
      <color theme="1"/>
      <name val="Calibri"/>
      <family val="2"/>
      <scheme val="minor"/>
    </font>
    <font>
      <sz val="11"/>
      <color rgb="FF000000"/>
      <name val="Calibri"/>
      <family val="2"/>
      <scheme val="minor"/>
    </font>
    <font>
      <sz val="10"/>
      <color rgb="FF3333FF"/>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30"/>
      <color theme="0"/>
      <name val="Calibri"/>
      <family val="2"/>
      <scheme val="minor"/>
    </font>
    <font>
      <sz val="14"/>
      <color theme="0"/>
      <name val="Calibri"/>
      <family val="2"/>
      <scheme val="minor"/>
    </font>
    <font>
      <b/>
      <i/>
      <sz val="11"/>
      <color theme="1"/>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32"/>
      <color rgb="FF000000"/>
      <name val="Calibri"/>
      <family val="2"/>
    </font>
    <font>
      <sz val="14"/>
      <color theme="0"/>
      <name val="Calibri"/>
      <family val="2"/>
    </font>
    <font>
      <sz val="28"/>
      <color rgb="FF000000"/>
      <name val="Calibri"/>
      <family val="2"/>
    </font>
    <font>
      <i/>
      <sz val="11"/>
      <color rgb="FF000000"/>
      <name val="Calibri"/>
      <family val="2"/>
    </font>
    <font>
      <sz val="28"/>
      <color rgb="FF000000"/>
      <name val="Calibri"/>
      <family val="2"/>
      <scheme val="minor"/>
    </font>
    <font>
      <sz val="28"/>
      <color theme="1"/>
      <name val="Calibri"/>
      <family val="2"/>
      <scheme val="minor"/>
    </font>
    <font>
      <sz val="10"/>
      <color rgb="FF000000"/>
      <name val="Calibri"/>
      <family val="2"/>
    </font>
    <font>
      <sz val="10"/>
      <name val="Calibri"/>
      <family val="2"/>
      <scheme val="minor"/>
    </font>
    <font>
      <sz val="10"/>
      <color rgb="FFFF33CC"/>
      <name val="Calibri"/>
      <family val="2"/>
      <scheme val="minor"/>
    </font>
    <font>
      <sz val="30"/>
      <color theme="1"/>
      <name val="Calibri"/>
      <family val="2"/>
      <scheme val="minor"/>
    </font>
    <font>
      <sz val="10"/>
      <color theme="7" tint="-0.249977111117893"/>
      <name val="Calibri"/>
      <family val="2"/>
      <scheme val="minor"/>
    </font>
    <font>
      <sz val="30"/>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1"/>
      <color theme="1"/>
      <name val="Calibri"/>
      <family val="2"/>
    </font>
    <font>
      <b/>
      <sz val="14"/>
      <color theme="1"/>
      <name val="Calibri"/>
      <family val="2"/>
      <scheme val="minor"/>
    </font>
    <font>
      <sz val="11"/>
      <color rgb="FFFF0000"/>
      <name val="Calibri"/>
      <family val="2"/>
      <scheme val="minor"/>
    </font>
    <font>
      <sz val="10"/>
      <color theme="1"/>
      <name val="Calibri"/>
      <family val="2"/>
      <scheme val="minor"/>
    </font>
    <font>
      <sz val="20"/>
      <name val="Calibri"/>
      <family val="2"/>
      <scheme val="minor"/>
    </font>
    <font>
      <sz val="12"/>
      <name val="Calibri"/>
      <family val="2"/>
      <scheme val="minor"/>
    </font>
    <font>
      <sz val="25"/>
      <color rgb="FF000000"/>
      <name val="Calibri"/>
      <family val="2"/>
    </font>
    <font>
      <sz val="25"/>
      <color rgb="FF000000"/>
      <name val="Calibri"/>
      <family val="2"/>
      <scheme val="minor"/>
    </font>
    <font>
      <b/>
      <sz val="10"/>
      <name val="Calibri"/>
      <family val="2"/>
      <scheme val="minor"/>
    </font>
    <font>
      <i/>
      <sz val="11"/>
      <color theme="1"/>
      <name val="Calibri"/>
      <family val="2"/>
      <scheme val="minor"/>
    </font>
    <font>
      <b/>
      <sz val="14"/>
      <color rgb="FF000000"/>
      <name val="Calibri"/>
      <family val="2"/>
      <scheme val="minor"/>
    </font>
    <font>
      <b/>
      <i/>
      <sz val="12"/>
      <color rgb="FF000000"/>
      <name val="Calibri"/>
      <family val="2"/>
      <scheme val="minor"/>
    </font>
    <font>
      <b/>
      <i/>
      <sz val="12"/>
      <color theme="1"/>
      <name val="Calibri"/>
      <family val="2"/>
      <scheme val="minor"/>
    </font>
    <font>
      <i/>
      <sz val="12"/>
      <color rgb="FF000000"/>
      <name val="Arial"/>
      <family val="2"/>
    </font>
  </fonts>
  <fills count="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theme="2"/>
        <bgColor indexed="64"/>
      </patternFill>
    </fill>
    <fill>
      <patternFill patternType="solid">
        <fgColor rgb="FFE2EEE9"/>
        <bgColor indexed="64"/>
      </patternFill>
    </fill>
    <fill>
      <patternFill patternType="solid">
        <fgColor rgb="FFE5EFEB"/>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42">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s>
  <cellStyleXfs count="14">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20" fillId="8" borderId="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cellStyleXfs>
  <cellXfs count="446">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3" fillId="2" borderId="0" xfId="0" applyFont="1" applyFill="1" applyBorder="1"/>
    <xf numFmtId="0" fontId="0" fillId="2" borderId="1" xfId="0" applyFill="1" applyBorder="1"/>
    <xf numFmtId="0" fontId="0" fillId="2" borderId="4" xfId="0" applyFill="1" applyBorder="1"/>
    <xf numFmtId="0" fontId="7" fillId="2" borderId="0" xfId="2" applyFont="1" applyFill="1" applyBorder="1" applyAlignment="1">
      <alignment horizontal="left" vertical="center" indent="1"/>
    </xf>
    <xf numFmtId="0" fontId="17" fillId="2" borderId="0" xfId="0" applyFont="1" applyFill="1" applyBorder="1"/>
    <xf numFmtId="0" fontId="0" fillId="2" borderId="0" xfId="0" applyFill="1" applyBorder="1" applyAlignment="1">
      <alignment horizontal="center"/>
    </xf>
    <xf numFmtId="0" fontId="15" fillId="2" borderId="0" xfId="0" applyFont="1" applyFill="1" applyBorder="1" applyAlignment="1">
      <alignment horizontal="center"/>
    </xf>
    <xf numFmtId="0" fontId="0" fillId="2" borderId="20" xfId="0" applyFill="1" applyBorder="1"/>
    <xf numFmtId="0" fontId="0" fillId="2" borderId="2" xfId="0" applyFill="1" applyBorder="1"/>
    <xf numFmtId="0" fontId="0" fillId="2" borderId="21" xfId="0" applyFill="1" applyBorder="1"/>
    <xf numFmtId="0" fontId="0" fillId="2" borderId="0" xfId="0" applyFont="1" applyFill="1" applyBorder="1" applyAlignment="1">
      <alignment horizontal="center"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0" fillId="2" borderId="0"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2" borderId="0" xfId="0" applyFont="1" applyFill="1" applyBorder="1" applyAlignment="1">
      <alignment horizontal="left" vertical="center"/>
    </xf>
    <xf numFmtId="0" fontId="0" fillId="2" borderId="4" xfId="0" applyFont="1" applyFill="1" applyBorder="1" applyAlignment="1">
      <alignment horizontal="left" vertical="center"/>
    </xf>
    <xf numFmtId="0" fontId="15" fillId="2" borderId="4" xfId="0" applyFont="1" applyFill="1" applyBorder="1" applyAlignment="1">
      <alignment horizontal="center"/>
    </xf>
    <xf numFmtId="0" fontId="15" fillId="2" borderId="21" xfId="0" applyFont="1" applyFill="1" applyBorder="1" applyAlignment="1">
      <alignment horizontal="center"/>
    </xf>
    <xf numFmtId="0" fontId="15" fillId="2" borderId="2" xfId="0" applyFont="1" applyFill="1" applyBorder="1" applyAlignment="1">
      <alignment horizont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9" fillId="2" borderId="0" xfId="0" applyFont="1" applyFill="1" applyAlignment="1">
      <alignment vertical="center"/>
    </xf>
    <xf numFmtId="0" fontId="22" fillId="2" borderId="0"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0" fillId="7" borderId="0" xfId="0" applyFill="1"/>
    <xf numFmtId="0" fontId="4" fillId="2" borderId="0" xfId="2" applyFill="1"/>
    <xf numFmtId="0" fontId="26"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5" fillId="2" borderId="0" xfId="2" applyFont="1" applyFill="1"/>
    <xf numFmtId="0" fontId="7" fillId="0" borderId="0" xfId="2" applyFont="1"/>
    <xf numFmtId="0" fontId="14" fillId="2" borderId="0" xfId="2" applyFont="1" applyFill="1"/>
    <xf numFmtId="0" fontId="4" fillId="2" borderId="0" xfId="2" applyFill="1" applyAlignment="1">
      <alignment horizontal="left" vertical="center"/>
    </xf>
    <xf numFmtId="0" fontId="23" fillId="2" borderId="0" xfId="2" applyFont="1" applyFill="1" applyAlignment="1">
      <alignment horizontal="center" vertical="center"/>
    </xf>
    <xf numFmtId="0" fontId="4" fillId="2" borderId="0" xfId="2" applyFill="1" applyAlignment="1">
      <alignment horizontal="right" vertical="center"/>
    </xf>
    <xf numFmtId="0" fontId="5" fillId="2" borderId="0" xfId="2" applyFont="1" applyFill="1" applyAlignment="1">
      <alignment horizontal="left" vertical="center" wrapText="1"/>
    </xf>
    <xf numFmtId="166" fontId="2" fillId="10" borderId="0" xfId="1" applyNumberFormat="1" applyFont="1" applyFill="1" applyAlignment="1">
      <alignment horizontal="center" vertical="center" wrapText="1"/>
    </xf>
    <xf numFmtId="0" fontId="18" fillId="2" borderId="0" xfId="0" applyFont="1" applyFill="1" applyAlignment="1">
      <alignment vertical="center"/>
    </xf>
    <xf numFmtId="0" fontId="10" fillId="2" borderId="0" xfId="0" applyFont="1" applyFill="1"/>
    <xf numFmtId="0" fontId="0" fillId="7"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27" fillId="2" borderId="0" xfId="2" applyFont="1" applyFill="1" applyAlignment="1">
      <alignment horizontal="center"/>
    </xf>
    <xf numFmtId="0" fontId="4" fillId="2" borderId="0" xfId="2" applyFill="1" applyAlignment="1">
      <alignment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166" fontId="16" fillId="2" borderId="18" xfId="1" applyNumberFormat="1" applyFont="1" applyFill="1" applyBorder="1" applyAlignment="1">
      <alignment horizontal="center" vertical="center" wrapText="1"/>
    </xf>
    <xf numFmtId="166" fontId="16" fillId="2" borderId="19" xfId="1" applyNumberFormat="1" applyFont="1" applyFill="1" applyBorder="1" applyAlignment="1">
      <alignment horizontal="center" vertical="center" wrapText="1"/>
    </xf>
    <xf numFmtId="166" fontId="16" fillId="2" borderId="14" xfId="1" applyNumberFormat="1" applyFont="1" applyFill="1" applyBorder="1" applyAlignment="1">
      <alignment horizontal="center" vertical="center" wrapText="1"/>
    </xf>
    <xf numFmtId="166" fontId="16" fillId="2" borderId="13" xfId="1" applyNumberFormat="1" applyFont="1" applyFill="1" applyBorder="1" applyAlignment="1">
      <alignment horizontal="center" vertical="center" wrapText="1"/>
    </xf>
    <xf numFmtId="0" fontId="32" fillId="5" borderId="8" xfId="0" applyFont="1" applyFill="1" applyBorder="1" applyAlignment="1">
      <alignment horizontal="left" vertical="center" indent="2"/>
    </xf>
    <xf numFmtId="166" fontId="2" fillId="9" borderId="27" xfId="1" applyNumberFormat="1" applyFont="1" applyFill="1" applyBorder="1" applyAlignment="1">
      <alignment horizontal="center" vertical="center" wrapText="1"/>
    </xf>
    <xf numFmtId="166" fontId="2" fillId="9" borderId="25" xfId="1" applyNumberFormat="1" applyFont="1" applyFill="1" applyBorder="1" applyAlignment="1">
      <alignment horizontal="center" vertical="center" wrapText="1"/>
    </xf>
    <xf numFmtId="166" fontId="2" fillId="9" borderId="28" xfId="1" applyNumberFormat="1" applyFont="1" applyFill="1" applyBorder="1" applyAlignment="1">
      <alignment horizontal="center" vertical="center" wrapText="1"/>
    </xf>
    <xf numFmtId="49" fontId="3" fillId="2" borderId="0" xfId="1" applyNumberFormat="1" applyFont="1" applyFill="1" applyAlignment="1">
      <alignment horizontal="center" wrapText="1"/>
    </xf>
    <xf numFmtId="0" fontId="19" fillId="7" borderId="0" xfId="0" applyFont="1" applyFill="1" applyAlignment="1">
      <alignment vertical="center"/>
    </xf>
    <xf numFmtId="0" fontId="0" fillId="7" borderId="0" xfId="0" applyFont="1" applyFill="1" applyAlignment="1">
      <alignment vertical="center"/>
    </xf>
    <xf numFmtId="0" fontId="0" fillId="7" borderId="0" xfId="0" applyFill="1" applyBorder="1"/>
    <xf numFmtId="0" fontId="17" fillId="7" borderId="0" xfId="0" applyFont="1" applyFill="1" applyBorder="1"/>
    <xf numFmtId="0" fontId="15" fillId="7" borderId="0" xfId="0" applyFont="1" applyFill="1" applyBorder="1" applyAlignment="1">
      <alignment horizontal="center"/>
    </xf>
    <xf numFmtId="0" fontId="3" fillId="2" borderId="0" xfId="0" applyFont="1" applyFill="1" applyAlignment="1">
      <alignment horizontal="center" wrapText="1"/>
    </xf>
    <xf numFmtId="0" fontId="0" fillId="2" borderId="9" xfId="0" applyFont="1" applyFill="1" applyBorder="1"/>
    <xf numFmtId="0" fontId="10" fillId="2" borderId="0" xfId="0" applyFont="1"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28" fillId="2" borderId="0" xfId="2" applyFont="1" applyFill="1" applyAlignment="1">
      <alignment horizontal="center" vertical="center"/>
    </xf>
    <xf numFmtId="0" fontId="4" fillId="2" borderId="0" xfId="2" applyFill="1" applyBorder="1" applyAlignment="1">
      <alignment horizontal="center" vertical="center" wrapText="1"/>
    </xf>
    <xf numFmtId="0" fontId="4" fillId="2" borderId="0" xfId="2" applyFill="1" applyBorder="1" applyAlignment="1">
      <alignment horizontal="left" vertical="center" wrapText="1"/>
    </xf>
    <xf numFmtId="0" fontId="4" fillId="2" borderId="0" xfId="2" applyFill="1" applyBorder="1" applyAlignment="1">
      <alignment vertical="center"/>
    </xf>
    <xf numFmtId="0" fontId="4" fillId="2" borderId="0" xfId="2" applyFill="1" applyBorder="1" applyAlignment="1">
      <alignment horizontal="right" vertical="center"/>
    </xf>
    <xf numFmtId="0" fontId="30" fillId="2" borderId="0" xfId="0" applyFont="1" applyFill="1" applyAlignment="1">
      <alignment horizontal="center" vertical="center"/>
    </xf>
    <xf numFmtId="0" fontId="27" fillId="2" borderId="0" xfId="2" applyFont="1" applyFill="1" applyAlignment="1">
      <alignment horizontal="center"/>
    </xf>
    <xf numFmtId="0" fontId="37" fillId="2" borderId="0" xfId="2" applyFont="1" applyFill="1" applyAlignment="1">
      <alignment vertical="center" wrapText="1"/>
    </xf>
    <xf numFmtId="0" fontId="7" fillId="2" borderId="0" xfId="2" applyFont="1" applyFill="1" applyAlignment="1">
      <alignment vertical="center"/>
    </xf>
    <xf numFmtId="0" fontId="36" fillId="2" borderId="0" xfId="2" applyFont="1" applyFill="1" applyAlignment="1">
      <alignment vertical="center"/>
    </xf>
    <xf numFmtId="0" fontId="28" fillId="6" borderId="0" xfId="2" applyFont="1" applyFill="1" applyAlignment="1">
      <alignment horizontal="center" vertical="center"/>
    </xf>
    <xf numFmtId="0" fontId="39" fillId="2" borderId="0" xfId="0" applyFont="1" applyFill="1" applyAlignment="1">
      <alignment vertical="center"/>
    </xf>
    <xf numFmtId="0" fontId="40" fillId="2" borderId="0" xfId="2" applyFont="1" applyFill="1" applyBorder="1" applyAlignment="1">
      <alignment vertical="center"/>
    </xf>
    <xf numFmtId="0" fontId="41" fillId="14" borderId="0" xfId="2" applyFont="1" applyFill="1" applyAlignment="1">
      <alignment horizontal="left" vertical="center" wrapText="1"/>
    </xf>
    <xf numFmtId="0" fontId="41" fillId="14" borderId="0" xfId="2" applyFont="1" applyFill="1" applyAlignment="1">
      <alignment vertical="center" wrapText="1"/>
    </xf>
    <xf numFmtId="0" fontId="40" fillId="2" borderId="0" xfId="2" applyFont="1" applyFill="1" applyAlignment="1">
      <alignment horizontal="center" vertical="center"/>
    </xf>
    <xf numFmtId="0" fontId="4" fillId="4" borderId="0" xfId="2" applyFill="1" applyAlignment="1">
      <alignment vertical="center"/>
    </xf>
    <xf numFmtId="0" fontId="10" fillId="15" borderId="32" xfId="0" applyFont="1" applyFill="1" applyBorder="1" applyAlignment="1">
      <alignment horizontal="center" vertical="center" wrapText="1"/>
    </xf>
    <xf numFmtId="0" fontId="0" fillId="7" borderId="0" xfId="0" applyFill="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vertical="center"/>
    </xf>
    <xf numFmtId="0" fontId="42" fillId="7" borderId="0" xfId="0" applyFont="1" applyFill="1" applyAlignment="1">
      <alignment horizontal="center" vertical="center"/>
    </xf>
    <xf numFmtId="0" fontId="43" fillId="7" borderId="0" xfId="0" applyFont="1" applyFill="1" applyAlignment="1">
      <alignment vertical="center"/>
    </xf>
    <xf numFmtId="0" fontId="16" fillId="7" borderId="0" xfId="2" applyFont="1" applyFill="1" applyAlignment="1">
      <alignment horizontal="center" vertical="center"/>
    </xf>
    <xf numFmtId="0" fontId="21" fillId="7" borderId="0" xfId="0" applyFont="1" applyFill="1" applyAlignment="1">
      <alignment vertical="center"/>
    </xf>
    <xf numFmtId="0" fontId="16" fillId="7" borderId="0" xfId="0" applyFont="1" applyFill="1" applyAlignment="1">
      <alignment horizontal="right" vertical="center"/>
    </xf>
    <xf numFmtId="0" fontId="36" fillId="2" borderId="0" xfId="2" applyFont="1" applyFill="1" applyAlignment="1">
      <alignment horizontal="left" vertical="center"/>
    </xf>
    <xf numFmtId="166" fontId="2" fillId="2" borderId="0" xfId="1" applyNumberFormat="1" applyFont="1" applyFill="1" applyAlignment="1">
      <alignment horizontal="center" vertical="center" wrapText="1"/>
    </xf>
    <xf numFmtId="167" fontId="0" fillId="2" borderId="0" xfId="5" applyNumberFormat="1" applyFont="1" applyFill="1" applyBorder="1" applyAlignment="1">
      <alignment horizontal="left" vertical="center"/>
    </xf>
    <xf numFmtId="167" fontId="0" fillId="11" borderId="7" xfId="5" applyNumberFormat="1" applyFont="1" applyFill="1" applyBorder="1" applyAlignment="1">
      <alignment horizontal="left" vertical="center"/>
    </xf>
    <xf numFmtId="167" fontId="0" fillId="11" borderId="8" xfId="5" applyNumberFormat="1" applyFont="1" applyFill="1" applyBorder="1" applyAlignment="1">
      <alignment horizontal="left" vertical="center"/>
    </xf>
    <xf numFmtId="167" fontId="0" fillId="11" borderId="9" xfId="5" applyNumberFormat="1" applyFont="1" applyFill="1" applyBorder="1" applyAlignment="1">
      <alignment horizontal="left" vertical="center"/>
    </xf>
    <xf numFmtId="167" fontId="0" fillId="11" borderId="1" xfId="5" applyNumberFormat="1" applyFont="1" applyFill="1" applyBorder="1" applyAlignment="1">
      <alignment horizontal="left" vertical="center"/>
    </xf>
    <xf numFmtId="167" fontId="0" fillId="11" borderId="0" xfId="5" applyNumberFormat="1" applyFont="1" applyFill="1" applyBorder="1" applyAlignment="1">
      <alignment horizontal="left" vertical="center"/>
    </xf>
    <xf numFmtId="167" fontId="0" fillId="11" borderId="4" xfId="5" applyNumberFormat="1" applyFont="1" applyFill="1" applyBorder="1" applyAlignment="1">
      <alignment horizontal="left" vertical="center"/>
    </xf>
    <xf numFmtId="164" fontId="0" fillId="6" borderId="20" xfId="11" applyFont="1" applyFill="1" applyBorder="1" applyAlignment="1">
      <alignment horizontal="left" vertical="center"/>
    </xf>
    <xf numFmtId="164" fontId="0" fillId="6" borderId="2" xfId="11" applyFont="1" applyFill="1" applyBorder="1" applyAlignment="1">
      <alignment horizontal="left" vertical="center"/>
    </xf>
    <xf numFmtId="164" fontId="0" fillId="6" borderId="21" xfId="11" applyFont="1" applyFill="1" applyBorder="1" applyAlignment="1">
      <alignment horizontal="left" vertical="center"/>
    </xf>
    <xf numFmtId="167" fontId="0" fillId="6" borderId="7" xfId="5" applyNumberFormat="1" applyFont="1" applyFill="1" applyBorder="1" applyAlignment="1">
      <alignment horizontal="left" vertical="center"/>
    </xf>
    <xf numFmtId="167" fontId="0" fillId="6" borderId="8" xfId="5" applyNumberFormat="1" applyFont="1" applyFill="1" applyBorder="1" applyAlignment="1">
      <alignment horizontal="left" vertical="center"/>
    </xf>
    <xf numFmtId="167" fontId="0" fillId="6" borderId="9" xfId="5" applyNumberFormat="1" applyFont="1" applyFill="1" applyBorder="1" applyAlignment="1">
      <alignment horizontal="left" vertical="center"/>
    </xf>
    <xf numFmtId="167" fontId="0" fillId="11" borderId="20" xfId="5" applyNumberFormat="1" applyFont="1" applyFill="1" applyBorder="1" applyAlignment="1">
      <alignment horizontal="left" vertical="center"/>
    </xf>
    <xf numFmtId="167" fontId="0" fillId="11" borderId="2" xfId="5" applyNumberFormat="1" applyFont="1" applyFill="1" applyBorder="1" applyAlignment="1">
      <alignment horizontal="left" vertical="center"/>
    </xf>
    <xf numFmtId="167" fontId="0" fillId="11" borderId="21" xfId="5" applyNumberFormat="1" applyFont="1" applyFill="1" applyBorder="1" applyAlignment="1">
      <alignment horizontal="left" vertical="center"/>
    </xf>
    <xf numFmtId="164" fontId="0" fillId="6" borderId="0" xfId="11" applyFont="1" applyFill="1" applyBorder="1" applyAlignment="1">
      <alignment horizontal="left" vertical="center"/>
    </xf>
    <xf numFmtId="164" fontId="0" fillId="6" borderId="0" xfId="11" applyFont="1" applyFill="1"/>
    <xf numFmtId="164" fontId="0" fillId="2" borderId="1" xfId="11" applyFont="1" applyFill="1" applyBorder="1"/>
    <xf numFmtId="164" fontId="0" fillId="2" borderId="0" xfId="11" applyFont="1" applyFill="1" applyBorder="1"/>
    <xf numFmtId="164" fontId="0" fillId="2" borderId="4" xfId="11" applyFont="1" applyFill="1" applyBorder="1"/>
    <xf numFmtId="164" fontId="0" fillId="6" borderId="1" xfId="11" applyFont="1" applyFill="1" applyBorder="1"/>
    <xf numFmtId="164" fontId="0" fillId="6" borderId="0" xfId="11" applyFont="1" applyFill="1" applyBorder="1"/>
    <xf numFmtId="164" fontId="0" fillId="6" borderId="4" xfId="11" applyFont="1" applyFill="1" applyBorder="1"/>
    <xf numFmtId="164" fontId="0" fillId="6" borderId="0" xfId="11" applyFont="1" applyFill="1" applyBorder="1" applyAlignment="1">
      <alignment vertical="center"/>
    </xf>
    <xf numFmtId="164" fontId="0" fillId="6" borderId="1" xfId="11" applyFont="1" applyFill="1" applyBorder="1" applyAlignment="1">
      <alignment vertical="center"/>
    </xf>
    <xf numFmtId="164" fontId="0" fillId="6" borderId="4" xfId="11" applyFont="1" applyFill="1" applyBorder="1" applyAlignment="1">
      <alignment vertical="center"/>
    </xf>
    <xf numFmtId="167" fontId="0" fillId="11" borderId="1" xfId="5" applyNumberFormat="1" applyFont="1" applyFill="1" applyBorder="1" applyAlignment="1">
      <alignment vertical="center"/>
    </xf>
    <xf numFmtId="167" fontId="0" fillId="11" borderId="0" xfId="5" applyNumberFormat="1" applyFont="1" applyFill="1" applyBorder="1" applyAlignment="1">
      <alignment vertical="center"/>
    </xf>
    <xf numFmtId="167" fontId="0" fillId="11" borderId="4" xfId="5" applyNumberFormat="1" applyFont="1" applyFill="1" applyBorder="1" applyAlignment="1">
      <alignment vertical="center"/>
    </xf>
    <xf numFmtId="167" fontId="0" fillId="11" borderId="2" xfId="5" applyNumberFormat="1" applyFont="1" applyFill="1" applyBorder="1" applyAlignment="1">
      <alignment vertical="center"/>
    </xf>
    <xf numFmtId="167" fontId="0" fillId="11" borderId="21" xfId="5" applyNumberFormat="1" applyFont="1" applyFill="1" applyBorder="1" applyAlignment="1">
      <alignment vertical="center"/>
    </xf>
    <xf numFmtId="0" fontId="10" fillId="2" borderId="0" xfId="0" applyFont="1" applyFill="1" applyBorder="1" applyAlignment="1">
      <alignment horizontal="left" vertical="center"/>
    </xf>
    <xf numFmtId="49" fontId="3" fillId="2" borderId="0" xfId="1" applyNumberFormat="1" applyFont="1" applyFill="1" applyBorder="1" applyAlignment="1">
      <alignment horizontal="center" wrapText="1"/>
    </xf>
    <xf numFmtId="0" fontId="0" fillId="11" borderId="20" xfId="0" applyFill="1" applyBorder="1"/>
    <xf numFmtId="0" fontId="0" fillId="11" borderId="2" xfId="0" applyFill="1" applyBorder="1"/>
    <xf numFmtId="0" fontId="0" fillId="11" borderId="4" xfId="0" applyFill="1" applyBorder="1"/>
    <xf numFmtId="0" fontId="0" fillId="11" borderId="21" xfId="0" applyFill="1" applyBorder="1"/>
    <xf numFmtId="0" fontId="10" fillId="2" borderId="0" xfId="0" applyNumberFormat="1" applyFont="1" applyFill="1" applyAlignment="1"/>
    <xf numFmtId="0" fontId="10" fillId="2" borderId="0" xfId="0" applyNumberFormat="1" applyFont="1" applyFill="1" applyAlignment="1">
      <alignment vertical="center"/>
    </xf>
    <xf numFmtId="164" fontId="16" fillId="6" borderId="0" xfId="11" applyFont="1" applyFill="1" applyBorder="1"/>
    <xf numFmtId="167" fontId="0" fillId="2" borderId="0" xfId="0" applyNumberFormat="1" applyFill="1" applyBorder="1" applyAlignment="1">
      <alignment vertical="center"/>
    </xf>
    <xf numFmtId="0" fontId="7" fillId="2" borderId="0" xfId="2" applyFont="1" applyFill="1" applyBorder="1" applyAlignment="1">
      <alignment horizontal="left" vertical="center"/>
    </xf>
    <xf numFmtId="0" fontId="10" fillId="2" borderId="0" xfId="0" applyNumberFormat="1" applyFont="1" applyFill="1" applyBorder="1" applyAlignment="1">
      <alignment horizontal="left" vertical="center"/>
    </xf>
    <xf numFmtId="0" fontId="12" fillId="7" borderId="0" xfId="0" applyFont="1" applyFill="1" applyAlignment="1">
      <alignment horizontal="center" vertical="center" wrapText="1"/>
    </xf>
    <xf numFmtId="0" fontId="0" fillId="7" borderId="0" xfId="0" applyFill="1" applyAlignment="1">
      <alignment horizontal="center"/>
    </xf>
    <xf numFmtId="0" fontId="42" fillId="7" borderId="0" xfId="0" applyFont="1" applyFill="1" applyAlignment="1">
      <alignment horizontal="center"/>
    </xf>
    <xf numFmtId="0" fontId="44" fillId="7" borderId="0" xfId="0" applyFont="1" applyFill="1" applyAlignment="1">
      <alignment horizontal="center"/>
    </xf>
    <xf numFmtId="0" fontId="22" fillId="7" borderId="0" xfId="0" applyFont="1" applyFill="1" applyAlignment="1">
      <alignment vertical="center"/>
    </xf>
    <xf numFmtId="0" fontId="0" fillId="7" borderId="0" xfId="0" applyFill="1" applyBorder="1" applyAlignment="1">
      <alignment vertical="center" wrapText="1"/>
    </xf>
    <xf numFmtId="0" fontId="0" fillId="7" borderId="0" xfId="0" applyFill="1" applyBorder="1" applyAlignment="1">
      <alignment horizontal="center"/>
    </xf>
    <xf numFmtId="0" fontId="42" fillId="7" borderId="0" xfId="0" applyFont="1" applyFill="1" applyBorder="1" applyAlignment="1">
      <alignment horizontal="center"/>
    </xf>
    <xf numFmtId="0" fontId="0" fillId="7" borderId="0" xfId="0" applyFill="1" applyBorder="1" applyAlignment="1">
      <alignment horizontal="center" vertical="center"/>
    </xf>
    <xf numFmtId="0" fontId="42" fillId="7" borderId="0" xfId="0" applyFont="1" applyFill="1" applyBorder="1" applyAlignment="1">
      <alignment vertical="center" wrapText="1"/>
    </xf>
    <xf numFmtId="0" fontId="22" fillId="7" borderId="0" xfId="0" applyFont="1" applyFill="1" applyBorder="1" applyAlignment="1">
      <alignment vertical="center"/>
    </xf>
    <xf numFmtId="0" fontId="16" fillId="7" borderId="0" xfId="0" applyFont="1" applyFill="1"/>
    <xf numFmtId="0" fontId="16" fillId="7" borderId="0" xfId="0" applyFont="1" applyFill="1" applyAlignment="1">
      <alignment horizontal="center"/>
    </xf>
    <xf numFmtId="0" fontId="45" fillId="7" borderId="0" xfId="0" applyFont="1" applyFill="1" applyAlignment="1">
      <alignment vertical="center"/>
    </xf>
    <xf numFmtId="167" fontId="0" fillId="11" borderId="4" xfId="9" applyNumberFormat="1" applyFont="1" applyFill="1" applyBorder="1"/>
    <xf numFmtId="167" fontId="0" fillId="0" borderId="2" xfId="5" applyNumberFormat="1" applyFont="1" applyFill="1" applyBorder="1" applyAlignment="1">
      <alignment horizontal="left" vertical="center"/>
    </xf>
    <xf numFmtId="0" fontId="46" fillId="2" borderId="0" xfId="0" applyFont="1" applyFill="1"/>
    <xf numFmtId="0" fontId="0" fillId="2" borderId="29" xfId="0" applyFill="1" applyBorder="1"/>
    <xf numFmtId="0" fontId="0" fillId="11" borderId="29" xfId="0" applyFill="1" applyBorder="1"/>
    <xf numFmtId="0" fontId="0" fillId="2" borderId="11" xfId="0" applyFill="1" applyBorder="1"/>
    <xf numFmtId="0" fontId="0" fillId="2" borderId="0" xfId="0" applyFill="1" applyAlignment="1">
      <alignment horizontal="center"/>
    </xf>
    <xf numFmtId="0" fontId="30" fillId="2" borderId="0" xfId="0" applyFont="1" applyFill="1" applyBorder="1" applyAlignment="1">
      <alignment vertical="center"/>
    </xf>
    <xf numFmtId="167" fontId="0" fillId="2" borderId="0" xfId="9" applyNumberFormat="1" applyFont="1" applyFill="1" applyBorder="1"/>
    <xf numFmtId="167" fontId="0" fillId="11" borderId="1" xfId="9" applyNumberFormat="1" applyFont="1" applyFill="1" applyBorder="1" applyAlignment="1">
      <alignment vertical="center"/>
    </xf>
    <xf numFmtId="0" fontId="0" fillId="2" borderId="20" xfId="0" applyFill="1" applyBorder="1" applyAlignment="1">
      <alignment vertical="center"/>
    </xf>
    <xf numFmtId="0" fontId="0" fillId="2" borderId="8" xfId="0" applyFont="1" applyFill="1" applyBorder="1"/>
    <xf numFmtId="0" fontId="5" fillId="2" borderId="0" xfId="0" applyFont="1" applyFill="1" applyAlignment="1">
      <alignment vertical="center"/>
    </xf>
    <xf numFmtId="168" fontId="0" fillId="2" borderId="0" xfId="11" applyNumberFormat="1" applyFont="1" applyFill="1" applyBorder="1" applyAlignment="1">
      <alignment horizontal="left" vertical="center" wrapText="1"/>
    </xf>
    <xf numFmtId="0" fontId="0" fillId="2" borderId="8" xfId="0" applyFill="1" applyBorder="1" applyAlignment="1">
      <alignment vertical="center"/>
    </xf>
    <xf numFmtId="0" fontId="0" fillId="2" borderId="22" xfId="0" applyFill="1" applyBorder="1" applyAlignment="1">
      <alignment horizontal="left" vertical="center" wrapText="1"/>
    </xf>
    <xf numFmtId="0" fontId="0" fillId="2" borderId="10" xfId="0" applyFill="1" applyBorder="1" applyAlignment="1">
      <alignment vertical="center"/>
    </xf>
    <xf numFmtId="0" fontId="5" fillId="2" borderId="0" xfId="0" applyFont="1" applyFill="1" applyAlignment="1">
      <alignment horizontal="center" vertical="center" wrapText="1"/>
    </xf>
    <xf numFmtId="0" fontId="10" fillId="2" borderId="0" xfId="0" applyFont="1" applyFill="1" applyAlignment="1">
      <alignment vertical="center" wrapText="1"/>
    </xf>
    <xf numFmtId="168" fontId="14" fillId="2" borderId="0" xfId="11" applyNumberFormat="1" applyFont="1" applyFill="1" applyBorder="1" applyAlignment="1">
      <alignment horizontal="center" vertical="center" wrapText="1"/>
    </xf>
    <xf numFmtId="0" fontId="29" fillId="2" borderId="8" xfId="0" applyFont="1" applyFill="1" applyBorder="1" applyAlignment="1">
      <alignment vertical="center"/>
    </xf>
    <xf numFmtId="0" fontId="14" fillId="2" borderId="0" xfId="0" applyFont="1" applyFill="1" applyAlignment="1">
      <alignment vertical="center" wrapText="1"/>
    </xf>
    <xf numFmtId="0" fontId="4" fillId="2" borderId="0" xfId="2" applyFill="1" applyAlignment="1">
      <alignment horizontal="left" vertical="center" indent="5"/>
    </xf>
    <xf numFmtId="0" fontId="10" fillId="2" borderId="0" xfId="0" applyFont="1" applyFill="1" applyBorder="1" applyAlignment="1">
      <alignment vertical="center" wrapText="1"/>
    </xf>
    <xf numFmtId="0" fontId="10" fillId="11" borderId="0" xfId="0" applyFont="1" applyFill="1" applyBorder="1" applyAlignment="1">
      <alignment vertical="center" wrapText="1"/>
    </xf>
    <xf numFmtId="0" fontId="14" fillId="2" borderId="0" xfId="0" applyFont="1" applyFill="1" applyBorder="1" applyAlignment="1">
      <alignment vertical="center" wrapText="1"/>
    </xf>
    <xf numFmtId="0" fontId="10" fillId="11" borderId="1" xfId="0" applyFont="1" applyFill="1" applyBorder="1" applyAlignment="1">
      <alignment vertical="center" wrapText="1"/>
    </xf>
    <xf numFmtId="0" fontId="10" fillId="11" borderId="4" xfId="0" applyFont="1" applyFill="1" applyBorder="1" applyAlignment="1">
      <alignment vertical="center" wrapText="1"/>
    </xf>
    <xf numFmtId="49" fontId="47" fillId="2" borderId="1" xfId="2" applyNumberFormat="1" applyFont="1" applyFill="1" applyBorder="1" applyAlignment="1" applyProtection="1">
      <alignment horizontal="left" vertical="center"/>
      <protection locked="0"/>
    </xf>
    <xf numFmtId="0" fontId="0" fillId="2" borderId="29" xfId="0" applyFont="1" applyFill="1" applyBorder="1" applyAlignment="1">
      <alignment horizontal="center" vertical="center"/>
    </xf>
    <xf numFmtId="0" fontId="10" fillId="2" borderId="0" xfId="0" applyNumberFormat="1" applyFont="1" applyFill="1" applyBorder="1" applyAlignment="1">
      <alignment vertical="center"/>
    </xf>
    <xf numFmtId="0" fontId="4" fillId="13" borderId="0" xfId="2" applyFill="1" applyBorder="1" applyAlignment="1">
      <alignment horizontal="left" vertical="center" wrapText="1"/>
    </xf>
    <xf numFmtId="49" fontId="47"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24" fillId="2" borderId="0" xfId="0" applyFont="1" applyFill="1" applyAlignment="1">
      <alignment vertical="center"/>
    </xf>
    <xf numFmtId="164" fontId="0" fillId="2" borderId="0" xfId="11" applyFont="1" applyFill="1" applyAlignment="1">
      <alignment vertical="center"/>
    </xf>
    <xf numFmtId="0" fontId="4" fillId="7" borderId="0" xfId="0" applyFont="1" applyFill="1" applyAlignment="1">
      <alignment horizontal="center"/>
    </xf>
    <xf numFmtId="0" fontId="30" fillId="2" borderId="0" xfId="0" applyFont="1" applyFill="1" applyAlignment="1">
      <alignment vertical="center"/>
    </xf>
    <xf numFmtId="0" fontId="14" fillId="2" borderId="0" xfId="2" applyFont="1" applyFill="1" applyAlignment="1">
      <alignment vertical="center"/>
    </xf>
    <xf numFmtId="0" fontId="49" fillId="2" borderId="0" xfId="0" applyFont="1" applyFill="1" applyAlignment="1">
      <alignment vertical="center"/>
    </xf>
    <xf numFmtId="167" fontId="0" fillId="0" borderId="20" xfId="5" applyNumberFormat="1" applyFont="1" applyFill="1" applyBorder="1" applyAlignment="1">
      <alignment horizontal="left" vertical="center"/>
    </xf>
    <xf numFmtId="0" fontId="48" fillId="10" borderId="10" xfId="2" applyNumberFormat="1" applyFont="1" applyFill="1" applyBorder="1" applyAlignment="1">
      <alignment vertical="center"/>
    </xf>
    <xf numFmtId="0" fontId="48" fillId="10" borderId="11" xfId="2" applyNumberFormat="1" applyFont="1" applyFill="1" applyBorder="1" applyAlignment="1">
      <alignment vertical="center"/>
    </xf>
    <xf numFmtId="0" fontId="48" fillId="2" borderId="0" xfId="2" applyNumberFormat="1" applyFont="1" applyFill="1" applyBorder="1" applyAlignment="1">
      <alignment vertical="center"/>
    </xf>
    <xf numFmtId="0" fontId="14" fillId="13" borderId="0" xfId="2" applyFont="1" applyFill="1" applyBorder="1" applyAlignment="1">
      <alignment vertical="center" wrapText="1"/>
    </xf>
    <xf numFmtId="0" fontId="14" fillId="2" borderId="0" xfId="2" applyFont="1" applyFill="1" applyBorder="1" applyAlignment="1">
      <alignment vertical="center" wrapText="1"/>
    </xf>
    <xf numFmtId="0" fontId="38" fillId="2" borderId="0" xfId="2" applyFont="1" applyFill="1" applyAlignment="1">
      <alignment vertical="center"/>
    </xf>
    <xf numFmtId="49" fontId="47" fillId="2" borderId="0" xfId="2" applyNumberFormat="1" applyFont="1" applyFill="1" applyAlignment="1" applyProtection="1">
      <alignment horizontal="left" vertical="center"/>
      <protection locked="0"/>
    </xf>
    <xf numFmtId="0" fontId="46" fillId="2" borderId="0" xfId="0" applyFont="1" applyFill="1" applyAlignment="1">
      <alignment vertical="top"/>
    </xf>
    <xf numFmtId="0" fontId="38" fillId="2" borderId="0" xfId="2" applyFont="1" applyFill="1" applyAlignment="1"/>
    <xf numFmtId="0" fontId="10" fillId="4" borderId="0" xfId="0" applyFont="1" applyFill="1" applyAlignment="1">
      <alignment horizontal="left" vertical="center"/>
    </xf>
    <xf numFmtId="0" fontId="0" fillId="4" borderId="0" xfId="0" applyFill="1" applyAlignment="1">
      <alignment horizontal="left" vertical="center"/>
    </xf>
    <xf numFmtId="0" fontId="10" fillId="16" borderId="22" xfId="0" applyFont="1" applyFill="1" applyBorder="1" applyAlignment="1">
      <alignment horizontal="left" vertical="center"/>
    </xf>
    <xf numFmtId="0" fontId="0" fillId="0" borderId="22" xfId="0" applyBorder="1" applyAlignment="1">
      <alignment horizontal="left" vertical="center" wrapText="1"/>
    </xf>
    <xf numFmtId="0" fontId="0" fillId="2" borderId="29" xfId="0" applyFont="1" applyFill="1" applyBorder="1" applyAlignment="1">
      <alignment horizontal="left" vertical="center"/>
    </xf>
    <xf numFmtId="0" fontId="14" fillId="2" borderId="8" xfId="2" applyNumberFormat="1" applyFont="1" applyFill="1" applyBorder="1" applyAlignment="1">
      <alignment horizontal="left" vertical="center" wrapText="1"/>
    </xf>
    <xf numFmtId="167" fontId="10" fillId="11" borderId="7" xfId="5" applyNumberFormat="1" applyFont="1" applyFill="1" applyBorder="1" applyAlignment="1">
      <alignment horizontal="left" vertical="center"/>
    </xf>
    <xf numFmtId="167" fontId="10" fillId="11" borderId="8" xfId="5" applyNumberFormat="1" applyFont="1" applyFill="1" applyBorder="1" applyAlignment="1">
      <alignment horizontal="left" vertical="center"/>
    </xf>
    <xf numFmtId="0" fontId="4" fillId="13" borderId="0" xfId="2" applyFont="1" applyFill="1" applyBorder="1" applyAlignment="1">
      <alignment horizontal="left" vertical="center" wrapText="1"/>
    </xf>
    <xf numFmtId="0" fontId="4" fillId="13" borderId="0" xfId="2" applyFont="1" applyFill="1" applyAlignment="1">
      <alignment vertical="center" wrapText="1"/>
    </xf>
    <xf numFmtId="0" fontId="4" fillId="13" borderId="0" xfId="2" applyFill="1" applyAlignment="1">
      <alignment vertical="center"/>
    </xf>
    <xf numFmtId="0" fontId="4" fillId="13" borderId="0" xfId="2" applyFill="1" applyAlignment="1">
      <alignment horizontal="right" vertical="center"/>
    </xf>
    <xf numFmtId="0" fontId="4" fillId="2" borderId="0" xfId="2" applyFont="1" applyFill="1" applyBorder="1" applyAlignment="1">
      <alignment horizontal="left" vertical="center" wrapText="1"/>
    </xf>
    <xf numFmtId="0" fontId="4" fillId="13" borderId="0" xfId="2" applyFill="1" applyBorder="1" applyAlignment="1">
      <alignment horizontal="center" vertical="center" wrapText="1"/>
    </xf>
    <xf numFmtId="49" fontId="16" fillId="2" borderId="29" xfId="1" applyNumberFormat="1" applyFont="1" applyFill="1" applyBorder="1" applyAlignment="1">
      <alignment horizontal="center" wrapText="1"/>
    </xf>
    <xf numFmtId="0" fontId="14" fillId="2" borderId="10" xfId="0" applyNumberFormat="1" applyFont="1" applyFill="1" applyBorder="1" applyAlignment="1">
      <alignment horizontal="left" vertical="center"/>
    </xf>
    <xf numFmtId="0" fontId="4" fillId="13" borderId="0" xfId="2" applyFill="1" applyBorder="1" applyAlignment="1">
      <alignment horizontal="right" vertical="center"/>
    </xf>
    <xf numFmtId="0" fontId="40" fillId="2" borderId="0" xfId="2" applyFont="1" applyFill="1" applyAlignment="1">
      <alignment vertical="center" wrapText="1"/>
    </xf>
    <xf numFmtId="166" fontId="16" fillId="2" borderId="22" xfId="1" applyNumberFormat="1" applyFont="1" applyFill="1" applyBorder="1" applyAlignment="1">
      <alignment horizontal="center" vertical="center" wrapText="1"/>
    </xf>
    <xf numFmtId="0" fontId="0" fillId="7" borderId="0" xfId="0" applyFont="1" applyFill="1"/>
    <xf numFmtId="0" fontId="0" fillId="11" borderId="0" xfId="0" applyFill="1" applyBorder="1"/>
    <xf numFmtId="0" fontId="0" fillId="11" borderId="7" xfId="0" applyFill="1" applyBorder="1" applyAlignment="1">
      <alignment vertical="center"/>
    </xf>
    <xf numFmtId="0" fontId="0" fillId="11" borderId="1" xfId="0" applyFill="1" applyBorder="1"/>
    <xf numFmtId="0" fontId="0" fillId="11" borderId="8" xfId="0" applyFill="1" applyBorder="1" applyAlignment="1">
      <alignment vertical="center"/>
    </xf>
    <xf numFmtId="0" fontId="0" fillId="11" borderId="9" xfId="0" applyFill="1" applyBorder="1" applyAlignment="1">
      <alignment vertical="center"/>
    </xf>
    <xf numFmtId="0" fontId="0" fillId="17" borderId="0" xfId="0" applyFill="1" applyAlignment="1">
      <alignment horizontal="center" vertical="center"/>
    </xf>
    <xf numFmtId="0" fontId="10" fillId="2" borderId="0" xfId="0" applyFont="1" applyFill="1" applyAlignment="1">
      <alignment horizontal="center" vertical="center"/>
    </xf>
    <xf numFmtId="0" fontId="5" fillId="13" borderId="0" xfId="2" applyFont="1" applyFill="1" applyBorder="1" applyAlignment="1">
      <alignment horizontal="left" vertical="center" wrapText="1"/>
    </xf>
    <xf numFmtId="0" fontId="19" fillId="7" borderId="0" xfId="0" applyFont="1" applyFill="1" applyAlignment="1">
      <alignment horizontal="center" vertical="center"/>
    </xf>
    <xf numFmtId="0" fontId="0" fillId="7" borderId="0" xfId="0" applyFont="1" applyFill="1" applyAlignment="1">
      <alignment horizontal="center" vertical="center"/>
    </xf>
    <xf numFmtId="0" fontId="0" fillId="2" borderId="4" xfId="0" applyFill="1" applyBorder="1" applyAlignment="1">
      <alignmen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Alignment="1">
      <alignment horizontal="left" vertical="center"/>
    </xf>
    <xf numFmtId="0" fontId="50" fillId="2" borderId="0" xfId="0" applyFont="1" applyFill="1" applyAlignment="1">
      <alignment horizontal="left" vertical="center"/>
    </xf>
    <xf numFmtId="0" fontId="17" fillId="2" borderId="22" xfId="0" applyFont="1" applyFill="1" applyBorder="1" applyAlignment="1">
      <alignment horizontal="left" vertical="center" wrapText="1"/>
    </xf>
    <xf numFmtId="168" fontId="0" fillId="2" borderId="1" xfId="11" applyNumberFormat="1" applyFont="1" applyFill="1" applyBorder="1" applyAlignment="1">
      <alignment horizontal="left" vertical="center" wrapText="1"/>
    </xf>
    <xf numFmtId="49" fontId="16" fillId="0" borderId="1" xfId="1" applyNumberFormat="1" applyFont="1" applyBorder="1" applyAlignment="1">
      <alignment horizontal="center" vertical="center" wrapText="1"/>
    </xf>
    <xf numFmtId="0" fontId="32" fillId="2" borderId="8" xfId="0" applyFont="1" applyFill="1" applyBorder="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17" borderId="0" xfId="0" applyFill="1" applyAlignment="1">
      <alignment horizontal="center"/>
    </xf>
    <xf numFmtId="0" fontId="0" fillId="2" borderId="21" xfId="0" applyFill="1" applyBorder="1" applyAlignment="1">
      <alignment vertical="center"/>
    </xf>
    <xf numFmtId="0" fontId="52" fillId="7" borderId="0" xfId="0" applyFont="1" applyFill="1" applyAlignment="1">
      <alignment vertical="center"/>
    </xf>
    <xf numFmtId="0" fontId="53" fillId="2" borderId="0" xfId="0" applyFont="1" applyFill="1" applyAlignment="1">
      <alignment vertical="center"/>
    </xf>
    <xf numFmtId="0" fontId="51" fillId="7" borderId="0" xfId="0" applyFont="1" applyFill="1" applyAlignment="1">
      <alignment vertical="center"/>
    </xf>
    <xf numFmtId="0" fontId="51" fillId="2" borderId="0" xfId="0" applyFont="1" applyFill="1" applyAlignment="1">
      <alignment vertical="center"/>
    </xf>
    <xf numFmtId="165" fontId="0" fillId="11" borderId="1" xfId="5" applyFont="1" applyFill="1" applyBorder="1" applyAlignment="1">
      <alignment vertical="center"/>
    </xf>
    <xf numFmtId="165" fontId="0" fillId="11" borderId="0" xfId="5" applyFont="1" applyFill="1" applyBorder="1" applyAlignment="1">
      <alignment vertical="center"/>
    </xf>
    <xf numFmtId="0" fontId="0" fillId="2" borderId="2" xfId="0" applyFill="1" applyBorder="1" applyAlignment="1">
      <alignment vertical="center"/>
    </xf>
    <xf numFmtId="165" fontId="0" fillId="11" borderId="4" xfId="5" applyFont="1" applyFill="1" applyBorder="1" applyAlignment="1">
      <alignment vertical="center"/>
    </xf>
    <xf numFmtId="0" fontId="4" fillId="2" borderId="0" xfId="2" applyFill="1" applyAlignment="1">
      <alignment horizontal="left" vertical="center" wrapText="1"/>
    </xf>
    <xf numFmtId="164" fontId="16" fillId="6" borderId="1" xfId="11" applyFont="1" applyFill="1" applyBorder="1"/>
    <xf numFmtId="164" fontId="16" fillId="6" borderId="4" xfId="11" applyFont="1" applyFill="1" applyBorder="1"/>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7" fillId="19" borderId="0" xfId="2" applyFont="1" applyFill="1" applyAlignment="1">
      <alignment horizontal="left" wrapText="1"/>
    </xf>
    <xf numFmtId="0" fontId="7" fillId="19" borderId="0" xfId="2" applyFont="1" applyFill="1" applyAlignment="1">
      <alignment horizontal="left" indent="2"/>
    </xf>
    <xf numFmtId="0" fontId="37" fillId="19" borderId="0" xfId="2" applyFont="1" applyFill="1" applyAlignment="1">
      <alignment wrapText="1"/>
    </xf>
    <xf numFmtId="0" fontId="7" fillId="19" borderId="0" xfId="2" applyFont="1" applyFill="1" applyAlignment="1">
      <alignment horizontal="left" indent="4"/>
    </xf>
    <xf numFmtId="0" fontId="4" fillId="19" borderId="0" xfId="2" applyFill="1" applyAlignment="1">
      <alignment horizontal="left" vertical="center" indent="6"/>
    </xf>
    <xf numFmtId="0" fontId="7" fillId="19" borderId="0" xfId="2" applyFont="1" applyFill="1" applyAlignment="1">
      <alignment horizontal="left" indent="6"/>
    </xf>
    <xf numFmtId="0" fontId="37" fillId="19" borderId="0" xfId="2" applyFont="1" applyFill="1" applyAlignment="1">
      <alignment horizontal="left" vertical="center" wrapText="1" indent="6"/>
    </xf>
    <xf numFmtId="0" fontId="4" fillId="19" borderId="0" xfId="2" applyFill="1" applyAlignment="1">
      <alignment horizontal="left" vertical="center" indent="8"/>
    </xf>
    <xf numFmtId="0" fontId="32" fillId="19" borderId="0" xfId="2" applyFont="1" applyFill="1" applyAlignment="1">
      <alignment horizontal="left"/>
    </xf>
    <xf numFmtId="0" fontId="4" fillId="19" borderId="0" xfId="2" applyFill="1" applyAlignment="1">
      <alignment horizontal="left" vertical="center" indent="10"/>
    </xf>
    <xf numFmtId="0" fontId="10" fillId="16" borderId="22" xfId="0" applyFont="1" applyFill="1" applyBorder="1" applyAlignment="1">
      <alignment vertical="center"/>
    </xf>
    <xf numFmtId="0" fontId="50" fillId="2" borderId="0" xfId="13" applyFont="1" applyFill="1" applyAlignment="1">
      <alignment horizontal="left" vertical="center"/>
    </xf>
    <xf numFmtId="0" fontId="4" fillId="13" borderId="0" xfId="2" applyFill="1" applyBorder="1" applyAlignment="1">
      <alignment horizontal="left" vertical="center" wrapText="1"/>
    </xf>
    <xf numFmtId="0" fontId="0" fillId="0" borderId="22" xfId="0" applyFont="1" applyFill="1" applyBorder="1" applyAlignment="1">
      <alignment vertical="center" wrapText="1"/>
    </xf>
    <xf numFmtId="0" fontId="0" fillId="0" borderId="22" xfId="0" applyFont="1" applyFill="1" applyBorder="1" applyAlignment="1">
      <alignment horizontal="left" vertical="center" wrapText="1"/>
    </xf>
    <xf numFmtId="0" fontId="4" fillId="13" borderId="0" xfId="2" applyFill="1" applyBorder="1" applyAlignment="1">
      <alignment horizontal="left" vertical="center" wrapText="1"/>
    </xf>
    <xf numFmtId="0" fontId="14" fillId="2" borderId="0" xfId="2" applyFont="1" applyFill="1" applyAlignment="1">
      <alignment horizontal="left" vertical="center" wrapText="1"/>
    </xf>
    <xf numFmtId="0" fontId="41" fillId="14" borderId="0" xfId="2" applyFont="1" applyFill="1" applyAlignment="1">
      <alignment horizontal="center" vertical="center" wrapText="1"/>
    </xf>
    <xf numFmtId="167" fontId="0" fillId="11" borderId="8" xfId="5" applyNumberFormat="1" applyFont="1" applyFill="1" applyBorder="1" applyAlignment="1">
      <alignment horizontal="left" vertical="center" indent="1"/>
    </xf>
    <xf numFmtId="167" fontId="0" fillId="11" borderId="9" xfId="5" applyNumberFormat="1" applyFont="1" applyFill="1" applyBorder="1" applyAlignment="1">
      <alignment horizontal="left" vertical="center" indent="1"/>
    </xf>
    <xf numFmtId="0" fontId="4" fillId="13" borderId="0" xfId="2" applyFill="1" applyBorder="1" applyAlignment="1">
      <alignment horizontal="left" vertical="center" wrapText="1"/>
    </xf>
    <xf numFmtId="0" fontId="29" fillId="2" borderId="0" xfId="2" applyFont="1" applyFill="1" applyAlignment="1">
      <alignment horizontal="left" vertical="center"/>
    </xf>
    <xf numFmtId="0" fontId="29" fillId="2" borderId="0" xfId="0" applyFont="1" applyFill="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0" xfId="0" applyFill="1" applyBorder="1" applyAlignment="1">
      <alignment horizontal="center" vertical="center"/>
    </xf>
    <xf numFmtId="0" fontId="36" fillId="2" borderId="0" xfId="2" applyFont="1" applyFill="1" applyAlignment="1">
      <alignment horizontal="left" vertical="center"/>
    </xf>
    <xf numFmtId="0" fontId="4" fillId="13" borderId="0" xfId="2" applyFill="1" applyBorder="1" applyAlignment="1">
      <alignment horizontal="left" vertical="center"/>
    </xf>
    <xf numFmtId="0" fontId="55" fillId="2" borderId="0" xfId="2" applyFont="1" applyFill="1" applyAlignment="1">
      <alignment horizontal="left" vertical="center"/>
    </xf>
    <xf numFmtId="0" fontId="56" fillId="2" borderId="0" xfId="2" applyFont="1" applyFill="1" applyAlignment="1">
      <alignment vertical="center"/>
    </xf>
    <xf numFmtId="0" fontId="4" fillId="13" borderId="0" xfId="2" applyFill="1" applyBorder="1" applyAlignment="1">
      <alignment horizontal="left" vertical="center" wrapText="1"/>
    </xf>
    <xf numFmtId="0" fontId="10" fillId="2" borderId="0" xfId="0" applyFont="1" applyFill="1" applyAlignment="1">
      <alignment vertical="center"/>
    </xf>
    <xf numFmtId="0" fontId="40" fillId="2" borderId="0" xfId="2" applyFont="1" applyFill="1" applyAlignment="1">
      <alignment horizontal="left" vertical="center"/>
    </xf>
    <xf numFmtId="0" fontId="4" fillId="13" borderId="0" xfId="2" applyFill="1" applyBorder="1" applyAlignment="1">
      <alignment horizontal="left" vertical="center" wrapText="1"/>
    </xf>
    <xf numFmtId="0" fontId="36" fillId="2" borderId="0" xfId="2" applyFont="1" applyFill="1" applyAlignment="1"/>
    <xf numFmtId="0" fontId="28" fillId="2" borderId="0" xfId="2" applyFont="1" applyFill="1" applyAlignment="1">
      <alignment vertical="center" wrapText="1"/>
    </xf>
    <xf numFmtId="0" fontId="4" fillId="2" borderId="0" xfId="2" applyFont="1" applyFill="1" applyAlignment="1">
      <alignment vertical="center"/>
    </xf>
    <xf numFmtId="0" fontId="4" fillId="13" borderId="0" xfId="2" applyFont="1" applyFill="1" applyAlignment="1">
      <alignment horizontal="left" vertical="center"/>
    </xf>
    <xf numFmtId="0" fontId="4" fillId="13" borderId="0" xfId="2" applyFont="1" applyFill="1" applyAlignment="1">
      <alignment vertical="center"/>
    </xf>
    <xf numFmtId="0" fontId="4" fillId="2" borderId="0" xfId="2" applyFont="1" applyFill="1" applyAlignment="1">
      <alignment vertical="center" wrapText="1"/>
    </xf>
    <xf numFmtId="0" fontId="4" fillId="19" borderId="0" xfId="2" applyFill="1" applyAlignment="1">
      <alignment horizontal="left" vertical="center" wrapText="1" indent="8"/>
    </xf>
    <xf numFmtId="0" fontId="4" fillId="13" borderId="0" xfId="2" applyFill="1" applyBorder="1" applyAlignment="1">
      <alignment horizontal="left" vertical="center" wrapText="1"/>
    </xf>
    <xf numFmtId="0" fontId="0" fillId="2" borderId="29" xfId="0" applyFill="1" applyBorder="1" applyAlignment="1">
      <alignment horizontal="center"/>
    </xf>
    <xf numFmtId="0" fontId="4" fillId="13" borderId="0" xfId="2" applyFill="1" applyBorder="1" applyAlignment="1">
      <alignment horizontal="left" vertical="center" wrapText="1"/>
    </xf>
    <xf numFmtId="0" fontId="57" fillId="2" borderId="39" xfId="3" applyFont="1" applyFill="1" applyBorder="1" applyAlignment="1">
      <alignment horizontal="center" vertical="center" wrapText="1"/>
    </xf>
    <xf numFmtId="0" fontId="57" fillId="2" borderId="40" xfId="3" applyFont="1" applyFill="1" applyBorder="1" applyAlignment="1">
      <alignment horizontal="center" vertical="center" wrapText="1"/>
    </xf>
    <xf numFmtId="0" fontId="57" fillId="2" borderId="41" xfId="3" applyFont="1" applyFill="1" applyBorder="1" applyAlignment="1">
      <alignment horizontal="center" vertical="center" wrapText="1"/>
    </xf>
    <xf numFmtId="164" fontId="0" fillId="11" borderId="1" xfId="11" applyFont="1" applyFill="1" applyBorder="1" applyAlignment="1">
      <alignment horizontal="left" vertical="center"/>
    </xf>
    <xf numFmtId="164" fontId="0" fillId="11" borderId="0" xfId="11" applyFont="1" applyFill="1" applyBorder="1" applyAlignment="1">
      <alignment horizontal="left" vertical="center"/>
    </xf>
    <xf numFmtId="164" fontId="0" fillId="11" borderId="4" xfId="11" applyFont="1" applyFill="1" applyBorder="1" applyAlignment="1">
      <alignment horizontal="left" vertical="center"/>
    </xf>
    <xf numFmtId="164" fontId="0" fillId="11" borderId="29" xfId="11" applyFont="1" applyFill="1" applyBorder="1" applyAlignment="1">
      <alignment horizontal="left" vertical="center"/>
    </xf>
    <xf numFmtId="167" fontId="0" fillId="11" borderId="29" xfId="5" applyNumberFormat="1" applyFont="1" applyFill="1" applyBorder="1" applyAlignment="1">
      <alignment horizontal="left" vertical="center"/>
    </xf>
    <xf numFmtId="0" fontId="4" fillId="2" borderId="0" xfId="2" applyFont="1" applyFill="1" applyAlignment="1">
      <alignment horizontal="left" vertical="center"/>
    </xf>
    <xf numFmtId="0" fontId="4" fillId="13" borderId="0" xfId="2" applyFill="1" applyBorder="1" applyAlignment="1">
      <alignment vertical="center" wrapText="1"/>
    </xf>
    <xf numFmtId="49" fontId="47" fillId="2" borderId="8" xfId="2" applyNumberFormat="1" applyFont="1" applyFill="1" applyBorder="1" applyAlignment="1" applyProtection="1">
      <alignment horizontal="left" vertical="center" indent="1"/>
      <protection locked="0"/>
    </xf>
    <xf numFmtId="49" fontId="47" fillId="2" borderId="9" xfId="2" applyNumberFormat="1" applyFont="1" applyFill="1" applyBorder="1" applyAlignment="1" applyProtection="1">
      <alignment horizontal="left" vertical="center" indent="1"/>
      <protection locked="0"/>
    </xf>
    <xf numFmtId="49" fontId="47" fillId="2" borderId="0" xfId="2" applyNumberFormat="1" applyFont="1" applyFill="1" applyAlignment="1" applyProtection="1">
      <alignment vertical="center"/>
      <protection locked="0"/>
    </xf>
    <xf numFmtId="0" fontId="0" fillId="7" borderId="0" xfId="0" applyFill="1" applyAlignment="1">
      <alignment horizontal="center" vertical="top"/>
    </xf>
    <xf numFmtId="0" fontId="10" fillId="2" borderId="0" xfId="0" applyFont="1" applyFill="1" applyAlignment="1">
      <alignment horizontal="left" vertical="center"/>
    </xf>
    <xf numFmtId="0" fontId="0" fillId="2" borderId="7" xfId="0" applyFill="1" applyBorder="1" applyAlignment="1">
      <alignment horizontal="left" vertical="center"/>
    </xf>
    <xf numFmtId="168" fontId="0" fillId="11" borderId="1" xfId="11" applyNumberFormat="1" applyFont="1" applyFill="1" applyBorder="1"/>
    <xf numFmtId="0" fontId="0" fillId="2" borderId="8" xfId="0" applyFill="1" applyBorder="1" applyAlignment="1">
      <alignment horizontal="left" vertical="center"/>
    </xf>
    <xf numFmtId="168" fontId="0" fillId="11" borderId="0" xfId="11" applyNumberFormat="1" applyFont="1" applyFill="1" applyBorder="1"/>
    <xf numFmtId="0" fontId="0" fillId="2" borderId="9" xfId="0" applyFill="1" applyBorder="1" applyAlignment="1">
      <alignment horizontal="left" vertical="center"/>
    </xf>
    <xf numFmtId="168" fontId="0" fillId="11" borderId="4" xfId="11" applyNumberFormat="1" applyFont="1" applyFill="1" applyBorder="1"/>
    <xf numFmtId="0" fontId="14" fillId="2" borderId="0" xfId="0" applyFont="1" applyFill="1" applyAlignment="1">
      <alignment horizontal="left" vertical="center"/>
    </xf>
    <xf numFmtId="0" fontId="0" fillId="0" borderId="22" xfId="0" applyBorder="1" applyAlignment="1">
      <alignment horizontal="left" vertical="center"/>
    </xf>
    <xf numFmtId="166" fontId="2" fillId="10" borderId="22" xfId="1" applyNumberFormat="1" applyFont="1" applyFill="1" applyBorder="1" applyAlignment="1">
      <alignment horizontal="center" vertical="center" wrapText="1"/>
    </xf>
    <xf numFmtId="0" fontId="4" fillId="13" borderId="0" xfId="2" applyFill="1" applyBorder="1" applyAlignment="1">
      <alignment horizontal="left" vertical="center" wrapText="1"/>
    </xf>
    <xf numFmtId="0" fontId="4" fillId="13" borderId="0" xfId="2" applyFill="1" applyBorder="1" applyAlignment="1">
      <alignment horizontal="left" vertical="center" wrapText="1"/>
    </xf>
    <xf numFmtId="0" fontId="0" fillId="0" borderId="10" xfId="0" applyBorder="1" applyAlignment="1">
      <alignment vertical="center" wrapText="1"/>
    </xf>
    <xf numFmtId="0" fontId="14" fillId="2" borderId="7" xfId="0" applyFont="1" applyFill="1" applyBorder="1" applyAlignment="1">
      <alignment vertical="center"/>
    </xf>
    <xf numFmtId="0" fontId="14" fillId="2" borderId="8" xfId="0" applyFont="1" applyFill="1" applyBorder="1" applyAlignment="1">
      <alignment vertical="center"/>
    </xf>
    <xf numFmtId="166" fontId="33" fillId="9" borderId="22" xfId="1" applyNumberFormat="1" applyFont="1" applyFill="1" applyBorder="1" applyAlignment="1">
      <alignment horizontal="center" vertical="center" wrapText="1"/>
    </xf>
    <xf numFmtId="167" fontId="0" fillId="2" borderId="1" xfId="5" applyNumberFormat="1" applyFont="1" applyFill="1" applyBorder="1" applyAlignment="1">
      <alignment horizontal="left" vertical="center"/>
    </xf>
    <xf numFmtId="167" fontId="0" fillId="2" borderId="4" xfId="5" applyNumberFormat="1" applyFont="1" applyFill="1" applyBorder="1" applyAlignment="1">
      <alignment horizontal="left" vertical="center"/>
    </xf>
    <xf numFmtId="0" fontId="58" fillId="7" borderId="0" xfId="0" applyFont="1" applyFill="1" applyAlignment="1">
      <alignment horizontal="center" vertical="center"/>
    </xf>
    <xf numFmtId="166" fontId="3" fillId="2" borderId="22" xfId="1" applyNumberFormat="1" applyFont="1" applyFill="1" applyBorder="1" applyAlignment="1">
      <alignment horizontal="center" vertical="center" wrapText="1"/>
    </xf>
    <xf numFmtId="0" fontId="59" fillId="2" borderId="0" xfId="2" applyFont="1" applyFill="1"/>
    <xf numFmtId="0" fontId="60" fillId="2" borderId="0" xfId="2" applyFont="1" applyFill="1"/>
    <xf numFmtId="0" fontId="16" fillId="13" borderId="0" xfId="2" applyFont="1" applyFill="1" applyAlignment="1">
      <alignment vertical="center" wrapText="1"/>
    </xf>
    <xf numFmtId="0" fontId="14" fillId="13" borderId="0" xfId="2" applyFont="1" applyFill="1" applyAlignment="1">
      <alignment vertical="center" wrapText="1"/>
    </xf>
    <xf numFmtId="0" fontId="14" fillId="2" borderId="0" xfId="2" applyFont="1" applyFill="1" applyAlignment="1">
      <alignment vertical="center" wrapText="1"/>
    </xf>
    <xf numFmtId="0" fontId="16" fillId="2" borderId="0" xfId="2" applyFont="1" applyFill="1" applyAlignment="1">
      <alignment vertical="center" wrapText="1"/>
    </xf>
    <xf numFmtId="0" fontId="16" fillId="13" borderId="0" xfId="0" applyFont="1" applyFill="1" applyAlignment="1">
      <alignment vertical="center" wrapText="1"/>
    </xf>
    <xf numFmtId="0" fontId="16" fillId="2" borderId="0" xfId="0" applyFont="1" applyFill="1" applyAlignment="1">
      <alignment vertical="center" wrapText="1"/>
    </xf>
    <xf numFmtId="0" fontId="16" fillId="2" borderId="0" xfId="2" applyFont="1" applyFill="1" applyBorder="1" applyAlignment="1">
      <alignment vertical="center" wrapText="1"/>
    </xf>
    <xf numFmtId="0" fontId="16" fillId="13" borderId="0" xfId="2" applyFont="1" applyFill="1" applyBorder="1" applyAlignment="1">
      <alignment vertical="center" wrapText="1"/>
    </xf>
    <xf numFmtId="0" fontId="16" fillId="13" borderId="0" xfId="0" applyFont="1" applyFill="1" applyBorder="1" applyAlignment="1">
      <alignment vertical="center" wrapText="1"/>
    </xf>
    <xf numFmtId="0" fontId="16" fillId="2" borderId="0" xfId="0" applyFont="1" applyFill="1" applyBorder="1" applyAlignment="1">
      <alignment vertical="center" wrapText="1"/>
    </xf>
    <xf numFmtId="0" fontId="61" fillId="2" borderId="0" xfId="0" applyFont="1" applyFill="1" applyAlignment="1">
      <alignment vertical="center" wrapText="1"/>
    </xf>
    <xf numFmtId="0" fontId="62" fillId="2" borderId="0" xfId="2" applyFont="1" applyFill="1" applyAlignment="1">
      <alignment vertical="center" wrapText="1"/>
    </xf>
    <xf numFmtId="164" fontId="0" fillId="11" borderId="20" xfId="11" applyFont="1" applyFill="1" applyBorder="1" applyAlignment="1">
      <alignment vertical="center"/>
    </xf>
    <xf numFmtId="167" fontId="0" fillId="11" borderId="2" xfId="9" applyNumberFormat="1" applyFont="1" applyFill="1" applyBorder="1"/>
    <xf numFmtId="167" fontId="0" fillId="11" borderId="21" xfId="9" applyNumberFormat="1" applyFont="1" applyFill="1" applyBorder="1"/>
    <xf numFmtId="0" fontId="58" fillId="7" borderId="0" xfId="0" applyFont="1" applyFill="1" applyAlignment="1">
      <alignment horizontal="center"/>
    </xf>
    <xf numFmtId="167" fontId="0" fillId="2" borderId="7" xfId="5" applyNumberFormat="1" applyFont="1" applyFill="1" applyBorder="1" applyAlignment="1">
      <alignment horizontal="left" vertical="center"/>
    </xf>
    <xf numFmtId="0" fontId="23" fillId="10" borderId="10" xfId="2" applyFont="1" applyFill="1" applyBorder="1" applyAlignment="1">
      <alignment horizontal="left" vertical="center"/>
    </xf>
    <xf numFmtId="0" fontId="23" fillId="10" borderId="11" xfId="2" applyFont="1" applyFill="1" applyBorder="1" applyAlignment="1">
      <alignment horizontal="left" vertical="center"/>
    </xf>
    <xf numFmtId="0" fontId="14" fillId="13" borderId="0" xfId="2" applyFont="1" applyFill="1" applyAlignment="1">
      <alignment horizontal="left" vertical="center" wrapText="1"/>
    </xf>
    <xf numFmtId="0" fontId="34" fillId="2" borderId="0" xfId="2" applyFont="1" applyFill="1" applyAlignment="1">
      <alignment horizontal="left" vertical="center"/>
    </xf>
    <xf numFmtId="0" fontId="26" fillId="2" borderId="1" xfId="0" applyFont="1" applyFill="1" applyBorder="1" applyAlignment="1">
      <alignment horizontal="left" vertical="center" wrapText="1"/>
    </xf>
    <xf numFmtId="0" fontId="36" fillId="2" borderId="0" xfId="2" applyFont="1" applyFill="1" applyAlignment="1">
      <alignment horizontal="left" vertical="center"/>
    </xf>
    <xf numFmtId="0" fontId="4" fillId="19" borderId="0" xfId="2" applyFill="1" applyAlignment="1">
      <alignment horizontal="left" vertical="center" wrapText="1" indent="8"/>
    </xf>
    <xf numFmtId="0" fontId="54" fillId="18" borderId="0" xfId="2" applyFont="1" applyFill="1" applyAlignment="1">
      <alignment horizontal="left" vertical="center"/>
    </xf>
    <xf numFmtId="0" fontId="4" fillId="19" borderId="0" xfId="2" applyFill="1" applyAlignment="1">
      <alignment vertical="center" wrapText="1"/>
    </xf>
    <xf numFmtId="0" fontId="4" fillId="19" borderId="0" xfId="2" applyFill="1" applyAlignment="1">
      <alignment horizontal="left" vertical="center" wrapText="1" indent="4"/>
    </xf>
    <xf numFmtId="0" fontId="38" fillId="2" borderId="0" xfId="2" applyFont="1" applyFill="1" applyAlignment="1">
      <alignment horizontal="left" vertical="center"/>
    </xf>
    <xf numFmtId="0" fontId="4" fillId="2" borderId="0" xfId="2" applyFill="1" applyAlignment="1">
      <alignment horizontal="left" vertical="center" wrapText="1"/>
    </xf>
    <xf numFmtId="0" fontId="23" fillId="10" borderId="29" xfId="2" applyFont="1" applyFill="1" applyBorder="1" applyAlignment="1">
      <alignment horizontal="center" vertical="center"/>
    </xf>
    <xf numFmtId="0" fontId="23" fillId="10" borderId="11" xfId="2" applyFont="1" applyFill="1" applyBorder="1" applyAlignment="1">
      <alignment horizontal="center" vertical="center"/>
    </xf>
    <xf numFmtId="0" fontId="4" fillId="13" borderId="0" xfId="2" applyFill="1" applyBorder="1" applyAlignment="1">
      <alignment horizontal="left" vertical="center" wrapText="1"/>
    </xf>
    <xf numFmtId="0" fontId="35" fillId="10" borderId="10" xfId="2" applyFont="1" applyFill="1" applyBorder="1" applyAlignment="1">
      <alignment horizontal="center" vertical="center"/>
    </xf>
    <xf numFmtId="0" fontId="35" fillId="10" borderId="29" xfId="2" applyFont="1" applyFill="1" applyBorder="1" applyAlignment="1">
      <alignment horizontal="center" vertical="center"/>
    </xf>
    <xf numFmtId="0" fontId="35" fillId="10" borderId="11" xfId="2" applyFont="1" applyFill="1" applyBorder="1" applyAlignment="1">
      <alignment horizontal="center" vertical="center"/>
    </xf>
    <xf numFmtId="166" fontId="16" fillId="2" borderId="10" xfId="1" applyNumberFormat="1" applyFont="1" applyFill="1" applyBorder="1" applyAlignment="1">
      <alignment horizontal="center" vertical="center" wrapText="1"/>
    </xf>
    <xf numFmtId="166" fontId="16" fillId="2" borderId="11" xfId="1" applyNumberFormat="1"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0" fontId="0" fillId="2" borderId="12" xfId="0" applyFill="1" applyBorder="1" applyAlignment="1">
      <alignment horizontal="left" vertical="center" wrapText="1"/>
    </xf>
    <xf numFmtId="0" fontId="30" fillId="2" borderId="0" xfId="0" applyFont="1" applyFill="1" applyAlignment="1">
      <alignment horizontal="left" vertical="center"/>
    </xf>
    <xf numFmtId="0" fontId="14" fillId="2" borderId="24" xfId="0" applyFont="1" applyFill="1" applyBorder="1" applyAlignment="1">
      <alignment horizontal="left" vertical="center"/>
    </xf>
    <xf numFmtId="0" fontId="14" fillId="2" borderId="23" xfId="0" applyFont="1" applyFill="1" applyBorder="1" applyAlignment="1">
      <alignment horizontal="left" vertical="center"/>
    </xf>
    <xf numFmtId="0" fontId="14" fillId="2" borderId="12" xfId="0" applyFont="1" applyFill="1" applyBorder="1" applyAlignment="1">
      <alignment horizontal="left" vertical="center"/>
    </xf>
    <xf numFmtId="0" fontId="36" fillId="2" borderId="0" xfId="2" applyFont="1" applyFill="1" applyAlignment="1">
      <alignment horizontal="left"/>
    </xf>
    <xf numFmtId="0" fontId="0" fillId="2" borderId="24"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24"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52" fillId="2" borderId="24" xfId="0" applyFont="1" applyFill="1" applyBorder="1" applyAlignment="1">
      <alignment horizontal="center" vertical="center" wrapText="1"/>
    </xf>
    <xf numFmtId="0" fontId="52" fillId="2" borderId="23"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29" fillId="2" borderId="24" xfId="0" applyFont="1" applyFill="1" applyBorder="1" applyAlignment="1">
      <alignment horizontal="left" vertical="center"/>
    </xf>
    <xf numFmtId="0" fontId="29" fillId="2" borderId="23" xfId="0" applyFont="1" applyFill="1" applyBorder="1" applyAlignment="1">
      <alignment horizontal="left" vertical="center"/>
    </xf>
    <xf numFmtId="0" fontId="29" fillId="2" borderId="12" xfId="0" applyFont="1" applyFill="1" applyBorder="1" applyAlignment="1">
      <alignment horizontal="left" vertical="center"/>
    </xf>
    <xf numFmtId="166" fontId="16" fillId="2" borderId="15" xfId="1" applyNumberFormat="1" applyFont="1" applyFill="1" applyBorder="1" applyAlignment="1">
      <alignment horizontal="center" vertical="center" wrapText="1"/>
    </xf>
    <xf numFmtId="166" fontId="16" fillId="2" borderId="17" xfId="1" applyNumberFormat="1" applyFont="1" applyFill="1" applyBorder="1" applyAlignment="1">
      <alignment horizontal="center" vertical="center" wrapText="1"/>
    </xf>
    <xf numFmtId="166" fontId="16" fillId="2" borderId="16" xfId="1" applyNumberFormat="1" applyFont="1" applyFill="1" applyBorder="1" applyAlignment="1">
      <alignment horizontal="center" vertical="center" wrapText="1"/>
    </xf>
    <xf numFmtId="166" fontId="2" fillId="9" borderId="26" xfId="1" applyNumberFormat="1" applyFont="1" applyFill="1" applyBorder="1" applyAlignment="1">
      <alignment horizontal="center" vertical="center" wrapText="1"/>
    </xf>
    <xf numFmtId="166" fontId="2" fillId="9" borderId="5" xfId="1" applyNumberFormat="1" applyFont="1" applyFill="1" applyBorder="1" applyAlignment="1">
      <alignment horizontal="center" vertical="center" wrapText="1"/>
    </xf>
    <xf numFmtId="166" fontId="2" fillId="9" borderId="6" xfId="1" applyNumberFormat="1" applyFont="1" applyFill="1" applyBorder="1" applyAlignment="1">
      <alignment horizontal="center" vertical="center" wrapText="1"/>
    </xf>
    <xf numFmtId="166" fontId="16" fillId="2" borderId="5" xfId="1" applyNumberFormat="1" applyFont="1" applyFill="1" applyBorder="1" applyAlignment="1">
      <alignment horizontal="center" vertical="center" wrapText="1"/>
    </xf>
    <xf numFmtId="166" fontId="16" fillId="2" borderId="6" xfId="1" applyNumberFormat="1" applyFont="1" applyFill="1" applyBorder="1" applyAlignment="1">
      <alignment horizontal="center" vertical="center" wrapText="1"/>
    </xf>
    <xf numFmtId="0" fontId="30" fillId="2" borderId="25" xfId="0" applyFont="1" applyFill="1" applyBorder="1" applyAlignment="1">
      <alignment horizontal="left" vertical="center"/>
    </xf>
    <xf numFmtId="166" fontId="33" fillId="9" borderId="34" xfId="1" applyNumberFormat="1" applyFont="1" applyFill="1" applyBorder="1" applyAlignment="1">
      <alignment horizontal="center" vertical="center" wrapText="1"/>
    </xf>
    <xf numFmtId="166" fontId="33" fillId="9" borderId="35" xfId="1" applyNumberFormat="1" applyFont="1" applyFill="1" applyBorder="1" applyAlignment="1">
      <alignment horizontal="center" vertical="center" wrapText="1"/>
    </xf>
    <xf numFmtId="166" fontId="33" fillId="9" borderId="36" xfId="1" applyNumberFormat="1" applyFont="1" applyFill="1" applyBorder="1" applyAlignment="1">
      <alignment horizontal="center" vertical="center" wrapText="1"/>
    </xf>
    <xf numFmtId="166" fontId="33" fillId="9" borderId="30" xfId="1" applyNumberFormat="1" applyFont="1" applyFill="1" applyBorder="1" applyAlignment="1">
      <alignment horizontal="center" vertical="center"/>
    </xf>
    <xf numFmtId="166" fontId="33" fillId="9" borderId="33" xfId="1" applyNumberFormat="1" applyFont="1" applyFill="1" applyBorder="1" applyAlignment="1">
      <alignment horizontal="center" vertical="center"/>
    </xf>
    <xf numFmtId="166" fontId="33" fillId="9" borderId="31" xfId="1" applyNumberFormat="1" applyFont="1" applyFill="1" applyBorder="1" applyAlignment="1">
      <alignment horizontal="center" vertical="center"/>
    </xf>
    <xf numFmtId="166" fontId="33" fillId="9" borderId="38" xfId="1" applyNumberFormat="1" applyFont="1" applyFill="1" applyBorder="1" applyAlignment="1">
      <alignment horizontal="center" vertical="center" wrapText="1"/>
    </xf>
    <xf numFmtId="166" fontId="33" fillId="9" borderId="8" xfId="1" applyNumberFormat="1" applyFont="1" applyFill="1" applyBorder="1" applyAlignment="1">
      <alignment horizontal="center" vertical="center" wrapText="1"/>
    </xf>
    <xf numFmtId="166" fontId="33" fillId="9" borderId="9" xfId="1" applyNumberFormat="1" applyFont="1" applyFill="1" applyBorder="1" applyAlignment="1">
      <alignment horizontal="center" vertical="center" wrapText="1"/>
    </xf>
    <xf numFmtId="166" fontId="33" fillId="9" borderId="37" xfId="1" applyNumberFormat="1" applyFont="1" applyFill="1" applyBorder="1" applyAlignment="1">
      <alignment horizontal="center" vertical="center" wrapText="1"/>
    </xf>
    <xf numFmtId="166" fontId="33" fillId="9" borderId="2" xfId="1" applyNumberFormat="1" applyFont="1" applyFill="1" applyBorder="1" applyAlignment="1">
      <alignment horizontal="center" vertical="center" wrapText="1"/>
    </xf>
    <xf numFmtId="166" fontId="33" fillId="9" borderId="21" xfId="1" applyNumberFormat="1" applyFont="1" applyFill="1" applyBorder="1" applyAlignment="1">
      <alignment horizontal="center" vertical="center" wrapText="1"/>
    </xf>
    <xf numFmtId="0" fontId="57" fillId="12" borderId="34" xfId="0" applyFont="1" applyFill="1" applyBorder="1" applyAlignment="1">
      <alignment horizontal="center" vertical="center" wrapText="1"/>
    </xf>
    <xf numFmtId="0" fontId="57" fillId="12" borderId="35" xfId="0" applyFont="1" applyFill="1" applyBorder="1" applyAlignment="1">
      <alignment horizontal="center" vertical="center" wrapText="1"/>
    </xf>
    <xf numFmtId="0" fontId="57" fillId="12" borderId="36" xfId="0" applyFont="1" applyFill="1" applyBorder="1" applyAlignment="1">
      <alignment horizontal="center" vertical="center" wrapText="1"/>
    </xf>
    <xf numFmtId="0" fontId="57" fillId="2" borderId="24" xfId="3" applyFont="1" applyFill="1" applyBorder="1" applyAlignment="1">
      <alignment horizontal="center" vertical="center" wrapText="1"/>
    </xf>
    <xf numFmtId="0" fontId="57" fillId="2" borderId="12" xfId="3" applyFont="1" applyFill="1" applyBorder="1" applyAlignment="1">
      <alignment horizontal="center" vertical="center" wrapText="1"/>
    </xf>
    <xf numFmtId="0" fontId="57" fillId="2" borderId="20" xfId="3" applyFont="1" applyFill="1" applyBorder="1" applyAlignment="1">
      <alignment horizontal="center" vertical="center" wrapText="1"/>
    </xf>
    <xf numFmtId="0" fontId="57" fillId="2" borderId="21" xfId="3" applyFont="1" applyFill="1" applyBorder="1" applyAlignment="1">
      <alignment horizontal="center" vertical="center" wrapText="1"/>
    </xf>
    <xf numFmtId="0" fontId="14" fillId="2" borderId="24"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42" fillId="2" borderId="24" xfId="0" applyFont="1" applyFill="1" applyBorder="1" applyAlignment="1">
      <alignment horizontal="left" vertical="center" wrapText="1"/>
    </xf>
    <xf numFmtId="0" fontId="42" fillId="2" borderId="23" xfId="0" applyFont="1" applyFill="1" applyBorder="1" applyAlignment="1">
      <alignment horizontal="left" vertical="center" wrapText="1"/>
    </xf>
    <xf numFmtId="0" fontId="42" fillId="2" borderId="12" xfId="0" applyFont="1" applyFill="1" applyBorder="1" applyAlignment="1">
      <alignment horizontal="left" vertical="center" wrapText="1"/>
    </xf>
    <xf numFmtId="166" fontId="2" fillId="10" borderId="7" xfId="1" applyNumberFormat="1" applyFont="1" applyFill="1" applyBorder="1" applyAlignment="1">
      <alignment horizontal="center" vertical="center" wrapText="1"/>
    </xf>
    <xf numFmtId="166" fontId="2" fillId="10" borderId="1" xfId="1" applyNumberFormat="1" applyFont="1" applyFill="1" applyBorder="1" applyAlignment="1">
      <alignment horizontal="center" vertical="center" wrapText="1"/>
    </xf>
    <xf numFmtId="166" fontId="2" fillId="10" borderId="20" xfId="1" applyNumberFormat="1" applyFont="1" applyFill="1" applyBorder="1" applyAlignment="1">
      <alignment horizontal="center" vertical="center" wrapText="1"/>
    </xf>
  </cellXfs>
  <cellStyles count="14">
    <cellStyle name="Comma" xfId="11" builtinId="3"/>
    <cellStyle name="Comma 2" xfId="10" xr:uid="{00000000-0005-0000-0000-000000000000}"/>
    <cellStyle name="Currency" xfId="9" builtinId="4"/>
    <cellStyle name="Currency 2" xfId="5" xr:uid="{00000000-0005-0000-0000-000002000000}"/>
    <cellStyle name="dms_1" xfId="4" xr:uid="{00000000-0005-0000-0000-000003000000}"/>
    <cellStyle name="Normal" xfId="0" builtinId="0"/>
    <cellStyle name="Normal 2" xfId="2" xr:uid="{00000000-0005-0000-0000-000005000000}"/>
    <cellStyle name="Normal 2 2" xfId="12" xr:uid="{5C07C27F-27E9-4087-9549-3A61832F41C0}"/>
    <cellStyle name="Normal 3" xfId="3" xr:uid="{00000000-0005-0000-0000-000006000000}"/>
    <cellStyle name="Normal 3 4" xfId="7" xr:uid="{00000000-0005-0000-0000-000007000000}"/>
    <cellStyle name="Normal 31 2" xfId="13" xr:uid="{2705791E-3A1A-4B60-BF5B-DA14DBB97A43}"/>
    <cellStyle name="Normal 4" xfId="6" xr:uid="{00000000-0005-0000-0000-000008000000}"/>
    <cellStyle name="Normal_AppendixB" xfId="1" xr:uid="{00000000-0005-0000-0000-000009000000}"/>
    <cellStyle name="Percent 2" xfId="8" xr:uid="{00000000-0005-0000-0000-00000A000000}"/>
  </cellStyles>
  <dxfs count="8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5F9E88"/>
      <color rgb="FFE2EEE9"/>
      <color rgb="FFF5F7F9"/>
      <color rgb="FFD1DBE5"/>
      <color rgb="FFDBA1A9"/>
      <color rgb="FFE2ECF2"/>
      <color rgb="FFAABBCE"/>
      <color rgb="FF7D98B5"/>
      <color rgb="FF2E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1114425</xdr:colOff>
      <xdr:row>0</xdr:row>
      <xdr:rowOff>381000</xdr:rowOff>
    </xdr:from>
    <xdr:to>
      <xdr:col>9</xdr:col>
      <xdr:colOff>1031624</xdr:colOff>
      <xdr:row>1</xdr:row>
      <xdr:rowOff>359576</xdr:rowOff>
    </xdr:to>
    <xdr:pic>
      <xdr:nvPicPr>
        <xdr:cNvPr id="2" name="Picture 1">
          <a:extLst>
            <a:ext uri="{FF2B5EF4-FFF2-40B4-BE49-F238E27FC236}">
              <a16:creationId xmlns:a16="http://schemas.microsoft.com/office/drawing/2014/main" id="{C821162C-3662-483B-A510-91881B25E78F}"/>
            </a:ext>
          </a:extLst>
        </xdr:cNvPr>
        <xdr:cNvPicPr>
          <a:picLocks noChangeAspect="1"/>
        </xdr:cNvPicPr>
      </xdr:nvPicPr>
      <xdr:blipFill>
        <a:blip xmlns:r="http://schemas.openxmlformats.org/officeDocument/2006/relationships" r:embed="rId1"/>
        <a:stretch>
          <a:fillRect/>
        </a:stretch>
      </xdr:blipFill>
      <xdr:spPr>
        <a:xfrm>
          <a:off x="8839200" y="3810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691243</xdr:colOff>
      <xdr:row>0</xdr:row>
      <xdr:rowOff>457200</xdr:rowOff>
    </xdr:from>
    <xdr:to>
      <xdr:col>15</xdr:col>
      <xdr:colOff>529361</xdr:colOff>
      <xdr:row>2</xdr:row>
      <xdr:rowOff>8511</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11726636" y="457200"/>
          <a:ext cx="2001654" cy="857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428625</xdr:colOff>
      <xdr:row>0</xdr:row>
      <xdr:rowOff>339725</xdr:rowOff>
    </xdr:from>
    <xdr:to>
      <xdr:col>16</xdr:col>
      <xdr:colOff>574424</xdr:colOff>
      <xdr:row>2</xdr:row>
      <xdr:rowOff>92876</xdr:rowOff>
    </xdr:to>
    <xdr:pic>
      <xdr:nvPicPr>
        <xdr:cNvPr id="3" name="Picture 2">
          <a:extLst>
            <a:ext uri="{FF2B5EF4-FFF2-40B4-BE49-F238E27FC236}">
              <a16:creationId xmlns:a16="http://schemas.microsoft.com/office/drawing/2014/main" id="{AFAFD394-17F1-488B-B601-3C016E070ED2}"/>
            </a:ext>
          </a:extLst>
        </xdr:cNvPr>
        <xdr:cNvPicPr>
          <a:picLocks noChangeAspect="1"/>
        </xdr:cNvPicPr>
      </xdr:nvPicPr>
      <xdr:blipFill>
        <a:blip xmlns:r="http://schemas.openxmlformats.org/officeDocument/2006/relationships" r:embed="rId1"/>
        <a:stretch>
          <a:fillRect/>
        </a:stretch>
      </xdr:blipFill>
      <xdr:spPr>
        <a:xfrm>
          <a:off x="11553825" y="339725"/>
          <a:ext cx="1974599" cy="858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47625</xdr:colOff>
      <xdr:row>0</xdr:row>
      <xdr:rowOff>282575</xdr:rowOff>
    </xdr:from>
    <xdr:to>
      <xdr:col>8</xdr:col>
      <xdr:colOff>2146049</xdr:colOff>
      <xdr:row>2</xdr:row>
      <xdr:rowOff>7151</xdr:rowOff>
    </xdr:to>
    <xdr:pic>
      <xdr:nvPicPr>
        <xdr:cNvPr id="2" name="Picture 1">
          <a:extLst>
            <a:ext uri="{FF2B5EF4-FFF2-40B4-BE49-F238E27FC236}">
              <a16:creationId xmlns:a16="http://schemas.microsoft.com/office/drawing/2014/main" id="{B1FDB769-DD23-46CD-9079-8D5F0ADC9868}"/>
            </a:ext>
          </a:extLst>
        </xdr:cNvPr>
        <xdr:cNvPicPr>
          <a:picLocks noChangeAspect="1"/>
        </xdr:cNvPicPr>
      </xdr:nvPicPr>
      <xdr:blipFill>
        <a:blip xmlns:r="http://schemas.openxmlformats.org/officeDocument/2006/relationships" r:embed="rId1"/>
        <a:stretch>
          <a:fillRect/>
        </a:stretch>
      </xdr:blipFill>
      <xdr:spPr>
        <a:xfrm>
          <a:off x="8077200" y="282575"/>
          <a:ext cx="2098424" cy="8771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857250</xdr:colOff>
      <xdr:row>0</xdr:row>
      <xdr:rowOff>342900</xdr:rowOff>
    </xdr:from>
    <xdr:to>
      <xdr:col>9</xdr:col>
      <xdr:colOff>898274</xdr:colOff>
      <xdr:row>1</xdr:row>
      <xdr:rowOff>359576</xdr:rowOff>
    </xdr:to>
    <xdr:pic>
      <xdr:nvPicPr>
        <xdr:cNvPr id="2" name="Picture 1">
          <a:extLst>
            <a:ext uri="{FF2B5EF4-FFF2-40B4-BE49-F238E27FC236}">
              <a16:creationId xmlns:a16="http://schemas.microsoft.com/office/drawing/2014/main" id="{DDC5681B-2200-4235-90FA-812A0588C4A3}"/>
            </a:ext>
          </a:extLst>
        </xdr:cNvPr>
        <xdr:cNvPicPr>
          <a:picLocks noChangeAspect="1"/>
        </xdr:cNvPicPr>
      </xdr:nvPicPr>
      <xdr:blipFill>
        <a:blip xmlns:r="http://schemas.openxmlformats.org/officeDocument/2006/relationships" r:embed="rId1"/>
        <a:stretch>
          <a:fillRect/>
        </a:stretch>
      </xdr:blipFill>
      <xdr:spPr>
        <a:xfrm>
          <a:off x="8267700" y="34290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361950</xdr:colOff>
      <xdr:row>0</xdr:row>
      <xdr:rowOff>285750</xdr:rowOff>
    </xdr:from>
    <xdr:to>
      <xdr:col>8</xdr:col>
      <xdr:colOff>2924</xdr:colOff>
      <xdr:row>1</xdr:row>
      <xdr:rowOff>302426</xdr:rowOff>
    </xdr:to>
    <xdr:pic>
      <xdr:nvPicPr>
        <xdr:cNvPr id="2" name="Picture 1">
          <a:extLst>
            <a:ext uri="{FF2B5EF4-FFF2-40B4-BE49-F238E27FC236}">
              <a16:creationId xmlns:a16="http://schemas.microsoft.com/office/drawing/2014/main" id="{155566EE-4D61-42BF-9580-449F2F7A6AA3}"/>
            </a:ext>
          </a:extLst>
        </xdr:cNvPr>
        <xdr:cNvPicPr>
          <a:picLocks noChangeAspect="1"/>
        </xdr:cNvPicPr>
      </xdr:nvPicPr>
      <xdr:blipFill>
        <a:blip xmlns:r="http://schemas.openxmlformats.org/officeDocument/2006/relationships" r:embed="rId1"/>
        <a:stretch>
          <a:fillRect/>
        </a:stretch>
      </xdr:blipFill>
      <xdr:spPr>
        <a:xfrm>
          <a:off x="8220075" y="2857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F17"/>
  <sheetViews>
    <sheetView workbookViewId="0"/>
  </sheetViews>
  <sheetFormatPr defaultColWidth="8.7109375" defaultRowHeight="15"/>
  <cols>
    <col min="1" max="1" width="2.7109375" style="249" customWidth="1"/>
    <col min="2" max="2" width="30.7109375" style="249" customWidth="1"/>
    <col min="3" max="5" width="48.7109375" style="249" customWidth="1"/>
    <col min="6" max="6" width="30.7109375" style="249" customWidth="1"/>
    <col min="7" max="7" width="50.7109375" style="249" customWidth="1"/>
    <col min="8" max="16384" width="8.7109375" style="249"/>
  </cols>
  <sheetData>
    <row r="1" spans="2:6" ht="36">
      <c r="B1" s="89" t="s">
        <v>159</v>
      </c>
      <c r="C1" s="89"/>
    </row>
    <row r="2" spans="2:6" ht="36" customHeight="1">
      <c r="B2" s="283" t="s">
        <v>255</v>
      </c>
      <c r="C2" s="250"/>
    </row>
    <row r="3" spans="2:6">
      <c r="B3" s="216" t="s">
        <v>172</v>
      </c>
      <c r="C3" s="217"/>
      <c r="D3" s="217"/>
      <c r="E3" s="217"/>
    </row>
    <row r="4" spans="2:6">
      <c r="B4" s="282" t="s">
        <v>274</v>
      </c>
      <c r="C4" s="282" t="s">
        <v>71</v>
      </c>
      <c r="D4" s="218" t="s">
        <v>173</v>
      </c>
      <c r="E4" s="218" t="s">
        <v>174</v>
      </c>
    </row>
    <row r="5" spans="2:6" ht="30">
      <c r="B5" s="342" t="s">
        <v>132</v>
      </c>
      <c r="C5" s="219" t="s">
        <v>366</v>
      </c>
      <c r="D5" s="219" t="s">
        <v>515</v>
      </c>
      <c r="E5" s="219" t="s">
        <v>507</v>
      </c>
    </row>
    <row r="6" spans="2:6" ht="29.25" customHeight="1">
      <c r="B6" s="219" t="s">
        <v>187</v>
      </c>
      <c r="C6" s="219" t="s">
        <v>22</v>
      </c>
      <c r="D6" s="219" t="s">
        <v>368</v>
      </c>
      <c r="E6" s="219" t="s">
        <v>508</v>
      </c>
    </row>
    <row r="7" spans="2:6" ht="29.25" customHeight="1">
      <c r="B7" s="219" t="s">
        <v>187</v>
      </c>
      <c r="C7" s="219" t="s">
        <v>366</v>
      </c>
      <c r="D7" s="219" t="s">
        <v>515</v>
      </c>
      <c r="E7" s="219" t="s">
        <v>369</v>
      </c>
    </row>
    <row r="8" spans="2:6" ht="63" customHeight="1">
      <c r="B8" s="219" t="s">
        <v>187</v>
      </c>
      <c r="C8" s="219" t="s">
        <v>353</v>
      </c>
      <c r="D8" s="219" t="s">
        <v>354</v>
      </c>
      <c r="E8" s="219" t="s">
        <v>355</v>
      </c>
    </row>
    <row r="9" spans="2:6" ht="30">
      <c r="B9" s="219" t="s">
        <v>187</v>
      </c>
      <c r="C9" s="219" t="s">
        <v>373</v>
      </c>
      <c r="D9" s="219" t="s">
        <v>515</v>
      </c>
      <c r="E9" s="219" t="s">
        <v>374</v>
      </c>
    </row>
    <row r="10" spans="2:6" ht="30">
      <c r="B10" s="338" t="s">
        <v>273</v>
      </c>
      <c r="C10" s="219" t="s">
        <v>359</v>
      </c>
      <c r="D10" s="219" t="s">
        <v>360</v>
      </c>
      <c r="E10" s="219" t="s">
        <v>361</v>
      </c>
    </row>
    <row r="11" spans="2:6" ht="33" customHeight="1">
      <c r="B11" s="285" t="s">
        <v>273</v>
      </c>
      <c r="C11" s="285" t="s">
        <v>331</v>
      </c>
      <c r="D11" s="286" t="s">
        <v>515</v>
      </c>
      <c r="E11" s="286" t="s">
        <v>275</v>
      </c>
    </row>
    <row r="12" spans="2:6" ht="30">
      <c r="B12" s="285" t="s">
        <v>273</v>
      </c>
      <c r="C12" s="285" t="s">
        <v>74</v>
      </c>
      <c r="D12" s="286" t="s">
        <v>370</v>
      </c>
      <c r="E12" s="286" t="s">
        <v>371</v>
      </c>
    </row>
    <row r="13" spans="2:6" ht="60">
      <c r="B13" s="285" t="s">
        <v>337</v>
      </c>
      <c r="C13" s="285" t="s">
        <v>372</v>
      </c>
      <c r="D13" s="286" t="s">
        <v>516</v>
      </c>
      <c r="E13" s="286" t="s">
        <v>509</v>
      </c>
    </row>
    <row r="14" spans="2:6" ht="90" customHeight="1">
      <c r="B14" s="219" t="s">
        <v>329</v>
      </c>
      <c r="C14" s="219" t="s">
        <v>364</v>
      </c>
      <c r="D14" s="219" t="s">
        <v>363</v>
      </c>
      <c r="E14" s="219" t="s">
        <v>510</v>
      </c>
    </row>
    <row r="15" spans="2:6" ht="30" customHeight="1">
      <c r="B15" s="219" t="s">
        <v>181</v>
      </c>
      <c r="C15" s="219" t="s">
        <v>72</v>
      </c>
      <c r="D15" s="219" t="s">
        <v>365</v>
      </c>
      <c r="E15" s="286" t="s">
        <v>517</v>
      </c>
    </row>
    <row r="16" spans="2:6">
      <c r="B16" s="247"/>
      <c r="C16" s="247"/>
      <c r="D16" s="248"/>
      <c r="E16" s="247"/>
      <c r="F16" s="247"/>
    </row>
    <row r="17" spans="2:6">
      <c r="B17" s="247"/>
      <c r="C17" s="247"/>
      <c r="D17" s="248"/>
      <c r="E17" s="247"/>
      <c r="F17" s="24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28"/>
  <sheetViews>
    <sheetView tabSelected="1" workbookViewId="0"/>
  </sheetViews>
  <sheetFormatPr defaultColWidth="9.140625" defaultRowHeight="14.25"/>
  <cols>
    <col min="1" max="1" width="2.28515625" style="38" customWidth="1"/>
    <col min="2" max="2" width="40.7109375" style="38" customWidth="1"/>
    <col min="3" max="4" width="110.7109375" style="38" customWidth="1"/>
    <col min="5" max="16384" width="9.140625" style="38"/>
  </cols>
  <sheetData>
    <row r="1" spans="2:20" s="35" customFormat="1" ht="54" customHeight="1">
      <c r="B1" s="372" t="s">
        <v>281</v>
      </c>
      <c r="C1" s="372"/>
      <c r="D1" s="40"/>
      <c r="I1" s="37"/>
      <c r="J1" s="37"/>
      <c r="K1" s="37"/>
      <c r="L1" s="37"/>
      <c r="M1" s="37"/>
      <c r="N1" s="37"/>
      <c r="O1" s="37"/>
      <c r="P1" s="37"/>
      <c r="Q1" s="37"/>
      <c r="R1" s="37"/>
      <c r="S1" s="37"/>
      <c r="T1" s="37"/>
    </row>
    <row r="2" spans="2:20" s="35" customFormat="1" ht="24" customHeight="1">
      <c r="B2" s="369" t="s">
        <v>51</v>
      </c>
      <c r="C2" s="370"/>
      <c r="D2" s="36"/>
      <c r="I2" s="37"/>
      <c r="J2" s="37"/>
      <c r="K2" s="37"/>
      <c r="L2" s="37"/>
      <c r="M2" s="37"/>
      <c r="N2" s="37"/>
      <c r="O2" s="37"/>
      <c r="P2" s="37"/>
      <c r="Q2" s="37"/>
      <c r="R2" s="37"/>
      <c r="S2" s="37"/>
      <c r="T2" s="37"/>
    </row>
    <row r="3" spans="2:20" s="35" customFormat="1" ht="83.25" customHeight="1">
      <c r="B3" s="373" t="s">
        <v>246</v>
      </c>
      <c r="C3" s="373"/>
      <c r="D3" s="36"/>
      <c r="I3" s="37"/>
      <c r="J3" s="37"/>
      <c r="K3" s="37"/>
      <c r="L3" s="37"/>
      <c r="M3" s="37"/>
      <c r="N3" s="37"/>
      <c r="O3" s="37"/>
      <c r="P3" s="37"/>
      <c r="Q3" s="37"/>
      <c r="R3" s="37"/>
      <c r="S3" s="37"/>
      <c r="T3" s="37"/>
    </row>
    <row r="4" spans="2:20" ht="54" customHeight="1">
      <c r="B4" s="374" t="s">
        <v>159</v>
      </c>
      <c r="C4" s="374"/>
    </row>
    <row r="5" spans="2:20" ht="36" customHeight="1">
      <c r="B5" s="371" t="s">
        <v>171</v>
      </c>
      <c r="C5" s="371"/>
    </row>
    <row r="6" spans="2:20" ht="38.25" customHeight="1">
      <c r="B6" s="371" t="s">
        <v>142</v>
      </c>
      <c r="C6" s="371"/>
    </row>
    <row r="7" spans="2:20" ht="10.5" customHeight="1">
      <c r="B7" s="41"/>
    </row>
    <row r="8" spans="2:20" ht="24" customHeight="1">
      <c r="B8" s="369" t="s">
        <v>52</v>
      </c>
      <c r="C8" s="370"/>
    </row>
    <row r="9" spans="2:20" ht="11.25" customHeight="1">
      <c r="D9" s="42"/>
    </row>
    <row r="10" spans="2:20" s="88" customFormat="1" ht="20.100000000000001" customHeight="1">
      <c r="B10" s="376" t="s">
        <v>134</v>
      </c>
      <c r="C10" s="376"/>
      <c r="D10" s="270"/>
    </row>
    <row r="11" spans="2:20" s="88" customFormat="1" ht="6.75" customHeight="1">
      <c r="B11" s="188"/>
      <c r="C11" s="271"/>
      <c r="D11" s="270"/>
    </row>
    <row r="12" spans="2:20" ht="35.25" customHeight="1">
      <c r="B12" s="377" t="s">
        <v>243</v>
      </c>
      <c r="C12" s="377"/>
      <c r="D12" s="42"/>
    </row>
    <row r="13" spans="2:20" s="88" customFormat="1" ht="11.25" customHeight="1">
      <c r="B13" s="188"/>
      <c r="C13" s="271"/>
      <c r="D13" s="270"/>
    </row>
    <row r="14" spans="2:20" ht="20.100000000000001" customHeight="1">
      <c r="B14" s="376" t="s">
        <v>58</v>
      </c>
      <c r="C14" s="376"/>
      <c r="D14" s="42"/>
    </row>
    <row r="15" spans="2:20" ht="11.1" customHeight="1">
      <c r="D15" s="42"/>
    </row>
    <row r="16" spans="2:20" ht="21.95" customHeight="1">
      <c r="B16" s="377" t="s">
        <v>241</v>
      </c>
      <c r="C16" s="377"/>
      <c r="D16" s="42"/>
    </row>
    <row r="17" spans="2:20" ht="21.95" customHeight="1">
      <c r="B17" s="272" t="s">
        <v>77</v>
      </c>
      <c r="C17" s="273"/>
      <c r="D17" s="42"/>
    </row>
    <row r="18" spans="2:20" ht="21.95" customHeight="1">
      <c r="B18" s="378" t="s">
        <v>233</v>
      </c>
      <c r="C18" s="378"/>
      <c r="D18" s="42"/>
    </row>
    <row r="19" spans="2:20" ht="21.95" customHeight="1">
      <c r="B19" s="274" t="s">
        <v>77</v>
      </c>
      <c r="C19" s="275"/>
      <c r="D19" s="42"/>
    </row>
    <row r="20" spans="2:20" ht="21.95" customHeight="1">
      <c r="B20" s="276" t="s">
        <v>234</v>
      </c>
      <c r="C20" s="277"/>
      <c r="D20" s="42"/>
    </row>
    <row r="21" spans="2:20" ht="21.95" customHeight="1">
      <c r="B21" s="276" t="s">
        <v>235</v>
      </c>
      <c r="C21" s="277"/>
      <c r="D21" s="42"/>
    </row>
    <row r="22" spans="2:20" s="88" customFormat="1" ht="21.95" customHeight="1">
      <c r="B22" s="272" t="s">
        <v>77</v>
      </c>
      <c r="C22" s="278"/>
      <c r="D22" s="87"/>
    </row>
    <row r="23" spans="2:20" s="88" customFormat="1" ht="21.95" customHeight="1">
      <c r="B23" s="375" t="s">
        <v>236</v>
      </c>
      <c r="C23" s="375"/>
      <c r="D23" s="270"/>
    </row>
    <row r="24" spans="2:20" s="88" customFormat="1" ht="21.75" customHeight="1">
      <c r="B24" s="279" t="s">
        <v>282</v>
      </c>
      <c r="C24" s="312"/>
      <c r="D24" s="270"/>
    </row>
    <row r="25" spans="2:20" s="88" customFormat="1" ht="21.95" customHeight="1">
      <c r="B25" s="280" t="s">
        <v>77</v>
      </c>
      <c r="C25" s="312"/>
      <c r="D25" s="270"/>
    </row>
    <row r="26" spans="2:20" s="88" customFormat="1" ht="21.95" customHeight="1">
      <c r="B26" s="281" t="s">
        <v>237</v>
      </c>
      <c r="C26" s="312"/>
      <c r="D26" s="270"/>
    </row>
    <row r="27" spans="2:20" s="88" customFormat="1" ht="21.95" customHeight="1">
      <c r="B27" s="281" t="s">
        <v>143</v>
      </c>
      <c r="C27" s="312"/>
      <c r="D27" s="270"/>
    </row>
    <row r="28" spans="2:20" s="39" customFormat="1" ht="15">
      <c r="B28" s="205"/>
      <c r="D28" s="204"/>
      <c r="I28" s="37"/>
      <c r="J28" s="37"/>
      <c r="K28" s="37"/>
      <c r="L28" s="37"/>
      <c r="M28" s="37"/>
      <c r="N28" s="37"/>
      <c r="O28" s="37"/>
      <c r="P28" s="37"/>
      <c r="Q28" s="37"/>
      <c r="R28" s="37"/>
      <c r="S28" s="37"/>
      <c r="T28" s="37"/>
    </row>
  </sheetData>
  <mergeCells count="13">
    <mergeCell ref="B23:C23"/>
    <mergeCell ref="B10:C10"/>
    <mergeCell ref="B12:C12"/>
    <mergeCell ref="B14:C14"/>
    <mergeCell ref="B16:C16"/>
    <mergeCell ref="B18:C18"/>
    <mergeCell ref="B8:C8"/>
    <mergeCell ref="B6:C6"/>
    <mergeCell ref="B1:C1"/>
    <mergeCell ref="B2:C2"/>
    <mergeCell ref="B3:C3"/>
    <mergeCell ref="B4:C4"/>
    <mergeCell ref="B5:C5"/>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184"/>
  <sheetViews>
    <sheetView zoomScaleNormal="100" workbookViewId="0"/>
  </sheetViews>
  <sheetFormatPr defaultColWidth="9.140625" defaultRowHeight="14.25"/>
  <cols>
    <col min="1" max="1" width="2.28515625" style="38" customWidth="1"/>
    <col min="2" max="2" width="49.140625" style="38" customWidth="1"/>
    <col min="3" max="3" width="110.7109375" style="38" customWidth="1"/>
    <col min="4" max="4" width="37.42578125" style="38" customWidth="1"/>
    <col min="5" max="5" width="27.85546875" style="38" customWidth="1"/>
    <col min="6" max="16384" width="9.140625" style="38"/>
  </cols>
  <sheetData>
    <row r="1" spans="2:19" ht="54" customHeight="1">
      <c r="B1" s="379" t="s">
        <v>159</v>
      </c>
      <c r="C1" s="379"/>
    </row>
    <row r="2" spans="2:19" s="35" customFormat="1" ht="59.1" customHeight="1">
      <c r="B2" s="380" t="s">
        <v>242</v>
      </c>
      <c r="C2" s="380"/>
      <c r="H2" s="37"/>
      <c r="I2" s="37"/>
      <c r="J2" s="37"/>
      <c r="K2" s="37"/>
      <c r="L2" s="37"/>
      <c r="M2" s="37"/>
      <c r="N2" s="37"/>
      <c r="O2" s="37"/>
      <c r="P2" s="37"/>
      <c r="Q2" s="37"/>
      <c r="R2" s="37"/>
      <c r="S2" s="37"/>
    </row>
    <row r="3" spans="2:19" s="35" customFormat="1" ht="20.100000000000001" customHeight="1">
      <c r="B3" s="46" t="s">
        <v>61</v>
      </c>
      <c r="C3" s="288"/>
      <c r="D3" s="267"/>
      <c r="H3" s="37"/>
      <c r="I3" s="37"/>
      <c r="J3" s="37"/>
      <c r="K3" s="37"/>
      <c r="L3" s="37"/>
      <c r="M3" s="37"/>
      <c r="N3" s="37"/>
      <c r="O3" s="37"/>
      <c r="P3" s="37"/>
      <c r="Q3" s="37"/>
      <c r="R3" s="37"/>
      <c r="S3" s="37"/>
    </row>
    <row r="4" spans="2:19" s="35" customFormat="1" ht="38.1" customHeight="1">
      <c r="B4" s="380" t="s">
        <v>247</v>
      </c>
      <c r="C4" s="380"/>
      <c r="H4" s="37"/>
      <c r="I4" s="37"/>
      <c r="J4" s="37"/>
      <c r="K4" s="37"/>
      <c r="L4" s="37"/>
      <c r="M4" s="37"/>
      <c r="N4" s="37"/>
      <c r="O4" s="37"/>
      <c r="P4" s="37"/>
      <c r="Q4" s="37"/>
      <c r="R4" s="37"/>
      <c r="S4" s="37"/>
    </row>
    <row r="5" spans="2:19" s="35" customFormat="1" ht="9" customHeight="1">
      <c r="B5" s="38"/>
      <c r="H5" s="37"/>
      <c r="I5" s="37"/>
      <c r="J5" s="37"/>
      <c r="K5" s="37"/>
      <c r="L5" s="37"/>
      <c r="M5" s="37"/>
      <c r="N5" s="37"/>
      <c r="O5" s="37"/>
      <c r="P5" s="37"/>
      <c r="Q5" s="37"/>
      <c r="R5" s="37"/>
      <c r="S5" s="37"/>
    </row>
    <row r="6" spans="2:19" ht="21.95" customHeight="1">
      <c r="B6" s="207" t="s">
        <v>78</v>
      </c>
      <c r="C6" s="208" t="s">
        <v>79</v>
      </c>
      <c r="D6" s="35"/>
    </row>
    <row r="7" spans="2:19" ht="9" customHeight="1">
      <c r="B7" s="209"/>
      <c r="C7" s="209"/>
      <c r="D7" s="35"/>
    </row>
    <row r="8" spans="2:19" ht="18.75">
      <c r="B8" s="350" t="s">
        <v>132</v>
      </c>
    </row>
    <row r="9" spans="2:19" ht="30">
      <c r="B9" s="353" t="s">
        <v>62</v>
      </c>
      <c r="C9" s="353" t="s">
        <v>398</v>
      </c>
    </row>
    <row r="10" spans="2:19" ht="30" customHeight="1">
      <c r="B10" s="354" t="s">
        <v>44</v>
      </c>
      <c r="C10" s="354" t="s">
        <v>399</v>
      </c>
    </row>
    <row r="11" spans="2:19" ht="30">
      <c r="B11" s="353" t="s">
        <v>72</v>
      </c>
      <c r="C11" s="353" t="s">
        <v>400</v>
      </c>
    </row>
    <row r="12" spans="2:19" ht="90">
      <c r="B12" s="355" t="s">
        <v>379</v>
      </c>
      <c r="C12" s="354" t="s">
        <v>513</v>
      </c>
    </row>
    <row r="13" spans="2:19" ht="30">
      <c r="B13" s="353" t="s">
        <v>325</v>
      </c>
      <c r="C13" s="353" t="s">
        <v>401</v>
      </c>
    </row>
    <row r="14" spans="2:19" ht="45">
      <c r="B14" s="354" t="s">
        <v>88</v>
      </c>
      <c r="C14" s="354" t="s">
        <v>402</v>
      </c>
    </row>
    <row r="15" spans="2:19" ht="30">
      <c r="B15" s="353" t="s">
        <v>320</v>
      </c>
      <c r="C15" s="353" t="s">
        <v>403</v>
      </c>
    </row>
    <row r="16" spans="2:19" ht="30">
      <c r="B16" s="354" t="s">
        <v>321</v>
      </c>
      <c r="C16" s="354" t="s">
        <v>404</v>
      </c>
    </row>
    <row r="17" spans="2:3" ht="30" customHeight="1">
      <c r="B17" s="353" t="s">
        <v>322</v>
      </c>
      <c r="C17" s="353" t="s">
        <v>405</v>
      </c>
    </row>
    <row r="19" spans="2:3" ht="18.75">
      <c r="B19" s="350" t="s">
        <v>187</v>
      </c>
    </row>
    <row r="20" spans="2:3" ht="15.75">
      <c r="B20" s="351" t="s">
        <v>58</v>
      </c>
    </row>
    <row r="21" spans="2:3" ht="45">
      <c r="B21" s="353" t="s">
        <v>53</v>
      </c>
      <c r="C21" s="353" t="s">
        <v>406</v>
      </c>
    </row>
    <row r="22" spans="2:3" ht="30" customHeight="1">
      <c r="B22" s="354" t="s">
        <v>190</v>
      </c>
      <c r="C22" s="354" t="s">
        <v>407</v>
      </c>
    </row>
    <row r="23" spans="2:3" ht="30">
      <c r="B23" s="353" t="s">
        <v>135</v>
      </c>
      <c r="C23" s="353" t="s">
        <v>408</v>
      </c>
    </row>
    <row r="24" spans="2:3" ht="30" customHeight="1">
      <c r="B24" s="354" t="s">
        <v>136</v>
      </c>
      <c r="C24" s="354" t="s">
        <v>409</v>
      </c>
    </row>
    <row r="25" spans="2:3" ht="30">
      <c r="B25" s="353" t="s">
        <v>72</v>
      </c>
      <c r="C25" s="353" t="s">
        <v>400</v>
      </c>
    </row>
    <row r="26" spans="2:3" ht="30">
      <c r="B26" s="354" t="s">
        <v>325</v>
      </c>
      <c r="C26" s="354" t="s">
        <v>401</v>
      </c>
    </row>
    <row r="28" spans="2:3" ht="15.75">
      <c r="B28" s="351" t="s">
        <v>74</v>
      </c>
    </row>
    <row r="29" spans="2:3" ht="240">
      <c r="B29" s="353" t="s">
        <v>21</v>
      </c>
      <c r="C29" s="353" t="s">
        <v>410</v>
      </c>
    </row>
    <row r="30" spans="2:3" ht="75">
      <c r="B30" s="354" t="s">
        <v>22</v>
      </c>
      <c r="C30" s="354" t="s">
        <v>411</v>
      </c>
    </row>
    <row r="31" spans="2:3" ht="75">
      <c r="B31" s="352" t="s">
        <v>23</v>
      </c>
      <c r="C31" s="353" t="s">
        <v>412</v>
      </c>
    </row>
    <row r="32" spans="2:3" ht="30" customHeight="1">
      <c r="B32" s="354" t="s">
        <v>211</v>
      </c>
      <c r="C32" s="354" t="s">
        <v>413</v>
      </c>
    </row>
    <row r="33" spans="2:3" ht="30">
      <c r="B33" s="353" t="s">
        <v>279</v>
      </c>
      <c r="C33" s="353" t="s">
        <v>414</v>
      </c>
    </row>
    <row r="34" spans="2:3" ht="210">
      <c r="B34" s="354" t="s">
        <v>24</v>
      </c>
      <c r="C34" s="354" t="s">
        <v>415</v>
      </c>
    </row>
    <row r="35" spans="2:3" ht="60">
      <c r="B35" s="353" t="s">
        <v>25</v>
      </c>
      <c r="C35" s="353" t="s">
        <v>416</v>
      </c>
    </row>
    <row r="37" spans="2:3" ht="15.75">
      <c r="B37" s="351" t="s">
        <v>21</v>
      </c>
    </row>
    <row r="38" spans="2:3" ht="45">
      <c r="B38" s="353" t="s">
        <v>228</v>
      </c>
      <c r="C38" s="353" t="s">
        <v>417</v>
      </c>
    </row>
    <row r="39" spans="2:3" ht="30">
      <c r="B39" s="354" t="s">
        <v>224</v>
      </c>
      <c r="C39" s="354" t="s">
        <v>418</v>
      </c>
    </row>
    <row r="40" spans="2:3" ht="30">
      <c r="B40" s="353" t="s">
        <v>223</v>
      </c>
      <c r="C40" s="353" t="s">
        <v>419</v>
      </c>
    </row>
    <row r="41" spans="2:3" ht="30" customHeight="1">
      <c r="B41" s="354" t="s">
        <v>140</v>
      </c>
      <c r="C41" s="354" t="s">
        <v>420</v>
      </c>
    </row>
    <row r="42" spans="2:3" ht="60">
      <c r="B42" s="353" t="s">
        <v>284</v>
      </c>
      <c r="C42" s="353" t="s">
        <v>421</v>
      </c>
    </row>
    <row r="43" spans="2:3" ht="30">
      <c r="B43" s="354" t="s">
        <v>229</v>
      </c>
      <c r="C43" s="354" t="s">
        <v>422</v>
      </c>
    </row>
    <row r="44" spans="2:3" ht="30">
      <c r="B44" s="353" t="s">
        <v>222</v>
      </c>
      <c r="C44" s="353" t="s">
        <v>423</v>
      </c>
    </row>
    <row r="45" spans="2:3" ht="45">
      <c r="B45" s="354" t="s">
        <v>227</v>
      </c>
      <c r="C45" s="354" t="s">
        <v>424</v>
      </c>
    </row>
    <row r="46" spans="2:3" ht="75">
      <c r="B46" s="353" t="s">
        <v>225</v>
      </c>
      <c r="C46" s="353" t="s">
        <v>425</v>
      </c>
    </row>
    <row r="47" spans="2:3" ht="30">
      <c r="B47" s="354" t="s">
        <v>226</v>
      </c>
      <c r="C47" s="354" t="s">
        <v>426</v>
      </c>
    </row>
    <row r="48" spans="2:3" ht="240">
      <c r="B48" s="353" t="s">
        <v>21</v>
      </c>
      <c r="C48" s="353" t="s">
        <v>410</v>
      </c>
    </row>
    <row r="50" spans="2:3" ht="15.75">
      <c r="B50" s="351" t="s">
        <v>22</v>
      </c>
    </row>
    <row r="51" spans="2:3" ht="150">
      <c r="B51" s="353" t="s">
        <v>286</v>
      </c>
      <c r="C51" s="353" t="s">
        <v>427</v>
      </c>
    </row>
    <row r="52" spans="2:3" ht="210">
      <c r="B52" s="358" t="s">
        <v>36</v>
      </c>
      <c r="C52" s="354" t="s">
        <v>428</v>
      </c>
    </row>
    <row r="53" spans="2:3" ht="30" customHeight="1">
      <c r="B53" s="359" t="s">
        <v>43</v>
      </c>
      <c r="C53" s="353" t="s">
        <v>429</v>
      </c>
    </row>
    <row r="54" spans="2:3" ht="75">
      <c r="B54" s="211" t="s">
        <v>22</v>
      </c>
      <c r="C54" s="354" t="s">
        <v>411</v>
      </c>
    </row>
    <row r="55" spans="2:3" ht="30">
      <c r="B55" s="353" t="s">
        <v>216</v>
      </c>
      <c r="C55" s="353" t="s">
        <v>430</v>
      </c>
    </row>
    <row r="56" spans="2:3" ht="45">
      <c r="B56" s="354" t="s">
        <v>215</v>
      </c>
      <c r="C56" s="354" t="s">
        <v>431</v>
      </c>
    </row>
    <row r="57" spans="2:3" ht="120">
      <c r="B57" s="359" t="s">
        <v>35</v>
      </c>
      <c r="C57" s="353" t="s">
        <v>432</v>
      </c>
    </row>
    <row r="58" spans="2:3" ht="165">
      <c r="B58" s="211" t="s">
        <v>90</v>
      </c>
      <c r="C58" s="354" t="s">
        <v>433</v>
      </c>
    </row>
    <row r="59" spans="2:3" ht="30" customHeight="1">
      <c r="B59" s="353" t="s">
        <v>194</v>
      </c>
      <c r="C59" s="353" t="s">
        <v>434</v>
      </c>
    </row>
    <row r="60" spans="2:3" ht="30" customHeight="1">
      <c r="B60" s="354" t="s">
        <v>193</v>
      </c>
      <c r="C60" s="354" t="s">
        <v>435</v>
      </c>
    </row>
    <row r="61" spans="2:3" ht="45">
      <c r="B61" s="353" t="s">
        <v>158</v>
      </c>
      <c r="C61" s="353" t="s">
        <v>436</v>
      </c>
    </row>
    <row r="62" spans="2:3" ht="90">
      <c r="B62" s="354" t="s">
        <v>67</v>
      </c>
      <c r="C62" s="354" t="s">
        <v>437</v>
      </c>
    </row>
    <row r="63" spans="2:3" ht="180">
      <c r="B63" s="360" t="s">
        <v>380</v>
      </c>
      <c r="C63" s="353" t="s">
        <v>438</v>
      </c>
    </row>
    <row r="64" spans="2:3" ht="30" customHeight="1">
      <c r="B64" s="361" t="s">
        <v>381</v>
      </c>
      <c r="C64" s="354" t="s">
        <v>439</v>
      </c>
    </row>
    <row r="65" spans="2:3" ht="45">
      <c r="B65" s="359" t="s">
        <v>221</v>
      </c>
      <c r="C65" s="353" t="s">
        <v>440</v>
      </c>
    </row>
    <row r="66" spans="2:3" ht="45">
      <c r="B66" s="211" t="s">
        <v>231</v>
      </c>
      <c r="C66" s="354" t="s">
        <v>441</v>
      </c>
    </row>
    <row r="67" spans="2:3" ht="315">
      <c r="B67" s="353" t="s">
        <v>89</v>
      </c>
      <c r="C67" s="353" t="s">
        <v>442</v>
      </c>
    </row>
    <row r="68" spans="2:3" ht="30">
      <c r="B68" s="354" t="s">
        <v>287</v>
      </c>
      <c r="C68" s="354" t="s">
        <v>443</v>
      </c>
    </row>
    <row r="69" spans="2:3" ht="30">
      <c r="B69" s="353" t="s">
        <v>33</v>
      </c>
      <c r="C69" s="353" t="s">
        <v>444</v>
      </c>
    </row>
    <row r="70" spans="2:3" ht="45">
      <c r="B70" s="354" t="s">
        <v>288</v>
      </c>
      <c r="C70" s="354" t="s">
        <v>445</v>
      </c>
    </row>
    <row r="71" spans="2:3" ht="75">
      <c r="B71" s="353" t="s">
        <v>289</v>
      </c>
      <c r="C71" s="353" t="s">
        <v>446</v>
      </c>
    </row>
    <row r="72" spans="2:3" ht="105">
      <c r="B72" s="355" t="s">
        <v>37</v>
      </c>
      <c r="C72" s="354" t="s">
        <v>447</v>
      </c>
    </row>
    <row r="73" spans="2:3" ht="45">
      <c r="B73" s="352" t="s">
        <v>38</v>
      </c>
      <c r="C73" s="353" t="s">
        <v>448</v>
      </c>
    </row>
    <row r="75" spans="2:3" ht="15.75">
      <c r="B75" s="351" t="s">
        <v>6</v>
      </c>
    </row>
    <row r="76" spans="2:3" ht="60">
      <c r="B76" s="353" t="s">
        <v>240</v>
      </c>
      <c r="C76" s="353" t="s">
        <v>449</v>
      </c>
    </row>
    <row r="77" spans="2:3" ht="30">
      <c r="B77" s="354" t="s">
        <v>14</v>
      </c>
      <c r="C77" s="354" t="s">
        <v>450</v>
      </c>
    </row>
    <row r="78" spans="2:3" ht="30">
      <c r="B78" s="353" t="s">
        <v>382</v>
      </c>
      <c r="C78" s="353" t="s">
        <v>451</v>
      </c>
    </row>
    <row r="79" spans="2:3" ht="30">
      <c r="B79" s="354" t="s">
        <v>17</v>
      </c>
      <c r="C79" s="354" t="s">
        <v>452</v>
      </c>
    </row>
    <row r="80" spans="2:3" ht="30">
      <c r="B80" s="353" t="s">
        <v>217</v>
      </c>
      <c r="C80" s="353" t="s">
        <v>453</v>
      </c>
    </row>
    <row r="81" spans="2:3" ht="45">
      <c r="B81" s="354" t="s">
        <v>283</v>
      </c>
      <c r="C81" s="354" t="s">
        <v>454</v>
      </c>
    </row>
    <row r="82" spans="2:3" ht="45">
      <c r="B82" s="356" t="s">
        <v>383</v>
      </c>
      <c r="C82" s="353" t="s">
        <v>455</v>
      </c>
    </row>
    <row r="83" spans="2:3" ht="45">
      <c r="B83" s="354" t="s">
        <v>220</v>
      </c>
      <c r="C83" s="354" t="s">
        <v>456</v>
      </c>
    </row>
    <row r="84" spans="2:3" ht="60">
      <c r="B84" s="353" t="s">
        <v>219</v>
      </c>
      <c r="C84" s="353" t="s">
        <v>457</v>
      </c>
    </row>
    <row r="85" spans="2:3" ht="60">
      <c r="B85" s="354" t="s">
        <v>15</v>
      </c>
      <c r="C85" s="354" t="s">
        <v>458</v>
      </c>
    </row>
    <row r="86" spans="2:3" ht="45">
      <c r="B86" s="353" t="s">
        <v>155</v>
      </c>
      <c r="C86" s="353" t="s">
        <v>459</v>
      </c>
    </row>
    <row r="87" spans="2:3" ht="30" customHeight="1">
      <c r="B87" s="354" t="s">
        <v>211</v>
      </c>
      <c r="C87" s="354" t="s">
        <v>413</v>
      </c>
    </row>
    <row r="89" spans="2:3" ht="15.75">
      <c r="B89" s="351" t="s">
        <v>244</v>
      </c>
    </row>
    <row r="90" spans="2:3" ht="30" customHeight="1">
      <c r="B90" s="353" t="s">
        <v>290</v>
      </c>
      <c r="C90" s="353" t="s">
        <v>460</v>
      </c>
    </row>
    <row r="91" spans="2:3" ht="45">
      <c r="B91" s="354" t="s">
        <v>291</v>
      </c>
      <c r="C91" s="354" t="s">
        <v>461</v>
      </c>
    </row>
    <row r="92" spans="2:3" ht="30" customHeight="1">
      <c r="B92" s="353" t="s">
        <v>208</v>
      </c>
      <c r="C92" s="353" t="s">
        <v>462</v>
      </c>
    </row>
    <row r="93" spans="2:3" ht="30" customHeight="1">
      <c r="B93" s="354" t="s">
        <v>209</v>
      </c>
      <c r="C93" s="354" t="s">
        <v>463</v>
      </c>
    </row>
    <row r="94" spans="2:3" ht="30" customHeight="1">
      <c r="B94" s="353" t="s">
        <v>210</v>
      </c>
      <c r="C94" s="353" t="s">
        <v>464</v>
      </c>
    </row>
    <row r="95" spans="2:3" ht="225">
      <c r="B95" s="354" t="s">
        <v>292</v>
      </c>
      <c r="C95" s="354" t="s">
        <v>465</v>
      </c>
    </row>
    <row r="96" spans="2:3" ht="15">
      <c r="B96" s="354"/>
      <c r="C96" s="354"/>
    </row>
    <row r="97" spans="2:3" ht="15.75">
      <c r="B97" s="362" t="s">
        <v>169</v>
      </c>
      <c r="C97" s="363"/>
    </row>
    <row r="98" spans="2:3" ht="45">
      <c r="B98" s="352" t="s">
        <v>232</v>
      </c>
      <c r="C98" s="353" t="s">
        <v>466</v>
      </c>
    </row>
    <row r="99" spans="2:3" ht="180">
      <c r="B99" s="354" t="s">
        <v>156</v>
      </c>
      <c r="C99" s="354" t="s">
        <v>467</v>
      </c>
    </row>
    <row r="100" spans="2:3" ht="45">
      <c r="B100" s="353" t="s">
        <v>7</v>
      </c>
      <c r="C100" s="353" t="s">
        <v>468</v>
      </c>
    </row>
    <row r="101" spans="2:3" ht="45">
      <c r="B101" s="354" t="s">
        <v>221</v>
      </c>
      <c r="C101" s="354" t="s">
        <v>440</v>
      </c>
    </row>
    <row r="102" spans="2:3" ht="60">
      <c r="B102" s="352" t="s">
        <v>384</v>
      </c>
      <c r="C102" s="353" t="s">
        <v>469</v>
      </c>
    </row>
    <row r="103" spans="2:3" ht="30" customHeight="1">
      <c r="B103" s="354" t="s">
        <v>276</v>
      </c>
      <c r="C103" s="354" t="s">
        <v>470</v>
      </c>
    </row>
    <row r="104" spans="2:3" ht="30" customHeight="1">
      <c r="B104" s="353" t="s">
        <v>218</v>
      </c>
      <c r="C104" s="353" t="s">
        <v>471</v>
      </c>
    </row>
    <row r="105" spans="2:3" ht="15">
      <c r="B105" s="354"/>
      <c r="C105" s="354"/>
    </row>
    <row r="106" spans="2:3" ht="15.75">
      <c r="B106" s="362" t="s">
        <v>358</v>
      </c>
      <c r="C106" s="363"/>
    </row>
    <row r="107" spans="2:3" ht="135">
      <c r="B107" s="352" t="s">
        <v>340</v>
      </c>
      <c r="C107" s="353" t="s">
        <v>472</v>
      </c>
    </row>
    <row r="108" spans="2:3" ht="30" customHeight="1">
      <c r="B108" s="354" t="s">
        <v>341</v>
      </c>
      <c r="C108" s="354" t="s">
        <v>473</v>
      </c>
    </row>
    <row r="109" spans="2:3" ht="30" customHeight="1">
      <c r="B109" s="353" t="s">
        <v>385</v>
      </c>
      <c r="C109" s="353" t="s">
        <v>474</v>
      </c>
    </row>
    <row r="110" spans="2:3" ht="45">
      <c r="B110" s="354" t="s">
        <v>291</v>
      </c>
      <c r="C110" s="354" t="s">
        <v>461</v>
      </c>
    </row>
    <row r="111" spans="2:3" ht="30" customHeight="1">
      <c r="B111" s="353" t="s">
        <v>210</v>
      </c>
      <c r="C111" s="353" t="s">
        <v>464</v>
      </c>
    </row>
    <row r="112" spans="2:3" ht="240">
      <c r="B112" s="354" t="s">
        <v>21</v>
      </c>
      <c r="C112" s="354" t="s">
        <v>410</v>
      </c>
    </row>
    <row r="113" spans="2:3" ht="315">
      <c r="B113" s="353" t="s">
        <v>89</v>
      </c>
      <c r="C113" s="353" t="s">
        <v>442</v>
      </c>
    </row>
    <row r="114" spans="2:3" ht="165">
      <c r="B114" s="354" t="s">
        <v>90</v>
      </c>
      <c r="C114" s="354" t="s">
        <v>433</v>
      </c>
    </row>
    <row r="115" spans="2:3" ht="75">
      <c r="B115" s="353" t="s">
        <v>23</v>
      </c>
      <c r="C115" s="353" t="s">
        <v>412</v>
      </c>
    </row>
    <row r="116" spans="2:3" ht="45">
      <c r="B116" s="357" t="s">
        <v>383</v>
      </c>
      <c r="C116" s="354" t="s">
        <v>455</v>
      </c>
    </row>
    <row r="117" spans="2:3" ht="45">
      <c r="B117" s="353" t="s">
        <v>155</v>
      </c>
      <c r="C117" s="353" t="s">
        <v>459</v>
      </c>
    </row>
    <row r="118" spans="2:3" ht="60">
      <c r="B118" s="354" t="s">
        <v>240</v>
      </c>
      <c r="C118" s="354" t="s">
        <v>449</v>
      </c>
    </row>
    <row r="119" spans="2:3" ht="30">
      <c r="B119" s="353" t="s">
        <v>279</v>
      </c>
      <c r="C119" s="353" t="s">
        <v>414</v>
      </c>
    </row>
    <row r="120" spans="2:3" ht="210">
      <c r="B120" s="354" t="s">
        <v>24</v>
      </c>
      <c r="C120" s="354" t="s">
        <v>415</v>
      </c>
    </row>
    <row r="121" spans="2:3" ht="60">
      <c r="B121" s="353" t="s">
        <v>25</v>
      </c>
      <c r="C121" s="353" t="s">
        <v>416</v>
      </c>
    </row>
    <row r="123" spans="2:3" ht="15.75">
      <c r="B123" s="362" t="s">
        <v>188</v>
      </c>
    </row>
    <row r="124" spans="2:3" ht="45">
      <c r="B124" s="353" t="s">
        <v>54</v>
      </c>
      <c r="C124" s="353" t="s">
        <v>475</v>
      </c>
    </row>
    <row r="125" spans="2:3" ht="45">
      <c r="B125" s="354" t="s">
        <v>221</v>
      </c>
      <c r="C125" s="354" t="s">
        <v>440</v>
      </c>
    </row>
    <row r="126" spans="2:3" ht="30" customHeight="1">
      <c r="B126" s="353" t="s">
        <v>238</v>
      </c>
      <c r="C126" s="353" t="s">
        <v>476</v>
      </c>
    </row>
    <row r="127" spans="2:3" ht="30" customHeight="1">
      <c r="B127" s="354" t="s">
        <v>239</v>
      </c>
      <c r="C127" s="354" t="s">
        <v>477</v>
      </c>
    </row>
    <row r="128" spans="2:3" ht="45">
      <c r="B128" s="353" t="s">
        <v>7</v>
      </c>
      <c r="C128" s="353" t="s">
        <v>468</v>
      </c>
    </row>
    <row r="129" spans="2:3" ht="30">
      <c r="B129" s="354" t="s">
        <v>280</v>
      </c>
      <c r="C129" s="354" t="s">
        <v>478</v>
      </c>
    </row>
    <row r="130" spans="2:3" ht="30" customHeight="1">
      <c r="B130" s="353" t="s">
        <v>334</v>
      </c>
      <c r="C130" s="353" t="s">
        <v>479</v>
      </c>
    </row>
    <row r="131" spans="2:3" ht="60">
      <c r="B131" s="354" t="s">
        <v>157</v>
      </c>
      <c r="C131" s="354" t="s">
        <v>480</v>
      </c>
    </row>
    <row r="132" spans="2:3" ht="45">
      <c r="B132" s="353" t="s">
        <v>277</v>
      </c>
      <c r="C132" s="353" t="s">
        <v>481</v>
      </c>
    </row>
    <row r="133" spans="2:3" ht="30">
      <c r="B133" s="354" t="s">
        <v>135</v>
      </c>
      <c r="C133" s="354" t="s">
        <v>408</v>
      </c>
    </row>
    <row r="134" spans="2:3" ht="30" customHeight="1">
      <c r="B134" s="353" t="s">
        <v>136</v>
      </c>
      <c r="C134" s="353" t="s">
        <v>409</v>
      </c>
    </row>
    <row r="136" spans="2:3" ht="15.75">
      <c r="B136" s="362" t="s">
        <v>75</v>
      </c>
    </row>
    <row r="137" spans="2:3" ht="30">
      <c r="B137" s="353" t="s">
        <v>72</v>
      </c>
      <c r="C137" s="353" t="s">
        <v>400</v>
      </c>
    </row>
    <row r="138" spans="2:3" ht="30">
      <c r="B138" s="354" t="s">
        <v>325</v>
      </c>
      <c r="C138" s="354" t="s">
        <v>401</v>
      </c>
    </row>
    <row r="140" spans="2:3" ht="15.75">
      <c r="B140" s="362" t="s">
        <v>74</v>
      </c>
    </row>
    <row r="141" spans="2:3" ht="30">
      <c r="B141" s="353" t="s">
        <v>92</v>
      </c>
      <c r="C141" s="353" t="s">
        <v>400</v>
      </c>
    </row>
    <row r="142" spans="2:3" ht="210">
      <c r="B142" s="354" t="s">
        <v>24</v>
      </c>
      <c r="C142" s="354" t="s">
        <v>415</v>
      </c>
    </row>
    <row r="143" spans="2:3" ht="60">
      <c r="B143" s="353" t="s">
        <v>25</v>
      </c>
      <c r="C143" s="353" t="s">
        <v>416</v>
      </c>
    </row>
    <row r="145" spans="2:3" ht="15.75">
      <c r="B145" s="362" t="s">
        <v>169</v>
      </c>
    </row>
    <row r="146" spans="2:3" ht="45">
      <c r="B146" s="353" t="s">
        <v>232</v>
      </c>
      <c r="C146" s="353" t="s">
        <v>466</v>
      </c>
    </row>
    <row r="148" spans="2:3" ht="15.75">
      <c r="B148" s="362" t="s">
        <v>170</v>
      </c>
    </row>
    <row r="149" spans="2:3" ht="30">
      <c r="B149" s="353" t="s">
        <v>293</v>
      </c>
      <c r="C149" s="353" t="s">
        <v>482</v>
      </c>
    </row>
    <row r="150" spans="2:3" ht="30">
      <c r="B150" s="354" t="s">
        <v>294</v>
      </c>
      <c r="C150" s="354" t="s">
        <v>483</v>
      </c>
    </row>
    <row r="151" spans="2:3" ht="30">
      <c r="B151" s="353" t="s">
        <v>295</v>
      </c>
      <c r="C151" s="353" t="s">
        <v>484</v>
      </c>
    </row>
    <row r="152" spans="2:3" ht="30">
      <c r="B152" s="354" t="s">
        <v>296</v>
      </c>
      <c r="C152" s="354" t="s">
        <v>485</v>
      </c>
    </row>
    <row r="153" spans="2:3" ht="60">
      <c r="B153" s="353" t="s">
        <v>297</v>
      </c>
      <c r="C153" s="353" t="s">
        <v>486</v>
      </c>
    </row>
    <row r="154" spans="2:3" ht="45">
      <c r="B154" s="354" t="s">
        <v>298</v>
      </c>
      <c r="C154" s="354" t="s">
        <v>487</v>
      </c>
    </row>
    <row r="155" spans="2:3" ht="30" customHeight="1">
      <c r="B155" s="353" t="s">
        <v>299</v>
      </c>
      <c r="C155" s="353" t="s">
        <v>488</v>
      </c>
    </row>
    <row r="156" spans="2:3" ht="30">
      <c r="B156" s="354" t="s">
        <v>300</v>
      </c>
      <c r="C156" s="354" t="s">
        <v>489</v>
      </c>
    </row>
    <row r="157" spans="2:3" ht="30" customHeight="1">
      <c r="B157" s="353" t="s">
        <v>301</v>
      </c>
      <c r="C157" s="353" t="s">
        <v>490</v>
      </c>
    </row>
    <row r="158" spans="2:3" ht="30" customHeight="1">
      <c r="B158" s="354" t="s">
        <v>302</v>
      </c>
      <c r="C158" s="354" t="s">
        <v>491</v>
      </c>
    </row>
    <row r="159" spans="2:3" ht="30" customHeight="1">
      <c r="B159" s="353" t="s">
        <v>376</v>
      </c>
      <c r="C159" s="353" t="s">
        <v>492</v>
      </c>
    </row>
    <row r="160" spans="2:3" ht="45">
      <c r="B160" s="354" t="s">
        <v>7</v>
      </c>
      <c r="C160" s="354" t="s">
        <v>468</v>
      </c>
    </row>
    <row r="161" spans="2:3" ht="30">
      <c r="B161" s="353" t="s">
        <v>303</v>
      </c>
      <c r="C161" s="353" t="s">
        <v>493</v>
      </c>
    </row>
    <row r="162" spans="2:3" ht="90">
      <c r="B162" s="354" t="s">
        <v>335</v>
      </c>
      <c r="C162" s="354" t="s">
        <v>494</v>
      </c>
    </row>
    <row r="163" spans="2:3" ht="30" customHeight="1">
      <c r="B163" s="353" t="s">
        <v>304</v>
      </c>
      <c r="C163" s="353" t="s">
        <v>495</v>
      </c>
    </row>
    <row r="164" spans="2:3" ht="60">
      <c r="B164" s="354" t="s">
        <v>386</v>
      </c>
      <c r="C164" s="354" t="s">
        <v>496</v>
      </c>
    </row>
    <row r="165" spans="2:3" ht="30" customHeight="1">
      <c r="B165" s="353" t="s">
        <v>305</v>
      </c>
      <c r="C165" s="353" t="s">
        <v>497</v>
      </c>
    </row>
    <row r="166" spans="2:3" ht="30" customHeight="1">
      <c r="B166" s="354" t="s">
        <v>306</v>
      </c>
      <c r="C166" s="354" t="s">
        <v>498</v>
      </c>
    </row>
    <row r="168" spans="2:3" ht="15.75">
      <c r="B168" s="362" t="s">
        <v>312</v>
      </c>
    </row>
    <row r="169" spans="2:3" ht="30" customHeight="1">
      <c r="B169" s="353" t="s">
        <v>131</v>
      </c>
      <c r="C169" s="353" t="s">
        <v>499</v>
      </c>
    </row>
    <row r="170" spans="2:3" ht="30" customHeight="1">
      <c r="B170" s="354" t="s">
        <v>108</v>
      </c>
      <c r="C170" s="354" t="s">
        <v>500</v>
      </c>
    </row>
    <row r="171" spans="2:3" ht="60">
      <c r="B171" s="353" t="s">
        <v>157</v>
      </c>
      <c r="C171" s="353" t="s">
        <v>480</v>
      </c>
    </row>
    <row r="172" spans="2:3" ht="30" customHeight="1">
      <c r="B172" s="354" t="s">
        <v>313</v>
      </c>
      <c r="C172" s="354" t="s">
        <v>501</v>
      </c>
    </row>
    <row r="173" spans="2:3" ht="45">
      <c r="B173" s="353" t="s">
        <v>133</v>
      </c>
      <c r="C173" s="353" t="s">
        <v>481</v>
      </c>
    </row>
    <row r="174" spans="2:3" ht="30">
      <c r="B174" s="354" t="s">
        <v>109</v>
      </c>
      <c r="C174" s="354" t="s">
        <v>502</v>
      </c>
    </row>
    <row r="175" spans="2:3" ht="15">
      <c r="B175" s="204"/>
    </row>
    <row r="176" spans="2:3" ht="18.75">
      <c r="B176" s="350" t="s">
        <v>337</v>
      </c>
    </row>
    <row r="177" spans="2:3" ht="30">
      <c r="B177" s="210" t="s">
        <v>72</v>
      </c>
      <c r="C177" s="353" t="s">
        <v>400</v>
      </c>
    </row>
    <row r="178" spans="2:3" ht="30">
      <c r="B178" s="211" t="s">
        <v>325</v>
      </c>
      <c r="C178" s="354" t="s">
        <v>401</v>
      </c>
    </row>
    <row r="179" spans="2:3" ht="30" customHeight="1">
      <c r="B179" s="360" t="s">
        <v>387</v>
      </c>
      <c r="C179" s="353" t="s">
        <v>514</v>
      </c>
    </row>
    <row r="180" spans="2:3" ht="120">
      <c r="B180" s="354" t="s">
        <v>330</v>
      </c>
      <c r="C180" s="354" t="s">
        <v>503</v>
      </c>
    </row>
    <row r="181" spans="2:3" ht="30">
      <c r="B181" s="353" t="s">
        <v>327</v>
      </c>
      <c r="C181" s="353" t="s">
        <v>504</v>
      </c>
    </row>
    <row r="182" spans="2:3" ht="30">
      <c r="B182" s="354" t="s">
        <v>377</v>
      </c>
      <c r="C182" s="354" t="s">
        <v>505</v>
      </c>
    </row>
    <row r="183" spans="2:3" ht="30" customHeight="1">
      <c r="B183" s="353" t="s">
        <v>183</v>
      </c>
      <c r="C183" s="353" t="s">
        <v>506</v>
      </c>
    </row>
    <row r="184" spans="2:3" ht="30">
      <c r="B184" s="354" t="s">
        <v>181</v>
      </c>
      <c r="C184" s="354" t="s">
        <v>414</v>
      </c>
    </row>
  </sheetData>
  <mergeCells count="3">
    <mergeCell ref="B1:C1"/>
    <mergeCell ref="B2:C2"/>
    <mergeCell ref="B4:C4"/>
  </mergeCells>
  <phoneticPr fontId="31" type="noConversion"/>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A1:I178"/>
  <sheetViews>
    <sheetView zoomScaleNormal="100" workbookViewId="0"/>
  </sheetViews>
  <sheetFormatPr defaultColWidth="9.140625" defaultRowHeight="15"/>
  <cols>
    <col min="1" max="1" width="2.28515625" style="39" customWidth="1"/>
    <col min="2" max="2" width="37.7109375" style="45" customWidth="1"/>
    <col min="3" max="3" width="42.5703125" style="45" customWidth="1"/>
    <col min="4" max="4" width="45.7109375" style="45" customWidth="1"/>
    <col min="5" max="5" width="1.42578125" style="39" customWidth="1"/>
    <col min="6" max="6" width="71.28515625" style="39" customWidth="1"/>
    <col min="7" max="7" width="1.28515625" style="39" customWidth="1"/>
    <col min="8" max="9" width="9.140625" style="39"/>
    <col min="10" max="10" width="16.85546875" style="39" customWidth="1"/>
    <col min="11" max="16384" width="9.140625" style="39"/>
  </cols>
  <sheetData>
    <row r="1" spans="2:6" ht="54" customHeight="1">
      <c r="B1" s="212" t="s">
        <v>159</v>
      </c>
      <c r="C1" s="212"/>
      <c r="D1" s="89"/>
      <c r="E1" s="89"/>
      <c r="F1" s="89"/>
    </row>
    <row r="2" spans="2:6" ht="60" customHeight="1">
      <c r="B2" s="380" t="s">
        <v>68</v>
      </c>
      <c r="C2" s="380"/>
      <c r="D2" s="380"/>
      <c r="E2" s="380"/>
      <c r="F2" s="380"/>
    </row>
    <row r="3" spans="2:6" ht="21.95" customHeight="1">
      <c r="B3" s="381" t="s">
        <v>55</v>
      </c>
      <c r="C3" s="381"/>
      <c r="D3" s="381"/>
      <c r="E3" s="381"/>
      <c r="F3" s="382"/>
    </row>
    <row r="4" spans="2:6" ht="9" customHeight="1"/>
    <row r="5" spans="2:6" ht="20.100000000000001" customHeight="1">
      <c r="B5" s="90" t="s">
        <v>63</v>
      </c>
      <c r="C5" s="90" t="s">
        <v>64</v>
      </c>
      <c r="D5" s="90" t="s">
        <v>56</v>
      </c>
      <c r="F5" s="90" t="s">
        <v>57</v>
      </c>
    </row>
    <row r="6" spans="2:6" ht="9" customHeight="1">
      <c r="B6" s="80"/>
      <c r="C6" s="80"/>
      <c r="D6" s="80"/>
      <c r="F6" s="80"/>
    </row>
    <row r="7" spans="2:6">
      <c r="B7" s="243" t="s">
        <v>132</v>
      </c>
      <c r="C7" s="197" t="s">
        <v>75</v>
      </c>
      <c r="D7" s="197" t="s">
        <v>323</v>
      </c>
      <c r="E7" s="43"/>
      <c r="F7" s="197" t="s">
        <v>195</v>
      </c>
    </row>
    <row r="8" spans="2:6" ht="30">
      <c r="B8" s="197"/>
      <c r="C8" s="197"/>
      <c r="D8" s="197"/>
      <c r="E8" s="43"/>
      <c r="F8" s="197" t="s">
        <v>196</v>
      </c>
    </row>
    <row r="9" spans="2:6" ht="2.25" customHeight="1">
      <c r="B9" s="197"/>
      <c r="C9" s="197"/>
      <c r="D9" s="82"/>
      <c r="E9" s="43"/>
      <c r="F9" s="82"/>
    </row>
    <row r="10" spans="2:6">
      <c r="B10" s="197"/>
      <c r="C10" s="197"/>
      <c r="D10" s="197" t="s">
        <v>11</v>
      </c>
      <c r="E10" s="43"/>
      <c r="F10" s="197" t="s">
        <v>197</v>
      </c>
    </row>
    <row r="11" spans="2:6">
      <c r="B11" s="197"/>
      <c r="C11" s="197"/>
      <c r="D11" s="197"/>
      <c r="E11" s="43"/>
      <c r="F11" s="197" t="s">
        <v>198</v>
      </c>
    </row>
    <row r="12" spans="2:6" ht="2.25" customHeight="1">
      <c r="B12" s="197"/>
      <c r="C12" s="82"/>
      <c r="D12" s="82"/>
      <c r="E12" s="43"/>
      <c r="F12" s="82"/>
    </row>
    <row r="13" spans="2:6" ht="23.25" customHeight="1">
      <c r="B13" s="197"/>
      <c r="C13" s="197" t="s">
        <v>154</v>
      </c>
      <c r="D13" s="197" t="s">
        <v>315</v>
      </c>
      <c r="E13" s="43"/>
      <c r="F13" s="197" t="s">
        <v>264</v>
      </c>
    </row>
    <row r="14" spans="2:6" ht="30">
      <c r="B14" s="315"/>
      <c r="C14" s="315"/>
      <c r="D14" s="315"/>
      <c r="E14" s="43"/>
      <c r="F14" s="315" t="s">
        <v>316</v>
      </c>
    </row>
    <row r="15" spans="2:6">
      <c r="B15" s="197"/>
      <c r="C15" s="197"/>
      <c r="D15" s="197"/>
      <c r="E15" s="43"/>
      <c r="F15" s="197" t="s">
        <v>317</v>
      </c>
    </row>
    <row r="16" spans="2:6" ht="2.25" customHeight="1">
      <c r="B16" s="197"/>
      <c r="C16" s="197"/>
    </row>
    <row r="17" spans="2:9">
      <c r="B17" s="197"/>
      <c r="C17" s="197"/>
      <c r="D17" s="197" t="s">
        <v>314</v>
      </c>
      <c r="E17" s="43"/>
      <c r="F17" s="315" t="s">
        <v>264</v>
      </c>
    </row>
    <row r="18" spans="2:9" ht="30">
      <c r="B18" s="315"/>
      <c r="C18" s="315"/>
      <c r="D18" s="315"/>
      <c r="E18" s="43"/>
      <c r="F18" s="315" t="s">
        <v>316</v>
      </c>
    </row>
    <row r="19" spans="2:9">
      <c r="B19" s="197"/>
      <c r="C19" s="197"/>
      <c r="D19" s="197"/>
      <c r="E19" s="43"/>
      <c r="F19" s="315" t="s">
        <v>317</v>
      </c>
    </row>
    <row r="20" spans="2:9" ht="2.25" customHeight="1">
      <c r="B20" s="197"/>
      <c r="C20" s="197"/>
    </row>
    <row r="21" spans="2:9">
      <c r="B21" s="197"/>
      <c r="C21" s="197"/>
      <c r="D21" s="197" t="s">
        <v>11</v>
      </c>
      <c r="E21" s="43"/>
      <c r="F21" s="225" t="s">
        <v>199</v>
      </c>
    </row>
    <row r="22" spans="2:9">
      <c r="B22" s="197"/>
      <c r="C22" s="197"/>
      <c r="D22" s="197"/>
      <c r="E22" s="43"/>
      <c r="F22" s="197" t="s">
        <v>198</v>
      </c>
    </row>
    <row r="23" spans="2:9" ht="2.25" customHeight="1">
      <c r="B23" s="197"/>
    </row>
    <row r="24" spans="2:9" ht="45">
      <c r="B24" s="197"/>
      <c r="C24" s="197" t="s">
        <v>265</v>
      </c>
      <c r="D24" s="197" t="s">
        <v>319</v>
      </c>
      <c r="E24" s="43"/>
      <c r="F24" s="197" t="s">
        <v>185</v>
      </c>
    </row>
    <row r="25" spans="2:9" ht="2.25" customHeight="1">
      <c r="B25" s="197"/>
      <c r="C25" s="197"/>
    </row>
    <row r="26" spans="2:9" ht="30">
      <c r="B26" s="197"/>
      <c r="C26" s="197"/>
      <c r="D26" s="197" t="s">
        <v>318</v>
      </c>
      <c r="E26" s="43"/>
      <c r="F26" s="197" t="s">
        <v>186</v>
      </c>
    </row>
    <row r="27" spans="2:9" ht="2.25" customHeight="1">
      <c r="B27" s="197"/>
      <c r="C27" s="197"/>
      <c r="D27" s="37"/>
      <c r="F27" s="43"/>
    </row>
    <row r="28" spans="2:9">
      <c r="B28" s="197"/>
      <c r="C28" s="197"/>
      <c r="D28" s="197" t="s">
        <v>11</v>
      </c>
      <c r="E28" s="43"/>
      <c r="F28" s="197" t="s">
        <v>197</v>
      </c>
    </row>
    <row r="29" spans="2:9">
      <c r="B29" s="197"/>
      <c r="C29" s="197"/>
      <c r="D29" s="197"/>
      <c r="E29" s="43"/>
      <c r="F29" s="225" t="s">
        <v>199</v>
      </c>
    </row>
    <row r="30" spans="2:9">
      <c r="B30" s="197"/>
      <c r="C30" s="284"/>
      <c r="D30" s="197"/>
      <c r="E30" s="43"/>
      <c r="F30" s="197" t="s">
        <v>511</v>
      </c>
    </row>
    <row r="31" spans="2:9" ht="6" customHeight="1"/>
    <row r="32" spans="2:9" ht="15" customHeight="1">
      <c r="B32" s="243" t="s">
        <v>187</v>
      </c>
      <c r="C32" s="197" t="s">
        <v>75</v>
      </c>
      <c r="D32" s="197" t="s">
        <v>11</v>
      </c>
      <c r="E32" s="43"/>
      <c r="F32" s="197" t="s">
        <v>197</v>
      </c>
      <c r="H32" s="307"/>
      <c r="I32" s="307"/>
    </row>
    <row r="33" spans="2:9" ht="15" customHeight="1">
      <c r="B33" s="197"/>
      <c r="C33" s="197"/>
      <c r="D33" s="197"/>
      <c r="E33" s="43"/>
      <c r="F33" s="225" t="s">
        <v>199</v>
      </c>
      <c r="H33" s="307"/>
      <c r="I33" s="307"/>
    </row>
    <row r="34" spans="2:9" ht="15" customHeight="1">
      <c r="B34" s="197"/>
      <c r="C34" s="197"/>
      <c r="D34" s="197"/>
      <c r="E34" s="43"/>
      <c r="F34" s="224" t="s">
        <v>198</v>
      </c>
      <c r="H34" s="307"/>
      <c r="I34" s="307"/>
    </row>
    <row r="35" spans="2:9" ht="2.25" customHeight="1">
      <c r="B35" s="305"/>
      <c r="C35" s="305"/>
      <c r="D35" s="82"/>
      <c r="E35" s="43"/>
      <c r="F35" s="228"/>
    </row>
    <row r="36" spans="2:9" ht="17.45" customHeight="1">
      <c r="B36" s="305"/>
      <c r="C36" s="305"/>
      <c r="D36" s="383" t="s">
        <v>324</v>
      </c>
      <c r="E36" s="43"/>
      <c r="F36" s="305" t="s">
        <v>264</v>
      </c>
    </row>
    <row r="37" spans="2:9" ht="27.95" customHeight="1">
      <c r="B37" s="305"/>
      <c r="C37" s="305"/>
      <c r="D37" s="383"/>
      <c r="E37" s="43"/>
      <c r="F37" s="225" t="s">
        <v>245</v>
      </c>
    </row>
    <row r="38" spans="2:9" ht="2.25" customHeight="1">
      <c r="B38" s="197"/>
      <c r="C38" s="82"/>
      <c r="D38" s="82"/>
      <c r="E38" s="43"/>
      <c r="F38" s="228"/>
    </row>
    <row r="39" spans="2:9" ht="17.45" customHeight="1">
      <c r="B39" s="197"/>
      <c r="C39" s="197" t="s">
        <v>74</v>
      </c>
      <c r="D39" s="325" t="s">
        <v>11</v>
      </c>
      <c r="E39" s="43"/>
      <c r="F39" s="197" t="s">
        <v>197</v>
      </c>
    </row>
    <row r="40" spans="2:9" ht="15" customHeight="1">
      <c r="B40" s="197"/>
      <c r="C40" s="197"/>
      <c r="D40" s="325"/>
      <c r="E40" s="43"/>
      <c r="F40" s="225" t="s">
        <v>199</v>
      </c>
    </row>
    <row r="41" spans="2:9" ht="15" customHeight="1">
      <c r="B41" s="197"/>
      <c r="C41" s="197"/>
      <c r="D41" s="197"/>
      <c r="E41" s="43"/>
      <c r="F41" s="224" t="s">
        <v>198</v>
      </c>
    </row>
    <row r="42" spans="2:9" ht="2.25" customHeight="1">
      <c r="B42" s="197"/>
      <c r="C42" s="82"/>
      <c r="D42" s="82"/>
      <c r="E42" s="43"/>
      <c r="F42" s="228"/>
    </row>
    <row r="43" spans="2:9" ht="15" customHeight="1">
      <c r="B43" s="229"/>
      <c r="C43" s="197" t="s">
        <v>21</v>
      </c>
      <c r="D43" s="287" t="s">
        <v>11</v>
      </c>
      <c r="E43" s="57"/>
      <c r="F43" s="197" t="s">
        <v>197</v>
      </c>
    </row>
    <row r="44" spans="2:9" ht="15" customHeight="1">
      <c r="B44" s="229"/>
      <c r="C44" s="229"/>
      <c r="D44" s="229"/>
      <c r="E44" s="57"/>
      <c r="F44" s="225" t="s">
        <v>199</v>
      </c>
    </row>
    <row r="45" spans="2:9" ht="15" customHeight="1">
      <c r="B45" s="229"/>
      <c r="C45" s="229"/>
      <c r="D45" s="229"/>
      <c r="E45" s="57"/>
      <c r="F45" s="224" t="s">
        <v>198</v>
      </c>
    </row>
    <row r="46" spans="2:9" ht="2.25" customHeight="1">
      <c r="B46" s="229"/>
      <c r="C46" s="81"/>
      <c r="D46" s="81"/>
      <c r="E46" s="57"/>
      <c r="F46" s="228"/>
    </row>
    <row r="47" spans="2:9" ht="15" customHeight="1">
      <c r="B47" s="229"/>
      <c r="C47" s="197" t="s">
        <v>22</v>
      </c>
      <c r="D47" s="287" t="s">
        <v>11</v>
      </c>
      <c r="E47" s="57"/>
      <c r="F47" s="197" t="s">
        <v>197</v>
      </c>
    </row>
    <row r="48" spans="2:9" ht="15" customHeight="1">
      <c r="B48" s="229"/>
      <c r="C48" s="229"/>
      <c r="D48" s="229"/>
      <c r="E48" s="57"/>
      <c r="F48" s="225" t="s">
        <v>199</v>
      </c>
    </row>
    <row r="49" spans="1:7" ht="15" customHeight="1">
      <c r="B49" s="229"/>
      <c r="C49" s="229"/>
      <c r="D49" s="229"/>
      <c r="E49" s="57"/>
      <c r="F49" s="224" t="s">
        <v>198</v>
      </c>
    </row>
    <row r="50" spans="1:7" ht="2.25" customHeight="1">
      <c r="B50" s="229"/>
      <c r="C50" s="81"/>
      <c r="D50" s="81"/>
      <c r="E50" s="57"/>
      <c r="F50" s="228"/>
    </row>
    <row r="51" spans="1:7" ht="15" customHeight="1">
      <c r="B51" s="229"/>
      <c r="C51" s="197" t="s">
        <v>23</v>
      </c>
      <c r="D51" s="287" t="s">
        <v>11</v>
      </c>
      <c r="E51" s="57"/>
      <c r="F51" s="197" t="s">
        <v>197</v>
      </c>
    </row>
    <row r="52" spans="1:7" ht="15" customHeight="1">
      <c r="B52" s="229"/>
      <c r="C52" s="229"/>
      <c r="D52" s="229"/>
      <c r="E52" s="57"/>
      <c r="F52" s="225" t="s">
        <v>199</v>
      </c>
    </row>
    <row r="53" spans="1:7" ht="15" customHeight="1">
      <c r="B53" s="229"/>
      <c r="C53" s="229"/>
      <c r="D53" s="229"/>
      <c r="E53" s="57"/>
      <c r="F53" s="224" t="s">
        <v>198</v>
      </c>
    </row>
    <row r="54" spans="1:7" ht="2.25" customHeight="1">
      <c r="A54" s="83"/>
      <c r="B54" s="229"/>
      <c r="C54" s="84"/>
      <c r="D54" s="84"/>
      <c r="E54" s="83"/>
      <c r="F54" s="228"/>
      <c r="G54" s="83"/>
    </row>
    <row r="55" spans="1:7">
      <c r="A55" s="83"/>
      <c r="B55" s="224"/>
      <c r="C55" s="224" t="s">
        <v>6</v>
      </c>
      <c r="D55" s="287" t="s">
        <v>11</v>
      </c>
      <c r="E55" s="83"/>
      <c r="F55" s="197" t="s">
        <v>197</v>
      </c>
      <c r="G55" s="83"/>
    </row>
    <row r="56" spans="1:7">
      <c r="A56" s="83"/>
      <c r="B56" s="232"/>
      <c r="C56" s="232"/>
      <c r="D56" s="232"/>
      <c r="E56" s="83"/>
      <c r="F56" s="225" t="s">
        <v>199</v>
      </c>
      <c r="G56" s="83"/>
    </row>
    <row r="57" spans="1:7">
      <c r="A57" s="83"/>
      <c r="B57" s="232"/>
      <c r="C57" s="232"/>
      <c r="D57" s="232"/>
      <c r="E57" s="83"/>
      <c r="F57" s="224" t="s">
        <v>198</v>
      </c>
      <c r="G57" s="83"/>
    </row>
    <row r="58" spans="1:7" ht="2.25" customHeight="1">
      <c r="A58" s="83"/>
      <c r="B58" s="232"/>
      <c r="C58" s="232"/>
      <c r="D58" s="84"/>
      <c r="E58" s="83"/>
      <c r="F58" s="228"/>
      <c r="G58" s="83"/>
    </row>
    <row r="59" spans="1:7" ht="30">
      <c r="A59" s="83"/>
      <c r="B59" s="232"/>
      <c r="C59" s="232"/>
      <c r="D59" s="299" t="s">
        <v>257</v>
      </c>
      <c r="E59" s="83"/>
      <c r="F59" s="292" t="s">
        <v>245</v>
      </c>
      <c r="G59" s="83"/>
    </row>
    <row r="60" spans="1:7" ht="2.25" customHeight="1">
      <c r="A60" s="83"/>
      <c r="B60" s="232"/>
      <c r="C60" s="84"/>
      <c r="D60" s="84"/>
      <c r="E60" s="83"/>
      <c r="F60" s="228"/>
      <c r="G60" s="83"/>
    </row>
    <row r="61" spans="1:7">
      <c r="A61" s="83"/>
      <c r="B61" s="232"/>
      <c r="C61" s="224" t="s">
        <v>244</v>
      </c>
      <c r="D61" s="284" t="s">
        <v>11</v>
      </c>
      <c r="E61" s="83"/>
      <c r="F61" s="284" t="s">
        <v>197</v>
      </c>
      <c r="G61" s="83"/>
    </row>
    <row r="62" spans="1:7">
      <c r="A62" s="83"/>
      <c r="B62" s="232"/>
      <c r="C62" s="232"/>
      <c r="D62" s="232"/>
      <c r="E62" s="83"/>
      <c r="F62" s="225" t="s">
        <v>199</v>
      </c>
      <c r="G62" s="83"/>
    </row>
    <row r="63" spans="1:7">
      <c r="A63" s="83"/>
      <c r="B63" s="232"/>
      <c r="C63" s="232"/>
      <c r="D63" s="232"/>
      <c r="E63" s="83"/>
      <c r="F63" s="224" t="s">
        <v>198</v>
      </c>
      <c r="G63" s="83"/>
    </row>
    <row r="64" spans="1:7" ht="3" customHeight="1">
      <c r="A64" s="83"/>
      <c r="B64" s="232"/>
      <c r="C64" s="84"/>
      <c r="D64" s="84"/>
      <c r="E64" s="83"/>
      <c r="F64" s="228"/>
      <c r="G64" s="83"/>
    </row>
    <row r="65" spans="1:7">
      <c r="B65" s="197"/>
      <c r="C65" s="197" t="s">
        <v>169</v>
      </c>
      <c r="D65" s="197" t="s">
        <v>11</v>
      </c>
      <c r="E65" s="43"/>
      <c r="F65" s="197" t="s">
        <v>197</v>
      </c>
      <c r="G65" s="83"/>
    </row>
    <row r="66" spans="1:7">
      <c r="B66" s="197"/>
      <c r="C66" s="197"/>
      <c r="D66" s="197"/>
      <c r="E66" s="43"/>
      <c r="F66" s="225" t="s">
        <v>199</v>
      </c>
      <c r="G66" s="83"/>
    </row>
    <row r="67" spans="1:7">
      <c r="B67" s="197"/>
      <c r="C67" s="197"/>
      <c r="D67" s="197"/>
      <c r="E67" s="43"/>
      <c r="F67" s="224" t="s">
        <v>198</v>
      </c>
      <c r="G67" s="83"/>
    </row>
    <row r="68" spans="1:7" ht="3" customHeight="1">
      <c r="A68" s="83"/>
      <c r="B68" s="232"/>
      <c r="C68" s="84"/>
      <c r="D68" s="84"/>
      <c r="E68" s="83"/>
      <c r="F68" s="228"/>
      <c r="G68" s="83"/>
    </row>
    <row r="69" spans="1:7">
      <c r="B69" s="341"/>
      <c r="C69" s="341" t="s">
        <v>338</v>
      </c>
      <c r="D69" s="341" t="s">
        <v>11</v>
      </c>
      <c r="E69" s="43"/>
      <c r="F69" s="341" t="s">
        <v>197</v>
      </c>
      <c r="G69" s="83"/>
    </row>
    <row r="70" spans="1:7">
      <c r="B70" s="341"/>
      <c r="C70" s="341"/>
      <c r="D70" s="341"/>
      <c r="E70" s="43"/>
      <c r="F70" s="225" t="s">
        <v>199</v>
      </c>
      <c r="G70" s="83"/>
    </row>
    <row r="71" spans="1:7">
      <c r="B71" s="341"/>
      <c r="C71" s="341"/>
      <c r="D71" s="341"/>
      <c r="E71" s="43"/>
      <c r="F71" s="224" t="s">
        <v>198</v>
      </c>
      <c r="G71" s="83"/>
    </row>
    <row r="72" spans="1:7" ht="9" customHeight="1">
      <c r="B72" s="39"/>
      <c r="C72" s="39"/>
      <c r="D72" s="39"/>
      <c r="F72" s="308"/>
      <c r="G72" s="83"/>
    </row>
    <row r="73" spans="1:7">
      <c r="B73" s="243" t="s">
        <v>188</v>
      </c>
      <c r="C73" s="226" t="s">
        <v>75</v>
      </c>
      <c r="D73" s="309" t="s">
        <v>388</v>
      </c>
      <c r="F73" s="225" t="s">
        <v>262</v>
      </c>
      <c r="G73" s="83"/>
    </row>
    <row r="74" spans="1:7">
      <c r="B74" s="197"/>
      <c r="C74" s="197"/>
      <c r="D74" s="309"/>
      <c r="F74" s="225" t="s">
        <v>199</v>
      </c>
      <c r="G74" s="83"/>
    </row>
    <row r="75" spans="1:7">
      <c r="B75" s="197"/>
      <c r="C75" s="313"/>
      <c r="D75" s="309"/>
      <c r="F75" s="310" t="s">
        <v>198</v>
      </c>
      <c r="G75" s="83"/>
    </row>
    <row r="76" spans="1:7" ht="2.25" customHeight="1">
      <c r="B76" s="197"/>
      <c r="C76" s="313"/>
      <c r="D76" s="324"/>
      <c r="F76" s="308"/>
      <c r="G76" s="83"/>
    </row>
    <row r="77" spans="1:7">
      <c r="B77" s="243"/>
      <c r="C77" s="313"/>
      <c r="D77" s="309" t="s">
        <v>389</v>
      </c>
      <c r="F77" s="225" t="s">
        <v>262</v>
      </c>
      <c r="G77" s="83"/>
    </row>
    <row r="78" spans="1:7">
      <c r="B78" s="302"/>
      <c r="C78" s="313"/>
      <c r="D78" s="309"/>
      <c r="F78" s="225" t="s">
        <v>199</v>
      </c>
      <c r="G78" s="83"/>
    </row>
    <row r="79" spans="1:7">
      <c r="B79" s="302"/>
      <c r="C79" s="313"/>
      <c r="D79" s="309"/>
      <c r="F79" s="309" t="s">
        <v>263</v>
      </c>
      <c r="G79" s="83"/>
    </row>
    <row r="80" spans="1:7" ht="2.25" customHeight="1">
      <c r="B80" s="302"/>
      <c r="C80" s="313"/>
      <c r="D80" s="228"/>
      <c r="E80" s="43"/>
      <c r="F80" s="311"/>
      <c r="G80" s="83"/>
    </row>
    <row r="81" spans="2:7">
      <c r="B81" s="243"/>
      <c r="C81" s="313"/>
      <c r="D81" s="309" t="s">
        <v>390</v>
      </c>
      <c r="F81" s="225" t="s">
        <v>262</v>
      </c>
      <c r="G81" s="83"/>
    </row>
    <row r="82" spans="2:7">
      <c r="B82" s="313"/>
      <c r="C82" s="313"/>
      <c r="D82" s="309"/>
      <c r="F82" s="225" t="s">
        <v>199</v>
      </c>
      <c r="G82" s="83"/>
    </row>
    <row r="83" spans="2:7">
      <c r="B83" s="313"/>
      <c r="C83" s="313"/>
      <c r="D83" s="309"/>
      <c r="F83" s="309" t="s">
        <v>263</v>
      </c>
      <c r="G83" s="83"/>
    </row>
    <row r="84" spans="2:7" ht="2.25" customHeight="1">
      <c r="B84" s="313"/>
      <c r="C84" s="313"/>
      <c r="D84" s="324"/>
      <c r="F84" s="308"/>
      <c r="G84" s="83"/>
    </row>
    <row r="85" spans="2:7">
      <c r="B85" s="243"/>
      <c r="C85" s="313"/>
      <c r="D85" s="309" t="s">
        <v>391</v>
      </c>
      <c r="F85" s="224" t="s">
        <v>262</v>
      </c>
      <c r="G85" s="83"/>
    </row>
    <row r="86" spans="2:7">
      <c r="B86" s="313"/>
      <c r="C86" s="313"/>
      <c r="D86" s="309"/>
      <c r="F86" s="225" t="s">
        <v>199</v>
      </c>
      <c r="G86" s="83"/>
    </row>
    <row r="87" spans="2:7">
      <c r="B87" s="313"/>
      <c r="C87" s="313"/>
      <c r="D87" s="309"/>
      <c r="F87" s="224" t="s">
        <v>198</v>
      </c>
      <c r="G87" s="83"/>
    </row>
    <row r="88" spans="2:7" ht="2.25" customHeight="1">
      <c r="B88" s="313"/>
      <c r="C88" s="313"/>
      <c r="D88" s="324"/>
      <c r="F88" s="308"/>
      <c r="G88" s="83"/>
    </row>
    <row r="89" spans="2:7">
      <c r="B89" s="243"/>
      <c r="C89" s="313"/>
      <c r="D89" s="309" t="s">
        <v>392</v>
      </c>
      <c r="F89" s="225" t="s">
        <v>262</v>
      </c>
      <c r="G89" s="83"/>
    </row>
    <row r="90" spans="2:7">
      <c r="B90" s="302"/>
      <c r="C90" s="313"/>
      <c r="D90" s="309"/>
      <c r="E90" s="43"/>
      <c r="F90" s="225" t="s">
        <v>199</v>
      </c>
      <c r="G90" s="83"/>
    </row>
    <row r="91" spans="2:7">
      <c r="B91" s="302"/>
      <c r="C91" s="313"/>
      <c r="D91" s="309"/>
      <c r="E91" s="43"/>
      <c r="F91" s="309" t="s">
        <v>263</v>
      </c>
      <c r="G91" s="83"/>
    </row>
    <row r="92" spans="2:7" ht="2.25" customHeight="1">
      <c r="B92" s="302"/>
      <c r="C92" s="313"/>
      <c r="D92" s="228"/>
      <c r="E92" s="43"/>
      <c r="F92" s="311"/>
      <c r="G92" s="83"/>
    </row>
    <row r="93" spans="2:7">
      <c r="B93" s="243"/>
      <c r="C93" s="313"/>
      <c r="D93" s="309" t="s">
        <v>393</v>
      </c>
      <c r="F93" s="225" t="s">
        <v>262</v>
      </c>
      <c r="G93" s="83"/>
    </row>
    <row r="94" spans="2:7">
      <c r="B94" s="313"/>
      <c r="C94" s="313"/>
      <c r="D94" s="309"/>
      <c r="F94" s="225" t="s">
        <v>199</v>
      </c>
      <c r="G94" s="83"/>
    </row>
    <row r="95" spans="2:7">
      <c r="B95" s="313"/>
      <c r="C95" s="313"/>
      <c r="D95" s="309"/>
      <c r="F95" s="309" t="s">
        <v>263</v>
      </c>
      <c r="G95" s="83"/>
    </row>
    <row r="96" spans="2:7" ht="2.25" customHeight="1">
      <c r="B96" s="313"/>
      <c r="C96" s="313"/>
      <c r="D96" s="324"/>
      <c r="F96" s="308"/>
      <c r="G96" s="83"/>
    </row>
    <row r="97" spans="2:7">
      <c r="B97" s="243"/>
      <c r="C97" s="313"/>
      <c r="D97" s="309" t="s">
        <v>394</v>
      </c>
      <c r="F97" s="224" t="s">
        <v>262</v>
      </c>
      <c r="G97" s="83"/>
    </row>
    <row r="98" spans="2:7">
      <c r="B98" s="313"/>
      <c r="C98" s="313"/>
      <c r="D98" s="309"/>
      <c r="F98" s="225" t="s">
        <v>199</v>
      </c>
      <c r="G98" s="83"/>
    </row>
    <row r="99" spans="2:7">
      <c r="B99" s="313"/>
      <c r="C99" s="313"/>
      <c r="D99" s="309"/>
      <c r="F99" s="224" t="s">
        <v>198</v>
      </c>
      <c r="G99" s="83"/>
    </row>
    <row r="100" spans="2:7" ht="2.25" customHeight="1">
      <c r="B100" s="313"/>
      <c r="C100" s="313"/>
      <c r="D100" s="324"/>
      <c r="F100" s="308"/>
      <c r="G100" s="83"/>
    </row>
    <row r="101" spans="2:7">
      <c r="B101" s="243"/>
      <c r="C101" s="313"/>
      <c r="D101" s="309" t="s">
        <v>395</v>
      </c>
      <c r="F101" s="224" t="s">
        <v>262</v>
      </c>
      <c r="G101" s="83"/>
    </row>
    <row r="102" spans="2:7">
      <c r="B102" s="313"/>
      <c r="C102" s="313"/>
      <c r="D102" s="309"/>
      <c r="F102" s="225" t="s">
        <v>199</v>
      </c>
      <c r="G102" s="83"/>
    </row>
    <row r="103" spans="2:7">
      <c r="B103" s="313"/>
      <c r="C103" s="313"/>
      <c r="D103" s="309"/>
      <c r="F103" s="224" t="s">
        <v>198</v>
      </c>
      <c r="G103" s="83"/>
    </row>
    <row r="104" spans="2:7" ht="2.25" customHeight="1">
      <c r="B104" s="341"/>
      <c r="C104" s="82"/>
      <c r="D104" s="304"/>
      <c r="F104" s="308"/>
      <c r="G104" s="83"/>
    </row>
    <row r="105" spans="2:7">
      <c r="B105" s="243"/>
      <c r="C105" s="226" t="s">
        <v>75</v>
      </c>
      <c r="D105" s="309" t="s">
        <v>388</v>
      </c>
      <c r="F105" s="225" t="s">
        <v>262</v>
      </c>
      <c r="G105" s="83"/>
    </row>
    <row r="106" spans="2:7">
      <c r="B106" s="341"/>
      <c r="C106" s="341"/>
      <c r="D106" s="309"/>
      <c r="F106" s="225" t="s">
        <v>199</v>
      </c>
      <c r="G106" s="83"/>
    </row>
    <row r="107" spans="2:7">
      <c r="B107" s="341"/>
      <c r="C107" s="341"/>
      <c r="D107" s="309"/>
      <c r="F107" s="224" t="s">
        <v>278</v>
      </c>
      <c r="G107" s="83"/>
    </row>
    <row r="108" spans="2:7" ht="2.25" customHeight="1">
      <c r="B108" s="341"/>
      <c r="C108" s="341"/>
      <c r="D108" s="324"/>
      <c r="F108" s="308"/>
      <c r="G108" s="83"/>
    </row>
    <row r="109" spans="2:7">
      <c r="B109" s="243"/>
      <c r="C109" s="341"/>
      <c r="D109" s="309" t="s">
        <v>389</v>
      </c>
      <c r="F109" s="225" t="s">
        <v>262</v>
      </c>
      <c r="G109" s="83"/>
    </row>
    <row r="110" spans="2:7">
      <c r="B110" s="341"/>
      <c r="C110" s="341"/>
      <c r="D110" s="309"/>
      <c r="F110" s="225" t="s">
        <v>199</v>
      </c>
      <c r="G110" s="83"/>
    </row>
    <row r="111" spans="2:7">
      <c r="B111" s="341"/>
      <c r="C111" s="341"/>
      <c r="D111" s="309"/>
      <c r="F111" s="224" t="s">
        <v>278</v>
      </c>
      <c r="G111" s="83"/>
    </row>
    <row r="112" spans="2:7" ht="2.25" customHeight="1">
      <c r="B112" s="341"/>
      <c r="C112" s="341"/>
      <c r="D112" s="228"/>
      <c r="E112" s="43"/>
      <c r="F112" s="311"/>
      <c r="G112" s="83"/>
    </row>
    <row r="113" spans="2:7">
      <c r="B113" s="243"/>
      <c r="C113" s="341"/>
      <c r="D113" s="309" t="s">
        <v>390</v>
      </c>
      <c r="F113" s="225" t="s">
        <v>262</v>
      </c>
      <c r="G113" s="83"/>
    </row>
    <row r="114" spans="2:7">
      <c r="B114" s="341"/>
      <c r="C114" s="341"/>
      <c r="D114" s="309"/>
      <c r="F114" s="225" t="s">
        <v>199</v>
      </c>
      <c r="G114" s="83"/>
    </row>
    <row r="115" spans="2:7">
      <c r="B115" s="341"/>
      <c r="C115" s="341"/>
      <c r="D115" s="309"/>
      <c r="F115" s="224" t="s">
        <v>278</v>
      </c>
      <c r="G115" s="83"/>
    </row>
    <row r="116" spans="2:7" ht="2.25" customHeight="1">
      <c r="B116" s="341"/>
      <c r="C116" s="341"/>
      <c r="D116" s="324"/>
      <c r="F116" s="308"/>
      <c r="G116" s="83"/>
    </row>
    <row r="117" spans="2:7">
      <c r="B117" s="243"/>
      <c r="C117" s="341"/>
      <c r="D117" s="309" t="s">
        <v>391</v>
      </c>
      <c r="F117" s="224" t="s">
        <v>262</v>
      </c>
      <c r="G117" s="83"/>
    </row>
    <row r="118" spans="2:7">
      <c r="B118" s="341"/>
      <c r="C118" s="341"/>
      <c r="D118" s="309"/>
      <c r="F118" s="225" t="s">
        <v>199</v>
      </c>
      <c r="G118" s="83"/>
    </row>
    <row r="119" spans="2:7">
      <c r="B119" s="341"/>
      <c r="C119" s="341"/>
      <c r="D119" s="309"/>
      <c r="F119" s="224" t="s">
        <v>278</v>
      </c>
      <c r="G119" s="83"/>
    </row>
    <row r="120" spans="2:7" ht="2.25" customHeight="1">
      <c r="B120" s="341"/>
      <c r="C120" s="341"/>
      <c r="D120" s="324"/>
      <c r="F120" s="308"/>
      <c r="G120" s="83"/>
    </row>
    <row r="121" spans="2:7">
      <c r="B121" s="243"/>
      <c r="C121" s="341"/>
      <c r="D121" s="309" t="s">
        <v>392</v>
      </c>
      <c r="F121" s="225" t="s">
        <v>262</v>
      </c>
      <c r="G121" s="83"/>
    </row>
    <row r="122" spans="2:7">
      <c r="B122" s="341"/>
      <c r="C122" s="341"/>
      <c r="D122" s="309"/>
      <c r="E122" s="43"/>
      <c r="F122" s="225" t="s">
        <v>199</v>
      </c>
      <c r="G122" s="83"/>
    </row>
    <row r="123" spans="2:7">
      <c r="B123" s="341"/>
      <c r="C123" s="341"/>
      <c r="D123" s="309"/>
      <c r="E123" s="43"/>
      <c r="F123" s="224" t="s">
        <v>278</v>
      </c>
      <c r="G123" s="83"/>
    </row>
    <row r="124" spans="2:7" ht="2.25" customHeight="1">
      <c r="B124" s="341"/>
      <c r="C124" s="341"/>
      <c r="D124" s="228"/>
      <c r="E124" s="43"/>
      <c r="F124" s="311"/>
      <c r="G124" s="83"/>
    </row>
    <row r="125" spans="2:7">
      <c r="B125" s="243"/>
      <c r="C125" s="341"/>
      <c r="D125" s="309" t="s">
        <v>393</v>
      </c>
      <c r="F125" s="225" t="s">
        <v>262</v>
      </c>
      <c r="G125" s="83"/>
    </row>
    <row r="126" spans="2:7">
      <c r="B126" s="341"/>
      <c r="C126" s="341"/>
      <c r="D126" s="309"/>
      <c r="F126" s="225" t="s">
        <v>199</v>
      </c>
      <c r="G126" s="83"/>
    </row>
    <row r="127" spans="2:7">
      <c r="B127" s="341"/>
      <c r="C127" s="341"/>
      <c r="D127" s="309"/>
      <c r="F127" s="224" t="s">
        <v>278</v>
      </c>
      <c r="G127" s="83"/>
    </row>
    <row r="128" spans="2:7" ht="2.25" customHeight="1">
      <c r="B128" s="341"/>
      <c r="C128" s="341"/>
      <c r="D128" s="324"/>
      <c r="F128" s="308"/>
      <c r="G128" s="83"/>
    </row>
    <row r="129" spans="2:7">
      <c r="B129" s="243"/>
      <c r="C129" s="341"/>
      <c r="D129" s="309" t="s">
        <v>394</v>
      </c>
      <c r="F129" s="224" t="s">
        <v>262</v>
      </c>
      <c r="G129" s="83"/>
    </row>
    <row r="130" spans="2:7">
      <c r="B130" s="341"/>
      <c r="C130" s="341"/>
      <c r="D130" s="309"/>
      <c r="F130" s="225" t="s">
        <v>199</v>
      </c>
      <c r="G130" s="83"/>
    </row>
    <row r="131" spans="2:7">
      <c r="B131" s="341"/>
      <c r="C131" s="341"/>
      <c r="D131" s="309"/>
      <c r="F131" s="224" t="s">
        <v>278</v>
      </c>
      <c r="G131" s="83"/>
    </row>
    <row r="132" spans="2:7" ht="2.25" customHeight="1">
      <c r="B132" s="341"/>
      <c r="C132" s="341"/>
      <c r="D132" s="324"/>
      <c r="F132" s="308"/>
      <c r="G132" s="83"/>
    </row>
    <row r="133" spans="2:7">
      <c r="B133" s="243"/>
      <c r="C133" s="341"/>
      <c r="D133" s="309" t="s">
        <v>395</v>
      </c>
      <c r="F133" s="224" t="s">
        <v>262</v>
      </c>
      <c r="G133" s="83"/>
    </row>
    <row r="134" spans="2:7">
      <c r="B134" s="341"/>
      <c r="C134" s="341"/>
      <c r="D134" s="309"/>
      <c r="F134" s="225" t="s">
        <v>199</v>
      </c>
      <c r="G134" s="83"/>
    </row>
    <row r="135" spans="2:7">
      <c r="B135" s="341"/>
      <c r="C135" s="341"/>
      <c r="D135" s="309"/>
      <c r="F135" s="224" t="s">
        <v>278</v>
      </c>
      <c r="G135" s="83"/>
    </row>
    <row r="136" spans="2:7" ht="2.25" customHeight="1">
      <c r="B136" s="197"/>
      <c r="C136" s="82"/>
      <c r="D136" s="82"/>
      <c r="E136" s="43"/>
      <c r="F136" s="233"/>
      <c r="G136" s="83"/>
    </row>
    <row r="137" spans="2:7">
      <c r="B137" s="243"/>
      <c r="C137" s="341" t="s">
        <v>170</v>
      </c>
      <c r="D137" s="309" t="s">
        <v>391</v>
      </c>
      <c r="F137" s="224" t="s">
        <v>262</v>
      </c>
      <c r="G137" s="83"/>
    </row>
    <row r="138" spans="2:7">
      <c r="B138" s="341"/>
      <c r="C138" s="341"/>
      <c r="D138" s="309"/>
      <c r="F138" s="225" t="s">
        <v>199</v>
      </c>
      <c r="G138" s="83"/>
    </row>
    <row r="139" spans="2:7">
      <c r="B139" s="341"/>
      <c r="C139" s="341"/>
      <c r="D139" s="309"/>
      <c r="F139" s="309" t="s">
        <v>263</v>
      </c>
      <c r="G139" s="83"/>
    </row>
    <row r="140" spans="2:7" ht="2.25" customHeight="1">
      <c r="B140" s="341"/>
      <c r="C140" s="341"/>
      <c r="D140" s="324"/>
      <c r="F140" s="308"/>
      <c r="G140" s="83"/>
    </row>
    <row r="141" spans="2:7">
      <c r="B141" s="243"/>
      <c r="C141" s="341"/>
      <c r="D141" s="309" t="s">
        <v>392</v>
      </c>
      <c r="F141" s="225" t="s">
        <v>262</v>
      </c>
      <c r="G141" s="83"/>
    </row>
    <row r="142" spans="2:7">
      <c r="B142" s="341"/>
      <c r="C142" s="341"/>
      <c r="D142" s="309"/>
      <c r="E142" s="43"/>
      <c r="F142" s="225" t="s">
        <v>199</v>
      </c>
      <c r="G142" s="83"/>
    </row>
    <row r="143" spans="2:7">
      <c r="B143" s="341"/>
      <c r="C143" s="341"/>
      <c r="D143" s="309"/>
      <c r="E143" s="43"/>
      <c r="F143" s="309" t="s">
        <v>263</v>
      </c>
      <c r="G143" s="83"/>
    </row>
    <row r="144" spans="2:7" ht="2.25" customHeight="1">
      <c r="B144" s="341"/>
      <c r="C144" s="341"/>
      <c r="D144" s="228"/>
      <c r="E144" s="43"/>
      <c r="F144" s="311"/>
      <c r="G144" s="83"/>
    </row>
    <row r="145" spans="2:7">
      <c r="B145" s="243"/>
      <c r="C145" s="341"/>
      <c r="D145" s="309" t="s">
        <v>393</v>
      </c>
      <c r="F145" s="225" t="s">
        <v>262</v>
      </c>
      <c r="G145" s="83"/>
    </row>
    <row r="146" spans="2:7">
      <c r="B146" s="341"/>
      <c r="C146" s="341"/>
      <c r="D146" s="309"/>
      <c r="F146" s="225" t="s">
        <v>199</v>
      </c>
      <c r="G146" s="83"/>
    </row>
    <row r="147" spans="2:7">
      <c r="B147" s="341"/>
      <c r="C147" s="341"/>
      <c r="D147" s="309"/>
      <c r="F147" s="309" t="s">
        <v>263</v>
      </c>
      <c r="G147" s="83"/>
    </row>
    <row r="148" spans="2:7" ht="2.25" customHeight="1">
      <c r="B148" s="227"/>
      <c r="G148" s="83"/>
    </row>
    <row r="149" spans="2:7">
      <c r="B149" s="227"/>
      <c r="C149" s="197" t="s">
        <v>157</v>
      </c>
      <c r="D149" s="226" t="s">
        <v>11</v>
      </c>
      <c r="F149" s="197" t="s">
        <v>197</v>
      </c>
      <c r="G149" s="83"/>
    </row>
    <row r="150" spans="2:7">
      <c r="B150" s="227"/>
      <c r="C150" s="197"/>
      <c r="D150" s="226"/>
      <c r="F150" s="225" t="s">
        <v>199</v>
      </c>
      <c r="G150" s="83"/>
    </row>
    <row r="151" spans="2:7">
      <c r="B151" s="227"/>
      <c r="C151" s="197"/>
      <c r="D151" s="226"/>
      <c r="F151" s="224" t="s">
        <v>198</v>
      </c>
      <c r="G151" s="83"/>
    </row>
    <row r="152" spans="2:7" ht="2.25" customHeight="1">
      <c r="B152" s="227"/>
      <c r="C152" s="197"/>
      <c r="D152" s="39"/>
      <c r="G152" s="83"/>
    </row>
    <row r="153" spans="2:7">
      <c r="B153" s="197"/>
      <c r="C153" s="197"/>
      <c r="D153" s="197" t="s">
        <v>310</v>
      </c>
      <c r="E153" s="43"/>
      <c r="F153" s="197" t="s">
        <v>307</v>
      </c>
    </row>
    <row r="154" spans="2:7" ht="30">
      <c r="B154" s="197"/>
      <c r="C154" s="197"/>
      <c r="D154" s="197"/>
      <c r="E154" s="43"/>
      <c r="F154" s="197" t="s">
        <v>308</v>
      </c>
    </row>
    <row r="155" spans="2:7" ht="2.25" customHeight="1">
      <c r="B155" s="227"/>
    </row>
    <row r="156" spans="2:7">
      <c r="B156" s="197"/>
      <c r="C156" s="197" t="s">
        <v>133</v>
      </c>
      <c r="D156" s="226" t="s">
        <v>11</v>
      </c>
      <c r="F156" s="197" t="s">
        <v>197</v>
      </c>
    </row>
    <row r="157" spans="2:7">
      <c r="B157" s="197"/>
      <c r="C157" s="197"/>
      <c r="D157" s="226"/>
      <c r="F157" s="225" t="s">
        <v>199</v>
      </c>
    </row>
    <row r="158" spans="2:7">
      <c r="B158" s="197"/>
      <c r="C158" s="197"/>
      <c r="D158" s="226"/>
      <c r="F158" s="224" t="s">
        <v>198</v>
      </c>
    </row>
    <row r="159" spans="2:7" ht="2.25" customHeight="1">
      <c r="B159" s="197"/>
      <c r="C159" s="197"/>
      <c r="D159" s="82"/>
      <c r="E159" s="43"/>
      <c r="F159" s="82"/>
    </row>
    <row r="160" spans="2:7">
      <c r="B160" s="197"/>
      <c r="C160" s="315"/>
      <c r="D160" s="197" t="s">
        <v>309</v>
      </c>
      <c r="E160" s="43"/>
      <c r="F160" s="197" t="s">
        <v>311</v>
      </c>
    </row>
    <row r="161" spans="2:6" ht="36.75" customHeight="1">
      <c r="B161" s="197"/>
      <c r="C161" s="197"/>
      <c r="D161" s="197"/>
      <c r="E161" s="43"/>
      <c r="F161" s="197" t="s">
        <v>308</v>
      </c>
    </row>
    <row r="162" spans="2:6" ht="9" customHeight="1"/>
    <row r="163" spans="2:6">
      <c r="B163" s="243" t="s">
        <v>337</v>
      </c>
      <c r="C163" s="340" t="s">
        <v>75</v>
      </c>
      <c r="D163" s="226" t="s">
        <v>3</v>
      </c>
      <c r="F163" s="340" t="s">
        <v>197</v>
      </c>
    </row>
    <row r="164" spans="2:6">
      <c r="B164" s="340"/>
      <c r="C164" s="340"/>
      <c r="D164" s="226"/>
      <c r="F164" s="225" t="s">
        <v>199</v>
      </c>
    </row>
    <row r="165" spans="2:6">
      <c r="B165" s="340"/>
      <c r="C165" s="340"/>
      <c r="D165" s="226"/>
      <c r="F165" s="224" t="s">
        <v>204</v>
      </c>
    </row>
    <row r="166" spans="2:6" ht="2.25" customHeight="1">
      <c r="B166" s="341"/>
      <c r="C166" s="341"/>
      <c r="D166" s="82"/>
      <c r="E166" s="43"/>
      <c r="F166" s="82"/>
    </row>
    <row r="167" spans="2:6">
      <c r="B167" s="341"/>
      <c r="C167" s="341"/>
      <c r="D167" s="341" t="s">
        <v>396</v>
      </c>
      <c r="E167" s="43"/>
      <c r="F167" s="341" t="s">
        <v>397</v>
      </c>
    </row>
    <row r="168" spans="2:6" ht="36.75" customHeight="1">
      <c r="B168" s="341"/>
      <c r="C168" s="341"/>
      <c r="D168" s="341"/>
      <c r="E168" s="43"/>
      <c r="F168" s="341" t="s">
        <v>308</v>
      </c>
    </row>
    <row r="169" spans="2:6" ht="9" customHeight="1"/>
    <row r="170" spans="2:6">
      <c r="B170" s="243" t="s">
        <v>329</v>
      </c>
      <c r="C170" s="197" t="s">
        <v>328</v>
      </c>
      <c r="D170" s="287" t="s">
        <v>248</v>
      </c>
      <c r="E170" s="43"/>
      <c r="F170" s="197" t="s">
        <v>195</v>
      </c>
    </row>
    <row r="171" spans="2:6" ht="2.25" customHeight="1">
      <c r="B171" s="197"/>
      <c r="C171" s="197"/>
      <c r="D171" s="82"/>
      <c r="E171" s="43"/>
      <c r="F171" s="82"/>
    </row>
    <row r="172" spans="2:6">
      <c r="B172" s="197"/>
      <c r="C172" s="197"/>
      <c r="D172" s="226" t="s">
        <v>11</v>
      </c>
      <c r="F172" s="197" t="s">
        <v>262</v>
      </c>
    </row>
    <row r="173" spans="2:6">
      <c r="B173" s="197"/>
      <c r="C173" s="197"/>
      <c r="D173" s="226"/>
      <c r="F173" s="225" t="s">
        <v>199</v>
      </c>
    </row>
    <row r="174" spans="2:6">
      <c r="B174" s="197"/>
      <c r="C174" s="197"/>
      <c r="D174" s="226"/>
      <c r="F174" s="224" t="s">
        <v>198</v>
      </c>
    </row>
    <row r="175" spans="2:6" ht="9" customHeight="1">
      <c r="B175" s="82"/>
      <c r="C175" s="82"/>
      <c r="D175" s="39"/>
      <c r="F175" s="228"/>
    </row>
    <row r="176" spans="2:6">
      <c r="B176" s="243" t="s">
        <v>181</v>
      </c>
      <c r="C176" s="197" t="s">
        <v>182</v>
      </c>
      <c r="D176" s="226" t="s">
        <v>11</v>
      </c>
      <c r="F176" s="197" t="s">
        <v>262</v>
      </c>
    </row>
    <row r="177" spans="2:6">
      <c r="B177" s="197"/>
      <c r="C177" s="197"/>
      <c r="D177" s="226"/>
      <c r="F177" s="225" t="s">
        <v>199</v>
      </c>
    </row>
    <row r="178" spans="2:6">
      <c r="B178" s="197"/>
      <c r="C178" s="197"/>
      <c r="D178" s="226"/>
      <c r="F178" s="224" t="s">
        <v>204</v>
      </c>
    </row>
  </sheetData>
  <mergeCells count="3">
    <mergeCell ref="B3:F3"/>
    <mergeCell ref="B2:F2"/>
    <mergeCell ref="D36:D37"/>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19"/>
  <sheetViews>
    <sheetView workbookViewId="0"/>
  </sheetViews>
  <sheetFormatPr defaultColWidth="9.140625" defaultRowHeight="15"/>
  <cols>
    <col min="1" max="1" width="3.140625" style="39" customWidth="1"/>
    <col min="2" max="2" width="19.5703125" style="39" customWidth="1"/>
    <col min="3" max="3" width="25" style="39" customWidth="1"/>
    <col min="4" max="4" width="20.7109375" style="39" customWidth="1"/>
    <col min="5" max="5" width="25.42578125" style="39" customWidth="1"/>
    <col min="6" max="6" width="5.42578125" style="39" customWidth="1"/>
    <col min="7" max="7" width="20.28515625" style="39" customWidth="1"/>
    <col min="8" max="8" width="30.7109375" style="39" bestFit="1" customWidth="1"/>
    <col min="9" max="9" width="15.5703125" style="39" customWidth="1"/>
    <col min="10" max="10" width="33.85546875" style="39" customWidth="1"/>
    <col min="11" max="11" width="2" style="39" customWidth="1"/>
    <col min="12" max="16384" width="9.140625" style="39"/>
  </cols>
  <sheetData>
    <row r="1" spans="2:12" ht="54" customHeight="1">
      <c r="B1" s="212" t="s">
        <v>159</v>
      </c>
      <c r="C1" s="91"/>
      <c r="D1" s="91"/>
      <c r="E1" s="91"/>
      <c r="F1" s="91"/>
      <c r="G1" s="91"/>
      <c r="H1" s="91"/>
      <c r="I1" s="91"/>
      <c r="J1" s="91"/>
    </row>
    <row r="2" spans="2:12" ht="21.95" customHeight="1">
      <c r="B2" s="384" t="s">
        <v>59</v>
      </c>
      <c r="C2" s="385"/>
      <c r="D2" s="385"/>
      <c r="E2" s="385"/>
      <c r="F2" s="385"/>
      <c r="G2" s="385"/>
      <c r="H2" s="385"/>
      <c r="I2" s="385"/>
      <c r="J2" s="385"/>
      <c r="K2" s="385"/>
      <c r="L2" s="386"/>
    </row>
    <row r="3" spans="2:12" ht="9" customHeight="1">
      <c r="C3" s="44"/>
      <c r="D3" s="44"/>
      <c r="E3" s="44"/>
      <c r="L3" s="17"/>
    </row>
    <row r="4" spans="2:12" ht="20.100000000000001" customHeight="1">
      <c r="B4" s="90" t="s">
        <v>63</v>
      </c>
      <c r="C4" s="90" t="s">
        <v>71</v>
      </c>
      <c r="D4" s="90" t="s">
        <v>80</v>
      </c>
      <c r="E4" s="90" t="s">
        <v>81</v>
      </c>
      <c r="F4" s="37"/>
      <c r="G4" s="90" t="s">
        <v>63</v>
      </c>
      <c r="H4" s="90" t="s">
        <v>71</v>
      </c>
      <c r="I4" s="90" t="s">
        <v>80</v>
      </c>
      <c r="J4" s="90" t="s">
        <v>81</v>
      </c>
      <c r="L4" s="90" t="s">
        <v>82</v>
      </c>
    </row>
    <row r="5" spans="2:12" ht="9" customHeight="1">
      <c r="B5" s="80"/>
      <c r="C5" s="80"/>
      <c r="D5" s="80"/>
      <c r="E5" s="80"/>
      <c r="F5" s="37"/>
      <c r="G5" s="80"/>
      <c r="H5" s="80"/>
      <c r="I5" s="80"/>
      <c r="J5" s="80"/>
      <c r="L5" s="80"/>
    </row>
    <row r="6" spans="2:12" ht="30" customHeight="1">
      <c r="B6" s="93" t="s">
        <v>187</v>
      </c>
      <c r="C6" s="93" t="s">
        <v>75</v>
      </c>
      <c r="D6" s="289"/>
      <c r="E6" s="94" t="s">
        <v>76</v>
      </c>
      <c r="F6" s="37" t="s">
        <v>60</v>
      </c>
      <c r="G6" s="93" t="s">
        <v>187</v>
      </c>
      <c r="H6" s="93" t="s">
        <v>74</v>
      </c>
      <c r="I6" s="289"/>
      <c r="J6" s="94" t="s">
        <v>73</v>
      </c>
      <c r="K6" s="95"/>
      <c r="L6" s="96" t="b">
        <f>'Standard control'!H7=SUM('Standard control'!H19:H25)</f>
        <v>1</v>
      </c>
    </row>
    <row r="7" spans="2:12" ht="30" customHeight="1">
      <c r="B7" s="93" t="s">
        <v>187</v>
      </c>
      <c r="C7" s="93" t="s">
        <v>75</v>
      </c>
      <c r="D7" s="289"/>
      <c r="E7" s="94" t="s">
        <v>76</v>
      </c>
      <c r="F7" s="37" t="s">
        <v>60</v>
      </c>
      <c r="G7" s="93" t="s">
        <v>187</v>
      </c>
      <c r="H7" s="93" t="s">
        <v>87</v>
      </c>
      <c r="I7" s="289"/>
      <c r="J7" s="94" t="s">
        <v>111</v>
      </c>
      <c r="K7" s="92"/>
      <c r="L7" s="96" t="b">
        <f>AND(SUM('Standard control'!H108:H110)='Standard control'!H7)</f>
        <v>1</v>
      </c>
    </row>
    <row r="8" spans="2:12" ht="30" customHeight="1">
      <c r="B8" s="93" t="s">
        <v>187</v>
      </c>
      <c r="C8" s="93" t="s">
        <v>87</v>
      </c>
      <c r="D8" s="289" t="s">
        <v>113</v>
      </c>
      <c r="E8" s="94" t="s">
        <v>111</v>
      </c>
      <c r="F8" s="37" t="s">
        <v>60</v>
      </c>
      <c r="G8" s="93" t="s">
        <v>187</v>
      </c>
      <c r="H8" s="93" t="s">
        <v>87</v>
      </c>
      <c r="I8" s="289"/>
      <c r="J8" s="94" t="s">
        <v>112</v>
      </c>
      <c r="K8" s="92"/>
      <c r="L8" s="96" t="b">
        <f>AND(SUM('Standard control'!H108:H110)='Standard control'!H113)</f>
        <v>1</v>
      </c>
    </row>
    <row r="9" spans="2:12" ht="30" customHeight="1">
      <c r="B9" s="93" t="s">
        <v>187</v>
      </c>
      <c r="C9" s="93" t="s">
        <v>74</v>
      </c>
      <c r="D9" s="289" t="s">
        <v>135</v>
      </c>
      <c r="E9" s="94" t="s">
        <v>21</v>
      </c>
      <c r="F9" s="37" t="s">
        <v>60</v>
      </c>
      <c r="G9" s="93" t="s">
        <v>187</v>
      </c>
      <c r="H9" s="93" t="s">
        <v>21</v>
      </c>
      <c r="I9" s="289"/>
      <c r="J9" s="94" t="s">
        <v>73</v>
      </c>
      <c r="L9" s="96" t="b">
        <f>'Standard control'!I19='Standard control'!I28</f>
        <v>1</v>
      </c>
    </row>
    <row r="10" spans="2:12" ht="30" customHeight="1">
      <c r="B10" s="93" t="s">
        <v>187</v>
      </c>
      <c r="C10" s="93" t="s">
        <v>74</v>
      </c>
      <c r="D10" s="289" t="s">
        <v>135</v>
      </c>
      <c r="E10" s="94" t="s">
        <v>22</v>
      </c>
      <c r="F10" s="37" t="s">
        <v>60</v>
      </c>
      <c r="G10" s="93" t="s">
        <v>187</v>
      </c>
      <c r="H10" s="94" t="s">
        <v>22</v>
      </c>
      <c r="I10" s="289"/>
      <c r="J10" s="94" t="s">
        <v>73</v>
      </c>
      <c r="L10" s="96" t="b" cm="1">
        <f t="array" ref="L10">'Standard control'!I20=SUM('Standard control'!I41:I73-'Standard control'!I49-'Standard control'!I66)</f>
        <v>1</v>
      </c>
    </row>
    <row r="11" spans="2:12" ht="30" customHeight="1">
      <c r="B11" s="93" t="s">
        <v>187</v>
      </c>
      <c r="C11" s="93" t="s">
        <v>74</v>
      </c>
      <c r="D11" s="289" t="s">
        <v>135</v>
      </c>
      <c r="E11" s="94" t="s">
        <v>23</v>
      </c>
      <c r="F11" s="37" t="s">
        <v>60</v>
      </c>
      <c r="G11" s="93" t="s">
        <v>187</v>
      </c>
      <c r="H11" s="94" t="s">
        <v>23</v>
      </c>
      <c r="I11" s="289"/>
      <c r="J11" s="94" t="s">
        <v>73</v>
      </c>
      <c r="L11" s="96" t="b">
        <f>'Standard control'!I21='Standard control'!I76</f>
        <v>1</v>
      </c>
    </row>
    <row r="12" spans="2:12" ht="30" customHeight="1">
      <c r="B12" s="93" t="s">
        <v>187</v>
      </c>
      <c r="C12" s="93" t="s">
        <v>74</v>
      </c>
      <c r="D12" s="289" t="s">
        <v>135</v>
      </c>
      <c r="E12" s="94" t="s">
        <v>356</v>
      </c>
      <c r="F12" s="37" t="s">
        <v>60</v>
      </c>
      <c r="G12" s="93" t="s">
        <v>187</v>
      </c>
      <c r="H12" s="94" t="s">
        <v>356</v>
      </c>
      <c r="I12" s="289"/>
      <c r="J12" s="94" t="s">
        <v>73</v>
      </c>
      <c r="L12" s="96" t="b">
        <f>'Standard control'!I22='Standard control'!I79+'Standard control'!I91+'Standard control'!I97+'Standard control'!I98</f>
        <v>1</v>
      </c>
    </row>
    <row r="13" spans="2:12" ht="9" customHeight="1">
      <c r="B13" s="80"/>
      <c r="C13" s="80"/>
      <c r="D13" s="80"/>
      <c r="E13" s="80"/>
      <c r="F13" s="80"/>
      <c r="G13" s="80"/>
      <c r="H13" s="80"/>
    </row>
    <row r="14" spans="2:12" ht="30" customHeight="1">
      <c r="B14" s="93" t="s">
        <v>187</v>
      </c>
      <c r="C14" s="93" t="s">
        <v>74</v>
      </c>
      <c r="D14" s="289" t="s">
        <v>135</v>
      </c>
      <c r="E14" s="94" t="s">
        <v>181</v>
      </c>
      <c r="F14" s="37" t="s">
        <v>60</v>
      </c>
      <c r="G14" s="93" t="s">
        <v>181</v>
      </c>
      <c r="H14" s="94" t="s">
        <v>182</v>
      </c>
      <c r="I14" s="289"/>
      <c r="J14" s="94" t="s">
        <v>73</v>
      </c>
      <c r="L14" s="96" t="b">
        <f>'Standard control'!I23='Export Services'!H6+'Export Services'!H7</f>
        <v>1</v>
      </c>
    </row>
    <row r="15" spans="2:12" ht="9" customHeight="1">
      <c r="B15" s="83"/>
    </row>
    <row r="16" spans="2:12" ht="30" customHeight="1">
      <c r="B16" s="93" t="s">
        <v>188</v>
      </c>
      <c r="C16" s="93" t="s">
        <v>72</v>
      </c>
      <c r="D16" s="289"/>
      <c r="E16" s="94" t="s">
        <v>76</v>
      </c>
      <c r="F16" s="37" t="s">
        <v>60</v>
      </c>
      <c r="G16" s="93" t="s">
        <v>188</v>
      </c>
      <c r="H16" s="93" t="s">
        <v>74</v>
      </c>
      <c r="I16" s="289"/>
      <c r="J16" s="94" t="s">
        <v>92</v>
      </c>
      <c r="K16" s="95"/>
      <c r="L16" s="96" t="b">
        <f>AND(SUM('Alternative control'!H10:H12)='Alternative control'!H22)</f>
        <v>1</v>
      </c>
    </row>
    <row r="17" spans="2:12" ht="30" customHeight="1">
      <c r="B17" s="93" t="s">
        <v>188</v>
      </c>
      <c r="C17" s="93" t="s">
        <v>72</v>
      </c>
      <c r="D17" s="289"/>
      <c r="E17" s="94" t="s">
        <v>76</v>
      </c>
      <c r="F17" s="37" t="s">
        <v>60</v>
      </c>
      <c r="G17" s="93" t="s">
        <v>188</v>
      </c>
      <c r="H17" s="93" t="s">
        <v>87</v>
      </c>
      <c r="I17" s="289"/>
      <c r="J17" s="94" t="s">
        <v>111</v>
      </c>
      <c r="K17" s="92"/>
      <c r="L17" s="96" t="b">
        <f>AND(SUM('Alternative control'!H10:H12)=SUM('Alternative control'!H29:H31))</f>
        <v>1</v>
      </c>
    </row>
    <row r="18" spans="2:12" ht="8.4499999999999993" customHeight="1">
      <c r="B18" s="84"/>
      <c r="C18" s="84"/>
      <c r="D18" s="84"/>
      <c r="E18" s="84"/>
      <c r="F18" s="37"/>
      <c r="G18" s="83"/>
    </row>
    <row r="19" spans="2:12">
      <c r="F19" s="37"/>
    </row>
  </sheetData>
  <mergeCells count="1">
    <mergeCell ref="B2:L2"/>
  </mergeCells>
  <conditionalFormatting sqref="L6">
    <cfRule type="cellIs" dxfId="85" priority="24" operator="equal">
      <formula>TRUE</formula>
    </cfRule>
  </conditionalFormatting>
  <conditionalFormatting sqref="L16">
    <cfRule type="cellIs" dxfId="84" priority="21" operator="equal">
      <formula>TRUE</formula>
    </cfRule>
  </conditionalFormatting>
  <conditionalFormatting sqref="L16">
    <cfRule type="cellIs" dxfId="83" priority="20" operator="equal">
      <formula>TRUE</formula>
    </cfRule>
  </conditionalFormatting>
  <conditionalFormatting sqref="L7">
    <cfRule type="cellIs" dxfId="82" priority="18" operator="equal">
      <formula>TRUE</formula>
    </cfRule>
  </conditionalFormatting>
  <conditionalFormatting sqref="L7">
    <cfRule type="cellIs" dxfId="81" priority="17" operator="equal">
      <formula>TRUE</formula>
    </cfRule>
  </conditionalFormatting>
  <conditionalFormatting sqref="L8">
    <cfRule type="cellIs" dxfId="80" priority="14" operator="equal">
      <formula>TRUE</formula>
    </cfRule>
  </conditionalFormatting>
  <conditionalFormatting sqref="L8">
    <cfRule type="cellIs" dxfId="79" priority="13" operator="equal">
      <formula>TRUE</formula>
    </cfRule>
  </conditionalFormatting>
  <conditionalFormatting sqref="L17">
    <cfRule type="cellIs" dxfId="78" priority="12" operator="equal">
      <formula>TRUE</formula>
    </cfRule>
  </conditionalFormatting>
  <conditionalFormatting sqref="L17">
    <cfRule type="cellIs" dxfId="77" priority="11" operator="equal">
      <formula>TRUE</formula>
    </cfRule>
  </conditionalFormatting>
  <conditionalFormatting sqref="L9">
    <cfRule type="cellIs" dxfId="76" priority="10" operator="equal">
      <formula>TRUE</formula>
    </cfRule>
  </conditionalFormatting>
  <conditionalFormatting sqref="L9">
    <cfRule type="cellIs" dxfId="75" priority="9" operator="equal">
      <formula>TRUE</formula>
    </cfRule>
  </conditionalFormatting>
  <conditionalFormatting sqref="L10">
    <cfRule type="cellIs" dxfId="74" priority="8" operator="equal">
      <formula>TRUE</formula>
    </cfRule>
  </conditionalFormatting>
  <conditionalFormatting sqref="L10">
    <cfRule type="cellIs" dxfId="73" priority="7" operator="equal">
      <formula>TRUE</formula>
    </cfRule>
  </conditionalFormatting>
  <conditionalFormatting sqref="L11">
    <cfRule type="cellIs" dxfId="72" priority="6" operator="equal">
      <formula>TRUE</formula>
    </cfRule>
  </conditionalFormatting>
  <conditionalFormatting sqref="L11">
    <cfRule type="cellIs" dxfId="71" priority="5" operator="equal">
      <formula>TRUE</formula>
    </cfRule>
  </conditionalFormatting>
  <conditionalFormatting sqref="L12">
    <cfRule type="cellIs" dxfId="70" priority="4" operator="equal">
      <formula>TRUE</formula>
    </cfRule>
  </conditionalFormatting>
  <conditionalFormatting sqref="L12">
    <cfRule type="cellIs" dxfId="69" priority="3" operator="equal">
      <formula>TRUE</formula>
    </cfRule>
  </conditionalFormatting>
  <conditionalFormatting sqref="L14:L15">
    <cfRule type="cellIs" dxfId="68" priority="2" operator="equal">
      <formula>TRUE</formula>
    </cfRule>
  </conditionalFormatting>
  <conditionalFormatting sqref="L14:L15">
    <cfRule type="cellIs" dxfId="67" priority="1" operator="equal">
      <formula>TRUE</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1">
    <pageSetUpPr fitToPage="1"/>
  </sheetPr>
  <dimension ref="B1:Q499"/>
  <sheetViews>
    <sheetView zoomScaleNormal="100" workbookViewId="0">
      <selection activeCell="E13" sqref="E13"/>
    </sheetView>
  </sheetViews>
  <sheetFormatPr defaultColWidth="9.140625" defaultRowHeight="15"/>
  <cols>
    <col min="1" max="1" width="2.28515625" style="34" customWidth="1"/>
    <col min="2" max="2" width="25.7109375" style="34" customWidth="1"/>
    <col min="3" max="3" width="3.140625" style="34" customWidth="1"/>
    <col min="4" max="4" width="3.28515625" style="2" customWidth="1"/>
    <col min="5" max="5" width="69.85546875" style="2" customWidth="1"/>
    <col min="6" max="6" width="9.140625" style="2" customWidth="1"/>
    <col min="7" max="7" width="2.42578125" style="2" customWidth="1"/>
    <col min="8" max="8" width="18.28515625" style="2" customWidth="1"/>
    <col min="9" max="9" width="13" style="2" customWidth="1"/>
    <col min="10" max="10" width="16" style="2" customWidth="1"/>
    <col min="11" max="11" width="2.5703125" style="2" customWidth="1"/>
    <col min="12" max="12" width="2" style="50" customWidth="1"/>
    <col min="13" max="13" width="14.5703125" style="50" customWidth="1"/>
    <col min="14" max="14" width="1.7109375" style="50" customWidth="1"/>
    <col min="15" max="15" width="9.85546875" style="98" customWidth="1"/>
    <col min="16" max="16" width="9.5703125" style="98" customWidth="1"/>
    <col min="17" max="17" width="2.28515625" style="34" customWidth="1"/>
    <col min="18" max="16384" width="9.140625" style="34"/>
  </cols>
  <sheetData>
    <row r="1" spans="2:17" ht="69" customHeight="1">
      <c r="E1" s="396" t="s">
        <v>159</v>
      </c>
      <c r="F1" s="396"/>
      <c r="G1" s="396"/>
      <c r="H1" s="396"/>
      <c r="I1" s="396"/>
      <c r="J1" s="396"/>
      <c r="K1" s="106"/>
      <c r="L1" s="69"/>
      <c r="N1" s="69"/>
      <c r="P1" s="244"/>
      <c r="Q1" s="69"/>
    </row>
    <row r="2" spans="2:17" ht="39.950000000000003" customHeight="1">
      <c r="E2" s="300" t="s">
        <v>44</v>
      </c>
      <c r="F2" s="56"/>
      <c r="G2" s="56"/>
      <c r="H2" s="56"/>
      <c r="I2" s="56"/>
      <c r="J2" s="56"/>
      <c r="K2" s="86"/>
      <c r="P2" s="244"/>
      <c r="Q2" s="69"/>
    </row>
    <row r="3" spans="2:17" ht="16.5" thickBot="1">
      <c r="D3" s="1"/>
      <c r="E3" s="1"/>
      <c r="F3" s="1"/>
      <c r="G3" s="1"/>
      <c r="H3" s="392" t="s">
        <v>66</v>
      </c>
      <c r="I3" s="392"/>
      <c r="J3" s="392"/>
      <c r="K3" s="85"/>
      <c r="O3" s="348" t="s">
        <v>176</v>
      </c>
      <c r="P3" s="348" t="s">
        <v>177</v>
      </c>
      <c r="Q3" s="70"/>
    </row>
    <row r="4" spans="2:17" ht="34.5" customHeight="1" thickBot="1">
      <c r="B4" s="97" t="s">
        <v>65</v>
      </c>
      <c r="D4" s="1"/>
      <c r="F4" s="68" t="s">
        <v>0</v>
      </c>
      <c r="H4" s="47" t="s">
        <v>62</v>
      </c>
      <c r="I4" s="47" t="s">
        <v>230</v>
      </c>
      <c r="J4" s="47" t="s">
        <v>44</v>
      </c>
      <c r="K4" s="107"/>
      <c r="M4" s="234" t="s">
        <v>20</v>
      </c>
      <c r="N4" s="70"/>
      <c r="O4" s="387" t="s">
        <v>175</v>
      </c>
      <c r="P4" s="388"/>
    </row>
    <row r="5" spans="2:17" ht="26.25" customHeight="1">
      <c r="E5" s="48" t="s">
        <v>75</v>
      </c>
      <c r="F5" s="199"/>
      <c r="G5" s="33"/>
      <c r="H5" s="33"/>
      <c r="I5" s="33"/>
      <c r="J5" s="33"/>
      <c r="K5" s="33"/>
      <c r="M5" s="98"/>
    </row>
    <row r="6" spans="2:17">
      <c r="B6" s="389"/>
      <c r="E6" s="368" t="s">
        <v>512</v>
      </c>
      <c r="F6" s="54" t="s">
        <v>11</v>
      </c>
      <c r="G6" s="6"/>
      <c r="H6" s="112"/>
      <c r="I6" s="112"/>
      <c r="J6" s="115">
        <f>H6+I6</f>
        <v>0</v>
      </c>
      <c r="K6" s="108"/>
      <c r="M6" s="98" t="s">
        <v>160</v>
      </c>
      <c r="O6" s="241" t="s">
        <v>178</v>
      </c>
      <c r="P6" s="241"/>
    </row>
    <row r="7" spans="2:17">
      <c r="B7" s="390"/>
      <c r="E7" s="110" t="s">
        <v>125</v>
      </c>
      <c r="F7" s="10" t="s">
        <v>11</v>
      </c>
      <c r="G7" s="4"/>
      <c r="H7" s="113"/>
      <c r="I7" s="113"/>
      <c r="J7" s="116">
        <f t="shared" ref="J7:J8" si="0">H7+I7</f>
        <v>0</v>
      </c>
      <c r="K7" s="108"/>
      <c r="M7" s="98" t="s">
        <v>160</v>
      </c>
      <c r="O7" s="241" t="s">
        <v>178</v>
      </c>
      <c r="P7" s="241"/>
    </row>
    <row r="8" spans="2:17">
      <c r="B8" s="391"/>
      <c r="E8" s="111" t="s">
        <v>126</v>
      </c>
      <c r="F8" s="55" t="s">
        <v>11</v>
      </c>
      <c r="G8" s="7"/>
      <c r="H8" s="114"/>
      <c r="I8" s="114"/>
      <c r="J8" s="117">
        <f t="shared" si="0"/>
        <v>0</v>
      </c>
      <c r="K8" s="108"/>
      <c r="M8" s="98" t="s">
        <v>160</v>
      </c>
      <c r="O8" s="241" t="s">
        <v>178</v>
      </c>
      <c r="P8" s="241"/>
    </row>
    <row r="9" spans="2:17">
      <c r="E9" s="198" t="s">
        <v>110</v>
      </c>
      <c r="F9" s="10"/>
      <c r="G9" s="10"/>
      <c r="H9" s="10"/>
      <c r="I9" s="10"/>
      <c r="J9" s="10"/>
      <c r="K9" s="108"/>
      <c r="M9" s="98"/>
      <c r="N9" s="98"/>
      <c r="Q9" s="98"/>
    </row>
    <row r="10" spans="2:17" ht="16.5" customHeight="1">
      <c r="E10" s="49" t="s">
        <v>144</v>
      </c>
      <c r="F10" s="53"/>
      <c r="M10" s="98"/>
      <c r="N10" s="98"/>
    </row>
    <row r="11" spans="2:17">
      <c r="B11" s="389"/>
      <c r="E11" s="118" t="str">
        <f>E6</f>
        <v>Debt raising expenditure</v>
      </c>
      <c r="F11" s="54" t="s">
        <v>11</v>
      </c>
      <c r="G11" s="6"/>
      <c r="H11" s="112"/>
      <c r="I11" s="112"/>
      <c r="J11" s="115">
        <f>H11+I11</f>
        <v>0</v>
      </c>
      <c r="K11" s="108"/>
      <c r="M11" s="98" t="s">
        <v>180</v>
      </c>
      <c r="O11" s="241" t="s">
        <v>178</v>
      </c>
      <c r="P11" s="241" t="s">
        <v>179</v>
      </c>
    </row>
    <row r="12" spans="2:17">
      <c r="B12" s="390"/>
      <c r="E12" s="119" t="str">
        <f>E7</f>
        <v>&lt;Business specified Category 1&gt;</v>
      </c>
      <c r="F12" s="10" t="s">
        <v>11</v>
      </c>
      <c r="G12" s="4"/>
      <c r="H12" s="113"/>
      <c r="I12" s="113"/>
      <c r="J12" s="116">
        <f t="shared" ref="J12:J13" si="1">H12+I12</f>
        <v>0</v>
      </c>
      <c r="K12" s="108"/>
      <c r="M12" s="98" t="s">
        <v>180</v>
      </c>
      <c r="O12" s="241" t="s">
        <v>178</v>
      </c>
      <c r="P12" s="241" t="s">
        <v>179</v>
      </c>
    </row>
    <row r="13" spans="2:17">
      <c r="B13" s="391"/>
      <c r="E13" s="120" t="str">
        <f>E8</f>
        <v>&lt;Business specified Category 2&gt;</v>
      </c>
      <c r="F13" s="55" t="s">
        <v>11</v>
      </c>
      <c r="G13" s="7"/>
      <c r="H13" s="114"/>
      <c r="I13" s="114"/>
      <c r="J13" s="117">
        <f t="shared" si="1"/>
        <v>0</v>
      </c>
      <c r="K13" s="108"/>
      <c r="M13" s="98" t="s">
        <v>180</v>
      </c>
      <c r="O13" s="241" t="s">
        <v>178</v>
      </c>
      <c r="P13" s="241" t="s">
        <v>179</v>
      </c>
    </row>
    <row r="14" spans="2:17">
      <c r="E14" s="198" t="s">
        <v>110</v>
      </c>
      <c r="F14" s="10"/>
      <c r="G14" s="10"/>
      <c r="H14" s="10"/>
      <c r="I14" s="10"/>
      <c r="J14" s="10"/>
      <c r="K14" s="108"/>
      <c r="M14" s="98"/>
      <c r="N14" s="98"/>
      <c r="Q14" s="98"/>
    </row>
    <row r="15" spans="2:17">
      <c r="M15" s="98"/>
    </row>
    <row r="16" spans="2:17" ht="26.25" customHeight="1">
      <c r="E16" s="48" t="s">
        <v>88</v>
      </c>
      <c r="F16" s="199"/>
      <c r="M16" s="98"/>
      <c r="O16" s="245"/>
      <c r="P16" s="245"/>
    </row>
    <row r="17" spans="2:16" ht="15" customHeight="1">
      <c r="B17" s="393"/>
      <c r="E17" s="222" t="s">
        <v>114</v>
      </c>
      <c r="F17" s="54"/>
      <c r="G17" s="6"/>
      <c r="H17" s="6"/>
      <c r="I17" s="6"/>
      <c r="J17" s="206"/>
      <c r="K17" s="108"/>
      <c r="M17" s="99" t="s">
        <v>161</v>
      </c>
    </row>
    <row r="18" spans="2:16" ht="15" customHeight="1">
      <c r="B18" s="394"/>
      <c r="E18" s="290" t="s">
        <v>145</v>
      </c>
      <c r="F18" s="10" t="s">
        <v>11</v>
      </c>
      <c r="G18" s="4"/>
      <c r="H18" s="4"/>
      <c r="I18" s="4"/>
      <c r="J18" s="122"/>
      <c r="K18" s="108"/>
      <c r="M18" s="98" t="s">
        <v>161</v>
      </c>
      <c r="O18" s="241" t="s">
        <v>178</v>
      </c>
      <c r="P18" s="241"/>
    </row>
    <row r="19" spans="2:16" ht="15" customHeight="1">
      <c r="B19" s="394"/>
      <c r="E19" s="290" t="s">
        <v>146</v>
      </c>
      <c r="F19" s="10" t="s">
        <v>11</v>
      </c>
      <c r="G19" s="4"/>
      <c r="H19" s="4"/>
      <c r="I19" s="4"/>
      <c r="J19" s="122"/>
      <c r="K19" s="108"/>
      <c r="M19" s="98" t="s">
        <v>161</v>
      </c>
      <c r="O19" s="241" t="s">
        <v>178</v>
      </c>
      <c r="P19" s="241"/>
    </row>
    <row r="20" spans="2:16" ht="15" customHeight="1">
      <c r="B20" s="394"/>
      <c r="E20" s="290" t="s">
        <v>147</v>
      </c>
      <c r="F20" s="10" t="s">
        <v>11</v>
      </c>
      <c r="G20" s="4"/>
      <c r="H20" s="4"/>
      <c r="I20" s="4"/>
      <c r="J20" s="122"/>
      <c r="K20" s="108"/>
      <c r="M20" s="98" t="s">
        <v>161</v>
      </c>
      <c r="O20" s="241" t="s">
        <v>178</v>
      </c>
      <c r="P20" s="241"/>
    </row>
    <row r="21" spans="2:16" ht="15" customHeight="1">
      <c r="B21" s="394"/>
      <c r="E21" s="223" t="s">
        <v>115</v>
      </c>
      <c r="F21" s="10"/>
      <c r="G21" s="4"/>
      <c r="H21" s="4"/>
      <c r="I21" s="4"/>
      <c r="J21" s="167"/>
      <c r="K21" s="108"/>
      <c r="M21" s="99" t="s">
        <v>161</v>
      </c>
    </row>
    <row r="22" spans="2:16" ht="15" customHeight="1">
      <c r="B22" s="394"/>
      <c r="E22" s="290" t="s">
        <v>148</v>
      </c>
      <c r="F22" s="10" t="s">
        <v>11</v>
      </c>
      <c r="G22" s="4"/>
      <c r="H22" s="4"/>
      <c r="I22" s="4"/>
      <c r="J22" s="122"/>
      <c r="K22" s="108"/>
      <c r="M22" s="98" t="s">
        <v>161</v>
      </c>
      <c r="O22" s="241" t="s">
        <v>178</v>
      </c>
      <c r="P22" s="241"/>
    </row>
    <row r="23" spans="2:16" ht="15" customHeight="1">
      <c r="B23" s="394"/>
      <c r="E23" s="290" t="s">
        <v>149</v>
      </c>
      <c r="F23" s="10" t="s">
        <v>11</v>
      </c>
      <c r="G23" s="4"/>
      <c r="H23" s="4"/>
      <c r="I23" s="4"/>
      <c r="J23" s="122"/>
      <c r="K23" s="108"/>
      <c r="M23" s="98" t="s">
        <v>161</v>
      </c>
      <c r="O23" s="241" t="s">
        <v>178</v>
      </c>
      <c r="P23" s="241"/>
    </row>
    <row r="24" spans="2:16" ht="15" customHeight="1">
      <c r="B24" s="394"/>
      <c r="E24" s="290" t="s">
        <v>150</v>
      </c>
      <c r="F24" s="10" t="s">
        <v>11</v>
      </c>
      <c r="G24" s="4"/>
      <c r="H24" s="4"/>
      <c r="I24" s="4"/>
      <c r="J24" s="122"/>
      <c r="K24" s="108"/>
      <c r="M24" s="98" t="s">
        <v>161</v>
      </c>
      <c r="O24" s="241" t="s">
        <v>178</v>
      </c>
      <c r="P24" s="241"/>
    </row>
    <row r="25" spans="2:16" ht="15" customHeight="1">
      <c r="B25" s="394"/>
      <c r="E25" s="223" t="s">
        <v>116</v>
      </c>
      <c r="F25" s="10"/>
      <c r="G25" s="4"/>
      <c r="H25" s="4"/>
      <c r="I25" s="4"/>
      <c r="J25" s="167"/>
      <c r="K25" s="108"/>
      <c r="M25" s="99" t="s">
        <v>161</v>
      </c>
    </row>
    <row r="26" spans="2:16" ht="15" customHeight="1">
      <c r="B26" s="394"/>
      <c r="E26" s="290" t="s">
        <v>151</v>
      </c>
      <c r="F26" s="10" t="s">
        <v>11</v>
      </c>
      <c r="G26" s="4"/>
      <c r="H26" s="4"/>
      <c r="I26" s="4"/>
      <c r="J26" s="122"/>
      <c r="K26" s="108"/>
      <c r="M26" s="98" t="s">
        <v>161</v>
      </c>
      <c r="O26" s="241" t="s">
        <v>178</v>
      </c>
      <c r="P26" s="241"/>
    </row>
    <row r="27" spans="2:16" ht="15" customHeight="1">
      <c r="B27" s="394"/>
      <c r="E27" s="290" t="s">
        <v>152</v>
      </c>
      <c r="F27" s="10" t="s">
        <v>11</v>
      </c>
      <c r="G27" s="4"/>
      <c r="H27" s="4"/>
      <c r="I27" s="4"/>
      <c r="J27" s="122"/>
      <c r="K27" s="108"/>
      <c r="M27" s="98" t="s">
        <v>161</v>
      </c>
      <c r="O27" s="241" t="s">
        <v>178</v>
      </c>
      <c r="P27" s="241"/>
    </row>
    <row r="28" spans="2:16" ht="15" customHeight="1">
      <c r="B28" s="395"/>
      <c r="E28" s="291" t="s">
        <v>153</v>
      </c>
      <c r="F28" s="55" t="s">
        <v>11</v>
      </c>
      <c r="G28" s="7"/>
      <c r="H28" s="7"/>
      <c r="I28" s="7"/>
      <c r="J28" s="123"/>
      <c r="K28" s="108"/>
      <c r="M28" s="98" t="s">
        <v>161</v>
      </c>
      <c r="O28" s="241" t="s">
        <v>178</v>
      </c>
      <c r="P28" s="241"/>
    </row>
    <row r="29" spans="2:16" ht="15" customHeight="1">
      <c r="E29" s="194" t="s">
        <v>164</v>
      </c>
      <c r="F29" s="10"/>
      <c r="G29" s="4"/>
      <c r="H29" s="4"/>
      <c r="I29" s="4"/>
      <c r="J29" s="108"/>
      <c r="K29" s="108"/>
      <c r="M29" s="98"/>
      <c r="N29" s="98"/>
      <c r="O29" s="160"/>
      <c r="P29" s="160"/>
    </row>
    <row r="30" spans="2:16" ht="15" customHeight="1">
      <c r="D30" s="9"/>
      <c r="E30" s="4"/>
      <c r="F30" s="4"/>
      <c r="G30" s="4"/>
      <c r="H30" s="4"/>
      <c r="I30" s="4"/>
      <c r="J30"/>
      <c r="M30" s="99"/>
      <c r="N30" s="99"/>
      <c r="O30" s="160"/>
      <c r="P30" s="160"/>
    </row>
    <row r="31" spans="2:16" ht="26.25" customHeight="1">
      <c r="E31" s="48" t="s">
        <v>254</v>
      </c>
      <c r="F31" s="33"/>
      <c r="G31" s="33"/>
      <c r="H31" s="33"/>
      <c r="I31" s="33"/>
      <c r="J31" s="33"/>
      <c r="K31" s="33"/>
      <c r="M31" s="99"/>
      <c r="N31" s="99"/>
      <c r="O31" s="160"/>
      <c r="P31" s="160"/>
    </row>
    <row r="32" spans="2:16" ht="15" customHeight="1">
      <c r="D32" s="9"/>
      <c r="E32" s="146" t="s">
        <v>252</v>
      </c>
      <c r="F32" s="53"/>
      <c r="G32" s="4"/>
      <c r="H32" s="4"/>
      <c r="I32" s="4"/>
      <c r="J32" s="124">
        <f>SUM(J33:J35)</f>
        <v>0</v>
      </c>
      <c r="K32" s="108"/>
      <c r="M32" s="99"/>
      <c r="O32" s="160"/>
      <c r="P32" s="160"/>
    </row>
    <row r="33" spans="2:16" ht="15" customHeight="1">
      <c r="B33" s="389"/>
      <c r="D33" s="9"/>
      <c r="E33" s="109" t="s">
        <v>249</v>
      </c>
      <c r="F33" s="54" t="s">
        <v>11</v>
      </c>
      <c r="G33" s="6"/>
      <c r="H33" s="6"/>
      <c r="I33" s="6"/>
      <c r="J33" s="121"/>
      <c r="K33" s="108"/>
      <c r="M33" s="99" t="s">
        <v>162</v>
      </c>
      <c r="O33" s="241" t="s">
        <v>178</v>
      </c>
      <c r="P33" s="241" t="s">
        <v>179</v>
      </c>
    </row>
    <row r="34" spans="2:16" ht="15" customHeight="1">
      <c r="B34" s="390"/>
      <c r="D34" s="9"/>
      <c r="E34" s="110" t="s">
        <v>250</v>
      </c>
      <c r="F34" s="10" t="s">
        <v>11</v>
      </c>
      <c r="G34" s="4"/>
      <c r="H34" s="4"/>
      <c r="I34" s="4"/>
      <c r="J34" s="122"/>
      <c r="K34" s="108"/>
      <c r="M34" s="99" t="s">
        <v>162</v>
      </c>
      <c r="O34" s="241" t="s">
        <v>178</v>
      </c>
      <c r="P34" s="241" t="s">
        <v>179</v>
      </c>
    </row>
    <row r="35" spans="2:16" ht="15" customHeight="1">
      <c r="B35" s="391"/>
      <c r="D35" s="9"/>
      <c r="E35" s="111" t="s">
        <v>251</v>
      </c>
      <c r="F35" s="55" t="s">
        <v>11</v>
      </c>
      <c r="G35" s="7"/>
      <c r="H35" s="7"/>
      <c r="I35" s="7"/>
      <c r="J35" s="123"/>
      <c r="K35" s="108"/>
      <c r="M35" s="99" t="s">
        <v>162</v>
      </c>
      <c r="O35" s="241" t="s">
        <v>178</v>
      </c>
      <c r="P35" s="241" t="s">
        <v>179</v>
      </c>
    </row>
    <row r="36" spans="2:16" ht="15" customHeight="1">
      <c r="D36" s="9"/>
      <c r="E36" s="213" t="s">
        <v>110</v>
      </c>
      <c r="F36" s="10"/>
      <c r="G36" s="4"/>
      <c r="H36" s="4"/>
      <c r="I36" s="4"/>
      <c r="J36" s="4"/>
      <c r="K36" s="108"/>
      <c r="M36" s="99"/>
      <c r="N36" s="99"/>
    </row>
    <row r="37" spans="2:16" ht="15" customHeight="1">
      <c r="D37" s="9"/>
      <c r="E37" s="146" t="s">
        <v>253</v>
      </c>
      <c r="F37" s="53"/>
      <c r="G37" s="4"/>
      <c r="H37" s="4"/>
      <c r="I37" s="4"/>
      <c r="J37" s="124">
        <f>SUM(J38:J40)</f>
        <v>0</v>
      </c>
      <c r="K37" s="108"/>
      <c r="M37" s="99"/>
      <c r="N37" s="99"/>
    </row>
    <row r="38" spans="2:16" ht="15" customHeight="1">
      <c r="B38" s="389"/>
      <c r="D38" s="9"/>
      <c r="E38" s="109" t="s">
        <v>249</v>
      </c>
      <c r="F38" s="54" t="s">
        <v>11</v>
      </c>
      <c r="G38" s="6"/>
      <c r="H38" s="6"/>
      <c r="I38" s="6"/>
      <c r="J38" s="121"/>
      <c r="K38" s="108"/>
      <c r="M38" s="99" t="s">
        <v>163</v>
      </c>
      <c r="O38" s="241" t="s">
        <v>178</v>
      </c>
      <c r="P38" s="241" t="s">
        <v>179</v>
      </c>
    </row>
    <row r="39" spans="2:16" ht="15" customHeight="1">
      <c r="B39" s="390"/>
      <c r="D39" s="9"/>
      <c r="E39" s="110" t="s">
        <v>250</v>
      </c>
      <c r="F39" s="10" t="s">
        <v>11</v>
      </c>
      <c r="G39" s="4"/>
      <c r="H39" s="4"/>
      <c r="I39" s="4"/>
      <c r="J39" s="122"/>
      <c r="K39" s="108"/>
      <c r="M39" s="99" t="s">
        <v>163</v>
      </c>
      <c r="O39" s="241" t="s">
        <v>178</v>
      </c>
      <c r="P39" s="241" t="s">
        <v>179</v>
      </c>
    </row>
    <row r="40" spans="2:16" ht="15" customHeight="1">
      <c r="B40" s="391"/>
      <c r="D40" s="9"/>
      <c r="E40" s="111" t="s">
        <v>251</v>
      </c>
      <c r="F40" s="55" t="s">
        <v>11</v>
      </c>
      <c r="G40" s="7"/>
      <c r="H40" s="7"/>
      <c r="I40" s="7"/>
      <c r="J40" s="123"/>
      <c r="K40" s="108"/>
      <c r="M40" s="99" t="s">
        <v>163</v>
      </c>
      <c r="O40" s="241" t="s">
        <v>178</v>
      </c>
      <c r="P40" s="241" t="s">
        <v>179</v>
      </c>
    </row>
    <row r="41" spans="2:16">
      <c r="E41" s="213" t="s">
        <v>110</v>
      </c>
      <c r="M41" s="99"/>
    </row>
    <row r="42" spans="2:16">
      <c r="M42" s="99"/>
    </row>
    <row r="49" spans="13:13">
      <c r="M49" s="100"/>
    </row>
    <row r="50" spans="13:13">
      <c r="M50" s="99"/>
    </row>
    <row r="51" spans="13:13">
      <c r="M51" s="99"/>
    </row>
    <row r="52" spans="13:13">
      <c r="M52" s="99"/>
    </row>
    <row r="53" spans="13:13">
      <c r="M53" s="99"/>
    </row>
    <row r="54" spans="13:13">
      <c r="M54" s="99"/>
    </row>
    <row r="55" spans="13:13">
      <c r="M55" s="99"/>
    </row>
    <row r="56" spans="13:13">
      <c r="M56" s="100"/>
    </row>
    <row r="57" spans="13:13">
      <c r="M57" s="99"/>
    </row>
    <row r="58" spans="13:13">
      <c r="M58" s="99"/>
    </row>
    <row r="59" spans="13:13">
      <c r="M59" s="99"/>
    </row>
    <row r="60" spans="13:13">
      <c r="M60" s="99"/>
    </row>
    <row r="61" spans="13:13">
      <c r="M61" s="99"/>
    </row>
    <row r="62" spans="13:13">
      <c r="M62" s="99"/>
    </row>
    <row r="63" spans="13:13">
      <c r="M63" s="100"/>
    </row>
    <row r="64" spans="13:13">
      <c r="M64" s="99"/>
    </row>
    <row r="65" spans="13:13">
      <c r="M65" s="99"/>
    </row>
    <row r="66" spans="13:13">
      <c r="M66" s="99"/>
    </row>
    <row r="67" spans="13:13">
      <c r="M67" s="99"/>
    </row>
    <row r="68" spans="13:13">
      <c r="M68" s="99"/>
    </row>
    <row r="69" spans="13:13">
      <c r="M69" s="99"/>
    </row>
    <row r="70" spans="13:13">
      <c r="M70" s="99"/>
    </row>
    <row r="71" spans="13:13">
      <c r="M71" s="99"/>
    </row>
    <row r="72" spans="13:13">
      <c r="M72" s="99"/>
    </row>
    <row r="73" spans="13:13">
      <c r="M73" s="99"/>
    </row>
    <row r="74" spans="13:13">
      <c r="M74" s="99"/>
    </row>
    <row r="75" spans="13:13">
      <c r="M75" s="99"/>
    </row>
    <row r="76" spans="13:13">
      <c r="M76" s="99"/>
    </row>
    <row r="77" spans="13:13">
      <c r="M77" s="99"/>
    </row>
    <row r="78" spans="13:13">
      <c r="M78" s="99"/>
    </row>
    <row r="79" spans="13:13">
      <c r="M79" s="99"/>
    </row>
    <row r="80" spans="13:13">
      <c r="M80" s="99"/>
    </row>
    <row r="81" spans="13:13">
      <c r="M81" s="99"/>
    </row>
    <row r="82" spans="13:13">
      <c r="M82" s="99"/>
    </row>
    <row r="83" spans="13:13">
      <c r="M83" s="99"/>
    </row>
    <row r="84" spans="13:13">
      <c r="M84" s="99"/>
    </row>
    <row r="85" spans="13:13">
      <c r="M85" s="99"/>
    </row>
    <row r="86" spans="13:13">
      <c r="M86" s="99"/>
    </row>
    <row r="87" spans="13:13">
      <c r="M87" s="99"/>
    </row>
    <row r="88" spans="13:13">
      <c r="M88" s="99"/>
    </row>
    <row r="89" spans="13:13">
      <c r="M89" s="99"/>
    </row>
    <row r="90" spans="13:13">
      <c r="M90" s="99"/>
    </row>
    <row r="91" spans="13:13">
      <c r="M91" s="99"/>
    </row>
    <row r="92" spans="13:13">
      <c r="M92" s="99"/>
    </row>
    <row r="93" spans="13:13">
      <c r="M93" s="99"/>
    </row>
    <row r="94" spans="13:13">
      <c r="M94" s="99"/>
    </row>
    <row r="95" spans="13:13">
      <c r="M95" s="99"/>
    </row>
    <row r="96" spans="13:13">
      <c r="M96" s="99"/>
    </row>
    <row r="97" spans="13:13">
      <c r="M97" s="99"/>
    </row>
    <row r="98" spans="13:13">
      <c r="M98" s="99"/>
    </row>
    <row r="99" spans="13:13">
      <c r="M99" s="99"/>
    </row>
    <row r="100" spans="13:13">
      <c r="M100" s="99"/>
    </row>
    <row r="101" spans="13:13">
      <c r="M101" s="99"/>
    </row>
    <row r="102" spans="13:13">
      <c r="M102" s="99"/>
    </row>
    <row r="103" spans="13:13">
      <c r="M103" s="99"/>
    </row>
    <row r="104" spans="13:13">
      <c r="M104" s="99"/>
    </row>
    <row r="105" spans="13:13">
      <c r="M105" s="99"/>
    </row>
    <row r="106" spans="13:13">
      <c r="M106" s="99"/>
    </row>
    <row r="107" spans="13:13">
      <c r="M107" s="99"/>
    </row>
    <row r="108" spans="13:13">
      <c r="M108" s="99"/>
    </row>
    <row r="109" spans="13:13">
      <c r="M109" s="99"/>
    </row>
    <row r="110" spans="13:13">
      <c r="M110" s="99"/>
    </row>
    <row r="111" spans="13:13">
      <c r="M111" s="99"/>
    </row>
    <row r="112" spans="13:13">
      <c r="M112" s="99"/>
    </row>
    <row r="113" spans="13:13">
      <c r="M113" s="99"/>
    </row>
    <row r="114" spans="13:13">
      <c r="M114" s="99"/>
    </row>
    <row r="115" spans="13:13">
      <c r="M115" s="99"/>
    </row>
    <row r="116" spans="13:13">
      <c r="M116" s="99"/>
    </row>
    <row r="117" spans="13:13">
      <c r="M117" s="99"/>
    </row>
    <row r="118" spans="13:13">
      <c r="M118" s="99"/>
    </row>
    <row r="119" spans="13:13">
      <c r="M119" s="99"/>
    </row>
    <row r="120" spans="13:13">
      <c r="M120" s="99"/>
    </row>
    <row r="121" spans="13:13">
      <c r="M121" s="99"/>
    </row>
    <row r="122" spans="13:13">
      <c r="M122" s="99"/>
    </row>
    <row r="123" spans="13:13">
      <c r="M123" s="99"/>
    </row>
    <row r="124" spans="13:13">
      <c r="M124" s="99"/>
    </row>
    <row r="125" spans="13:13">
      <c r="M125" s="99"/>
    </row>
    <row r="126" spans="13:13">
      <c r="M126" s="99"/>
    </row>
    <row r="127" spans="13:13">
      <c r="M127" s="99"/>
    </row>
    <row r="128" spans="13:13">
      <c r="M128" s="99"/>
    </row>
    <row r="129" spans="13:13">
      <c r="M129" s="99"/>
    </row>
    <row r="130" spans="13:13">
      <c r="M130" s="99"/>
    </row>
    <row r="131" spans="13:13">
      <c r="M131" s="99"/>
    </row>
    <row r="132" spans="13:13">
      <c r="M132" s="99"/>
    </row>
    <row r="133" spans="13:13">
      <c r="M133" s="99"/>
    </row>
    <row r="134" spans="13:13">
      <c r="M134" s="99"/>
    </row>
    <row r="135" spans="13:13">
      <c r="M135" s="99"/>
    </row>
    <row r="136" spans="13:13">
      <c r="M136" s="99"/>
    </row>
    <row r="137" spans="13:13">
      <c r="M137" s="99"/>
    </row>
    <row r="138" spans="13:13">
      <c r="M138" s="99"/>
    </row>
    <row r="139" spans="13:13">
      <c r="M139" s="99"/>
    </row>
    <row r="140" spans="13:13">
      <c r="M140" s="99"/>
    </row>
    <row r="141" spans="13:13">
      <c r="M141" s="99"/>
    </row>
    <row r="142" spans="13:13">
      <c r="M142" s="99"/>
    </row>
    <row r="143" spans="13:13">
      <c r="M143" s="99"/>
    </row>
    <row r="144" spans="13:13">
      <c r="M144" s="99"/>
    </row>
    <row r="145" spans="13:13">
      <c r="M145" s="99"/>
    </row>
    <row r="146" spans="13:13">
      <c r="M146" s="99"/>
    </row>
    <row r="147" spans="13:13">
      <c r="M147" s="99"/>
    </row>
    <row r="148" spans="13:13">
      <c r="M148" s="99"/>
    </row>
    <row r="149" spans="13:13">
      <c r="M149" s="99"/>
    </row>
    <row r="150" spans="13:13">
      <c r="M150" s="99"/>
    </row>
    <row r="151" spans="13:13">
      <c r="M151" s="99"/>
    </row>
    <row r="152" spans="13:13">
      <c r="M152" s="99"/>
    </row>
    <row r="153" spans="13:13">
      <c r="M153" s="99"/>
    </row>
    <row r="154" spans="13:13">
      <c r="M154" s="99"/>
    </row>
    <row r="155" spans="13:13">
      <c r="M155" s="99"/>
    </row>
    <row r="156" spans="13:13">
      <c r="M156" s="99"/>
    </row>
    <row r="157" spans="13:13">
      <c r="M157" s="99"/>
    </row>
    <row r="158" spans="13:13">
      <c r="M158" s="99"/>
    </row>
    <row r="159" spans="13:13">
      <c r="M159" s="99"/>
    </row>
    <row r="160" spans="13:13">
      <c r="M160" s="99"/>
    </row>
    <row r="161" spans="13:13">
      <c r="M161" s="99"/>
    </row>
    <row r="162" spans="13:13">
      <c r="M162" s="99"/>
    </row>
    <row r="163" spans="13:13">
      <c r="M163" s="99"/>
    </row>
    <row r="164" spans="13:13">
      <c r="M164" s="99"/>
    </row>
    <row r="165" spans="13:13">
      <c r="M165" s="99"/>
    </row>
    <row r="166" spans="13:13">
      <c r="M166" s="99"/>
    </row>
    <row r="167" spans="13:13">
      <c r="M167" s="99"/>
    </row>
    <row r="168" spans="13:13">
      <c r="M168" s="99"/>
    </row>
    <row r="169" spans="13:13">
      <c r="M169" s="99"/>
    </row>
    <row r="170" spans="13:13">
      <c r="M170" s="99"/>
    </row>
    <row r="171" spans="13:13">
      <c r="M171" s="99"/>
    </row>
    <row r="172" spans="13:13">
      <c r="M172" s="99"/>
    </row>
    <row r="173" spans="13:13">
      <c r="M173" s="99"/>
    </row>
    <row r="174" spans="13:13">
      <c r="M174" s="99"/>
    </row>
    <row r="175" spans="13:13">
      <c r="M175" s="99"/>
    </row>
    <row r="176" spans="13:13">
      <c r="M176" s="99"/>
    </row>
    <row r="177" spans="13:13">
      <c r="M177" s="99"/>
    </row>
    <row r="178" spans="13:13">
      <c r="M178" s="99"/>
    </row>
    <row r="179" spans="13:13">
      <c r="M179" s="99"/>
    </row>
    <row r="180" spans="13:13">
      <c r="M180" s="99"/>
    </row>
    <row r="181" spans="13:13">
      <c r="M181" s="99"/>
    </row>
    <row r="182" spans="13:13">
      <c r="M182" s="99"/>
    </row>
    <row r="183" spans="13:13">
      <c r="M183" s="99"/>
    </row>
    <row r="184" spans="13:13">
      <c r="M184" s="99"/>
    </row>
    <row r="185" spans="13:13">
      <c r="M185" s="99"/>
    </row>
    <row r="186" spans="13:13">
      <c r="M186" s="99"/>
    </row>
    <row r="187" spans="13:13">
      <c r="M187" s="99"/>
    </row>
    <row r="188" spans="13:13">
      <c r="M188" s="99"/>
    </row>
    <row r="189" spans="13:13">
      <c r="M189" s="99"/>
    </row>
    <row r="190" spans="13:13">
      <c r="M190" s="99"/>
    </row>
    <row r="191" spans="13:13">
      <c r="M191" s="99"/>
    </row>
    <row r="192" spans="13:13">
      <c r="M192" s="99"/>
    </row>
    <row r="193" spans="13:13">
      <c r="M193" s="99"/>
    </row>
    <row r="194" spans="13:13">
      <c r="M194" s="99"/>
    </row>
    <row r="195" spans="13:13">
      <c r="M195" s="99"/>
    </row>
    <row r="196" spans="13:13">
      <c r="M196" s="99"/>
    </row>
    <row r="197" spans="13:13">
      <c r="M197" s="99"/>
    </row>
    <row r="198" spans="13:13">
      <c r="M198" s="99"/>
    </row>
    <row r="199" spans="13:13">
      <c r="M199" s="99"/>
    </row>
    <row r="200" spans="13:13">
      <c r="M200" s="99"/>
    </row>
    <row r="201" spans="13:13">
      <c r="M201" s="99"/>
    </row>
    <row r="202" spans="13:13">
      <c r="M202" s="99"/>
    </row>
    <row r="203" spans="13:13">
      <c r="M203" s="99"/>
    </row>
    <row r="204" spans="13:13">
      <c r="M204" s="99"/>
    </row>
    <row r="205" spans="13:13">
      <c r="M205" s="99"/>
    </row>
    <row r="206" spans="13:13">
      <c r="M206" s="99"/>
    </row>
    <row r="207" spans="13:13">
      <c r="M207" s="99"/>
    </row>
    <row r="208" spans="13:13">
      <c r="M208" s="99"/>
    </row>
    <row r="209" spans="13:13">
      <c r="M209" s="99"/>
    </row>
    <row r="210" spans="13:13">
      <c r="M210" s="99"/>
    </row>
    <row r="211" spans="13:13">
      <c r="M211" s="99"/>
    </row>
    <row r="212" spans="13:13">
      <c r="M212" s="99"/>
    </row>
    <row r="213" spans="13:13">
      <c r="M213" s="99"/>
    </row>
    <row r="214" spans="13:13">
      <c r="M214" s="99"/>
    </row>
    <row r="215" spans="13:13">
      <c r="M215" s="99"/>
    </row>
    <row r="216" spans="13:13">
      <c r="M216" s="99"/>
    </row>
    <row r="217" spans="13:13">
      <c r="M217" s="99"/>
    </row>
    <row r="218" spans="13:13">
      <c r="M218" s="99"/>
    </row>
    <row r="219" spans="13:13">
      <c r="M219" s="99"/>
    </row>
    <row r="220" spans="13:13">
      <c r="M220" s="99"/>
    </row>
    <row r="221" spans="13:13">
      <c r="M221" s="99"/>
    </row>
    <row r="222" spans="13:13">
      <c r="M222" s="99"/>
    </row>
    <row r="223" spans="13:13">
      <c r="M223" s="99"/>
    </row>
    <row r="224" spans="13:13">
      <c r="M224" s="99"/>
    </row>
    <row r="225" spans="13:13">
      <c r="M225" s="99"/>
    </row>
    <row r="226" spans="13:13">
      <c r="M226" s="99"/>
    </row>
    <row r="227" spans="13:13">
      <c r="M227" s="99"/>
    </row>
    <row r="228" spans="13:13">
      <c r="M228" s="99"/>
    </row>
    <row r="229" spans="13:13">
      <c r="M229" s="99"/>
    </row>
    <row r="230" spans="13:13">
      <c r="M230" s="99"/>
    </row>
    <row r="231" spans="13:13">
      <c r="M231" s="99"/>
    </row>
    <row r="232" spans="13:13">
      <c r="M232" s="99"/>
    </row>
    <row r="233" spans="13:13">
      <c r="M233" s="99"/>
    </row>
    <row r="234" spans="13:13">
      <c r="M234" s="99"/>
    </row>
    <row r="235" spans="13:13">
      <c r="M235" s="99"/>
    </row>
    <row r="236" spans="13:13">
      <c r="M236" s="99"/>
    </row>
    <row r="237" spans="13:13">
      <c r="M237" s="99"/>
    </row>
    <row r="238" spans="13:13">
      <c r="M238" s="99"/>
    </row>
    <row r="239" spans="13:13">
      <c r="M239" s="99"/>
    </row>
    <row r="240" spans="13:13">
      <c r="M240" s="99"/>
    </row>
    <row r="241" spans="13:14">
      <c r="M241" s="99"/>
    </row>
    <row r="242" spans="13:14">
      <c r="M242" s="99"/>
    </row>
    <row r="243" spans="13:14">
      <c r="M243" s="99"/>
    </row>
    <row r="244" spans="13:14">
      <c r="M244" s="99"/>
    </row>
    <row r="245" spans="13:14">
      <c r="M245" s="99"/>
    </row>
    <row r="246" spans="13:14">
      <c r="M246" s="99"/>
    </row>
    <row r="247" spans="13:14">
      <c r="M247" s="99"/>
      <c r="N247" s="99"/>
    </row>
    <row r="248" spans="13:14">
      <c r="M248" s="99"/>
    </row>
    <row r="249" spans="13:14">
      <c r="M249" s="99"/>
    </row>
    <row r="250" spans="13:14">
      <c r="M250" s="99"/>
    </row>
    <row r="251" spans="13:14">
      <c r="M251" s="99"/>
    </row>
    <row r="252" spans="13:14">
      <c r="M252" s="99"/>
    </row>
    <row r="253" spans="13:14">
      <c r="M253" s="99"/>
    </row>
    <row r="254" spans="13:14">
      <c r="M254" s="99"/>
    </row>
    <row r="255" spans="13:14">
      <c r="M255" s="99"/>
    </row>
    <row r="256" spans="13:14">
      <c r="M256" s="99"/>
    </row>
    <row r="257" spans="13:13">
      <c r="M257" s="99"/>
    </row>
    <row r="258" spans="13:13">
      <c r="M258" s="99"/>
    </row>
    <row r="259" spans="13:13">
      <c r="M259" s="99"/>
    </row>
    <row r="260" spans="13:13">
      <c r="M260" s="99"/>
    </row>
    <row r="261" spans="13:13">
      <c r="M261" s="99"/>
    </row>
    <row r="262" spans="13:13">
      <c r="M262" s="99"/>
    </row>
    <row r="263" spans="13:13">
      <c r="M263" s="99"/>
    </row>
    <row r="264" spans="13:13">
      <c r="M264" s="99"/>
    </row>
    <row r="265" spans="13:13">
      <c r="M265" s="99"/>
    </row>
    <row r="266" spans="13:13">
      <c r="M266" s="99"/>
    </row>
    <row r="267" spans="13:13">
      <c r="M267" s="99"/>
    </row>
    <row r="268" spans="13:13">
      <c r="M268" s="99"/>
    </row>
    <row r="269" spans="13:13">
      <c r="M269" s="99"/>
    </row>
    <row r="270" spans="13:13">
      <c r="M270" s="99"/>
    </row>
    <row r="271" spans="13:13">
      <c r="M271" s="99"/>
    </row>
    <row r="272" spans="13:13">
      <c r="M272" s="99"/>
    </row>
    <row r="273" spans="13:13">
      <c r="M273" s="99"/>
    </row>
    <row r="274" spans="13:13">
      <c r="M274" s="99"/>
    </row>
    <row r="275" spans="13:13">
      <c r="M275" s="99"/>
    </row>
    <row r="276" spans="13:13">
      <c r="M276" s="99"/>
    </row>
    <row r="277" spans="13:13">
      <c r="M277" s="99"/>
    </row>
    <row r="278" spans="13:13">
      <c r="M278" s="99"/>
    </row>
    <row r="279" spans="13:13">
      <c r="M279" s="99"/>
    </row>
    <row r="280" spans="13:13">
      <c r="M280" s="99"/>
    </row>
    <row r="281" spans="13:13">
      <c r="M281" s="99"/>
    </row>
    <row r="282" spans="13:13">
      <c r="M282" s="99"/>
    </row>
    <row r="283" spans="13:13">
      <c r="M283" s="99"/>
    </row>
    <row r="284" spans="13:13">
      <c r="M284" s="99"/>
    </row>
    <row r="285" spans="13:13">
      <c r="M285" s="99"/>
    </row>
    <row r="286" spans="13:13">
      <c r="M286" s="99"/>
    </row>
    <row r="287" spans="13:13">
      <c r="M287" s="99"/>
    </row>
    <row r="288" spans="13:13">
      <c r="M288" s="99"/>
    </row>
    <row r="289" spans="13:14">
      <c r="M289" s="99"/>
    </row>
    <row r="290" spans="13:14">
      <c r="M290" s="99"/>
    </row>
    <row r="291" spans="13:14">
      <c r="M291" s="99"/>
    </row>
    <row r="292" spans="13:14">
      <c r="M292" s="99"/>
    </row>
    <row r="293" spans="13:14">
      <c r="M293" s="99"/>
    </row>
    <row r="294" spans="13:14">
      <c r="M294" s="99"/>
      <c r="N294" s="99"/>
    </row>
    <row r="295" spans="13:14">
      <c r="M295" s="99"/>
    </row>
    <row r="296" spans="13:14">
      <c r="M296" s="99"/>
    </row>
    <row r="297" spans="13:14">
      <c r="M297" s="99"/>
    </row>
    <row r="298" spans="13:14">
      <c r="M298" s="99"/>
    </row>
    <row r="299" spans="13:14">
      <c r="M299" s="99"/>
    </row>
    <row r="300" spans="13:14">
      <c r="M300" s="99"/>
    </row>
    <row r="301" spans="13:14">
      <c r="M301" s="99"/>
    </row>
    <row r="302" spans="13:14">
      <c r="M302" s="99"/>
    </row>
    <row r="303" spans="13:14">
      <c r="M303" s="99"/>
    </row>
    <row r="304" spans="13:14">
      <c r="M304" s="99"/>
    </row>
    <row r="305" spans="13:14">
      <c r="M305" s="99"/>
    </row>
    <row r="306" spans="13:14">
      <c r="M306" s="99"/>
    </row>
    <row r="307" spans="13:14">
      <c r="M307" s="99"/>
    </row>
    <row r="308" spans="13:14">
      <c r="M308" s="99"/>
    </row>
    <row r="309" spans="13:14">
      <c r="M309" s="99"/>
    </row>
    <row r="310" spans="13:14">
      <c r="M310" s="99"/>
    </row>
    <row r="311" spans="13:14">
      <c r="M311" s="99"/>
    </row>
    <row r="312" spans="13:14">
      <c r="M312" s="99"/>
    </row>
    <row r="313" spans="13:14">
      <c r="M313" s="99"/>
    </row>
    <row r="314" spans="13:14">
      <c r="M314" s="99"/>
      <c r="N314" s="99"/>
    </row>
    <row r="315" spans="13:14">
      <c r="M315" s="99"/>
    </row>
    <row r="316" spans="13:14">
      <c r="M316" s="99"/>
    </row>
    <row r="317" spans="13:14">
      <c r="M317" s="99"/>
    </row>
    <row r="318" spans="13:14">
      <c r="M318" s="99"/>
    </row>
    <row r="319" spans="13:14">
      <c r="M319" s="99"/>
    </row>
    <row r="320" spans="13:14">
      <c r="M320" s="99"/>
    </row>
    <row r="321" spans="13:13">
      <c r="M321" s="99"/>
    </row>
    <row r="322" spans="13:13">
      <c r="M322" s="99"/>
    </row>
    <row r="323" spans="13:13">
      <c r="M323" s="99"/>
    </row>
    <row r="324" spans="13:13">
      <c r="M324" s="99"/>
    </row>
    <row r="325" spans="13:13">
      <c r="M325" s="99"/>
    </row>
    <row r="326" spans="13:13">
      <c r="M326" s="99"/>
    </row>
    <row r="327" spans="13:13">
      <c r="M327" s="99"/>
    </row>
    <row r="328" spans="13:13">
      <c r="M328" s="99"/>
    </row>
    <row r="329" spans="13:13">
      <c r="M329" s="99"/>
    </row>
    <row r="330" spans="13:13">
      <c r="M330" s="99"/>
    </row>
    <row r="331" spans="13:13">
      <c r="M331" s="99"/>
    </row>
    <row r="332" spans="13:13">
      <c r="M332" s="99"/>
    </row>
    <row r="333" spans="13:13">
      <c r="M333" s="99"/>
    </row>
    <row r="334" spans="13:13">
      <c r="M334" s="99"/>
    </row>
    <row r="335" spans="13:13">
      <c r="M335" s="99"/>
    </row>
    <row r="336" spans="13:13">
      <c r="M336" s="99"/>
    </row>
    <row r="337" spans="13:13">
      <c r="M337" s="99"/>
    </row>
    <row r="338" spans="13:13">
      <c r="M338" s="99"/>
    </row>
    <row r="339" spans="13:13">
      <c r="M339" s="99"/>
    </row>
    <row r="340" spans="13:13">
      <c r="M340" s="99"/>
    </row>
    <row r="341" spans="13:13">
      <c r="M341" s="99"/>
    </row>
    <row r="342" spans="13:13">
      <c r="M342" s="99"/>
    </row>
    <row r="343" spans="13:13">
      <c r="M343" s="99"/>
    </row>
    <row r="344" spans="13:13">
      <c r="M344" s="99"/>
    </row>
    <row r="345" spans="13:13">
      <c r="M345" s="99"/>
    </row>
    <row r="346" spans="13:13">
      <c r="M346" s="99"/>
    </row>
    <row r="347" spans="13:13">
      <c r="M347" s="99"/>
    </row>
    <row r="348" spans="13:13">
      <c r="M348" s="99"/>
    </row>
    <row r="349" spans="13:13">
      <c r="M349" s="99"/>
    </row>
    <row r="350" spans="13:13">
      <c r="M350" s="99"/>
    </row>
    <row r="351" spans="13:13">
      <c r="M351" s="99"/>
    </row>
    <row r="352" spans="13:13">
      <c r="M352" s="99"/>
    </row>
    <row r="353" spans="13:13">
      <c r="M353" s="99"/>
    </row>
    <row r="354" spans="13:13">
      <c r="M354" s="99"/>
    </row>
    <row r="355" spans="13:13">
      <c r="M355" s="99"/>
    </row>
    <row r="356" spans="13:13">
      <c r="M356" s="99"/>
    </row>
    <row r="357" spans="13:13">
      <c r="M357" s="99"/>
    </row>
    <row r="358" spans="13:13">
      <c r="M358" s="99"/>
    </row>
    <row r="359" spans="13:13">
      <c r="M359" s="99"/>
    </row>
    <row r="360" spans="13:13">
      <c r="M360" s="99"/>
    </row>
    <row r="361" spans="13:13">
      <c r="M361" s="99"/>
    </row>
    <row r="362" spans="13:13">
      <c r="M362" s="99"/>
    </row>
    <row r="363" spans="13:13">
      <c r="M363" s="99"/>
    </row>
    <row r="364" spans="13:13">
      <c r="M364" s="99"/>
    </row>
    <row r="365" spans="13:13">
      <c r="M365" s="99"/>
    </row>
    <row r="366" spans="13:13">
      <c r="M366" s="99"/>
    </row>
    <row r="367" spans="13:13">
      <c r="M367" s="99"/>
    </row>
    <row r="368" spans="13:13">
      <c r="M368" s="99"/>
    </row>
    <row r="369" spans="12:13">
      <c r="M369" s="99"/>
    </row>
    <row r="370" spans="12:13">
      <c r="M370" s="99"/>
    </row>
    <row r="371" spans="12:13">
      <c r="M371" s="99"/>
    </row>
    <row r="372" spans="12:13">
      <c r="M372" s="99"/>
    </row>
    <row r="373" spans="12:13">
      <c r="M373" s="99"/>
    </row>
    <row r="374" spans="12:13">
      <c r="M374" s="99"/>
    </row>
    <row r="375" spans="12:13">
      <c r="M375" s="99"/>
    </row>
    <row r="376" spans="12:13">
      <c r="M376" s="99"/>
    </row>
    <row r="377" spans="12:13">
      <c r="M377" s="99"/>
    </row>
    <row r="378" spans="12:13">
      <c r="M378" s="99"/>
    </row>
    <row r="379" spans="12:13">
      <c r="M379" s="99"/>
    </row>
    <row r="380" spans="12:13">
      <c r="M380" s="99"/>
    </row>
    <row r="381" spans="12:13">
      <c r="M381" s="99"/>
    </row>
    <row r="382" spans="12:13">
      <c r="L382" s="101"/>
      <c r="M382" s="99"/>
    </row>
    <row r="383" spans="12:13" ht="39">
      <c r="L383" s="102"/>
      <c r="M383" s="100"/>
    </row>
    <row r="384" spans="12:13">
      <c r="M384" s="100"/>
    </row>
    <row r="385" spans="13:13">
      <c r="M385" s="99"/>
    </row>
    <row r="386" spans="13:13">
      <c r="M386" s="99"/>
    </row>
    <row r="387" spans="13:13">
      <c r="M387" s="99"/>
    </row>
    <row r="388" spans="13:13">
      <c r="M388" s="99"/>
    </row>
    <row r="389" spans="13:13">
      <c r="M389" s="99"/>
    </row>
    <row r="390" spans="13:13">
      <c r="M390" s="99"/>
    </row>
    <row r="391" spans="13:13">
      <c r="M391" s="99"/>
    </row>
    <row r="392" spans="13:13">
      <c r="M392" s="99"/>
    </row>
    <row r="393" spans="13:13">
      <c r="M393" s="99"/>
    </row>
    <row r="394" spans="13:13">
      <c r="M394" s="99"/>
    </row>
    <row r="395" spans="13:13">
      <c r="M395" s="99"/>
    </row>
    <row r="396" spans="13:13">
      <c r="M396" s="99"/>
    </row>
    <row r="397" spans="13:13">
      <c r="M397" s="99"/>
    </row>
    <row r="398" spans="13:13">
      <c r="M398" s="99"/>
    </row>
    <row r="399" spans="13:13">
      <c r="M399" s="103"/>
    </row>
    <row r="400" spans="13:13">
      <c r="M400" s="103"/>
    </row>
    <row r="401" spans="12:13">
      <c r="M401" s="103"/>
    </row>
    <row r="402" spans="12:13">
      <c r="M402" s="103"/>
    </row>
    <row r="403" spans="12:13">
      <c r="M403" s="103"/>
    </row>
    <row r="404" spans="12:13">
      <c r="M404" s="103"/>
    </row>
    <row r="405" spans="12:13">
      <c r="M405" s="103"/>
    </row>
    <row r="406" spans="12:13">
      <c r="M406" s="103"/>
    </row>
    <row r="407" spans="12:13">
      <c r="M407" s="103"/>
    </row>
    <row r="408" spans="12:13">
      <c r="M408" s="103"/>
    </row>
    <row r="409" spans="12:13">
      <c r="M409" s="103"/>
    </row>
    <row r="410" spans="12:13">
      <c r="L410" s="98"/>
      <c r="M410" s="99"/>
    </row>
    <row r="411" spans="12:13">
      <c r="M411" s="99"/>
    </row>
    <row r="412" spans="12:13">
      <c r="M412" s="99"/>
    </row>
    <row r="413" spans="12:13">
      <c r="M413" s="99"/>
    </row>
    <row r="414" spans="12:13">
      <c r="M414" s="99"/>
    </row>
    <row r="415" spans="12:13">
      <c r="M415" s="99"/>
    </row>
    <row r="416" spans="12:13">
      <c r="M416" s="99"/>
    </row>
    <row r="417" spans="13:14">
      <c r="M417" s="99"/>
    </row>
    <row r="418" spans="13:14">
      <c r="M418" s="99"/>
    </row>
    <row r="419" spans="13:14">
      <c r="M419" s="99"/>
    </row>
    <row r="420" spans="13:14">
      <c r="M420" s="99"/>
    </row>
    <row r="421" spans="13:14">
      <c r="M421" s="99"/>
    </row>
    <row r="422" spans="13:14">
      <c r="M422" s="99"/>
    </row>
    <row r="423" spans="13:14">
      <c r="M423" s="99"/>
    </row>
    <row r="424" spans="13:14">
      <c r="M424" s="99"/>
    </row>
    <row r="425" spans="13:14">
      <c r="M425" s="99"/>
      <c r="N425" s="99"/>
    </row>
    <row r="426" spans="13:14">
      <c r="M426" s="99"/>
    </row>
    <row r="427" spans="13:14">
      <c r="M427" s="99"/>
    </row>
    <row r="428" spans="13:14">
      <c r="M428" s="99"/>
    </row>
    <row r="429" spans="13:14">
      <c r="M429" s="99"/>
    </row>
    <row r="430" spans="13:14">
      <c r="M430" s="99"/>
    </row>
    <row r="431" spans="13:14">
      <c r="M431" s="99"/>
    </row>
    <row r="432" spans="13:14">
      <c r="M432" s="99"/>
    </row>
    <row r="433" spans="12:14">
      <c r="M433" s="99"/>
    </row>
    <row r="434" spans="12:14">
      <c r="M434" s="99"/>
    </row>
    <row r="435" spans="12:14">
      <c r="M435" s="99"/>
    </row>
    <row r="436" spans="12:14">
      <c r="M436" s="99"/>
    </row>
    <row r="437" spans="12:14">
      <c r="M437" s="99"/>
    </row>
    <row r="438" spans="12:14">
      <c r="M438" s="99"/>
    </row>
    <row r="439" spans="12:14">
      <c r="M439" s="99"/>
    </row>
    <row r="440" spans="12:14">
      <c r="M440" s="99"/>
      <c r="N440" s="99"/>
    </row>
    <row r="441" spans="12:14" ht="26.25">
      <c r="L441" s="104"/>
      <c r="M441" s="100"/>
    </row>
    <row r="442" spans="12:14">
      <c r="M442" s="99"/>
    </row>
    <row r="443" spans="12:14">
      <c r="M443" s="99"/>
    </row>
    <row r="444" spans="12:14">
      <c r="M444" s="99"/>
    </row>
    <row r="445" spans="12:14">
      <c r="M445" s="99"/>
    </row>
    <row r="446" spans="12:14">
      <c r="M446" s="105"/>
      <c r="N446" s="105"/>
    </row>
    <row r="447" spans="12:14">
      <c r="M447" s="100"/>
      <c r="N447" s="100"/>
    </row>
    <row r="448" spans="12:14">
      <c r="M448" s="99"/>
    </row>
    <row r="449" spans="13:14">
      <c r="M449" s="99"/>
    </row>
    <row r="450" spans="13:14">
      <c r="M450" s="99"/>
    </row>
    <row r="451" spans="13:14">
      <c r="M451" s="99"/>
    </row>
    <row r="452" spans="13:14">
      <c r="M452" s="100"/>
    </row>
    <row r="453" spans="13:14">
      <c r="M453" s="100"/>
    </row>
    <row r="454" spans="13:14">
      <c r="M454" s="100"/>
    </row>
    <row r="455" spans="13:14">
      <c r="M455" s="99"/>
    </row>
    <row r="456" spans="13:14">
      <c r="M456" s="99"/>
    </row>
    <row r="457" spans="13:14">
      <c r="M457" s="99"/>
    </row>
    <row r="458" spans="13:14">
      <c r="M458" s="99"/>
    </row>
    <row r="459" spans="13:14">
      <c r="M459" s="99"/>
    </row>
    <row r="460" spans="13:14">
      <c r="M460" s="99"/>
      <c r="N460" s="99"/>
    </row>
    <row r="461" spans="13:14">
      <c r="M461" s="99"/>
    </row>
    <row r="462" spans="13:14">
      <c r="M462" s="99"/>
    </row>
    <row r="463" spans="13:14">
      <c r="M463" s="99"/>
    </row>
    <row r="464" spans="13:14">
      <c r="M464" s="99"/>
    </row>
    <row r="465" spans="13:14">
      <c r="M465" s="99"/>
    </row>
    <row r="466" spans="13:14">
      <c r="M466" s="100"/>
      <c r="N466" s="100"/>
    </row>
    <row r="467" spans="13:14">
      <c r="M467" s="100"/>
      <c r="N467" s="100"/>
    </row>
    <row r="468" spans="13:14">
      <c r="M468" s="99"/>
    </row>
    <row r="469" spans="13:14">
      <c r="M469" s="99"/>
    </row>
    <row r="470" spans="13:14">
      <c r="M470" s="99"/>
    </row>
    <row r="471" spans="13:14">
      <c r="M471" s="100"/>
      <c r="N471" s="100"/>
    </row>
    <row r="472" spans="13:14">
      <c r="M472" s="99"/>
    </row>
    <row r="473" spans="13:14">
      <c r="M473" s="99"/>
    </row>
    <row r="474" spans="13:14">
      <c r="M474" s="99"/>
    </row>
    <row r="475" spans="13:14">
      <c r="M475" s="99"/>
    </row>
    <row r="476" spans="13:14">
      <c r="M476" s="99"/>
    </row>
    <row r="477" spans="13:14">
      <c r="M477" s="100"/>
      <c r="N477" s="100"/>
    </row>
    <row r="478" spans="13:14">
      <c r="M478" s="99"/>
    </row>
    <row r="479" spans="13:14">
      <c r="M479" s="99"/>
    </row>
    <row r="480" spans="13:14">
      <c r="M480" s="99"/>
    </row>
    <row r="481" spans="13:14">
      <c r="M481" s="99"/>
    </row>
    <row r="482" spans="13:14">
      <c r="M482" s="99"/>
    </row>
    <row r="483" spans="13:14">
      <c r="M483" s="100"/>
      <c r="N483" s="100"/>
    </row>
    <row r="484" spans="13:14">
      <c r="M484" s="99"/>
    </row>
    <row r="485" spans="13:14">
      <c r="M485" s="99"/>
    </row>
    <row r="486" spans="13:14">
      <c r="M486" s="99"/>
    </row>
    <row r="487" spans="13:14">
      <c r="M487" s="99"/>
    </row>
    <row r="488" spans="13:14">
      <c r="M488" s="99"/>
    </row>
    <row r="489" spans="13:14">
      <c r="M489" s="99"/>
    </row>
    <row r="490" spans="13:14">
      <c r="M490" s="99"/>
      <c r="N490" s="99"/>
    </row>
    <row r="491" spans="13:14">
      <c r="M491" s="99"/>
    </row>
    <row r="492" spans="13:14">
      <c r="M492" s="99"/>
    </row>
    <row r="493" spans="13:14">
      <c r="M493" s="99"/>
    </row>
    <row r="494" spans="13:14">
      <c r="M494" s="99"/>
    </row>
    <row r="495" spans="13:14">
      <c r="M495" s="99"/>
    </row>
    <row r="496" spans="13:14">
      <c r="M496" s="99"/>
    </row>
    <row r="497" spans="13:14">
      <c r="M497" s="99"/>
      <c r="N497" s="99"/>
    </row>
    <row r="498" spans="13:14">
      <c r="M498" s="99"/>
    </row>
    <row r="499" spans="13:14">
      <c r="M499" s="99"/>
    </row>
  </sheetData>
  <mergeCells count="8">
    <mergeCell ref="E1:J1"/>
    <mergeCell ref="B6:B8"/>
    <mergeCell ref="B11:B13"/>
    <mergeCell ref="O4:P4"/>
    <mergeCell ref="B33:B35"/>
    <mergeCell ref="B38:B40"/>
    <mergeCell ref="H3:J3"/>
    <mergeCell ref="B17:B28"/>
  </mergeCells>
  <phoneticPr fontId="31" type="noConversion"/>
  <conditionalFormatting sqref="B4">
    <cfRule type="containsText" dxfId="66" priority="1" operator="containsText" text="Unsure">
      <formula>NOT(ISERROR(SEARCH("Unsure",B4)))</formula>
    </cfRule>
    <cfRule type="containsText" dxfId="65" priority="2" operator="containsText" text="Yes">
      <formula>NOT(ISERROR(SEARCH("Yes",B4)))</formula>
    </cfRule>
    <cfRule type="containsText" dxfId="64" priority="3" operator="containsText" text="No">
      <formula>NOT(ISERROR(SEARCH("No",B4)))</formula>
    </cfRule>
  </conditionalFormatting>
  <pageMargins left="0.25" right="0.25" top="0.75" bottom="0.75" header="0.3" footer="0.3"/>
  <pageSetup paperSize="9" scale="6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W192"/>
  <sheetViews>
    <sheetView zoomScaleNormal="100" workbookViewId="0"/>
  </sheetViews>
  <sheetFormatPr defaultColWidth="9.140625" defaultRowHeight="15"/>
  <cols>
    <col min="1" max="1" width="1.85546875" style="34" customWidth="1"/>
    <col min="2" max="2" width="25.7109375" style="34" customWidth="1"/>
    <col min="3" max="3" width="1.85546875" style="34" customWidth="1"/>
    <col min="4" max="4" width="1.85546875" style="2" customWidth="1"/>
    <col min="5" max="5" width="70.85546875" style="2" customWidth="1"/>
    <col min="6" max="6" width="11.7109375" style="2" customWidth="1"/>
    <col min="7" max="7" width="1.85546875" style="2" customWidth="1"/>
    <col min="8" max="8" width="8.42578125" style="2" customWidth="1"/>
    <col min="9" max="9" width="9.140625" style="2" customWidth="1"/>
    <col min="10" max="16" width="10.85546875" style="2" customWidth="1"/>
    <col min="17" max="17" width="1.85546875" style="2" customWidth="1"/>
    <col min="18" max="18" width="1.85546875" style="50" customWidth="1"/>
    <col min="19" max="19" width="30.42578125" style="50" bestFit="1" customWidth="1"/>
    <col min="20" max="20" width="1.85546875" style="50" customWidth="1"/>
    <col min="21" max="22" width="11.7109375" style="98" bestFit="1" customWidth="1"/>
    <col min="23" max="23" width="2.42578125" style="34" customWidth="1"/>
    <col min="24" max="16384" width="9.140625" style="34"/>
  </cols>
  <sheetData>
    <row r="1" spans="2:22" ht="63" customHeight="1">
      <c r="B1" s="69"/>
      <c r="C1" s="69"/>
      <c r="D1" s="30"/>
      <c r="E1" s="306" t="s">
        <v>159</v>
      </c>
      <c r="F1" s="306"/>
      <c r="G1" s="306"/>
      <c r="H1" s="306"/>
      <c r="I1" s="306"/>
      <c r="J1" s="306"/>
      <c r="K1" s="396"/>
      <c r="L1" s="396"/>
      <c r="M1" s="396"/>
      <c r="N1" s="396"/>
      <c r="O1" s="396"/>
      <c r="P1" s="396"/>
      <c r="Q1" s="30"/>
      <c r="R1" s="69"/>
      <c r="T1" s="69"/>
    </row>
    <row r="2" spans="2:22" ht="39.950000000000003" customHeight="1">
      <c r="B2" s="69"/>
      <c r="C2" s="69"/>
      <c r="D2" s="30"/>
      <c r="E2" s="300" t="s">
        <v>258</v>
      </c>
      <c r="F2" s="298"/>
      <c r="G2" s="298"/>
      <c r="H2" s="298"/>
      <c r="I2" s="298"/>
      <c r="J2" s="298"/>
      <c r="K2" s="298"/>
      <c r="L2" s="298"/>
      <c r="M2" s="298"/>
      <c r="N2" s="298"/>
      <c r="O2" s="298"/>
      <c r="P2" s="298"/>
      <c r="Q2" s="30"/>
      <c r="R2" s="69"/>
      <c r="T2" s="69"/>
    </row>
    <row r="3" spans="2:22" ht="16.5" thickBot="1">
      <c r="B3" s="70"/>
      <c r="C3" s="70"/>
      <c r="D3" s="1"/>
      <c r="E3" s="1"/>
      <c r="F3" s="1"/>
      <c r="G3" s="1"/>
      <c r="H3" s="417" t="s">
        <v>66</v>
      </c>
      <c r="I3" s="417"/>
      <c r="J3" s="417"/>
      <c r="K3" s="417"/>
      <c r="L3" s="417"/>
      <c r="M3" s="417"/>
      <c r="N3" s="417"/>
      <c r="O3" s="417"/>
      <c r="P3" s="417"/>
      <c r="Q3" s="1"/>
    </row>
    <row r="4" spans="2:22" ht="33" customHeight="1" thickBot="1">
      <c r="F4" s="1"/>
      <c r="H4" s="412" t="s">
        <v>53</v>
      </c>
      <c r="I4" s="413"/>
      <c r="J4" s="414"/>
      <c r="K4" s="415" t="s">
        <v>1</v>
      </c>
      <c r="L4" s="415"/>
      <c r="M4" s="416"/>
      <c r="N4" s="409" t="s">
        <v>2</v>
      </c>
      <c r="O4" s="410"/>
      <c r="P4" s="411"/>
      <c r="Q4" s="1"/>
      <c r="U4" s="367" t="s">
        <v>176</v>
      </c>
      <c r="V4" s="367" t="s">
        <v>177</v>
      </c>
    </row>
    <row r="5" spans="2:22" ht="32.25" customHeight="1" thickBot="1">
      <c r="B5" s="97" t="s">
        <v>65</v>
      </c>
      <c r="F5" s="53" t="s">
        <v>0</v>
      </c>
      <c r="H5" s="65" t="s">
        <v>5</v>
      </c>
      <c r="I5" s="66" t="s">
        <v>8</v>
      </c>
      <c r="J5" s="67" t="s">
        <v>9</v>
      </c>
      <c r="K5" s="60" t="s">
        <v>5</v>
      </c>
      <c r="L5" s="61" t="s">
        <v>8</v>
      </c>
      <c r="M5" s="62" t="s">
        <v>9</v>
      </c>
      <c r="N5" s="63" t="s">
        <v>5</v>
      </c>
      <c r="O5" s="61" t="s">
        <v>8</v>
      </c>
      <c r="P5" s="62" t="s">
        <v>9</v>
      </c>
      <c r="Q5" s="1"/>
      <c r="S5" s="234" t="s">
        <v>20</v>
      </c>
      <c r="T5" s="70"/>
      <c r="U5" s="387" t="s">
        <v>175</v>
      </c>
      <c r="V5" s="388"/>
    </row>
    <row r="6" spans="2:22" s="50" customFormat="1" ht="26.25" customHeight="1">
      <c r="D6" s="52"/>
      <c r="E6" s="48" t="s">
        <v>75</v>
      </c>
      <c r="F6" s="52"/>
      <c r="G6" s="52"/>
      <c r="H6" s="52"/>
      <c r="I6" s="52"/>
      <c r="J6" s="52"/>
      <c r="K6" s="52"/>
      <c r="L6" s="52"/>
      <c r="M6" s="52"/>
      <c r="N6" s="52"/>
      <c r="O6" s="52"/>
      <c r="P6" s="52"/>
      <c r="Q6" s="52"/>
    </row>
    <row r="7" spans="2:22">
      <c r="E7" s="49" t="s">
        <v>69</v>
      </c>
      <c r="H7" s="125">
        <f>SUM(H8:H10)</f>
        <v>0</v>
      </c>
    </row>
    <row r="8" spans="2:22" ht="15" customHeight="1">
      <c r="B8" s="389"/>
      <c r="C8" s="71"/>
      <c r="D8" s="4"/>
      <c r="E8" s="368" t="s">
        <v>512</v>
      </c>
      <c r="F8" s="54" t="s">
        <v>11</v>
      </c>
      <c r="G8" s="6"/>
      <c r="H8" s="112"/>
      <c r="I8" s="6"/>
      <c r="J8" s="6"/>
      <c r="K8" s="6"/>
      <c r="L8" s="6"/>
      <c r="M8" s="6"/>
      <c r="N8" s="6"/>
      <c r="O8" s="6"/>
      <c r="P8" s="12"/>
      <c r="S8" s="98" t="s">
        <v>160</v>
      </c>
      <c r="U8" s="241" t="s">
        <v>178</v>
      </c>
      <c r="V8" s="241" t="s">
        <v>179</v>
      </c>
    </row>
    <row r="9" spans="2:22" ht="15" customHeight="1">
      <c r="B9" s="390"/>
      <c r="C9" s="71"/>
      <c r="D9" s="4"/>
      <c r="E9" s="110" t="s">
        <v>125</v>
      </c>
      <c r="F9" s="10" t="s">
        <v>11</v>
      </c>
      <c r="G9" s="4"/>
      <c r="H9" s="113"/>
      <c r="I9" s="4"/>
      <c r="J9" s="4"/>
      <c r="K9" s="4"/>
      <c r="L9" s="4"/>
      <c r="M9" s="4"/>
      <c r="N9" s="4"/>
      <c r="O9" s="4"/>
      <c r="P9" s="13"/>
      <c r="S9" s="98" t="s">
        <v>160</v>
      </c>
      <c r="U9" s="241" t="s">
        <v>178</v>
      </c>
      <c r="V9" s="241" t="s">
        <v>179</v>
      </c>
    </row>
    <row r="10" spans="2:22" ht="15" customHeight="1">
      <c r="B10" s="391"/>
      <c r="C10" s="71"/>
      <c r="D10" s="4"/>
      <c r="E10" s="111" t="s">
        <v>126</v>
      </c>
      <c r="F10" s="55" t="s">
        <v>11</v>
      </c>
      <c r="G10" s="7"/>
      <c r="H10" s="114"/>
      <c r="I10" s="7"/>
      <c r="J10" s="7"/>
      <c r="K10" s="7"/>
      <c r="L10" s="7"/>
      <c r="M10" s="7"/>
      <c r="N10" s="7"/>
      <c r="O10" s="7"/>
      <c r="P10" s="14"/>
      <c r="S10" s="98" t="s">
        <v>160</v>
      </c>
      <c r="U10" s="241" t="s">
        <v>178</v>
      </c>
      <c r="V10" s="241" t="s">
        <v>179</v>
      </c>
    </row>
    <row r="11" spans="2:22" ht="15" customHeight="1">
      <c r="E11" s="198" t="s">
        <v>110</v>
      </c>
      <c r="F11" s="10"/>
      <c r="G11" s="10"/>
      <c r="H11" s="10"/>
      <c r="I11" s="10"/>
      <c r="J11" s="10"/>
      <c r="K11" s="4"/>
      <c r="L11" s="4"/>
      <c r="M11" s="4"/>
      <c r="N11" s="4"/>
      <c r="O11" s="4"/>
      <c r="P11" s="4"/>
      <c r="S11" s="98"/>
      <c r="T11" s="98"/>
    </row>
    <row r="12" spans="2:22" ht="20.25" customHeight="1">
      <c r="E12" s="49" t="s">
        <v>144</v>
      </c>
      <c r="F12" s="18"/>
      <c r="G12" s="18"/>
      <c r="H12" s="4"/>
      <c r="I12" s="4"/>
      <c r="J12" s="4"/>
      <c r="K12" s="4"/>
      <c r="L12" s="4"/>
      <c r="M12" s="4"/>
      <c r="N12" s="4"/>
      <c r="O12" s="4"/>
      <c r="P12" s="4"/>
      <c r="S12" s="98"/>
    </row>
    <row r="13" spans="2:22" ht="15" customHeight="1">
      <c r="B13" s="389"/>
      <c r="E13" s="118" t="str">
        <f>E8</f>
        <v>Debt raising expenditure</v>
      </c>
      <c r="F13" s="54" t="s">
        <v>11</v>
      </c>
      <c r="G13" s="6"/>
      <c r="H13" s="112"/>
      <c r="I13" s="6"/>
      <c r="J13" s="6"/>
      <c r="K13" s="6"/>
      <c r="L13" s="6"/>
      <c r="M13" s="6"/>
      <c r="N13" s="6"/>
      <c r="O13" s="6"/>
      <c r="P13" s="12"/>
      <c r="S13" s="98" t="s">
        <v>180</v>
      </c>
      <c r="U13" s="241" t="s">
        <v>178</v>
      </c>
      <c r="V13" s="241" t="s">
        <v>179</v>
      </c>
    </row>
    <row r="14" spans="2:22" ht="15" customHeight="1">
      <c r="B14" s="390"/>
      <c r="E14" s="119" t="str">
        <f>E9</f>
        <v>&lt;Business specified Category 1&gt;</v>
      </c>
      <c r="F14" s="10" t="s">
        <v>11</v>
      </c>
      <c r="G14" s="4"/>
      <c r="H14" s="113"/>
      <c r="I14" s="4"/>
      <c r="J14" s="4"/>
      <c r="K14" s="4"/>
      <c r="L14" s="4"/>
      <c r="M14" s="4"/>
      <c r="N14" s="4"/>
      <c r="O14" s="4"/>
      <c r="P14" s="13"/>
      <c r="S14" s="98" t="s">
        <v>180</v>
      </c>
      <c r="U14" s="241" t="s">
        <v>178</v>
      </c>
      <c r="V14" s="241" t="s">
        <v>179</v>
      </c>
    </row>
    <row r="15" spans="2:22" ht="15" customHeight="1">
      <c r="B15" s="391"/>
      <c r="E15" s="120" t="str">
        <f>E10</f>
        <v>&lt;Business specified Category 2&gt;</v>
      </c>
      <c r="F15" s="55" t="s">
        <v>11</v>
      </c>
      <c r="G15" s="7"/>
      <c r="H15" s="114"/>
      <c r="I15" s="7"/>
      <c r="J15" s="7"/>
      <c r="K15" s="7"/>
      <c r="L15" s="7"/>
      <c r="M15" s="7"/>
      <c r="N15" s="7"/>
      <c r="O15" s="7"/>
      <c r="P15" s="14"/>
      <c r="S15" s="98" t="s">
        <v>180</v>
      </c>
      <c r="U15" s="241" t="s">
        <v>178</v>
      </c>
      <c r="V15" s="241" t="s">
        <v>179</v>
      </c>
    </row>
    <row r="16" spans="2:22" ht="15" customHeight="1">
      <c r="E16" s="198" t="s">
        <v>110</v>
      </c>
      <c r="F16" s="10"/>
      <c r="G16" s="10"/>
      <c r="H16" s="10"/>
      <c r="I16" s="10"/>
      <c r="J16" s="10"/>
      <c r="K16" s="4"/>
      <c r="L16" s="4"/>
      <c r="M16" s="4"/>
      <c r="N16" s="4"/>
      <c r="O16" s="4"/>
      <c r="P16" s="4"/>
      <c r="S16" s="98"/>
      <c r="T16" s="98"/>
    </row>
    <row r="17" spans="2:22" ht="15" customHeight="1">
      <c r="S17" s="98"/>
    </row>
    <row r="18" spans="2:22" s="50" customFormat="1" ht="26.25" customHeight="1">
      <c r="D18" s="52"/>
      <c r="E18" s="48" t="s">
        <v>74</v>
      </c>
      <c r="F18" s="199"/>
      <c r="G18" s="199"/>
      <c r="H18" s="199"/>
      <c r="I18" s="199"/>
      <c r="J18" s="201"/>
      <c r="K18" s="52"/>
      <c r="L18" s="52"/>
      <c r="M18" s="52"/>
      <c r="N18" s="52"/>
      <c r="O18" s="52"/>
      <c r="P18" s="52"/>
      <c r="Q18" s="1"/>
      <c r="S18" s="98"/>
      <c r="U18" s="98"/>
      <c r="V18" s="98"/>
    </row>
    <row r="19" spans="2:22" ht="15" customHeight="1">
      <c r="B19" s="389"/>
      <c r="E19" s="19" t="s">
        <v>21</v>
      </c>
      <c r="F19" s="54" t="s">
        <v>11</v>
      </c>
      <c r="G19" s="6"/>
      <c r="H19" s="129">
        <f>I19+J19</f>
        <v>0</v>
      </c>
      <c r="I19" s="133">
        <f>L19+O19</f>
        <v>0</v>
      </c>
      <c r="J19" s="126"/>
      <c r="K19" s="6"/>
      <c r="L19" s="135"/>
      <c r="M19" s="6"/>
      <c r="N19" s="6"/>
      <c r="O19" s="135"/>
      <c r="P19" s="12"/>
      <c r="Q19" s="4"/>
      <c r="S19" s="98" t="s">
        <v>165</v>
      </c>
      <c r="U19" s="241" t="s">
        <v>178</v>
      </c>
      <c r="V19" s="241" t="s">
        <v>179</v>
      </c>
    </row>
    <row r="20" spans="2:22" ht="15" customHeight="1">
      <c r="B20" s="390"/>
      <c r="E20" s="20" t="s">
        <v>22</v>
      </c>
      <c r="F20" s="10" t="s">
        <v>11</v>
      </c>
      <c r="G20" s="4"/>
      <c r="H20" s="130">
        <f t="shared" ref="H20" si="0">I20+J20</f>
        <v>0</v>
      </c>
      <c r="I20" s="132">
        <f t="shared" ref="I20" si="1">L20+O20</f>
        <v>0</v>
      </c>
      <c r="J20" s="127"/>
      <c r="K20" s="4"/>
      <c r="L20" s="136"/>
      <c r="M20" s="4"/>
      <c r="N20" s="4"/>
      <c r="O20" s="136"/>
      <c r="P20" s="13"/>
      <c r="Q20" s="4"/>
      <c r="S20" s="98" t="s">
        <v>165</v>
      </c>
      <c r="U20" s="241" t="s">
        <v>178</v>
      </c>
      <c r="V20" s="241" t="s">
        <v>179</v>
      </c>
    </row>
    <row r="21" spans="2:22" ht="15" customHeight="1">
      <c r="B21" s="390"/>
      <c r="E21" s="20" t="s">
        <v>23</v>
      </c>
      <c r="F21" s="10" t="s">
        <v>11</v>
      </c>
      <c r="G21" s="4"/>
      <c r="H21" s="130">
        <f t="shared" ref="H21:H25" si="2">I21+J21</f>
        <v>0</v>
      </c>
      <c r="I21" s="132">
        <f t="shared" ref="I21:I23" si="3">L21+O21</f>
        <v>0</v>
      </c>
      <c r="J21" s="127"/>
      <c r="K21" s="4"/>
      <c r="L21" s="136"/>
      <c r="M21" s="4"/>
      <c r="N21" s="4"/>
      <c r="O21" s="136"/>
      <c r="P21" s="13"/>
      <c r="Q21" s="4"/>
      <c r="S21" s="98" t="s">
        <v>165</v>
      </c>
      <c r="U21" s="241" t="s">
        <v>178</v>
      </c>
      <c r="V21" s="241" t="s">
        <v>179</v>
      </c>
    </row>
    <row r="22" spans="2:22" ht="15" customHeight="1">
      <c r="B22" s="390"/>
      <c r="E22" s="20" t="s">
        <v>6</v>
      </c>
      <c r="F22" s="10" t="s">
        <v>11</v>
      </c>
      <c r="G22" s="4"/>
      <c r="H22" s="130">
        <f t="shared" si="2"/>
        <v>0</v>
      </c>
      <c r="I22" s="132">
        <f t="shared" si="3"/>
        <v>0</v>
      </c>
      <c r="J22" s="127"/>
      <c r="K22" s="4"/>
      <c r="L22" s="136"/>
      <c r="M22" s="4"/>
      <c r="N22" s="4"/>
      <c r="O22" s="136"/>
      <c r="P22" s="13"/>
      <c r="Q22" s="4"/>
      <c r="S22" s="98" t="s">
        <v>165</v>
      </c>
      <c r="U22" s="241" t="s">
        <v>178</v>
      </c>
      <c r="V22" s="241" t="s">
        <v>179</v>
      </c>
    </row>
    <row r="23" spans="2:22" ht="15" customHeight="1">
      <c r="B23" s="390"/>
      <c r="E23" s="20" t="s">
        <v>181</v>
      </c>
      <c r="F23" s="10" t="s">
        <v>11</v>
      </c>
      <c r="G23" s="4"/>
      <c r="H23" s="130">
        <f>'Export Services'!H6+'Export Services'!H7</f>
        <v>0</v>
      </c>
      <c r="I23" s="132">
        <f t="shared" si="3"/>
        <v>0</v>
      </c>
      <c r="J23" s="127"/>
      <c r="K23" s="127"/>
      <c r="L23" s="136"/>
      <c r="M23" s="127"/>
      <c r="N23" s="127"/>
      <c r="O23" s="136"/>
      <c r="P23" s="13"/>
      <c r="Q23" s="4"/>
      <c r="S23" s="98" t="s">
        <v>184</v>
      </c>
      <c r="U23" s="241"/>
      <c r="V23" s="241"/>
    </row>
    <row r="24" spans="2:22" ht="15" customHeight="1" collapsed="1">
      <c r="B24" s="390"/>
      <c r="E24" s="20" t="s">
        <v>24</v>
      </c>
      <c r="F24" s="10" t="s">
        <v>11</v>
      </c>
      <c r="G24" s="4"/>
      <c r="H24" s="130">
        <f t="shared" si="2"/>
        <v>0</v>
      </c>
      <c r="I24" s="127"/>
      <c r="J24" s="132">
        <f>M24+P24</f>
        <v>0</v>
      </c>
      <c r="K24" s="4"/>
      <c r="L24" s="4"/>
      <c r="M24" s="136"/>
      <c r="N24" s="4"/>
      <c r="O24" s="4"/>
      <c r="P24" s="138"/>
      <c r="Q24" s="4"/>
      <c r="S24" s="98" t="s">
        <v>260</v>
      </c>
      <c r="U24" s="241" t="s">
        <v>178</v>
      </c>
      <c r="V24" s="241" t="s">
        <v>179</v>
      </c>
    </row>
    <row r="25" spans="2:22" ht="15" customHeight="1" collapsed="1">
      <c r="B25" s="391"/>
      <c r="E25" s="21" t="s">
        <v>25</v>
      </c>
      <c r="F25" s="55" t="s">
        <v>11</v>
      </c>
      <c r="G25" s="7"/>
      <c r="H25" s="131">
        <f t="shared" si="2"/>
        <v>0</v>
      </c>
      <c r="I25" s="128"/>
      <c r="J25" s="134">
        <f>M25+P25</f>
        <v>0</v>
      </c>
      <c r="K25" s="7"/>
      <c r="L25" s="7"/>
      <c r="M25" s="137"/>
      <c r="N25" s="7"/>
      <c r="O25" s="7"/>
      <c r="P25" s="139"/>
      <c r="Q25" s="4"/>
      <c r="S25" s="98" t="s">
        <v>260</v>
      </c>
      <c r="U25" s="241" t="s">
        <v>178</v>
      </c>
      <c r="V25" s="241" t="s">
        <v>179</v>
      </c>
    </row>
    <row r="26" spans="2:22">
      <c r="S26" s="99"/>
    </row>
    <row r="27" spans="2:22" s="50" customFormat="1" ht="26.25" customHeight="1">
      <c r="D27" s="52"/>
      <c r="E27" s="48" t="s">
        <v>21</v>
      </c>
      <c r="F27" s="33"/>
      <c r="G27" s="33"/>
      <c r="H27" s="33"/>
      <c r="I27" s="33"/>
      <c r="J27" s="33"/>
      <c r="K27" s="33"/>
      <c r="L27" s="33"/>
      <c r="M27" s="33"/>
      <c r="N27" s="33"/>
      <c r="O27" s="33"/>
      <c r="P27" s="33"/>
      <c r="Q27" s="51"/>
      <c r="R27" s="98"/>
      <c r="S27" s="98"/>
      <c r="T27" s="98"/>
      <c r="U27" s="98"/>
      <c r="V27" s="98"/>
    </row>
    <row r="28" spans="2:22" ht="16.5" customHeight="1">
      <c r="B28" s="72"/>
      <c r="C28" s="72"/>
      <c r="D28" s="9"/>
      <c r="E28" s="140" t="s">
        <v>139</v>
      </c>
      <c r="F28" s="141"/>
      <c r="G28" s="4"/>
      <c r="H28" s="4"/>
      <c r="I28" s="130">
        <f>SUM(I29:I37)</f>
        <v>0</v>
      </c>
      <c r="J28" s="4"/>
      <c r="K28" s="4"/>
      <c r="L28" s="4"/>
      <c r="M28" s="4"/>
      <c r="N28" s="4"/>
      <c r="O28" s="4"/>
      <c r="P28" s="4"/>
      <c r="Q28" s="4"/>
      <c r="S28" s="99"/>
      <c r="T28" s="99"/>
    </row>
    <row r="29" spans="2:22" ht="16.5" customHeight="1">
      <c r="B29" s="397"/>
      <c r="C29" s="72"/>
      <c r="D29" s="9"/>
      <c r="E29" s="19" t="s">
        <v>28</v>
      </c>
      <c r="F29" s="58" t="s">
        <v>11</v>
      </c>
      <c r="G29" s="6"/>
      <c r="H29" s="6"/>
      <c r="I29" s="112"/>
      <c r="J29" s="6"/>
      <c r="K29" s="6"/>
      <c r="L29" s="6"/>
      <c r="M29" s="6"/>
      <c r="N29" s="6"/>
      <c r="O29" s="6"/>
      <c r="P29" s="12"/>
      <c r="Q29" s="4"/>
      <c r="S29" s="99" t="s">
        <v>166</v>
      </c>
      <c r="U29" s="241" t="s">
        <v>179</v>
      </c>
      <c r="V29" s="241" t="s">
        <v>179</v>
      </c>
    </row>
    <row r="30" spans="2:22" ht="16.5" customHeight="1">
      <c r="B30" s="398"/>
      <c r="C30" s="72"/>
      <c r="D30" s="9"/>
      <c r="E30" s="20" t="s">
        <v>29</v>
      </c>
      <c r="F30" s="15" t="s">
        <v>11</v>
      </c>
      <c r="G30" s="4"/>
      <c r="H30" s="4"/>
      <c r="I30" s="113"/>
      <c r="J30" s="4"/>
      <c r="K30" s="4"/>
      <c r="L30" s="4"/>
      <c r="M30" s="4"/>
      <c r="N30" s="4"/>
      <c r="O30" s="4"/>
      <c r="P30" s="13"/>
      <c r="Q30" s="4"/>
      <c r="S30" s="99" t="s">
        <v>166</v>
      </c>
      <c r="U30" s="241" t="s">
        <v>179</v>
      </c>
      <c r="V30" s="241" t="s">
        <v>179</v>
      </c>
    </row>
    <row r="31" spans="2:22" ht="16.5" customHeight="1">
      <c r="B31" s="398"/>
      <c r="C31" s="72"/>
      <c r="D31" s="9"/>
      <c r="E31" s="20" t="s">
        <v>30</v>
      </c>
      <c r="F31" s="15" t="s">
        <v>11</v>
      </c>
      <c r="G31" s="4"/>
      <c r="H31" s="4"/>
      <c r="I31" s="113"/>
      <c r="J31" s="4"/>
      <c r="K31" s="4"/>
      <c r="L31" s="4"/>
      <c r="M31" s="4"/>
      <c r="N31" s="4"/>
      <c r="O31" s="4"/>
      <c r="P31" s="13"/>
      <c r="Q31" s="4"/>
      <c r="S31" s="99" t="s">
        <v>166</v>
      </c>
      <c r="U31" s="241" t="s">
        <v>179</v>
      </c>
      <c r="V31" s="241" t="s">
        <v>179</v>
      </c>
    </row>
    <row r="32" spans="2:22" ht="16.5" customHeight="1">
      <c r="B32" s="398"/>
      <c r="C32" s="72"/>
      <c r="D32" s="9"/>
      <c r="E32" s="20" t="s">
        <v>31</v>
      </c>
      <c r="F32" s="15" t="s">
        <v>11</v>
      </c>
      <c r="G32" s="4"/>
      <c r="H32" s="4"/>
      <c r="I32" s="113"/>
      <c r="J32" s="4"/>
      <c r="K32" s="4"/>
      <c r="L32" s="4"/>
      <c r="M32" s="4"/>
      <c r="N32" s="4"/>
      <c r="O32" s="4"/>
      <c r="P32" s="13"/>
      <c r="Q32" s="4"/>
      <c r="S32" s="99" t="s">
        <v>166</v>
      </c>
      <c r="U32" s="241" t="s">
        <v>179</v>
      </c>
      <c r="V32" s="241" t="s">
        <v>179</v>
      </c>
    </row>
    <row r="33" spans="2:22" ht="16.5" customHeight="1">
      <c r="B33" s="398"/>
      <c r="C33" s="72"/>
      <c r="D33" s="9"/>
      <c r="E33" s="221" t="s">
        <v>192</v>
      </c>
      <c r="F33" s="15" t="s">
        <v>11</v>
      </c>
      <c r="G33" s="4"/>
      <c r="H33" s="4"/>
      <c r="I33" s="113"/>
      <c r="J33" s="4"/>
      <c r="K33" s="4"/>
      <c r="L33" s="4"/>
      <c r="M33" s="4"/>
      <c r="N33" s="4"/>
      <c r="O33" s="4"/>
      <c r="P33" s="13"/>
      <c r="Q33" s="4"/>
      <c r="S33" s="99" t="s">
        <v>166</v>
      </c>
      <c r="U33" s="241" t="s">
        <v>179</v>
      </c>
      <c r="V33" s="241" t="s">
        <v>179</v>
      </c>
    </row>
    <row r="34" spans="2:22" ht="16.5" customHeight="1">
      <c r="B34" s="398"/>
      <c r="C34" s="72"/>
      <c r="D34" s="9"/>
      <c r="E34" s="20" t="s">
        <v>191</v>
      </c>
      <c r="F34" s="15" t="s">
        <v>11</v>
      </c>
      <c r="G34" s="4"/>
      <c r="H34" s="4"/>
      <c r="I34" s="113"/>
      <c r="J34" s="4"/>
      <c r="K34" s="4"/>
      <c r="L34" s="4"/>
      <c r="M34" s="4"/>
      <c r="N34" s="4"/>
      <c r="O34" s="4"/>
      <c r="P34" s="13"/>
      <c r="Q34" s="4"/>
      <c r="S34" s="99" t="s">
        <v>166</v>
      </c>
      <c r="U34" s="241" t="s">
        <v>179</v>
      </c>
      <c r="V34" s="241" t="s">
        <v>179</v>
      </c>
    </row>
    <row r="35" spans="2:22" ht="16.5" customHeight="1">
      <c r="B35" s="398"/>
      <c r="C35" s="72"/>
      <c r="D35" s="9"/>
      <c r="E35" s="20" t="s">
        <v>32</v>
      </c>
      <c r="F35" s="15" t="s">
        <v>11</v>
      </c>
      <c r="G35" s="4"/>
      <c r="H35" s="4"/>
      <c r="I35" s="113"/>
      <c r="J35" s="4"/>
      <c r="K35" s="4"/>
      <c r="L35" s="4"/>
      <c r="M35" s="4"/>
      <c r="N35" s="4"/>
      <c r="O35" s="4"/>
      <c r="P35" s="13"/>
      <c r="Q35" s="4"/>
      <c r="S35" s="99" t="s">
        <v>166</v>
      </c>
      <c r="U35" s="241" t="s">
        <v>179</v>
      </c>
      <c r="V35" s="241" t="s">
        <v>179</v>
      </c>
    </row>
    <row r="36" spans="2:22" ht="16.5" customHeight="1">
      <c r="B36" s="398"/>
      <c r="C36" s="72"/>
      <c r="D36" s="9"/>
      <c r="E36" s="20" t="s">
        <v>141</v>
      </c>
      <c r="F36" s="15" t="s">
        <v>11</v>
      </c>
      <c r="G36" s="4"/>
      <c r="H36" s="4"/>
      <c r="I36" s="113"/>
      <c r="J36" s="4"/>
      <c r="K36" s="4"/>
      <c r="L36" s="4"/>
      <c r="M36" s="4"/>
      <c r="N36" s="4"/>
      <c r="O36" s="4"/>
      <c r="P36" s="13"/>
      <c r="Q36" s="4"/>
      <c r="S36" s="99" t="s">
        <v>166</v>
      </c>
      <c r="U36" s="241" t="s">
        <v>179</v>
      </c>
      <c r="V36" s="241" t="s">
        <v>179</v>
      </c>
    </row>
    <row r="37" spans="2:22" ht="16.5" customHeight="1">
      <c r="B37" s="399"/>
      <c r="C37" s="72"/>
      <c r="D37" s="9"/>
      <c r="E37" s="21" t="s">
        <v>140</v>
      </c>
      <c r="F37" s="59" t="s">
        <v>11</v>
      </c>
      <c r="G37" s="7"/>
      <c r="H37" s="7"/>
      <c r="I37" s="114"/>
      <c r="J37" s="7"/>
      <c r="K37" s="7"/>
      <c r="L37" s="7"/>
      <c r="M37" s="7"/>
      <c r="N37" s="7"/>
      <c r="O37" s="7"/>
      <c r="P37" s="14"/>
      <c r="Q37" s="4"/>
      <c r="S37" s="99" t="s">
        <v>166</v>
      </c>
      <c r="U37" s="241" t="s">
        <v>179</v>
      </c>
      <c r="V37" s="241" t="s">
        <v>179</v>
      </c>
    </row>
    <row r="38" spans="2:22" ht="15" customHeight="1">
      <c r="B38" s="72"/>
      <c r="C38" s="72"/>
      <c r="D38" s="9"/>
      <c r="E38" s="18"/>
      <c r="F38" s="15"/>
      <c r="G38" s="4"/>
      <c r="H38" s="4"/>
      <c r="I38" s="4"/>
      <c r="J38" s="4"/>
      <c r="K38" s="4"/>
      <c r="L38" s="4"/>
      <c r="M38" s="4"/>
      <c r="N38" s="4"/>
      <c r="O38" s="4"/>
      <c r="P38" s="4"/>
      <c r="Q38" s="4"/>
      <c r="S38" s="100"/>
    </row>
    <row r="39" spans="2:22" s="50" customFormat="1" ht="26.25" customHeight="1">
      <c r="D39" s="52"/>
      <c r="E39" s="48" t="s">
        <v>22</v>
      </c>
      <c r="F39" s="33"/>
      <c r="G39" s="33"/>
      <c r="H39" s="33"/>
      <c r="I39" s="33"/>
      <c r="J39" s="33"/>
      <c r="K39" s="33"/>
      <c r="L39" s="33"/>
      <c r="M39" s="33"/>
      <c r="N39" s="33"/>
      <c r="O39" s="33"/>
      <c r="P39" s="33"/>
      <c r="Q39" s="51"/>
      <c r="S39" s="99"/>
      <c r="U39" s="98"/>
      <c r="V39" s="98"/>
    </row>
    <row r="40" spans="2:22" ht="20.100000000000001" customHeight="1">
      <c r="E40" s="147" t="s">
        <v>83</v>
      </c>
      <c r="F40" s="68"/>
      <c r="S40" s="99"/>
    </row>
    <row r="41" spans="2:22" ht="16.5" customHeight="1">
      <c r="B41" s="400"/>
      <c r="C41" s="72"/>
      <c r="D41" s="9"/>
      <c r="E41" s="27" t="s">
        <v>367</v>
      </c>
      <c r="F41" s="58" t="s">
        <v>11</v>
      </c>
      <c r="G41" s="6"/>
      <c r="H41" s="6"/>
      <c r="I41" s="112"/>
      <c r="J41" s="6"/>
      <c r="K41" s="6"/>
      <c r="L41" s="6"/>
      <c r="M41" s="6"/>
      <c r="N41" s="6"/>
      <c r="O41" s="6"/>
      <c r="P41" s="12"/>
      <c r="Q41" s="4"/>
      <c r="S41" s="99" t="s">
        <v>167</v>
      </c>
      <c r="U41" s="241"/>
      <c r="V41" s="241"/>
    </row>
    <row r="42" spans="2:22" ht="16.5" customHeight="1">
      <c r="B42" s="401"/>
      <c r="C42" s="72"/>
      <c r="D42" s="9"/>
      <c r="E42" s="28" t="s">
        <v>33</v>
      </c>
      <c r="F42" s="15" t="s">
        <v>11</v>
      </c>
      <c r="G42" s="4"/>
      <c r="H42" s="4"/>
      <c r="I42" s="113"/>
      <c r="J42" s="4"/>
      <c r="K42" s="4"/>
      <c r="L42" s="4"/>
      <c r="M42" s="4"/>
      <c r="N42" s="4"/>
      <c r="O42" s="4"/>
      <c r="P42" s="13"/>
      <c r="Q42" s="4"/>
      <c r="S42" s="99" t="s">
        <v>167</v>
      </c>
      <c r="U42" s="241"/>
      <c r="V42" s="241"/>
    </row>
    <row r="43" spans="2:22" ht="16.5" customHeight="1">
      <c r="B43" s="401"/>
      <c r="C43" s="72"/>
      <c r="D43" s="9"/>
      <c r="E43" s="28" t="s">
        <v>67</v>
      </c>
      <c r="F43" s="15" t="s">
        <v>11</v>
      </c>
      <c r="G43" s="18"/>
      <c r="H43" s="4"/>
      <c r="I43" s="113"/>
      <c r="J43" s="4"/>
      <c r="K43" s="4"/>
      <c r="L43" s="4"/>
      <c r="M43" s="4"/>
      <c r="N43" s="4"/>
      <c r="O43" s="4"/>
      <c r="P43" s="13"/>
      <c r="Q43" s="4"/>
      <c r="S43" s="99" t="s">
        <v>167</v>
      </c>
      <c r="U43" s="241"/>
      <c r="V43" s="241"/>
    </row>
    <row r="44" spans="2:22" ht="16.5" customHeight="1">
      <c r="B44" s="401"/>
      <c r="C44" s="72"/>
      <c r="D44" s="9"/>
      <c r="E44" s="28" t="s">
        <v>34</v>
      </c>
      <c r="F44" s="15" t="s">
        <v>11</v>
      </c>
      <c r="G44" s="18"/>
      <c r="H44" s="4"/>
      <c r="I44" s="113"/>
      <c r="J44" s="4"/>
      <c r="K44" s="4"/>
      <c r="L44" s="4"/>
      <c r="M44" s="4"/>
      <c r="N44" s="4"/>
      <c r="O44" s="4"/>
      <c r="P44" s="13"/>
      <c r="Q44" s="4"/>
      <c r="S44" s="99" t="s">
        <v>167</v>
      </c>
      <c r="U44" s="241"/>
      <c r="V44" s="241"/>
    </row>
    <row r="45" spans="2:22" ht="16.5" customHeight="1">
      <c r="B45" s="401"/>
      <c r="E45" s="28" t="s">
        <v>35</v>
      </c>
      <c r="F45" s="15" t="s">
        <v>11</v>
      </c>
      <c r="G45" s="18"/>
      <c r="H45" s="4"/>
      <c r="I45" s="113"/>
      <c r="J45" s="4"/>
      <c r="K45" s="4"/>
      <c r="L45" s="4"/>
      <c r="M45" s="4"/>
      <c r="N45" s="4"/>
      <c r="O45" s="4"/>
      <c r="P45" s="13"/>
      <c r="Q45" s="4"/>
      <c r="S45" s="99" t="s">
        <v>167</v>
      </c>
      <c r="U45" s="241"/>
      <c r="V45" s="241"/>
    </row>
    <row r="46" spans="2:22" ht="16.5" customHeight="1">
      <c r="B46" s="401"/>
      <c r="C46" s="72"/>
      <c r="D46" s="9"/>
      <c r="E46" s="28" t="s">
        <v>36</v>
      </c>
      <c r="F46" s="15" t="s">
        <v>11</v>
      </c>
      <c r="G46" s="18"/>
      <c r="H46" s="4"/>
      <c r="I46" s="113"/>
      <c r="J46" s="4"/>
      <c r="K46" s="4"/>
      <c r="L46" s="4"/>
      <c r="M46" s="4"/>
      <c r="N46" s="4"/>
      <c r="O46" s="4"/>
      <c r="P46" s="13"/>
      <c r="Q46" s="4"/>
      <c r="S46" s="99" t="s">
        <v>167</v>
      </c>
      <c r="U46" s="241"/>
      <c r="V46" s="241"/>
    </row>
    <row r="47" spans="2:22">
      <c r="B47" s="401"/>
      <c r="E47" s="28" t="s">
        <v>37</v>
      </c>
      <c r="F47" s="15" t="s">
        <v>11</v>
      </c>
      <c r="G47" s="18"/>
      <c r="H47" s="11"/>
      <c r="I47" s="113"/>
      <c r="J47" s="11"/>
      <c r="K47" s="4"/>
      <c r="L47" s="11"/>
      <c r="M47" s="4"/>
      <c r="N47" s="11"/>
      <c r="O47" s="4"/>
      <c r="P47" s="26"/>
      <c r="S47" s="99" t="s">
        <v>167</v>
      </c>
      <c r="U47" s="241"/>
      <c r="V47" s="241"/>
    </row>
    <row r="48" spans="2:22">
      <c r="B48" s="401"/>
      <c r="C48" s="73"/>
      <c r="D48" s="11"/>
      <c r="E48" s="28" t="s">
        <v>38</v>
      </c>
      <c r="F48" s="15" t="s">
        <v>11</v>
      </c>
      <c r="G48" s="18"/>
      <c r="H48" s="11"/>
      <c r="I48" s="113"/>
      <c r="J48" s="11"/>
      <c r="K48" s="4"/>
      <c r="L48" s="11"/>
      <c r="M48" s="4"/>
      <c r="N48" s="11"/>
      <c r="O48" s="4"/>
      <c r="P48" s="26"/>
      <c r="S48" s="99" t="s">
        <v>167</v>
      </c>
      <c r="U48" s="241"/>
      <c r="V48" s="241"/>
    </row>
    <row r="49" spans="2:23">
      <c r="B49" s="401"/>
      <c r="C49" s="73"/>
      <c r="D49" s="11"/>
      <c r="E49" s="28" t="s">
        <v>39</v>
      </c>
      <c r="F49" s="15" t="s">
        <v>11</v>
      </c>
      <c r="G49" s="18"/>
      <c r="H49" s="11"/>
      <c r="I49" s="130">
        <f>SUM(I50:I51)</f>
        <v>0</v>
      </c>
      <c r="J49" s="11"/>
      <c r="K49" s="4"/>
      <c r="L49" s="11"/>
      <c r="M49" s="4"/>
      <c r="N49" s="11"/>
      <c r="O49" s="4"/>
      <c r="P49" s="26"/>
      <c r="S49" s="99" t="s">
        <v>167</v>
      </c>
      <c r="U49" s="50"/>
      <c r="V49" s="50"/>
      <c r="W49" s="50"/>
    </row>
    <row r="50" spans="2:23">
      <c r="B50" s="401"/>
      <c r="C50" s="73"/>
      <c r="D50" s="11"/>
      <c r="E50" s="64" t="s">
        <v>40</v>
      </c>
      <c r="F50" s="15" t="s">
        <v>11</v>
      </c>
      <c r="G50" s="4"/>
      <c r="H50" s="11"/>
      <c r="I50" s="113"/>
      <c r="J50" s="11"/>
      <c r="K50" s="4"/>
      <c r="L50" s="11"/>
      <c r="M50" s="4"/>
      <c r="N50" s="11"/>
      <c r="O50" s="4"/>
      <c r="P50" s="26"/>
      <c r="S50" s="99" t="s">
        <v>167</v>
      </c>
      <c r="U50" s="241"/>
      <c r="V50" s="241"/>
    </row>
    <row r="51" spans="2:23">
      <c r="B51" s="401"/>
      <c r="C51" s="73"/>
      <c r="D51" s="11"/>
      <c r="E51" s="64" t="s">
        <v>41</v>
      </c>
      <c r="F51" s="15" t="s">
        <v>11</v>
      </c>
      <c r="G51" s="4"/>
      <c r="H51" s="11"/>
      <c r="I51" s="113"/>
      <c r="J51" s="11"/>
      <c r="K51" s="4"/>
      <c r="L51" s="11"/>
      <c r="M51" s="4"/>
      <c r="N51" s="11"/>
      <c r="O51" s="4"/>
      <c r="P51" s="26"/>
      <c r="S51" s="99" t="s">
        <v>167</v>
      </c>
      <c r="U51" s="241"/>
      <c r="V51" s="241"/>
    </row>
    <row r="52" spans="2:23">
      <c r="B52" s="401"/>
      <c r="C52" s="73"/>
      <c r="D52" s="11"/>
      <c r="E52" s="28" t="s">
        <v>213</v>
      </c>
      <c r="F52" s="15" t="s">
        <v>11</v>
      </c>
      <c r="G52" s="18"/>
      <c r="H52" s="11"/>
      <c r="I52" s="113"/>
      <c r="J52" s="11"/>
      <c r="K52" s="4"/>
      <c r="L52" s="11"/>
      <c r="M52" s="4"/>
      <c r="N52" s="11"/>
      <c r="O52" s="4"/>
      <c r="P52" s="26"/>
      <c r="S52" s="99" t="s">
        <v>167</v>
      </c>
      <c r="U52" s="241"/>
      <c r="V52" s="241"/>
    </row>
    <row r="53" spans="2:23">
      <c r="B53" s="401"/>
      <c r="C53" s="73"/>
      <c r="D53" s="11"/>
      <c r="E53" s="28" t="s">
        <v>42</v>
      </c>
      <c r="F53" s="15" t="s">
        <v>11</v>
      </c>
      <c r="G53" s="18"/>
      <c r="H53" s="11"/>
      <c r="I53" s="113"/>
      <c r="J53" s="11"/>
      <c r="K53" s="4"/>
      <c r="L53" s="11"/>
      <c r="M53" s="4"/>
      <c r="N53" s="11"/>
      <c r="O53" s="4"/>
      <c r="P53" s="26"/>
      <c r="S53" s="99" t="s">
        <v>167</v>
      </c>
      <c r="U53" s="241"/>
      <c r="V53" s="241"/>
    </row>
    <row r="54" spans="2:23">
      <c r="B54" s="401"/>
      <c r="C54" s="73"/>
      <c r="D54" s="11"/>
      <c r="E54" s="28" t="s">
        <v>137</v>
      </c>
      <c r="F54" s="15" t="s">
        <v>11</v>
      </c>
      <c r="G54" s="18"/>
      <c r="H54" s="11"/>
      <c r="I54" s="113"/>
      <c r="J54" s="11"/>
      <c r="K54" s="4"/>
      <c r="L54" s="11"/>
      <c r="M54" s="4"/>
      <c r="N54" s="11"/>
      <c r="O54" s="4"/>
      <c r="P54" s="26"/>
      <c r="S54" s="99" t="s">
        <v>167</v>
      </c>
      <c r="U54" s="241"/>
      <c r="V54" s="241"/>
    </row>
    <row r="55" spans="2:23">
      <c r="B55" s="401"/>
      <c r="C55" s="73"/>
      <c r="D55" s="11"/>
      <c r="E55" s="28" t="s">
        <v>43</v>
      </c>
      <c r="F55" s="15" t="s">
        <v>11</v>
      </c>
      <c r="G55" s="18"/>
      <c r="H55" s="11"/>
      <c r="I55" s="113"/>
      <c r="J55" s="11"/>
      <c r="K55" s="4"/>
      <c r="L55" s="11"/>
      <c r="M55" s="4"/>
      <c r="N55" s="11"/>
      <c r="O55" s="4"/>
      <c r="P55" s="26"/>
      <c r="S55" s="99" t="s">
        <v>167</v>
      </c>
      <c r="U55" s="241"/>
      <c r="V55" s="241"/>
    </row>
    <row r="56" spans="2:23">
      <c r="B56" s="402"/>
      <c r="C56" s="73"/>
      <c r="D56" s="11"/>
      <c r="E56" s="29" t="s">
        <v>193</v>
      </c>
      <c r="F56" s="59" t="s">
        <v>11</v>
      </c>
      <c r="G56" s="23"/>
      <c r="H56" s="24"/>
      <c r="I56" s="114"/>
      <c r="J56" s="24"/>
      <c r="K56" s="7"/>
      <c r="L56" s="24"/>
      <c r="M56" s="7"/>
      <c r="N56" s="24"/>
      <c r="O56" s="7"/>
      <c r="P56" s="25"/>
      <c r="S56" s="99" t="s">
        <v>167</v>
      </c>
      <c r="U56" s="241"/>
      <c r="V56" s="241"/>
    </row>
    <row r="57" spans="2:23" ht="20.100000000000001" customHeight="1" collapsed="1">
      <c r="B57" s="73"/>
      <c r="C57" s="73"/>
      <c r="D57" s="11"/>
      <c r="E57" s="146" t="s">
        <v>84</v>
      </c>
      <c r="F57" s="68"/>
      <c r="G57" s="22"/>
      <c r="H57" s="22"/>
      <c r="I57" s="22"/>
      <c r="J57" s="22"/>
      <c r="K57" s="22"/>
      <c r="L57" s="22"/>
      <c r="M57" s="22"/>
      <c r="N57" s="11"/>
      <c r="P57" s="11"/>
      <c r="Q57" s="11"/>
      <c r="S57" s="99"/>
      <c r="T57" s="99"/>
    </row>
    <row r="58" spans="2:23" ht="15" customHeight="1">
      <c r="B58" s="406"/>
      <c r="C58" s="72"/>
      <c r="D58" s="9"/>
      <c r="E58" s="27" t="s">
        <v>367</v>
      </c>
      <c r="F58" s="58" t="s">
        <v>11</v>
      </c>
      <c r="G58" s="6"/>
      <c r="H58" s="6"/>
      <c r="I58" s="112"/>
      <c r="J58" s="6"/>
      <c r="K58" s="6"/>
      <c r="L58" s="6"/>
      <c r="M58" s="6"/>
      <c r="N58" s="6"/>
      <c r="O58" s="6"/>
      <c r="P58" s="12"/>
      <c r="Q58" s="4"/>
      <c r="S58" s="99" t="s">
        <v>167</v>
      </c>
      <c r="U58" s="241"/>
      <c r="V58" s="241"/>
    </row>
    <row r="59" spans="2:23" ht="15" customHeight="1">
      <c r="B59" s="407"/>
      <c r="C59" s="72"/>
      <c r="D59" s="9"/>
      <c r="E59" s="28" t="s">
        <v>33</v>
      </c>
      <c r="F59" s="15" t="s">
        <v>11</v>
      </c>
      <c r="G59" s="4"/>
      <c r="H59" s="4"/>
      <c r="I59" s="113"/>
      <c r="J59" s="4"/>
      <c r="K59" s="4"/>
      <c r="L59" s="4"/>
      <c r="M59" s="4"/>
      <c r="N59" s="4"/>
      <c r="O59" s="4"/>
      <c r="P59" s="13"/>
      <c r="Q59" s="4"/>
      <c r="S59" s="99" t="s">
        <v>167</v>
      </c>
      <c r="U59" s="241"/>
      <c r="V59" s="241"/>
    </row>
    <row r="60" spans="2:23" ht="15" customHeight="1">
      <c r="B60" s="407"/>
      <c r="C60" s="72"/>
      <c r="D60" s="9"/>
      <c r="E60" s="28" t="s">
        <v>67</v>
      </c>
      <c r="F60" s="15" t="s">
        <v>11</v>
      </c>
      <c r="G60" s="18"/>
      <c r="H60" s="4"/>
      <c r="I60" s="113"/>
      <c r="J60" s="4"/>
      <c r="K60" s="4"/>
      <c r="L60" s="4"/>
      <c r="M60" s="4"/>
      <c r="N60" s="4"/>
      <c r="O60" s="4"/>
      <c r="P60" s="13"/>
      <c r="Q60" s="4"/>
      <c r="S60" s="99" t="s">
        <v>167</v>
      </c>
      <c r="U60" s="241"/>
      <c r="V60" s="241"/>
    </row>
    <row r="61" spans="2:23" ht="15" customHeight="1">
      <c r="B61" s="407"/>
      <c r="C61" s="72"/>
      <c r="D61" s="9"/>
      <c r="E61" s="28" t="s">
        <v>158</v>
      </c>
      <c r="F61" s="15" t="s">
        <v>11</v>
      </c>
      <c r="G61" s="18"/>
      <c r="H61" s="4"/>
      <c r="I61" s="113"/>
      <c r="J61" s="4"/>
      <c r="K61" s="4"/>
      <c r="L61" s="4"/>
      <c r="M61" s="4"/>
      <c r="N61" s="4"/>
      <c r="O61" s="4"/>
      <c r="P61" s="13"/>
      <c r="Q61" s="4"/>
      <c r="S61" s="99" t="s">
        <v>167</v>
      </c>
      <c r="U61" s="241"/>
      <c r="V61" s="241"/>
    </row>
    <row r="62" spans="2:23" ht="15" customHeight="1">
      <c r="B62" s="407"/>
      <c r="E62" s="28" t="s">
        <v>35</v>
      </c>
      <c r="F62" s="15" t="s">
        <v>11</v>
      </c>
      <c r="G62" s="18"/>
      <c r="H62" s="4"/>
      <c r="I62" s="113"/>
      <c r="J62" s="4"/>
      <c r="K62" s="4"/>
      <c r="L62" s="4"/>
      <c r="M62" s="4"/>
      <c r="N62" s="4"/>
      <c r="O62" s="4"/>
      <c r="P62" s="13"/>
      <c r="Q62" s="4"/>
      <c r="S62" s="99" t="s">
        <v>167</v>
      </c>
      <c r="U62" s="241"/>
      <c r="V62" s="241"/>
    </row>
    <row r="63" spans="2:23" ht="15" customHeight="1">
      <c r="B63" s="407"/>
      <c r="E63" s="28" t="s">
        <v>36</v>
      </c>
      <c r="F63" s="15" t="s">
        <v>11</v>
      </c>
      <c r="G63" s="18"/>
      <c r="H63" s="4"/>
      <c r="I63" s="113"/>
      <c r="J63" s="4"/>
      <c r="K63" s="4"/>
      <c r="L63" s="4"/>
      <c r="M63" s="4"/>
      <c r="N63" s="4"/>
      <c r="O63" s="4"/>
      <c r="P63" s="13"/>
      <c r="Q63" s="4"/>
      <c r="S63" s="99" t="s">
        <v>167</v>
      </c>
      <c r="U63" s="241"/>
      <c r="V63" s="241"/>
    </row>
    <row r="64" spans="2:23" ht="15" customHeight="1">
      <c r="B64" s="407"/>
      <c r="E64" s="28" t="s">
        <v>37</v>
      </c>
      <c r="F64" s="15" t="s">
        <v>11</v>
      </c>
      <c r="G64" s="18"/>
      <c r="H64" s="11"/>
      <c r="I64" s="113"/>
      <c r="J64" s="11"/>
      <c r="K64" s="4"/>
      <c r="L64" s="11"/>
      <c r="M64" s="4"/>
      <c r="N64" s="11"/>
      <c r="O64" s="4"/>
      <c r="P64" s="26"/>
      <c r="S64" s="99" t="s">
        <v>167</v>
      </c>
      <c r="U64" s="241"/>
      <c r="V64" s="241"/>
    </row>
    <row r="65" spans="2:23" ht="15" customHeight="1">
      <c r="B65" s="407"/>
      <c r="C65" s="73"/>
      <c r="D65" s="11"/>
      <c r="E65" s="28" t="s">
        <v>38</v>
      </c>
      <c r="F65" s="15" t="s">
        <v>11</v>
      </c>
      <c r="G65" s="18"/>
      <c r="H65" s="11"/>
      <c r="I65" s="113"/>
      <c r="J65" s="11"/>
      <c r="K65" s="4"/>
      <c r="L65" s="11"/>
      <c r="M65" s="4"/>
      <c r="N65" s="11"/>
      <c r="O65" s="4"/>
      <c r="P65" s="26"/>
      <c r="S65" s="99" t="s">
        <v>167</v>
      </c>
      <c r="U65" s="241"/>
      <c r="V65" s="241"/>
    </row>
    <row r="66" spans="2:23" ht="15" customHeight="1">
      <c r="B66" s="407"/>
      <c r="C66" s="73"/>
      <c r="D66" s="11"/>
      <c r="E66" s="254" t="s">
        <v>39</v>
      </c>
      <c r="F66" s="15" t="s">
        <v>11</v>
      </c>
      <c r="G66" s="18"/>
      <c r="H66" s="11"/>
      <c r="I66" s="130">
        <f>SUM(I67:I68)</f>
        <v>0</v>
      </c>
      <c r="J66" s="11"/>
      <c r="K66" s="4"/>
      <c r="L66" s="11"/>
      <c r="M66" s="4"/>
      <c r="N66" s="11"/>
      <c r="O66" s="4"/>
      <c r="P66" s="26"/>
      <c r="S66" s="99" t="s">
        <v>167</v>
      </c>
      <c r="U66" s="50"/>
      <c r="V66" s="50"/>
      <c r="W66" s="50"/>
    </row>
    <row r="67" spans="2:23" ht="15" customHeight="1">
      <c r="B67" s="407"/>
      <c r="C67" s="73"/>
      <c r="D67" s="11"/>
      <c r="E67" s="64" t="s">
        <v>40</v>
      </c>
      <c r="F67" s="15" t="s">
        <v>11</v>
      </c>
      <c r="G67" s="4"/>
      <c r="H67" s="11"/>
      <c r="I67" s="113"/>
      <c r="J67" s="11"/>
      <c r="K67" s="4"/>
      <c r="L67" s="11"/>
      <c r="M67" s="4"/>
      <c r="N67" s="11"/>
      <c r="O67" s="4"/>
      <c r="P67" s="26"/>
      <c r="S67" s="99" t="s">
        <v>167</v>
      </c>
      <c r="U67" s="241"/>
      <c r="V67" s="241"/>
    </row>
    <row r="68" spans="2:23" ht="15" customHeight="1">
      <c r="B68" s="407"/>
      <c r="C68" s="73"/>
      <c r="D68" s="11"/>
      <c r="E68" s="64" t="s">
        <v>41</v>
      </c>
      <c r="F68" s="15" t="s">
        <v>11</v>
      </c>
      <c r="G68" s="4"/>
      <c r="H68" s="11"/>
      <c r="I68" s="113"/>
      <c r="J68" s="11"/>
      <c r="K68" s="4"/>
      <c r="L68" s="11"/>
      <c r="M68" s="4"/>
      <c r="N68" s="11"/>
      <c r="O68" s="4"/>
      <c r="P68" s="26"/>
      <c r="S68" s="99" t="s">
        <v>167</v>
      </c>
      <c r="U68" s="241"/>
      <c r="V68" s="241"/>
    </row>
    <row r="69" spans="2:23" ht="15" customHeight="1">
      <c r="B69" s="407"/>
      <c r="C69" s="73"/>
      <c r="D69" s="11"/>
      <c r="E69" s="28" t="s">
        <v>285</v>
      </c>
      <c r="F69" s="15" t="s">
        <v>11</v>
      </c>
      <c r="G69" s="18"/>
      <c r="H69" s="11"/>
      <c r="I69" s="113"/>
      <c r="J69" s="11"/>
      <c r="K69" s="4"/>
      <c r="L69" s="11"/>
      <c r="M69" s="4"/>
      <c r="N69" s="11"/>
      <c r="O69" s="4"/>
      <c r="P69" s="26"/>
      <c r="S69" s="99" t="s">
        <v>167</v>
      </c>
      <c r="U69" s="241"/>
      <c r="V69" s="241"/>
    </row>
    <row r="70" spans="2:23" ht="15" customHeight="1">
      <c r="B70" s="407"/>
      <c r="C70" s="73"/>
      <c r="D70" s="11"/>
      <c r="E70" s="28" t="s">
        <v>42</v>
      </c>
      <c r="F70" s="15" t="s">
        <v>11</v>
      </c>
      <c r="G70" s="18"/>
      <c r="H70" s="11"/>
      <c r="I70" s="113"/>
      <c r="J70" s="11"/>
      <c r="K70" s="4"/>
      <c r="L70" s="11"/>
      <c r="M70" s="4"/>
      <c r="N70" s="11"/>
      <c r="O70" s="4"/>
      <c r="P70" s="26"/>
      <c r="S70" s="99" t="s">
        <v>167</v>
      </c>
      <c r="U70" s="241"/>
      <c r="V70" s="241"/>
    </row>
    <row r="71" spans="2:23" ht="15" customHeight="1">
      <c r="B71" s="407"/>
      <c r="C71" s="73"/>
      <c r="D71" s="11"/>
      <c r="E71" s="28" t="s">
        <v>137</v>
      </c>
      <c r="F71" s="15" t="s">
        <v>11</v>
      </c>
      <c r="G71" s="18"/>
      <c r="H71" s="11"/>
      <c r="I71" s="113"/>
      <c r="J71" s="11"/>
      <c r="K71" s="4"/>
      <c r="L71" s="11"/>
      <c r="M71" s="4"/>
      <c r="N71" s="11"/>
      <c r="O71" s="4"/>
      <c r="P71" s="26"/>
      <c r="S71" s="99" t="s">
        <v>167</v>
      </c>
      <c r="U71" s="241"/>
      <c r="V71" s="241"/>
    </row>
    <row r="72" spans="2:23" ht="15" customHeight="1">
      <c r="B72" s="407"/>
      <c r="C72" s="73"/>
      <c r="D72" s="11"/>
      <c r="E72" s="28" t="s">
        <v>43</v>
      </c>
      <c r="F72" s="15" t="s">
        <v>11</v>
      </c>
      <c r="G72" s="18"/>
      <c r="H72" s="11"/>
      <c r="I72" s="113"/>
      <c r="J72" s="11"/>
      <c r="K72" s="4"/>
      <c r="L72" s="11"/>
      <c r="M72" s="4"/>
      <c r="N72" s="11"/>
      <c r="O72" s="4"/>
      <c r="P72" s="26"/>
      <c r="S72" s="99" t="s">
        <v>167</v>
      </c>
      <c r="U72" s="241"/>
      <c r="V72" s="241"/>
    </row>
    <row r="73" spans="2:23" ht="15" customHeight="1">
      <c r="B73" s="408"/>
      <c r="C73" s="73"/>
      <c r="D73" s="11"/>
      <c r="E73" s="29" t="s">
        <v>194</v>
      </c>
      <c r="F73" s="59" t="s">
        <v>11</v>
      </c>
      <c r="G73" s="23"/>
      <c r="H73" s="24"/>
      <c r="I73" s="114"/>
      <c r="J73" s="24"/>
      <c r="K73" s="7"/>
      <c r="L73" s="24"/>
      <c r="M73" s="7"/>
      <c r="N73" s="24"/>
      <c r="O73" s="7"/>
      <c r="P73" s="25"/>
      <c r="S73" s="99" t="s">
        <v>167</v>
      </c>
      <c r="U73" s="241"/>
      <c r="V73" s="241"/>
    </row>
    <row r="74" spans="2:23" ht="15" customHeight="1">
      <c r="B74" s="73"/>
      <c r="C74" s="73"/>
      <c r="D74" s="11"/>
      <c r="E74" s="22"/>
      <c r="F74" s="22"/>
      <c r="G74" s="22"/>
      <c r="H74" s="22"/>
      <c r="I74" s="22"/>
      <c r="J74" s="22"/>
      <c r="K74" s="22"/>
      <c r="L74" s="22"/>
      <c r="M74" s="22"/>
      <c r="N74" s="11"/>
      <c r="P74" s="11"/>
      <c r="S74" s="99"/>
      <c r="T74" s="99"/>
      <c r="U74" s="99"/>
      <c r="V74" s="99"/>
      <c r="W74" s="99"/>
    </row>
    <row r="75" spans="2:23" s="50" customFormat="1" ht="26.25" customHeight="1">
      <c r="D75" s="52"/>
      <c r="E75" s="48" t="s">
        <v>23</v>
      </c>
      <c r="F75" s="33"/>
      <c r="G75" s="33"/>
      <c r="H75" s="33"/>
      <c r="I75" s="33"/>
      <c r="J75" s="33"/>
      <c r="K75" s="33"/>
      <c r="L75" s="33"/>
      <c r="M75" s="33"/>
      <c r="N75" s="33"/>
      <c r="O75" s="33"/>
      <c r="P75" s="33"/>
      <c r="Q75" s="51"/>
      <c r="S75" s="99"/>
      <c r="T75" s="99"/>
      <c r="U75" s="98"/>
      <c r="V75" s="98"/>
    </row>
    <row r="76" spans="2:23" ht="21">
      <c r="B76" s="251"/>
      <c r="C76" s="72"/>
      <c r="D76" s="9"/>
      <c r="E76" s="231" t="s">
        <v>200</v>
      </c>
      <c r="F76" s="230" t="s">
        <v>11</v>
      </c>
      <c r="G76" s="220"/>
      <c r="H76" s="169"/>
      <c r="I76" s="170"/>
      <c r="J76" s="169"/>
      <c r="K76" s="169"/>
      <c r="L76" s="169"/>
      <c r="M76" s="169"/>
      <c r="N76" s="169"/>
      <c r="O76" s="169"/>
      <c r="P76" s="171"/>
      <c r="S76" s="99" t="s">
        <v>138</v>
      </c>
      <c r="U76" s="241" t="s">
        <v>178</v>
      </c>
      <c r="V76" s="241" t="s">
        <v>179</v>
      </c>
    </row>
    <row r="77" spans="2:23" ht="15" customHeight="1">
      <c r="B77" s="72"/>
      <c r="C77" s="72"/>
      <c r="D77" s="9"/>
      <c r="E77" s="4"/>
      <c r="F77" s="18"/>
      <c r="G77" s="18"/>
      <c r="H77" s="4"/>
      <c r="I77" s="4"/>
      <c r="J77" s="4"/>
      <c r="K77" s="4"/>
      <c r="L77" s="4"/>
      <c r="M77" s="4"/>
      <c r="N77" s="4"/>
      <c r="O77" s="4"/>
      <c r="P77" s="4"/>
      <c r="S77" s="99"/>
    </row>
    <row r="78" spans="2:23" s="50" customFormat="1" ht="26.25" customHeight="1">
      <c r="D78" s="52"/>
      <c r="E78" s="48" t="s">
        <v>6</v>
      </c>
      <c r="F78" s="33"/>
      <c r="G78" s="33"/>
      <c r="H78" s="33"/>
      <c r="I78" s="33"/>
      <c r="J78" s="33"/>
      <c r="K78" s="33"/>
      <c r="L78" s="33"/>
      <c r="M78" s="33"/>
      <c r="N78" s="33"/>
      <c r="O78" s="33"/>
      <c r="P78" s="33"/>
      <c r="Q78" s="51"/>
      <c r="S78" s="99"/>
      <c r="U78" s="98"/>
      <c r="V78" s="98"/>
    </row>
    <row r="79" spans="2:23" ht="20.25" customHeight="1">
      <c r="E79" s="293" t="s">
        <v>256</v>
      </c>
      <c r="F79" s="17" t="s">
        <v>11</v>
      </c>
      <c r="G79" s="249"/>
      <c r="I79" s="124">
        <f>I80+I81+I86</f>
        <v>0</v>
      </c>
      <c r="J79" s="4"/>
      <c r="K79" s="4"/>
      <c r="L79" s="4"/>
      <c r="M79" s="4"/>
      <c r="N79" s="4"/>
      <c r="O79" s="4"/>
      <c r="P79" s="4"/>
      <c r="S79" s="99"/>
    </row>
    <row r="80" spans="2:23">
      <c r="B80" s="393"/>
      <c r="E80" s="27" t="s">
        <v>214</v>
      </c>
      <c r="F80" s="255" t="s">
        <v>11</v>
      </c>
      <c r="G80" s="295"/>
      <c r="H80" s="6"/>
      <c r="I80" s="112"/>
      <c r="J80" s="6"/>
      <c r="K80" s="6"/>
      <c r="L80" s="6"/>
      <c r="M80" s="6"/>
      <c r="N80" s="6"/>
      <c r="O80" s="6"/>
      <c r="P80" s="12"/>
      <c r="S80" s="99" t="s">
        <v>168</v>
      </c>
      <c r="U80" s="241" t="s">
        <v>178</v>
      </c>
      <c r="V80" s="241" t="s">
        <v>179</v>
      </c>
    </row>
    <row r="81" spans="2:23">
      <c r="B81" s="394"/>
      <c r="E81" s="28" t="s">
        <v>12</v>
      </c>
      <c r="F81" s="297" t="s">
        <v>11</v>
      </c>
      <c r="G81" s="248"/>
      <c r="H81" s="4"/>
      <c r="I81" s="124">
        <f>SUM(I82:I84)</f>
        <v>0</v>
      </c>
      <c r="J81" s="4"/>
      <c r="K81" s="4"/>
      <c r="L81" s="4"/>
      <c r="M81" s="4"/>
      <c r="N81" s="4"/>
      <c r="O81" s="4"/>
      <c r="P81" s="13"/>
      <c r="S81" s="99" t="s">
        <v>168</v>
      </c>
      <c r="U81" s="241" t="s">
        <v>178</v>
      </c>
      <c r="V81" s="241" t="s">
        <v>179</v>
      </c>
    </row>
    <row r="82" spans="2:23">
      <c r="B82" s="394"/>
      <c r="E82" s="110" t="s">
        <v>125</v>
      </c>
      <c r="F82" s="297" t="s">
        <v>11</v>
      </c>
      <c r="G82" s="248"/>
      <c r="H82" s="4"/>
      <c r="I82" s="113"/>
      <c r="J82" s="4"/>
      <c r="K82" s="4"/>
      <c r="L82" s="4"/>
      <c r="M82" s="4"/>
      <c r="N82" s="4"/>
      <c r="O82" s="4"/>
      <c r="P82" s="13"/>
      <c r="S82" s="99" t="s">
        <v>91</v>
      </c>
      <c r="U82" s="241" t="s">
        <v>178</v>
      </c>
      <c r="V82" s="241" t="s">
        <v>179</v>
      </c>
    </row>
    <row r="83" spans="2:23">
      <c r="B83" s="394"/>
      <c r="E83" s="110" t="s">
        <v>126</v>
      </c>
      <c r="F83" s="297" t="s">
        <v>11</v>
      </c>
      <c r="G83" s="248"/>
      <c r="H83" s="4"/>
      <c r="I83" s="113"/>
      <c r="J83" s="4"/>
      <c r="K83" s="4"/>
      <c r="L83" s="4"/>
      <c r="M83" s="4"/>
      <c r="N83" s="4"/>
      <c r="O83" s="4"/>
      <c r="P83" s="13"/>
      <c r="S83" s="99" t="s">
        <v>91</v>
      </c>
      <c r="U83" s="241" t="s">
        <v>178</v>
      </c>
      <c r="V83" s="241" t="s">
        <v>179</v>
      </c>
    </row>
    <row r="84" spans="2:23">
      <c r="B84" s="394"/>
      <c r="E84" s="110" t="s">
        <v>127</v>
      </c>
      <c r="F84" s="297" t="s">
        <v>11</v>
      </c>
      <c r="G84" s="248"/>
      <c r="H84" s="4"/>
      <c r="I84" s="113"/>
      <c r="J84" s="4"/>
      <c r="K84" s="4"/>
      <c r="L84" s="4"/>
      <c r="M84" s="4"/>
      <c r="N84" s="4"/>
      <c r="O84" s="4"/>
      <c r="P84" s="13"/>
      <c r="S84" s="99" t="s">
        <v>91</v>
      </c>
      <c r="U84" s="241" t="s">
        <v>178</v>
      </c>
      <c r="V84" s="241" t="s">
        <v>179</v>
      </c>
    </row>
    <row r="85" spans="2:23">
      <c r="B85" s="394"/>
      <c r="E85" s="326" t="s">
        <v>110</v>
      </c>
      <c r="F85" s="198"/>
      <c r="G85" s="198"/>
      <c r="H85" s="198"/>
      <c r="I85" s="198"/>
      <c r="J85" s="4"/>
      <c r="K85" s="4"/>
      <c r="L85" s="4"/>
      <c r="M85" s="4"/>
      <c r="N85" s="4"/>
      <c r="O85" s="4"/>
      <c r="P85" s="13"/>
      <c r="S85" s="99"/>
      <c r="U85" s="99"/>
      <c r="V85" s="99"/>
    </row>
    <row r="86" spans="2:23">
      <c r="B86" s="394"/>
      <c r="E86" s="28" t="s">
        <v>13</v>
      </c>
      <c r="F86" s="297" t="s">
        <v>11</v>
      </c>
      <c r="G86" s="248"/>
      <c r="H86" s="4"/>
      <c r="I86" s="124">
        <f>SUM(I87:I89)</f>
        <v>0</v>
      </c>
      <c r="J86" s="4"/>
      <c r="K86" s="4"/>
      <c r="L86" s="4"/>
      <c r="M86" s="4"/>
      <c r="N86" s="4"/>
      <c r="O86" s="4"/>
      <c r="P86" s="13"/>
      <c r="S86" s="99" t="s">
        <v>168</v>
      </c>
      <c r="U86" s="241" t="s">
        <v>178</v>
      </c>
      <c r="V86" s="241" t="s">
        <v>179</v>
      </c>
    </row>
    <row r="87" spans="2:23">
      <c r="B87" s="394"/>
      <c r="E87" s="110" t="s">
        <v>125</v>
      </c>
      <c r="F87" s="297" t="s">
        <v>11</v>
      </c>
      <c r="G87" s="248"/>
      <c r="H87" s="4"/>
      <c r="I87" s="113"/>
      <c r="J87" s="4"/>
      <c r="K87" s="4"/>
      <c r="L87" s="4"/>
      <c r="M87" s="4"/>
      <c r="N87" s="4"/>
      <c r="O87" s="4"/>
      <c r="P87" s="13"/>
      <c r="S87" s="99" t="s">
        <v>91</v>
      </c>
      <c r="U87" s="241" t="s">
        <v>178</v>
      </c>
      <c r="V87" s="241" t="s">
        <v>179</v>
      </c>
    </row>
    <row r="88" spans="2:23">
      <c r="B88" s="395"/>
      <c r="E88" s="110" t="s">
        <v>126</v>
      </c>
      <c r="F88" s="297" t="s">
        <v>11</v>
      </c>
      <c r="G88" s="248"/>
      <c r="H88" s="4"/>
      <c r="I88" s="113"/>
      <c r="J88" s="4"/>
      <c r="K88" s="4"/>
      <c r="L88" s="4"/>
      <c r="M88" s="4"/>
      <c r="N88" s="4"/>
      <c r="O88" s="4"/>
      <c r="P88" s="13"/>
      <c r="S88" s="99" t="s">
        <v>91</v>
      </c>
      <c r="U88" s="241" t="s">
        <v>178</v>
      </c>
      <c r="V88" s="241" t="s">
        <v>179</v>
      </c>
    </row>
    <row r="89" spans="2:23" ht="19.5" customHeight="1">
      <c r="E89" s="110" t="s">
        <v>127</v>
      </c>
      <c r="F89" s="297" t="s">
        <v>11</v>
      </c>
      <c r="G89" s="248"/>
      <c r="H89" s="4"/>
      <c r="I89" s="113"/>
      <c r="J89" s="4"/>
      <c r="K89" s="4"/>
      <c r="L89" s="4"/>
      <c r="M89" s="4"/>
      <c r="N89" s="4"/>
      <c r="O89" s="4"/>
      <c r="P89" s="13"/>
      <c r="S89" s="99" t="s">
        <v>91</v>
      </c>
      <c r="U89" s="241" t="s">
        <v>178</v>
      </c>
      <c r="V89" s="241" t="s">
        <v>179</v>
      </c>
    </row>
    <row r="90" spans="2:23">
      <c r="B90" s="389"/>
      <c r="E90" s="327" t="s">
        <v>110</v>
      </c>
      <c r="F90" s="256"/>
      <c r="G90" s="296"/>
      <c r="H90" s="7"/>
      <c r="I90" s="7"/>
      <c r="J90" s="7"/>
      <c r="K90" s="7"/>
      <c r="L90" s="7"/>
      <c r="M90" s="7"/>
      <c r="N90" s="7"/>
      <c r="O90" s="7"/>
      <c r="P90" s="14"/>
      <c r="S90" s="99"/>
      <c r="T90" s="99"/>
      <c r="U90" s="99"/>
      <c r="V90" s="99"/>
      <c r="W90" s="99"/>
    </row>
    <row r="91" spans="2:23">
      <c r="B91" s="390"/>
      <c r="E91" s="294" t="s">
        <v>85</v>
      </c>
      <c r="F91" s="17" t="s">
        <v>11</v>
      </c>
      <c r="G91" s="249"/>
      <c r="I91" s="124">
        <f>SUM(I92:I96)</f>
        <v>0</v>
      </c>
      <c r="J91" s="4"/>
      <c r="K91" s="4"/>
      <c r="L91" s="4"/>
      <c r="M91" s="4"/>
      <c r="N91" s="4"/>
      <c r="O91" s="4"/>
      <c r="P91" s="4"/>
      <c r="S91" s="99"/>
      <c r="T91" s="99"/>
      <c r="U91" s="99"/>
      <c r="V91" s="99"/>
    </row>
    <row r="92" spans="2:23">
      <c r="B92" s="390"/>
      <c r="E92" s="27" t="s">
        <v>14</v>
      </c>
      <c r="F92" s="255" t="s">
        <v>11</v>
      </c>
      <c r="G92" s="295"/>
      <c r="H92" s="6"/>
      <c r="I92" s="112"/>
      <c r="J92" s="6"/>
      <c r="K92" s="6"/>
      <c r="L92" s="6"/>
      <c r="M92" s="6"/>
      <c r="N92" s="6"/>
      <c r="O92" s="6"/>
      <c r="P92" s="12"/>
      <c r="S92" s="99" t="s">
        <v>168</v>
      </c>
      <c r="U92" s="241" t="s">
        <v>178</v>
      </c>
      <c r="V92" s="241" t="s">
        <v>179</v>
      </c>
    </row>
    <row r="93" spans="2:23">
      <c r="B93" s="390"/>
      <c r="E93" s="28" t="s">
        <v>15</v>
      </c>
      <c r="F93" s="297" t="s">
        <v>11</v>
      </c>
      <c r="G93" s="248"/>
      <c r="H93" s="4"/>
      <c r="I93" s="113"/>
      <c r="J93" s="4"/>
      <c r="K93" s="4"/>
      <c r="L93" s="4"/>
      <c r="M93" s="4"/>
      <c r="N93" s="4"/>
      <c r="O93" s="4"/>
      <c r="P93" s="13"/>
      <c r="S93" s="99" t="s">
        <v>168</v>
      </c>
      <c r="U93" s="241" t="s">
        <v>178</v>
      </c>
      <c r="V93" s="241" t="s">
        <v>179</v>
      </c>
    </row>
    <row r="94" spans="2:23">
      <c r="B94" s="391"/>
      <c r="E94" s="28" t="s">
        <v>16</v>
      </c>
      <c r="F94" s="297" t="s">
        <v>11</v>
      </c>
      <c r="G94" s="248"/>
      <c r="H94" s="4"/>
      <c r="I94" s="113"/>
      <c r="J94" s="4"/>
      <c r="K94" s="4"/>
      <c r="L94" s="4"/>
      <c r="M94" s="4"/>
      <c r="N94" s="4"/>
      <c r="O94" s="4"/>
      <c r="P94" s="13"/>
      <c r="S94" s="99" t="s">
        <v>168</v>
      </c>
      <c r="U94" s="241" t="s">
        <v>178</v>
      </c>
      <c r="V94" s="241" t="s">
        <v>179</v>
      </c>
    </row>
    <row r="95" spans="2:23">
      <c r="E95" s="28" t="s">
        <v>17</v>
      </c>
      <c r="F95" s="297" t="s">
        <v>11</v>
      </c>
      <c r="G95" s="248"/>
      <c r="H95" s="4"/>
      <c r="I95" s="113"/>
      <c r="J95" s="4"/>
      <c r="K95" s="4"/>
      <c r="L95" s="4"/>
      <c r="M95" s="4"/>
      <c r="N95" s="4"/>
      <c r="O95" s="4"/>
      <c r="P95" s="13"/>
      <c r="S95" s="99" t="s">
        <v>168</v>
      </c>
      <c r="U95" s="241" t="s">
        <v>178</v>
      </c>
      <c r="V95" s="241" t="s">
        <v>179</v>
      </c>
    </row>
    <row r="96" spans="2:23" ht="17.25" customHeight="1">
      <c r="E96" s="29" t="s">
        <v>18</v>
      </c>
      <c r="F96" s="256" t="s">
        <v>11</v>
      </c>
      <c r="G96" s="296"/>
      <c r="H96" s="7"/>
      <c r="I96" s="114"/>
      <c r="J96" s="7"/>
      <c r="K96" s="7"/>
      <c r="L96" s="7"/>
      <c r="M96" s="7"/>
      <c r="N96" s="7"/>
      <c r="O96" s="7"/>
      <c r="P96" s="14"/>
      <c r="S96" s="99" t="s">
        <v>168</v>
      </c>
      <c r="U96" s="241" t="s">
        <v>178</v>
      </c>
      <c r="V96" s="241" t="s">
        <v>179</v>
      </c>
    </row>
    <row r="97" spans="2:22" ht="17.25" customHeight="1">
      <c r="E97" s="294" t="s">
        <v>86</v>
      </c>
      <c r="F97" s="17" t="s">
        <v>11</v>
      </c>
      <c r="G97" s="249"/>
      <c r="I97" s="113"/>
      <c r="J97" s="4"/>
      <c r="K97" s="4"/>
      <c r="L97" s="4"/>
      <c r="M97" s="4"/>
      <c r="N97" s="4"/>
      <c r="O97" s="4"/>
      <c r="P97" s="4"/>
      <c r="S97" s="99" t="s">
        <v>168</v>
      </c>
      <c r="U97" s="241" t="s">
        <v>178</v>
      </c>
      <c r="V97" s="241" t="s">
        <v>179</v>
      </c>
    </row>
    <row r="98" spans="2:22" ht="17.25" customHeight="1">
      <c r="E98" s="294" t="s">
        <v>212</v>
      </c>
      <c r="F98" s="17" t="s">
        <v>11</v>
      </c>
      <c r="G98" s="249"/>
      <c r="I98" s="113"/>
      <c r="J98" s="4"/>
      <c r="K98" s="4"/>
      <c r="L98" s="4"/>
      <c r="M98" s="4"/>
      <c r="N98" s="4"/>
      <c r="O98" s="4"/>
      <c r="P98" s="4"/>
      <c r="S98" s="99" t="s">
        <v>168</v>
      </c>
      <c r="U98" s="241" t="s">
        <v>178</v>
      </c>
      <c r="V98" s="241" t="s">
        <v>179</v>
      </c>
    </row>
    <row r="99" spans="2:22" ht="15" customHeight="1">
      <c r="J99" s="8"/>
      <c r="K99" s="8"/>
      <c r="L99" s="8"/>
      <c r="M99" s="8"/>
      <c r="N99" s="8"/>
      <c r="O99" s="8"/>
      <c r="P99" s="8"/>
      <c r="Q99" s="4"/>
      <c r="S99" s="99"/>
      <c r="T99" s="99"/>
      <c r="U99" s="99"/>
    </row>
    <row r="100" spans="2:22" s="50" customFormat="1" ht="26.25" customHeight="1">
      <c r="B100" s="259"/>
      <c r="C100" s="104"/>
      <c r="D100" s="52"/>
      <c r="E100" s="260" t="s">
        <v>206</v>
      </c>
      <c r="F100" s="260"/>
      <c r="G100" s="260"/>
      <c r="H100" s="260"/>
      <c r="I100" s="260"/>
      <c r="J100" s="260"/>
      <c r="K100" s="260"/>
      <c r="L100" s="260"/>
      <c r="M100" s="260"/>
      <c r="N100" s="260"/>
      <c r="O100" s="260"/>
      <c r="P100" s="260"/>
      <c r="Q100" s="52"/>
      <c r="U100" s="98"/>
      <c r="V100" s="98"/>
    </row>
    <row r="101" spans="2:22" s="50" customFormat="1">
      <c r="B101" s="403"/>
      <c r="C101" s="261"/>
      <c r="D101" s="262"/>
      <c r="E101" s="27" t="s">
        <v>207</v>
      </c>
      <c r="F101" s="255" t="s">
        <v>11</v>
      </c>
      <c r="G101" s="78"/>
      <c r="H101" s="78"/>
      <c r="I101" s="263"/>
      <c r="J101" s="78"/>
      <c r="K101" s="78"/>
      <c r="L101" s="78"/>
      <c r="M101" s="78"/>
      <c r="N101" s="78"/>
      <c r="O101" s="78"/>
      <c r="P101" s="176"/>
      <c r="Q101" s="52"/>
      <c r="S101" s="99" t="s">
        <v>259</v>
      </c>
      <c r="U101" s="241" t="s">
        <v>178</v>
      </c>
      <c r="V101" s="241" t="s">
        <v>179</v>
      </c>
    </row>
    <row r="102" spans="2:22" s="50" customFormat="1">
      <c r="B102" s="404"/>
      <c r="C102" s="261"/>
      <c r="D102" s="262"/>
      <c r="E102" s="28" t="s">
        <v>208</v>
      </c>
      <c r="F102" s="17" t="s">
        <v>11</v>
      </c>
      <c r="G102" s="52"/>
      <c r="H102" s="52"/>
      <c r="I102" s="264"/>
      <c r="J102" s="52"/>
      <c r="K102" s="52"/>
      <c r="L102" s="52"/>
      <c r="M102" s="52"/>
      <c r="N102" s="52"/>
      <c r="O102" s="52"/>
      <c r="P102" s="265"/>
      <c r="Q102" s="52"/>
      <c r="S102" s="99" t="s">
        <v>259</v>
      </c>
      <c r="U102" s="241" t="s">
        <v>178</v>
      </c>
      <c r="V102" s="241" t="s">
        <v>179</v>
      </c>
    </row>
    <row r="103" spans="2:22" s="50" customFormat="1">
      <c r="B103" s="404"/>
      <c r="C103" s="261"/>
      <c r="D103" s="262"/>
      <c r="E103" s="28" t="s">
        <v>209</v>
      </c>
      <c r="F103" s="17" t="s">
        <v>11</v>
      </c>
      <c r="G103" s="52"/>
      <c r="H103" s="52"/>
      <c r="I103" s="264"/>
      <c r="J103" s="52"/>
      <c r="K103" s="52"/>
      <c r="L103" s="52"/>
      <c r="M103" s="52"/>
      <c r="N103" s="52"/>
      <c r="O103" s="52"/>
      <c r="P103" s="265"/>
      <c r="Q103" s="52"/>
      <c r="S103" s="99" t="s">
        <v>259</v>
      </c>
      <c r="U103" s="241" t="s">
        <v>178</v>
      </c>
      <c r="V103" s="241" t="s">
        <v>179</v>
      </c>
    </row>
    <row r="104" spans="2:22" s="50" customFormat="1">
      <c r="B104" s="405"/>
      <c r="C104" s="261"/>
      <c r="D104" s="262"/>
      <c r="E104" s="29" t="s">
        <v>210</v>
      </c>
      <c r="F104" s="256" t="s">
        <v>11</v>
      </c>
      <c r="G104" s="246"/>
      <c r="H104" s="246"/>
      <c r="I104" s="266"/>
      <c r="J104" s="246"/>
      <c r="K104" s="246"/>
      <c r="L104" s="246"/>
      <c r="M104" s="246"/>
      <c r="N104" s="246"/>
      <c r="O104" s="246"/>
      <c r="P104" s="258"/>
      <c r="Q104" s="52"/>
      <c r="S104" s="99" t="s">
        <v>259</v>
      </c>
      <c r="U104" s="241" t="s">
        <v>178</v>
      </c>
      <c r="V104" s="241" t="s">
        <v>179</v>
      </c>
    </row>
    <row r="105" spans="2:22" s="50" customFormat="1" ht="15" customHeight="1">
      <c r="B105" s="259"/>
      <c r="D105" s="52"/>
      <c r="E105" s="52"/>
      <c r="F105" s="52"/>
      <c r="G105" s="52"/>
      <c r="H105" s="52"/>
      <c r="I105" s="52"/>
      <c r="J105" s="52"/>
      <c r="K105" s="52"/>
      <c r="L105" s="52"/>
      <c r="M105" s="52"/>
      <c r="N105" s="52"/>
      <c r="O105" s="52"/>
      <c r="P105" s="52"/>
      <c r="Q105" s="52"/>
      <c r="U105" s="98"/>
      <c r="V105" s="98"/>
    </row>
    <row r="106" spans="2:22" s="50" customFormat="1" ht="26.25" customHeight="1">
      <c r="D106" s="52"/>
      <c r="E106" s="48" t="s">
        <v>169</v>
      </c>
      <c r="F106" s="200"/>
      <c r="G106" s="52"/>
      <c r="H106" s="52"/>
      <c r="I106" s="52"/>
      <c r="J106" s="52"/>
      <c r="K106" s="52"/>
      <c r="L106" s="52"/>
      <c r="M106" s="52"/>
      <c r="N106" s="52"/>
      <c r="O106" s="52"/>
      <c r="P106" s="52"/>
      <c r="Q106" s="52"/>
      <c r="S106" s="99"/>
      <c r="T106" s="99"/>
      <c r="U106" s="99"/>
      <c r="V106" s="98"/>
    </row>
    <row r="107" spans="2:22">
      <c r="E107" s="303" t="s">
        <v>201</v>
      </c>
      <c r="F107" s="15"/>
      <c r="G107" s="51"/>
      <c r="H107" s="52"/>
      <c r="I107" s="4"/>
      <c r="J107" s="149"/>
      <c r="K107" s="150"/>
      <c r="L107" s="150"/>
      <c r="M107" s="150"/>
      <c r="N107" s="150"/>
      <c r="O107" s="150"/>
      <c r="P107" s="150"/>
      <c r="S107" s="99"/>
      <c r="T107" s="99"/>
      <c r="U107" s="99"/>
    </row>
    <row r="108" spans="2:22" ht="15" customHeight="1">
      <c r="B108" s="389"/>
      <c r="E108" s="118" t="str">
        <f>E8</f>
        <v>Debt raising expenditure</v>
      </c>
      <c r="F108" s="58" t="s">
        <v>11</v>
      </c>
      <c r="G108" s="6"/>
      <c r="H108" s="268">
        <f>H8</f>
        <v>0</v>
      </c>
      <c r="I108" s="6"/>
      <c r="J108" s="6"/>
      <c r="K108" s="6"/>
      <c r="L108" s="6"/>
      <c r="M108" s="6"/>
      <c r="N108" s="6"/>
      <c r="O108" s="6"/>
      <c r="P108" s="12"/>
      <c r="S108" s="99" t="s">
        <v>45</v>
      </c>
      <c r="U108" s="241"/>
      <c r="V108" s="241"/>
    </row>
    <row r="109" spans="2:22">
      <c r="B109" s="390"/>
      <c r="E109" s="119" t="str">
        <f>E9</f>
        <v>&lt;Business specified Category 1&gt;</v>
      </c>
      <c r="F109" s="15" t="s">
        <v>11</v>
      </c>
      <c r="G109" s="4"/>
      <c r="H109" s="148">
        <f t="shared" ref="H109:H110" si="4">H9</f>
        <v>0</v>
      </c>
      <c r="I109" s="4"/>
      <c r="J109" s="4"/>
      <c r="K109" s="4"/>
      <c r="L109" s="4"/>
      <c r="M109" s="4"/>
      <c r="N109" s="4"/>
      <c r="O109" s="4"/>
      <c r="P109" s="13"/>
      <c r="S109" s="99" t="s">
        <v>45</v>
      </c>
      <c r="U109" s="241"/>
      <c r="V109" s="241"/>
    </row>
    <row r="110" spans="2:22">
      <c r="B110" s="391"/>
      <c r="E110" s="120" t="str">
        <f>E10</f>
        <v>&lt;Business specified Category 2&gt;</v>
      </c>
      <c r="F110" s="59" t="s">
        <v>11</v>
      </c>
      <c r="G110" s="7"/>
      <c r="H110" s="269">
        <f t="shared" si="4"/>
        <v>0</v>
      </c>
      <c r="I110" s="7"/>
      <c r="J110" s="7"/>
      <c r="K110" s="7"/>
      <c r="L110" s="7"/>
      <c r="M110" s="7"/>
      <c r="N110" s="7"/>
      <c r="O110" s="7"/>
      <c r="P110" s="14"/>
      <c r="S110" s="99" t="s">
        <v>45</v>
      </c>
      <c r="U110" s="241"/>
      <c r="V110" s="241"/>
    </row>
    <row r="111" spans="2:22">
      <c r="E111" s="198" t="s">
        <v>110</v>
      </c>
      <c r="F111" s="10"/>
      <c r="G111" s="10"/>
      <c r="H111" s="10"/>
      <c r="I111" s="10"/>
      <c r="J111" s="10"/>
      <c r="K111" s="4"/>
      <c r="L111" s="4"/>
      <c r="M111" s="4"/>
      <c r="N111" s="4"/>
      <c r="O111" s="4"/>
      <c r="P111" s="4"/>
      <c r="S111" s="98"/>
      <c r="T111" s="98"/>
    </row>
    <row r="112" spans="2:22" ht="17.25" customHeight="1">
      <c r="E112" s="3"/>
      <c r="F112" s="51"/>
      <c r="G112" s="51"/>
      <c r="H112" s="51"/>
      <c r="I112" s="51"/>
      <c r="J112" s="149"/>
      <c r="K112" s="150"/>
      <c r="L112" s="150"/>
      <c r="M112" s="150"/>
      <c r="N112" s="150"/>
      <c r="O112" s="150"/>
      <c r="P112" s="150"/>
      <c r="S112" s="99"/>
      <c r="T112" s="99"/>
    </row>
    <row r="113" spans="2:23">
      <c r="E113" s="151" t="s">
        <v>112</v>
      </c>
      <c r="F113" s="4"/>
      <c r="G113" s="4"/>
      <c r="H113" s="148">
        <f>SUM(H114:H119)</f>
        <v>0</v>
      </c>
      <c r="I113" s="4"/>
      <c r="J113" s="4"/>
      <c r="K113" s="4"/>
      <c r="L113" s="4"/>
      <c r="M113" s="4"/>
      <c r="N113" s="4"/>
      <c r="O113" s="4"/>
      <c r="P113" s="4"/>
      <c r="S113" s="99"/>
    </row>
    <row r="114" spans="2:23" ht="15" customHeight="1">
      <c r="B114" s="389"/>
      <c r="E114" s="27" t="s">
        <v>47</v>
      </c>
      <c r="F114" s="58" t="s">
        <v>11</v>
      </c>
      <c r="G114" s="6"/>
      <c r="H114" s="112"/>
      <c r="I114" s="6"/>
      <c r="J114" s="6"/>
      <c r="K114" s="6"/>
      <c r="L114" s="6"/>
      <c r="M114" s="6"/>
      <c r="N114" s="6"/>
      <c r="O114" s="6"/>
      <c r="P114" s="12"/>
      <c r="R114" s="101"/>
      <c r="S114" s="99" t="s">
        <v>46</v>
      </c>
      <c r="U114" s="241" t="s">
        <v>178</v>
      </c>
      <c r="V114" s="241" t="s">
        <v>179</v>
      </c>
    </row>
    <row r="115" spans="2:23" ht="15" customHeight="1">
      <c r="B115" s="390"/>
      <c r="E115" s="28" t="s">
        <v>332</v>
      </c>
      <c r="F115" s="15" t="s">
        <v>11</v>
      </c>
      <c r="G115" s="4"/>
      <c r="H115" s="113"/>
      <c r="I115" s="4"/>
      <c r="J115" s="4"/>
      <c r="K115" s="4"/>
      <c r="L115" s="4"/>
      <c r="M115" s="4"/>
      <c r="N115" s="4"/>
      <c r="O115" s="4"/>
      <c r="P115" s="13"/>
      <c r="R115" s="102"/>
      <c r="S115" s="99" t="s">
        <v>46</v>
      </c>
      <c r="U115" s="241" t="s">
        <v>178</v>
      </c>
      <c r="V115" s="241" t="s">
        <v>179</v>
      </c>
    </row>
    <row r="116" spans="2:23" ht="15" customHeight="1">
      <c r="B116" s="390"/>
      <c r="E116" s="28" t="s">
        <v>48</v>
      </c>
      <c r="F116" s="15" t="s">
        <v>11</v>
      </c>
      <c r="G116" s="4"/>
      <c r="H116" s="113"/>
      <c r="I116" s="4"/>
      <c r="J116" s="4"/>
      <c r="K116" s="4"/>
      <c r="L116" s="4"/>
      <c r="M116" s="4"/>
      <c r="N116" s="4"/>
      <c r="O116" s="4"/>
      <c r="P116" s="13"/>
      <c r="S116" s="99" t="s">
        <v>46</v>
      </c>
      <c r="U116" s="241" t="s">
        <v>178</v>
      </c>
      <c r="V116" s="241" t="s">
        <v>179</v>
      </c>
    </row>
    <row r="117" spans="2:23" ht="15" customHeight="1">
      <c r="B117" s="390"/>
      <c r="E117" s="28" t="s">
        <v>333</v>
      </c>
      <c r="F117" s="15" t="s">
        <v>11</v>
      </c>
      <c r="G117" s="4"/>
      <c r="H117" s="113"/>
      <c r="I117" s="4"/>
      <c r="J117" s="4"/>
      <c r="K117" s="4"/>
      <c r="L117" s="4"/>
      <c r="M117" s="4"/>
      <c r="N117" s="4"/>
      <c r="O117" s="4"/>
      <c r="P117" s="13"/>
      <c r="S117" s="99" t="s">
        <v>46</v>
      </c>
      <c r="U117" s="241" t="s">
        <v>178</v>
      </c>
      <c r="V117" s="241" t="s">
        <v>179</v>
      </c>
    </row>
    <row r="118" spans="2:23" ht="15" customHeight="1">
      <c r="B118" s="390"/>
      <c r="E118" s="28" t="s">
        <v>49</v>
      </c>
      <c r="F118" s="15" t="s">
        <v>11</v>
      </c>
      <c r="G118" s="4"/>
      <c r="H118" s="113"/>
      <c r="I118" s="4"/>
      <c r="J118" s="4"/>
      <c r="K118" s="4"/>
      <c r="L118" s="4"/>
      <c r="M118" s="4"/>
      <c r="N118" s="4"/>
      <c r="O118" s="4"/>
      <c r="P118" s="13"/>
      <c r="S118" s="99" t="s">
        <v>46</v>
      </c>
      <c r="U118" s="241" t="s">
        <v>178</v>
      </c>
      <c r="V118" s="241" t="s">
        <v>179</v>
      </c>
    </row>
    <row r="119" spans="2:23" ht="15" customHeight="1">
      <c r="B119" s="391"/>
      <c r="E119" s="29" t="s">
        <v>50</v>
      </c>
      <c r="F119" s="59" t="s">
        <v>11</v>
      </c>
      <c r="G119" s="7"/>
      <c r="H119" s="114"/>
      <c r="I119" s="7"/>
      <c r="J119" s="7"/>
      <c r="K119" s="7"/>
      <c r="L119" s="7"/>
      <c r="M119" s="7"/>
      <c r="N119" s="7"/>
      <c r="O119" s="7"/>
      <c r="P119" s="14"/>
      <c r="S119" s="99" t="s">
        <v>46</v>
      </c>
      <c r="U119" s="241" t="s">
        <v>178</v>
      </c>
      <c r="V119" s="241" t="s">
        <v>179</v>
      </c>
    </row>
    <row r="120" spans="2:23" ht="15" customHeight="1">
      <c r="E120" s="22"/>
      <c r="F120" s="15"/>
      <c r="G120" s="15"/>
      <c r="H120" s="15"/>
      <c r="I120" s="15"/>
      <c r="J120" s="4"/>
      <c r="K120" s="4"/>
      <c r="L120" s="4"/>
      <c r="M120" s="4"/>
      <c r="N120" s="4"/>
      <c r="O120" s="4"/>
      <c r="P120" s="4"/>
      <c r="S120" s="99"/>
    </row>
    <row r="121" spans="2:23" ht="26.25">
      <c r="E121" s="48" t="s">
        <v>338</v>
      </c>
      <c r="S121" s="34"/>
      <c r="T121" s="34"/>
      <c r="U121" s="329"/>
      <c r="V121" s="329"/>
    </row>
    <row r="122" spans="2:23">
      <c r="E122" s="330" t="s">
        <v>339</v>
      </c>
    </row>
    <row r="123" spans="2:23">
      <c r="B123" s="393"/>
      <c r="E123" s="331" t="s">
        <v>340</v>
      </c>
      <c r="F123" s="54" t="s">
        <v>11</v>
      </c>
      <c r="G123" s="6"/>
      <c r="H123" s="332"/>
      <c r="I123" s="6"/>
      <c r="J123" s="6"/>
      <c r="K123" s="6"/>
      <c r="L123" s="6"/>
      <c r="M123" s="6"/>
      <c r="N123" s="6"/>
      <c r="O123" s="6"/>
      <c r="P123" s="12"/>
      <c r="S123" s="99" t="s">
        <v>357</v>
      </c>
      <c r="T123" s="34"/>
      <c r="U123" s="241" t="s">
        <v>179</v>
      </c>
      <c r="V123" s="241" t="s">
        <v>179</v>
      </c>
    </row>
    <row r="124" spans="2:23">
      <c r="B124" s="394"/>
      <c r="E124" s="333" t="s">
        <v>341</v>
      </c>
      <c r="F124" s="10" t="s">
        <v>11</v>
      </c>
      <c r="G124" s="4"/>
      <c r="H124" s="334"/>
      <c r="I124" s="4"/>
      <c r="J124" s="4"/>
      <c r="K124" s="4"/>
      <c r="L124" s="4"/>
      <c r="M124" s="4"/>
      <c r="N124" s="4"/>
      <c r="O124" s="4"/>
      <c r="P124" s="13"/>
      <c r="R124" s="34"/>
      <c r="S124" s="99" t="s">
        <v>357</v>
      </c>
      <c r="T124" s="34"/>
      <c r="U124" s="241" t="s">
        <v>179</v>
      </c>
      <c r="V124" s="241" t="s">
        <v>179</v>
      </c>
      <c r="W124" s="99"/>
    </row>
    <row r="125" spans="2:23">
      <c r="B125" s="394"/>
      <c r="E125" s="333" t="s">
        <v>351</v>
      </c>
      <c r="F125" s="10" t="s">
        <v>11</v>
      </c>
      <c r="G125" s="4"/>
      <c r="H125" s="334"/>
      <c r="I125" s="4"/>
      <c r="J125" s="4"/>
      <c r="K125" s="4"/>
      <c r="L125" s="4"/>
      <c r="M125" s="4"/>
      <c r="N125" s="4"/>
      <c r="O125" s="4"/>
      <c r="P125" s="13"/>
      <c r="R125" s="34"/>
      <c r="S125" s="99" t="s">
        <v>357</v>
      </c>
      <c r="T125" s="34"/>
      <c r="U125" s="241" t="s">
        <v>179</v>
      </c>
      <c r="V125" s="241" t="s">
        <v>179</v>
      </c>
      <c r="W125" s="99"/>
    </row>
    <row r="126" spans="2:23">
      <c r="B126" s="394"/>
      <c r="E126" s="333" t="s">
        <v>352</v>
      </c>
      <c r="F126" s="10" t="s">
        <v>11</v>
      </c>
      <c r="G126" s="4"/>
      <c r="H126" s="334"/>
      <c r="I126" s="4"/>
      <c r="J126" s="4"/>
      <c r="K126" s="4"/>
      <c r="L126" s="4"/>
      <c r="M126" s="4"/>
      <c r="N126" s="4"/>
      <c r="O126" s="4"/>
      <c r="P126" s="13"/>
      <c r="R126" s="34"/>
      <c r="S126" s="99" t="s">
        <v>357</v>
      </c>
      <c r="T126" s="34"/>
      <c r="U126" s="241" t="s">
        <v>179</v>
      </c>
      <c r="V126" s="241" t="s">
        <v>179</v>
      </c>
      <c r="W126" s="99"/>
    </row>
    <row r="127" spans="2:23">
      <c r="B127" s="395"/>
      <c r="E127" s="335" t="s">
        <v>342</v>
      </c>
      <c r="F127" s="55" t="s">
        <v>11</v>
      </c>
      <c r="G127" s="7"/>
      <c r="H127" s="336"/>
      <c r="I127" s="7"/>
      <c r="J127" s="7"/>
      <c r="K127" s="7"/>
      <c r="L127" s="7"/>
      <c r="M127" s="7"/>
      <c r="N127" s="7"/>
      <c r="O127" s="7"/>
      <c r="P127" s="14"/>
      <c r="R127" s="34"/>
      <c r="S127" s="99" t="s">
        <v>357</v>
      </c>
      <c r="T127" s="34"/>
      <c r="U127" s="241" t="s">
        <v>179</v>
      </c>
      <c r="V127" s="241" t="s">
        <v>179</v>
      </c>
      <c r="W127" s="99"/>
    </row>
    <row r="128" spans="2:23">
      <c r="E128" s="303" t="s">
        <v>83</v>
      </c>
      <c r="R128" s="34"/>
      <c r="S128" s="34"/>
      <c r="T128" s="34"/>
      <c r="W128" s="99"/>
    </row>
    <row r="129" spans="2:23">
      <c r="B129" s="393"/>
      <c r="E129" s="331" t="s">
        <v>340</v>
      </c>
      <c r="F129" s="54" t="s">
        <v>11</v>
      </c>
      <c r="G129" s="6"/>
      <c r="H129" s="332"/>
      <c r="I129" s="6"/>
      <c r="J129" s="6"/>
      <c r="K129" s="6"/>
      <c r="L129" s="6"/>
      <c r="M129" s="6"/>
      <c r="N129" s="6"/>
      <c r="O129" s="6"/>
      <c r="P129" s="12"/>
      <c r="S129" s="99" t="s">
        <v>357</v>
      </c>
      <c r="T129" s="34"/>
      <c r="U129" s="241" t="s">
        <v>179</v>
      </c>
      <c r="V129" s="241" t="s">
        <v>179</v>
      </c>
      <c r="W129" s="99"/>
    </row>
    <row r="130" spans="2:23">
      <c r="B130" s="394"/>
      <c r="E130" s="333" t="s">
        <v>341</v>
      </c>
      <c r="F130" s="10" t="s">
        <v>11</v>
      </c>
      <c r="G130" s="4"/>
      <c r="H130" s="334"/>
      <c r="I130" s="4"/>
      <c r="J130" s="4"/>
      <c r="K130" s="4"/>
      <c r="L130" s="4"/>
      <c r="M130" s="4"/>
      <c r="N130" s="4"/>
      <c r="O130" s="4"/>
      <c r="P130" s="13"/>
      <c r="R130" s="34"/>
      <c r="S130" s="99" t="s">
        <v>357</v>
      </c>
      <c r="T130" s="34"/>
      <c r="U130" s="241" t="s">
        <v>179</v>
      </c>
      <c r="V130" s="241" t="s">
        <v>179</v>
      </c>
      <c r="W130" s="99"/>
    </row>
    <row r="131" spans="2:23">
      <c r="B131" s="394"/>
      <c r="E131" s="333" t="s">
        <v>351</v>
      </c>
      <c r="F131" s="10" t="s">
        <v>11</v>
      </c>
      <c r="G131" s="4"/>
      <c r="H131" s="334"/>
      <c r="I131" s="4"/>
      <c r="J131" s="4"/>
      <c r="K131" s="4"/>
      <c r="L131" s="4"/>
      <c r="M131" s="4"/>
      <c r="N131" s="4"/>
      <c r="O131" s="4"/>
      <c r="P131" s="13"/>
      <c r="R131" s="34"/>
      <c r="S131" s="99" t="s">
        <v>357</v>
      </c>
      <c r="T131" s="34"/>
      <c r="U131" s="241" t="s">
        <v>179</v>
      </c>
      <c r="V131" s="241" t="s">
        <v>179</v>
      </c>
      <c r="W131" s="99"/>
    </row>
    <row r="132" spans="2:23">
      <c r="B132" s="394"/>
      <c r="E132" s="333" t="s">
        <v>352</v>
      </c>
      <c r="F132" s="10" t="s">
        <v>11</v>
      </c>
      <c r="G132" s="4"/>
      <c r="H132" s="334"/>
      <c r="I132" s="4"/>
      <c r="J132" s="4"/>
      <c r="K132" s="4"/>
      <c r="L132" s="4"/>
      <c r="M132" s="4"/>
      <c r="N132" s="4"/>
      <c r="O132" s="4"/>
      <c r="P132" s="13"/>
      <c r="R132" s="34"/>
      <c r="S132" s="99" t="s">
        <v>357</v>
      </c>
      <c r="T132" s="34"/>
      <c r="U132" s="241" t="s">
        <v>179</v>
      </c>
      <c r="V132" s="241" t="s">
        <v>179</v>
      </c>
      <c r="W132" s="99"/>
    </row>
    <row r="133" spans="2:23">
      <c r="B133" s="395"/>
      <c r="E133" s="335" t="s">
        <v>342</v>
      </c>
      <c r="F133" s="55" t="s">
        <v>11</v>
      </c>
      <c r="G133" s="7"/>
      <c r="H133" s="336"/>
      <c r="I133" s="7"/>
      <c r="J133" s="7"/>
      <c r="K133" s="7"/>
      <c r="L133" s="7"/>
      <c r="M133" s="7"/>
      <c r="N133" s="7"/>
      <c r="O133" s="7"/>
      <c r="P133" s="14"/>
      <c r="R133" s="34"/>
      <c r="S133" s="99" t="s">
        <v>357</v>
      </c>
      <c r="T133" s="34"/>
      <c r="U133" s="241" t="s">
        <v>179</v>
      </c>
      <c r="V133" s="241" t="s">
        <v>179</v>
      </c>
      <c r="W133" s="99"/>
    </row>
    <row r="134" spans="2:23">
      <c r="E134" s="49" t="s">
        <v>84</v>
      </c>
      <c r="R134" s="34"/>
      <c r="S134" s="34"/>
      <c r="T134" s="34"/>
      <c r="W134" s="99"/>
    </row>
    <row r="135" spans="2:23">
      <c r="B135" s="393"/>
      <c r="E135" s="331" t="s">
        <v>340</v>
      </c>
      <c r="F135" s="54" t="s">
        <v>11</v>
      </c>
      <c r="G135" s="6"/>
      <c r="H135" s="332"/>
      <c r="I135" s="6"/>
      <c r="J135" s="6"/>
      <c r="K135" s="6"/>
      <c r="L135" s="6"/>
      <c r="M135" s="6"/>
      <c r="N135" s="6"/>
      <c r="O135" s="6"/>
      <c r="P135" s="12"/>
      <c r="S135" s="99" t="s">
        <v>357</v>
      </c>
      <c r="T135" s="34"/>
      <c r="U135" s="241" t="s">
        <v>179</v>
      </c>
      <c r="V135" s="241" t="s">
        <v>179</v>
      </c>
      <c r="W135" s="99"/>
    </row>
    <row r="136" spans="2:23">
      <c r="B136" s="394"/>
      <c r="E136" s="333" t="s">
        <v>341</v>
      </c>
      <c r="F136" s="10" t="s">
        <v>11</v>
      </c>
      <c r="G136" s="4"/>
      <c r="H136" s="334"/>
      <c r="I136" s="4"/>
      <c r="J136" s="4"/>
      <c r="K136" s="4"/>
      <c r="L136" s="4"/>
      <c r="M136" s="4"/>
      <c r="N136" s="4"/>
      <c r="O136" s="4"/>
      <c r="P136" s="13"/>
      <c r="R136" s="34"/>
      <c r="S136" s="99" t="s">
        <v>357</v>
      </c>
      <c r="T136" s="34"/>
      <c r="U136" s="241" t="s">
        <v>179</v>
      </c>
      <c r="V136" s="241" t="s">
        <v>179</v>
      </c>
      <c r="W136" s="99"/>
    </row>
    <row r="137" spans="2:23">
      <c r="B137" s="394"/>
      <c r="E137" s="333" t="s">
        <v>351</v>
      </c>
      <c r="F137" s="10" t="s">
        <v>11</v>
      </c>
      <c r="G137" s="4"/>
      <c r="H137" s="334"/>
      <c r="I137" s="4"/>
      <c r="J137" s="4"/>
      <c r="K137" s="4"/>
      <c r="L137" s="4"/>
      <c r="M137" s="4"/>
      <c r="N137" s="4"/>
      <c r="O137" s="4"/>
      <c r="P137" s="13"/>
      <c r="R137" s="34"/>
      <c r="S137" s="99" t="s">
        <v>357</v>
      </c>
      <c r="T137" s="34"/>
      <c r="U137" s="241" t="s">
        <v>179</v>
      </c>
      <c r="V137" s="241" t="s">
        <v>179</v>
      </c>
      <c r="W137" s="99"/>
    </row>
    <row r="138" spans="2:23">
      <c r="B138" s="394"/>
      <c r="E138" s="333" t="s">
        <v>352</v>
      </c>
      <c r="F138" s="10" t="s">
        <v>11</v>
      </c>
      <c r="G138" s="4"/>
      <c r="H138" s="334"/>
      <c r="I138" s="4"/>
      <c r="J138" s="4"/>
      <c r="K138" s="4"/>
      <c r="L138" s="4"/>
      <c r="M138" s="4"/>
      <c r="N138" s="4"/>
      <c r="O138" s="4"/>
      <c r="P138" s="13"/>
      <c r="R138" s="34"/>
      <c r="S138" s="99" t="s">
        <v>357</v>
      </c>
      <c r="T138" s="34"/>
      <c r="U138" s="241" t="s">
        <v>179</v>
      </c>
      <c r="V138" s="241" t="s">
        <v>179</v>
      </c>
      <c r="W138" s="99"/>
    </row>
    <row r="139" spans="2:23">
      <c r="B139" s="395"/>
      <c r="E139" s="335" t="s">
        <v>342</v>
      </c>
      <c r="F139" s="55" t="s">
        <v>11</v>
      </c>
      <c r="G139" s="7"/>
      <c r="H139" s="336"/>
      <c r="I139" s="7"/>
      <c r="J139" s="7"/>
      <c r="K139" s="7"/>
      <c r="L139" s="7"/>
      <c r="M139" s="7"/>
      <c r="N139" s="7"/>
      <c r="O139" s="7"/>
      <c r="P139" s="14"/>
      <c r="R139" s="34"/>
      <c r="S139" s="99" t="s">
        <v>357</v>
      </c>
      <c r="T139" s="34"/>
      <c r="U139" s="241" t="s">
        <v>179</v>
      </c>
      <c r="V139" s="241" t="s">
        <v>179</v>
      </c>
      <c r="W139" s="99"/>
    </row>
    <row r="140" spans="2:23">
      <c r="E140" s="294" t="s">
        <v>343</v>
      </c>
      <c r="R140" s="34"/>
      <c r="S140" s="34"/>
      <c r="T140" s="34"/>
      <c r="W140" s="99"/>
    </row>
    <row r="141" spans="2:23">
      <c r="B141" s="393"/>
      <c r="E141" s="331" t="s">
        <v>340</v>
      </c>
      <c r="F141" s="54" t="s">
        <v>11</v>
      </c>
      <c r="G141" s="6"/>
      <c r="H141" s="332"/>
      <c r="I141" s="6"/>
      <c r="J141" s="6"/>
      <c r="K141" s="6"/>
      <c r="L141" s="6"/>
      <c r="M141" s="6"/>
      <c r="N141" s="6"/>
      <c r="O141" s="6"/>
      <c r="P141" s="12"/>
      <c r="S141" s="99" t="s">
        <v>357</v>
      </c>
      <c r="T141" s="34"/>
      <c r="U141" s="241" t="s">
        <v>179</v>
      </c>
      <c r="V141" s="241" t="s">
        <v>179</v>
      </c>
      <c r="W141" s="100"/>
    </row>
    <row r="142" spans="2:23">
      <c r="B142" s="394"/>
      <c r="E142" s="333" t="s">
        <v>341</v>
      </c>
      <c r="F142" s="10" t="s">
        <v>11</v>
      </c>
      <c r="G142" s="4"/>
      <c r="H142" s="334"/>
      <c r="I142" s="4"/>
      <c r="J142" s="4"/>
      <c r="K142" s="4"/>
      <c r="L142" s="4"/>
      <c r="M142" s="4"/>
      <c r="N142" s="4"/>
      <c r="O142" s="4"/>
      <c r="P142" s="13"/>
      <c r="R142" s="34"/>
      <c r="S142" s="99" t="s">
        <v>357</v>
      </c>
      <c r="T142" s="34"/>
      <c r="U142" s="241" t="s">
        <v>179</v>
      </c>
      <c r="V142" s="241" t="s">
        <v>179</v>
      </c>
      <c r="W142" s="99"/>
    </row>
    <row r="143" spans="2:23">
      <c r="B143" s="394"/>
      <c r="E143" s="333" t="s">
        <v>351</v>
      </c>
      <c r="F143" s="10" t="s">
        <v>11</v>
      </c>
      <c r="G143" s="4"/>
      <c r="H143" s="334"/>
      <c r="I143" s="4"/>
      <c r="J143" s="4"/>
      <c r="K143" s="4"/>
      <c r="L143" s="4"/>
      <c r="M143" s="4"/>
      <c r="N143" s="4"/>
      <c r="O143" s="4"/>
      <c r="P143" s="13"/>
      <c r="R143" s="34"/>
      <c r="S143" s="99" t="s">
        <v>357</v>
      </c>
      <c r="T143" s="34"/>
      <c r="U143" s="241" t="s">
        <v>179</v>
      </c>
      <c r="V143" s="241" t="s">
        <v>179</v>
      </c>
      <c r="W143" s="99"/>
    </row>
    <row r="144" spans="2:23">
      <c r="B144" s="394"/>
      <c r="E144" s="333" t="s">
        <v>352</v>
      </c>
      <c r="F144" s="10" t="s">
        <v>11</v>
      </c>
      <c r="G144" s="4"/>
      <c r="H144" s="334"/>
      <c r="I144" s="4"/>
      <c r="J144" s="4"/>
      <c r="K144" s="4"/>
      <c r="L144" s="4"/>
      <c r="M144" s="4"/>
      <c r="N144" s="4"/>
      <c r="O144" s="4"/>
      <c r="P144" s="13"/>
      <c r="R144" s="34"/>
      <c r="S144" s="99" t="s">
        <v>357</v>
      </c>
      <c r="T144" s="34"/>
      <c r="U144" s="241" t="s">
        <v>179</v>
      </c>
      <c r="V144" s="241" t="s">
        <v>179</v>
      </c>
      <c r="W144" s="99"/>
    </row>
    <row r="145" spans="2:23">
      <c r="B145" s="395"/>
      <c r="E145" s="335" t="s">
        <v>342</v>
      </c>
      <c r="F145" s="55" t="s">
        <v>11</v>
      </c>
      <c r="G145" s="7"/>
      <c r="H145" s="336"/>
      <c r="I145" s="7"/>
      <c r="J145" s="7"/>
      <c r="K145" s="7"/>
      <c r="L145" s="7"/>
      <c r="M145" s="7"/>
      <c r="N145" s="7"/>
      <c r="O145" s="7"/>
      <c r="P145" s="14"/>
      <c r="R145" s="34"/>
      <c r="S145" s="99" t="s">
        <v>357</v>
      </c>
      <c r="T145" s="34"/>
      <c r="U145" s="241" t="s">
        <v>179</v>
      </c>
      <c r="V145" s="241" t="s">
        <v>179</v>
      </c>
      <c r="W145" s="105"/>
    </row>
    <row r="146" spans="2:23">
      <c r="E146" s="294" t="s">
        <v>375</v>
      </c>
      <c r="R146" s="34"/>
      <c r="S146" s="34"/>
      <c r="T146" s="34"/>
      <c r="W146" s="100"/>
    </row>
    <row r="147" spans="2:23">
      <c r="E147" s="337" t="s">
        <v>344</v>
      </c>
      <c r="R147" s="34"/>
      <c r="S147" s="34"/>
      <c r="T147" s="34"/>
      <c r="W147" s="99"/>
    </row>
    <row r="148" spans="2:23">
      <c r="B148" s="393"/>
      <c r="E148" s="331" t="s">
        <v>340</v>
      </c>
      <c r="F148" s="54" t="s">
        <v>11</v>
      </c>
      <c r="G148" s="6"/>
      <c r="H148" s="332"/>
      <c r="I148" s="6"/>
      <c r="J148" s="6"/>
      <c r="K148" s="6"/>
      <c r="L148" s="6"/>
      <c r="M148" s="6"/>
      <c r="N148" s="6"/>
      <c r="O148" s="6"/>
      <c r="P148" s="12"/>
      <c r="S148" s="99" t="s">
        <v>357</v>
      </c>
      <c r="T148" s="34"/>
      <c r="U148" s="241" t="s">
        <v>179</v>
      </c>
      <c r="V148" s="241" t="s">
        <v>179</v>
      </c>
      <c r="W148" s="99"/>
    </row>
    <row r="149" spans="2:23">
      <c r="B149" s="394"/>
      <c r="E149" s="333" t="s">
        <v>341</v>
      </c>
      <c r="F149" s="10" t="s">
        <v>11</v>
      </c>
      <c r="G149" s="4"/>
      <c r="H149" s="334"/>
      <c r="I149" s="4"/>
      <c r="J149" s="4"/>
      <c r="K149" s="4"/>
      <c r="L149" s="4"/>
      <c r="M149" s="4"/>
      <c r="N149" s="4"/>
      <c r="O149" s="4"/>
      <c r="P149" s="13"/>
      <c r="R149" s="34"/>
      <c r="S149" s="99" t="s">
        <v>357</v>
      </c>
      <c r="T149" s="34"/>
      <c r="U149" s="241" t="s">
        <v>179</v>
      </c>
      <c r="V149" s="241" t="s">
        <v>179</v>
      </c>
      <c r="W149" s="99"/>
    </row>
    <row r="150" spans="2:23">
      <c r="B150" s="394"/>
      <c r="E150" s="333" t="s">
        <v>351</v>
      </c>
      <c r="F150" s="10" t="s">
        <v>11</v>
      </c>
      <c r="G150" s="4"/>
      <c r="H150" s="334"/>
      <c r="I150" s="4"/>
      <c r="J150" s="4"/>
      <c r="K150" s="4"/>
      <c r="L150" s="4"/>
      <c r="M150" s="4"/>
      <c r="N150" s="4"/>
      <c r="O150" s="4"/>
      <c r="P150" s="13"/>
      <c r="R150" s="34"/>
      <c r="S150" s="99" t="s">
        <v>357</v>
      </c>
      <c r="T150" s="34"/>
      <c r="U150" s="241" t="s">
        <v>179</v>
      </c>
      <c r="V150" s="241" t="s">
        <v>179</v>
      </c>
      <c r="W150" s="99"/>
    </row>
    <row r="151" spans="2:23">
      <c r="B151" s="394"/>
      <c r="E151" s="333" t="s">
        <v>352</v>
      </c>
      <c r="F151" s="10" t="s">
        <v>11</v>
      </c>
      <c r="G151" s="4"/>
      <c r="H151" s="334"/>
      <c r="I151" s="4"/>
      <c r="J151" s="4"/>
      <c r="K151" s="4"/>
      <c r="L151" s="4"/>
      <c r="M151" s="4"/>
      <c r="N151" s="4"/>
      <c r="O151" s="4"/>
      <c r="P151" s="13"/>
      <c r="R151" s="34"/>
      <c r="S151" s="99" t="s">
        <v>357</v>
      </c>
      <c r="T151" s="34"/>
      <c r="U151" s="241" t="s">
        <v>179</v>
      </c>
      <c r="V151" s="241" t="s">
        <v>179</v>
      </c>
      <c r="W151" s="100"/>
    </row>
    <row r="152" spans="2:23">
      <c r="B152" s="395"/>
      <c r="E152" s="335" t="s">
        <v>342</v>
      </c>
      <c r="F152" s="55" t="s">
        <v>11</v>
      </c>
      <c r="G152" s="7"/>
      <c r="H152" s="336"/>
      <c r="I152" s="7"/>
      <c r="J152" s="7"/>
      <c r="K152" s="7"/>
      <c r="L152" s="7"/>
      <c r="M152" s="7"/>
      <c r="N152" s="7"/>
      <c r="O152" s="7"/>
      <c r="P152" s="14"/>
      <c r="R152" s="34"/>
      <c r="S152" s="99" t="s">
        <v>357</v>
      </c>
      <c r="T152" s="34"/>
      <c r="U152" s="241" t="s">
        <v>179</v>
      </c>
      <c r="V152" s="241" t="s">
        <v>179</v>
      </c>
      <c r="W152" s="100"/>
    </row>
    <row r="153" spans="2:23">
      <c r="E153" s="337" t="s">
        <v>85</v>
      </c>
      <c r="R153" s="34"/>
      <c r="S153" s="34"/>
      <c r="T153" s="34"/>
      <c r="W153" s="99"/>
    </row>
    <row r="154" spans="2:23">
      <c r="B154" s="393"/>
      <c r="E154" s="331" t="s">
        <v>340</v>
      </c>
      <c r="F154" s="54" t="s">
        <v>11</v>
      </c>
      <c r="G154" s="6"/>
      <c r="H154" s="332"/>
      <c r="I154" s="6"/>
      <c r="J154" s="6"/>
      <c r="K154" s="6"/>
      <c r="L154" s="6"/>
      <c r="M154" s="6"/>
      <c r="N154" s="6"/>
      <c r="O154" s="6"/>
      <c r="P154" s="12"/>
      <c r="S154" s="99" t="s">
        <v>357</v>
      </c>
      <c r="T154" s="34"/>
      <c r="U154" s="241" t="s">
        <v>179</v>
      </c>
      <c r="V154" s="241" t="s">
        <v>179</v>
      </c>
      <c r="W154" s="99"/>
    </row>
    <row r="155" spans="2:23">
      <c r="B155" s="394"/>
      <c r="E155" s="333" t="s">
        <v>341</v>
      </c>
      <c r="F155" s="10" t="s">
        <v>11</v>
      </c>
      <c r="G155" s="4"/>
      <c r="H155" s="334"/>
      <c r="I155" s="4"/>
      <c r="J155" s="4"/>
      <c r="K155" s="4"/>
      <c r="L155" s="4"/>
      <c r="M155" s="4"/>
      <c r="N155" s="4"/>
      <c r="O155" s="4"/>
      <c r="P155" s="13"/>
      <c r="R155" s="34"/>
      <c r="S155" s="99" t="s">
        <v>357</v>
      </c>
      <c r="T155" s="34"/>
      <c r="U155" s="241" t="s">
        <v>179</v>
      </c>
      <c r="V155" s="241" t="s">
        <v>179</v>
      </c>
      <c r="W155" s="99"/>
    </row>
    <row r="156" spans="2:23">
      <c r="B156" s="394"/>
      <c r="E156" s="333" t="s">
        <v>351</v>
      </c>
      <c r="F156" s="10" t="s">
        <v>11</v>
      </c>
      <c r="G156" s="4"/>
      <c r="H156" s="334"/>
      <c r="I156" s="4"/>
      <c r="J156" s="4"/>
      <c r="K156" s="4"/>
      <c r="L156" s="4"/>
      <c r="M156" s="4"/>
      <c r="N156" s="4"/>
      <c r="O156" s="4"/>
      <c r="P156" s="13"/>
      <c r="R156" s="34"/>
      <c r="S156" s="99" t="s">
        <v>357</v>
      </c>
      <c r="T156" s="34"/>
      <c r="U156" s="241" t="s">
        <v>179</v>
      </c>
      <c r="V156" s="241" t="s">
        <v>179</v>
      </c>
      <c r="W156" s="99"/>
    </row>
    <row r="157" spans="2:23">
      <c r="B157" s="394"/>
      <c r="E157" s="333" t="s">
        <v>352</v>
      </c>
      <c r="F157" s="10" t="s">
        <v>11</v>
      </c>
      <c r="G157" s="4"/>
      <c r="H157" s="334"/>
      <c r="I157" s="4"/>
      <c r="J157" s="4"/>
      <c r="K157" s="4"/>
      <c r="L157" s="4"/>
      <c r="M157" s="4"/>
      <c r="N157" s="4"/>
      <c r="O157" s="4"/>
      <c r="P157" s="13"/>
      <c r="R157" s="34"/>
      <c r="S157" s="99" t="s">
        <v>357</v>
      </c>
      <c r="T157" s="34"/>
      <c r="U157" s="241" t="s">
        <v>179</v>
      </c>
      <c r="V157" s="241" t="s">
        <v>179</v>
      </c>
      <c r="W157" s="99"/>
    </row>
    <row r="158" spans="2:23">
      <c r="B158" s="395"/>
      <c r="E158" s="335" t="s">
        <v>342</v>
      </c>
      <c r="F158" s="55" t="s">
        <v>11</v>
      </c>
      <c r="G158" s="7"/>
      <c r="H158" s="336"/>
      <c r="I158" s="7"/>
      <c r="J158" s="7"/>
      <c r="K158" s="7"/>
      <c r="L158" s="7"/>
      <c r="M158" s="7"/>
      <c r="N158" s="7"/>
      <c r="O158" s="7"/>
      <c r="P158" s="14"/>
      <c r="R158" s="34"/>
      <c r="S158" s="99" t="s">
        <v>357</v>
      </c>
      <c r="T158" s="34"/>
      <c r="U158" s="241" t="s">
        <v>179</v>
      </c>
      <c r="V158" s="241" t="s">
        <v>179</v>
      </c>
      <c r="W158" s="99"/>
    </row>
    <row r="159" spans="2:23">
      <c r="E159" s="337" t="s">
        <v>345</v>
      </c>
      <c r="R159" s="34"/>
      <c r="S159" s="34"/>
      <c r="T159" s="34"/>
      <c r="W159" s="99"/>
    </row>
    <row r="160" spans="2:23">
      <c r="B160" s="393"/>
      <c r="E160" s="331" t="s">
        <v>340</v>
      </c>
      <c r="F160" s="54" t="s">
        <v>11</v>
      </c>
      <c r="G160" s="6"/>
      <c r="H160" s="332"/>
      <c r="I160" s="6"/>
      <c r="J160" s="6"/>
      <c r="K160" s="6"/>
      <c r="L160" s="6"/>
      <c r="M160" s="6"/>
      <c r="N160" s="6"/>
      <c r="O160" s="6"/>
      <c r="P160" s="12"/>
      <c r="S160" s="99" t="s">
        <v>357</v>
      </c>
      <c r="T160" s="34"/>
      <c r="U160" s="241" t="s">
        <v>179</v>
      </c>
      <c r="V160" s="241" t="s">
        <v>179</v>
      </c>
      <c r="W160" s="99"/>
    </row>
    <row r="161" spans="2:23">
      <c r="B161" s="394"/>
      <c r="E161" s="333" t="s">
        <v>341</v>
      </c>
      <c r="F161" s="10" t="s">
        <v>11</v>
      </c>
      <c r="G161" s="4"/>
      <c r="H161" s="334"/>
      <c r="I161" s="4"/>
      <c r="J161" s="4"/>
      <c r="K161" s="4"/>
      <c r="L161" s="4"/>
      <c r="M161" s="4"/>
      <c r="N161" s="4"/>
      <c r="O161" s="4"/>
      <c r="P161" s="13"/>
      <c r="R161" s="34"/>
      <c r="S161" s="99" t="s">
        <v>357</v>
      </c>
      <c r="T161" s="34"/>
      <c r="U161" s="241" t="s">
        <v>179</v>
      </c>
      <c r="V161" s="241" t="s">
        <v>179</v>
      </c>
      <c r="W161" s="99"/>
    </row>
    <row r="162" spans="2:23">
      <c r="B162" s="394"/>
      <c r="E162" s="333" t="s">
        <v>351</v>
      </c>
      <c r="F162" s="10" t="s">
        <v>11</v>
      </c>
      <c r="G162" s="4"/>
      <c r="H162" s="334"/>
      <c r="I162" s="4"/>
      <c r="J162" s="4"/>
      <c r="K162" s="4"/>
      <c r="L162" s="4"/>
      <c r="M162" s="4"/>
      <c r="N162" s="4"/>
      <c r="O162" s="4"/>
      <c r="P162" s="13"/>
      <c r="R162" s="34"/>
      <c r="S162" s="99" t="s">
        <v>357</v>
      </c>
      <c r="T162" s="34"/>
      <c r="U162" s="241" t="s">
        <v>179</v>
      </c>
      <c r="V162" s="241" t="s">
        <v>179</v>
      </c>
      <c r="W162" s="99"/>
    </row>
    <row r="163" spans="2:23">
      <c r="B163" s="394"/>
      <c r="E163" s="333" t="s">
        <v>352</v>
      </c>
      <c r="F163" s="10" t="s">
        <v>11</v>
      </c>
      <c r="G163" s="4"/>
      <c r="H163" s="334"/>
      <c r="I163" s="4"/>
      <c r="J163" s="4"/>
      <c r="K163" s="4"/>
      <c r="L163" s="4"/>
      <c r="M163" s="4"/>
      <c r="N163" s="4"/>
      <c r="O163" s="4"/>
      <c r="P163" s="13"/>
      <c r="R163" s="34"/>
      <c r="S163" s="99" t="s">
        <v>357</v>
      </c>
      <c r="T163" s="34"/>
      <c r="U163" s="241" t="s">
        <v>179</v>
      </c>
      <c r="V163" s="241" t="s">
        <v>179</v>
      </c>
      <c r="W163" s="100"/>
    </row>
    <row r="164" spans="2:23">
      <c r="B164" s="395"/>
      <c r="E164" s="335" t="s">
        <v>342</v>
      </c>
      <c r="F164" s="55" t="s">
        <v>11</v>
      </c>
      <c r="G164" s="7"/>
      <c r="H164" s="336"/>
      <c r="I164" s="7"/>
      <c r="J164" s="7"/>
      <c r="K164" s="7"/>
      <c r="L164" s="7"/>
      <c r="M164" s="7"/>
      <c r="N164" s="7"/>
      <c r="O164" s="7"/>
      <c r="P164" s="14"/>
      <c r="R164" s="34"/>
      <c r="S164" s="99" t="s">
        <v>357</v>
      </c>
      <c r="T164" s="34"/>
      <c r="U164" s="241" t="s">
        <v>179</v>
      </c>
      <c r="V164" s="241" t="s">
        <v>179</v>
      </c>
      <c r="W164" s="99"/>
    </row>
    <row r="165" spans="2:23">
      <c r="E165" s="337" t="s">
        <v>346</v>
      </c>
      <c r="R165" s="34"/>
      <c r="S165" s="34"/>
      <c r="T165" s="34"/>
      <c r="W165" s="99"/>
    </row>
    <row r="166" spans="2:23">
      <c r="B166" s="393"/>
      <c r="E166" s="331" t="s">
        <v>340</v>
      </c>
      <c r="F166" s="54" t="s">
        <v>11</v>
      </c>
      <c r="G166" s="6"/>
      <c r="H166" s="332"/>
      <c r="I166" s="6"/>
      <c r="J166" s="6"/>
      <c r="K166" s="6"/>
      <c r="L166" s="6"/>
      <c r="M166" s="6"/>
      <c r="N166" s="6"/>
      <c r="O166" s="6"/>
      <c r="P166" s="12"/>
      <c r="S166" s="99" t="s">
        <v>357</v>
      </c>
      <c r="T166" s="34"/>
      <c r="U166" s="241" t="s">
        <v>179</v>
      </c>
      <c r="V166" s="241" t="s">
        <v>179</v>
      </c>
      <c r="W166" s="99"/>
    </row>
    <row r="167" spans="2:23">
      <c r="B167" s="394"/>
      <c r="E167" s="333" t="s">
        <v>341</v>
      </c>
      <c r="F167" s="10" t="s">
        <v>11</v>
      </c>
      <c r="G167" s="4"/>
      <c r="H167" s="334"/>
      <c r="I167" s="4"/>
      <c r="J167" s="4"/>
      <c r="K167" s="4"/>
      <c r="L167" s="4"/>
      <c r="M167" s="4"/>
      <c r="N167" s="4"/>
      <c r="O167" s="4"/>
      <c r="P167" s="13"/>
      <c r="R167" s="34"/>
      <c r="S167" s="99" t="s">
        <v>357</v>
      </c>
      <c r="T167" s="34"/>
      <c r="U167" s="241" t="s">
        <v>179</v>
      </c>
      <c r="V167" s="241" t="s">
        <v>179</v>
      </c>
      <c r="W167" s="100"/>
    </row>
    <row r="168" spans="2:23">
      <c r="B168" s="394"/>
      <c r="E168" s="333" t="s">
        <v>351</v>
      </c>
      <c r="F168" s="10" t="s">
        <v>11</v>
      </c>
      <c r="G168" s="4"/>
      <c r="H168" s="334"/>
      <c r="I168" s="4"/>
      <c r="J168" s="4"/>
      <c r="K168" s="4"/>
      <c r="L168" s="4"/>
      <c r="M168" s="4"/>
      <c r="N168" s="4"/>
      <c r="O168" s="4"/>
      <c r="P168" s="13"/>
      <c r="R168" s="34"/>
      <c r="S168" s="99" t="s">
        <v>357</v>
      </c>
      <c r="T168" s="34"/>
      <c r="U168" s="241" t="s">
        <v>179</v>
      </c>
      <c r="V168" s="241" t="s">
        <v>179</v>
      </c>
      <c r="W168" s="99"/>
    </row>
    <row r="169" spans="2:23">
      <c r="B169" s="394"/>
      <c r="E169" s="333" t="s">
        <v>352</v>
      </c>
      <c r="F169" s="10" t="s">
        <v>11</v>
      </c>
      <c r="G169" s="4"/>
      <c r="H169" s="334"/>
      <c r="I169" s="4"/>
      <c r="J169" s="4"/>
      <c r="K169" s="4"/>
      <c r="L169" s="4"/>
      <c r="M169" s="4"/>
      <c r="N169" s="4"/>
      <c r="O169" s="4"/>
      <c r="P169" s="13"/>
      <c r="R169" s="34"/>
      <c r="S169" s="99" t="s">
        <v>357</v>
      </c>
      <c r="T169" s="34"/>
      <c r="U169" s="241" t="s">
        <v>179</v>
      </c>
      <c r="V169" s="241" t="s">
        <v>179</v>
      </c>
      <c r="W169" s="99"/>
    </row>
    <row r="170" spans="2:23">
      <c r="B170" s="395"/>
      <c r="E170" s="335" t="s">
        <v>342</v>
      </c>
      <c r="F170" s="55" t="s">
        <v>11</v>
      </c>
      <c r="G170" s="7"/>
      <c r="H170" s="336"/>
      <c r="I170" s="7"/>
      <c r="J170" s="7"/>
      <c r="K170" s="7"/>
      <c r="L170" s="7"/>
      <c r="M170" s="7"/>
      <c r="N170" s="7"/>
      <c r="O170" s="7"/>
      <c r="P170" s="14"/>
      <c r="R170" s="34"/>
      <c r="S170" s="99" t="s">
        <v>357</v>
      </c>
      <c r="T170" s="34"/>
      <c r="U170" s="241" t="s">
        <v>179</v>
      </c>
      <c r="V170" s="241" t="s">
        <v>179</v>
      </c>
      <c r="W170" s="99"/>
    </row>
    <row r="171" spans="2:23">
      <c r="E171" s="294" t="s">
        <v>347</v>
      </c>
      <c r="R171" s="34"/>
      <c r="S171" s="34"/>
      <c r="T171" s="34"/>
      <c r="W171" s="99"/>
    </row>
    <row r="172" spans="2:23">
      <c r="B172" s="393"/>
      <c r="E172" s="331" t="s">
        <v>340</v>
      </c>
      <c r="F172" s="54" t="s">
        <v>11</v>
      </c>
      <c r="G172" s="6"/>
      <c r="H172" s="332"/>
      <c r="I172" s="6"/>
      <c r="J172" s="6"/>
      <c r="K172" s="6"/>
      <c r="L172" s="6"/>
      <c r="M172" s="6"/>
      <c r="N172" s="6"/>
      <c r="O172" s="6"/>
      <c r="P172" s="12"/>
      <c r="S172" s="99" t="s">
        <v>357</v>
      </c>
      <c r="T172" s="34"/>
      <c r="U172" s="241" t="s">
        <v>179</v>
      </c>
      <c r="V172" s="241" t="s">
        <v>179</v>
      </c>
      <c r="W172" s="100"/>
    </row>
    <row r="173" spans="2:23">
      <c r="B173" s="394"/>
      <c r="E173" s="333" t="s">
        <v>341</v>
      </c>
      <c r="F173" s="10" t="s">
        <v>11</v>
      </c>
      <c r="G173" s="4"/>
      <c r="H173" s="334"/>
      <c r="I173" s="4"/>
      <c r="J173" s="4"/>
      <c r="K173" s="4"/>
      <c r="L173" s="4"/>
      <c r="M173" s="4"/>
      <c r="N173" s="4"/>
      <c r="O173" s="4"/>
      <c r="P173" s="13"/>
      <c r="R173" s="34"/>
      <c r="S173" s="99" t="s">
        <v>357</v>
      </c>
      <c r="T173" s="34"/>
      <c r="U173" s="241" t="s">
        <v>179</v>
      </c>
      <c r="V173" s="241" t="s">
        <v>179</v>
      </c>
      <c r="W173" s="99"/>
    </row>
    <row r="174" spans="2:23">
      <c r="B174" s="394"/>
      <c r="E174" s="333" t="s">
        <v>351</v>
      </c>
      <c r="F174" s="10" t="s">
        <v>11</v>
      </c>
      <c r="G174" s="4"/>
      <c r="H174" s="334"/>
      <c r="I174" s="4"/>
      <c r="J174" s="4"/>
      <c r="K174" s="4"/>
      <c r="L174" s="4"/>
      <c r="M174" s="4"/>
      <c r="N174" s="4"/>
      <c r="O174" s="4"/>
      <c r="P174" s="13"/>
      <c r="R174" s="34"/>
      <c r="S174" s="99" t="s">
        <v>357</v>
      </c>
      <c r="T174" s="34"/>
      <c r="U174" s="241" t="s">
        <v>179</v>
      </c>
      <c r="V174" s="241" t="s">
        <v>179</v>
      </c>
      <c r="W174" s="99"/>
    </row>
    <row r="175" spans="2:23">
      <c r="B175" s="394"/>
      <c r="E175" s="333" t="s">
        <v>352</v>
      </c>
      <c r="F175" s="10" t="s">
        <v>11</v>
      </c>
      <c r="G175" s="4"/>
      <c r="H175" s="334"/>
      <c r="I175" s="4"/>
      <c r="J175" s="4"/>
      <c r="K175" s="4"/>
      <c r="L175" s="4"/>
      <c r="M175" s="4"/>
      <c r="N175" s="4"/>
      <c r="O175" s="4"/>
      <c r="P175" s="13"/>
      <c r="R175" s="34"/>
      <c r="S175" s="99" t="s">
        <v>357</v>
      </c>
      <c r="T175" s="34"/>
      <c r="U175" s="241" t="s">
        <v>179</v>
      </c>
      <c r="V175" s="241" t="s">
        <v>179</v>
      </c>
      <c r="W175" s="99"/>
    </row>
    <row r="176" spans="2:23">
      <c r="B176" s="395"/>
      <c r="E176" s="335" t="s">
        <v>342</v>
      </c>
      <c r="F176" s="55" t="s">
        <v>11</v>
      </c>
      <c r="G176" s="7"/>
      <c r="H176" s="336"/>
      <c r="I176" s="7"/>
      <c r="J176" s="7"/>
      <c r="K176" s="7"/>
      <c r="L176" s="7"/>
      <c r="M176" s="7"/>
      <c r="N176" s="7"/>
      <c r="O176" s="7"/>
      <c r="P176" s="14"/>
      <c r="R176" s="34"/>
      <c r="S176" s="99" t="s">
        <v>357</v>
      </c>
      <c r="T176" s="34"/>
      <c r="U176" s="241" t="s">
        <v>179</v>
      </c>
      <c r="V176" s="241" t="s">
        <v>179</v>
      </c>
      <c r="W176" s="99"/>
    </row>
    <row r="177" spans="2:23">
      <c r="E177" s="294" t="s">
        <v>348</v>
      </c>
      <c r="F177" s="172"/>
      <c r="G177" s="172"/>
      <c r="H177" s="172"/>
      <c r="R177" s="34"/>
      <c r="S177" s="99"/>
      <c r="T177" s="99"/>
      <c r="U177" s="99"/>
      <c r="V177" s="99"/>
      <c r="W177" s="100"/>
    </row>
    <row r="178" spans="2:23">
      <c r="E178" s="337" t="s">
        <v>349</v>
      </c>
      <c r="R178" s="34"/>
      <c r="S178" s="34"/>
      <c r="T178" s="34"/>
      <c r="W178" s="99"/>
    </row>
    <row r="179" spans="2:23">
      <c r="B179" s="393"/>
      <c r="E179" s="331" t="s">
        <v>340</v>
      </c>
      <c r="F179" s="54" t="s">
        <v>11</v>
      </c>
      <c r="G179" s="6"/>
      <c r="H179" s="332"/>
      <c r="I179" s="6"/>
      <c r="J179" s="6"/>
      <c r="K179" s="6"/>
      <c r="L179" s="6"/>
      <c r="M179" s="6"/>
      <c r="N179" s="6"/>
      <c r="O179" s="6"/>
      <c r="P179" s="12"/>
      <c r="S179" s="99" t="s">
        <v>357</v>
      </c>
      <c r="T179" s="34"/>
      <c r="U179" s="241" t="s">
        <v>179</v>
      </c>
      <c r="V179" s="241" t="s">
        <v>179</v>
      </c>
      <c r="W179" s="99"/>
    </row>
    <row r="180" spans="2:23">
      <c r="B180" s="394"/>
      <c r="E180" s="333" t="s">
        <v>341</v>
      </c>
      <c r="F180" s="10" t="s">
        <v>11</v>
      </c>
      <c r="G180" s="4"/>
      <c r="H180" s="334"/>
      <c r="I180" s="4"/>
      <c r="J180" s="4"/>
      <c r="K180" s="4"/>
      <c r="L180" s="4"/>
      <c r="M180" s="4"/>
      <c r="N180" s="4"/>
      <c r="O180" s="4"/>
      <c r="P180" s="13"/>
      <c r="R180" s="34"/>
      <c r="S180" s="99" t="s">
        <v>357</v>
      </c>
      <c r="T180" s="34"/>
      <c r="U180" s="241" t="s">
        <v>179</v>
      </c>
      <c r="V180" s="241" t="s">
        <v>179</v>
      </c>
      <c r="W180" s="99"/>
    </row>
    <row r="181" spans="2:23">
      <c r="B181" s="394"/>
      <c r="E181" s="333" t="s">
        <v>351</v>
      </c>
      <c r="F181" s="10" t="s">
        <v>11</v>
      </c>
      <c r="G181" s="4"/>
      <c r="H181" s="334"/>
      <c r="I181" s="4"/>
      <c r="J181" s="4"/>
      <c r="K181" s="4"/>
      <c r="L181" s="4"/>
      <c r="M181" s="4"/>
      <c r="N181" s="4"/>
      <c r="O181" s="4"/>
      <c r="P181" s="13"/>
      <c r="R181" s="34"/>
      <c r="S181" s="99" t="s">
        <v>357</v>
      </c>
      <c r="T181" s="34"/>
      <c r="U181" s="241" t="s">
        <v>179</v>
      </c>
      <c r="V181" s="241" t="s">
        <v>179</v>
      </c>
      <c r="W181" s="99"/>
    </row>
    <row r="182" spans="2:23">
      <c r="B182" s="394"/>
      <c r="E182" s="333" t="s">
        <v>352</v>
      </c>
      <c r="F182" s="10" t="s">
        <v>11</v>
      </c>
      <c r="G182" s="4"/>
      <c r="H182" s="334"/>
      <c r="I182" s="4"/>
      <c r="J182" s="4"/>
      <c r="K182" s="4"/>
      <c r="L182" s="4"/>
      <c r="M182" s="4"/>
      <c r="N182" s="4"/>
      <c r="O182" s="4"/>
      <c r="P182" s="13"/>
      <c r="R182" s="34"/>
      <c r="S182" s="99" t="s">
        <v>357</v>
      </c>
      <c r="T182" s="34"/>
      <c r="U182" s="241" t="s">
        <v>179</v>
      </c>
      <c r="V182" s="241" t="s">
        <v>179</v>
      </c>
      <c r="W182" s="99"/>
    </row>
    <row r="183" spans="2:23">
      <c r="B183" s="395"/>
      <c r="E183" s="335" t="s">
        <v>342</v>
      </c>
      <c r="F183" s="55" t="s">
        <v>11</v>
      </c>
      <c r="G183" s="7"/>
      <c r="H183" s="336"/>
      <c r="I183" s="7"/>
      <c r="J183" s="7"/>
      <c r="K183" s="7"/>
      <c r="L183" s="7"/>
      <c r="M183" s="7"/>
      <c r="N183" s="7"/>
      <c r="O183" s="7"/>
      <c r="P183" s="14"/>
      <c r="R183" s="34"/>
      <c r="S183" s="99" t="s">
        <v>357</v>
      </c>
      <c r="T183" s="34"/>
      <c r="U183" s="241" t="s">
        <v>179</v>
      </c>
      <c r="V183" s="241" t="s">
        <v>179</v>
      </c>
      <c r="W183" s="99"/>
    </row>
    <row r="184" spans="2:23">
      <c r="E184" s="337" t="s">
        <v>350</v>
      </c>
      <c r="R184" s="34"/>
      <c r="S184" s="34"/>
      <c r="T184" s="34"/>
      <c r="W184" s="99"/>
    </row>
    <row r="185" spans="2:23">
      <c r="B185" s="393"/>
      <c r="E185" s="331" t="s">
        <v>340</v>
      </c>
      <c r="F185" s="54" t="s">
        <v>11</v>
      </c>
      <c r="G185" s="6"/>
      <c r="H185" s="332"/>
      <c r="I185" s="6"/>
      <c r="J185" s="6"/>
      <c r="K185" s="6"/>
      <c r="L185" s="6"/>
      <c r="M185" s="6"/>
      <c r="N185" s="6"/>
      <c r="O185" s="6"/>
      <c r="P185" s="12"/>
      <c r="S185" s="99" t="s">
        <v>357</v>
      </c>
      <c r="T185" s="34"/>
      <c r="U185" s="241" t="s">
        <v>179</v>
      </c>
      <c r="V185" s="241" t="s">
        <v>179</v>
      </c>
      <c r="W185" s="99"/>
    </row>
    <row r="186" spans="2:23">
      <c r="B186" s="394"/>
      <c r="E186" s="333" t="s">
        <v>341</v>
      </c>
      <c r="F186" s="10" t="s">
        <v>11</v>
      </c>
      <c r="G186" s="4"/>
      <c r="H186" s="334"/>
      <c r="I186" s="4"/>
      <c r="J186" s="4"/>
      <c r="K186" s="4"/>
      <c r="L186" s="4"/>
      <c r="M186" s="4"/>
      <c r="N186" s="4"/>
      <c r="O186" s="4"/>
      <c r="P186" s="13"/>
      <c r="R186" s="34"/>
      <c r="S186" s="99" t="s">
        <v>357</v>
      </c>
      <c r="T186" s="34"/>
      <c r="U186" s="241" t="s">
        <v>179</v>
      </c>
      <c r="V186" s="241" t="s">
        <v>179</v>
      </c>
      <c r="W186" s="99"/>
    </row>
    <row r="187" spans="2:23">
      <c r="B187" s="394"/>
      <c r="E187" s="333" t="s">
        <v>351</v>
      </c>
      <c r="F187" s="10" t="s">
        <v>11</v>
      </c>
      <c r="G187" s="4"/>
      <c r="H187" s="334"/>
      <c r="I187" s="4"/>
      <c r="J187" s="4"/>
      <c r="K187" s="4"/>
      <c r="L187" s="4"/>
      <c r="M187" s="4"/>
      <c r="N187" s="4"/>
      <c r="O187" s="4"/>
      <c r="P187" s="13"/>
      <c r="R187" s="34"/>
      <c r="S187" s="99" t="s">
        <v>357</v>
      </c>
      <c r="T187" s="34"/>
      <c r="U187" s="241" t="s">
        <v>179</v>
      </c>
      <c r="V187" s="241" t="s">
        <v>179</v>
      </c>
      <c r="W187" s="99"/>
    </row>
    <row r="188" spans="2:23">
      <c r="B188" s="394"/>
      <c r="E188" s="333" t="s">
        <v>352</v>
      </c>
      <c r="F188" s="10" t="s">
        <v>11</v>
      </c>
      <c r="G188" s="4"/>
      <c r="H188" s="334"/>
      <c r="I188" s="4"/>
      <c r="J188" s="4"/>
      <c r="K188" s="4"/>
      <c r="L188" s="4"/>
      <c r="M188" s="4"/>
      <c r="N188" s="4"/>
      <c r="O188" s="4"/>
      <c r="P188" s="13"/>
      <c r="R188" s="34"/>
      <c r="S188" s="99" t="s">
        <v>357</v>
      </c>
      <c r="T188" s="34"/>
      <c r="U188" s="241" t="s">
        <v>179</v>
      </c>
      <c r="V188" s="241" t="s">
        <v>179</v>
      </c>
      <c r="W188" s="99"/>
    </row>
    <row r="189" spans="2:23">
      <c r="B189" s="395"/>
      <c r="E189" s="335" t="s">
        <v>342</v>
      </c>
      <c r="F189" s="55" t="s">
        <v>11</v>
      </c>
      <c r="G189" s="7"/>
      <c r="H189" s="336"/>
      <c r="I189" s="7"/>
      <c r="J189" s="7"/>
      <c r="K189" s="7"/>
      <c r="L189" s="7"/>
      <c r="M189" s="7"/>
      <c r="N189" s="7"/>
      <c r="O189" s="7"/>
      <c r="P189" s="14"/>
      <c r="R189" s="34"/>
      <c r="S189" s="99" t="s">
        <v>357</v>
      </c>
      <c r="T189" s="34"/>
      <c r="U189" s="241" t="s">
        <v>179</v>
      </c>
      <c r="V189" s="241" t="s">
        <v>179</v>
      </c>
      <c r="W189" s="99"/>
    </row>
    <row r="190" spans="2:23">
      <c r="R190" s="34"/>
      <c r="W190" s="99"/>
    </row>
    <row r="191" spans="2:23">
      <c r="R191" s="34"/>
      <c r="W191" s="99"/>
    </row>
    <row r="192" spans="2:23">
      <c r="R192" s="34"/>
      <c r="W192" s="50"/>
    </row>
  </sheetData>
  <mergeCells count="28">
    <mergeCell ref="B185:B189"/>
    <mergeCell ref="B154:B158"/>
    <mergeCell ref="B160:B164"/>
    <mergeCell ref="B166:B170"/>
    <mergeCell ref="B172:B176"/>
    <mergeCell ref="B179:B183"/>
    <mergeCell ref="B123:B127"/>
    <mergeCell ref="B129:B133"/>
    <mergeCell ref="B135:B139"/>
    <mergeCell ref="B141:B145"/>
    <mergeCell ref="B148:B152"/>
    <mergeCell ref="K1:P1"/>
    <mergeCell ref="N4:P4"/>
    <mergeCell ref="H4:J4"/>
    <mergeCell ref="K4:M4"/>
    <mergeCell ref="U5:V5"/>
    <mergeCell ref="H3:P3"/>
    <mergeCell ref="B8:B10"/>
    <mergeCell ref="B13:B15"/>
    <mergeCell ref="B29:B37"/>
    <mergeCell ref="B19:B25"/>
    <mergeCell ref="B114:B119"/>
    <mergeCell ref="B108:B110"/>
    <mergeCell ref="B41:B56"/>
    <mergeCell ref="B90:B94"/>
    <mergeCell ref="B101:B104"/>
    <mergeCell ref="B80:B88"/>
    <mergeCell ref="B58:B73"/>
  </mergeCells>
  <phoneticPr fontId="31" type="noConversion"/>
  <conditionalFormatting sqref="B5">
    <cfRule type="containsText" dxfId="63" priority="1" operator="containsText" text="Unsure">
      <formula>NOT(ISERROR(SEARCH("Unsure",B5)))</formula>
    </cfRule>
    <cfRule type="containsText" dxfId="62" priority="2" operator="containsText" text="Yes">
      <formula>NOT(ISERROR(SEARCH("Yes",B5)))</formula>
    </cfRule>
    <cfRule type="containsText" dxfId="61" priority="3" operator="containsText" text="No">
      <formula>NOT(ISERROR(SEARCH("No",B5)))</formula>
    </cfRule>
  </conditionalFormatting>
  <pageMargins left="0.25" right="0.25" top="0.75" bottom="0.75" header="0.3" footer="0.3"/>
  <pageSetup paperSize="9" scale="51" fitToHeight="0" orientation="portrait" r:id="rId1"/>
  <rowBreaks count="1" manualBreakCount="1">
    <brk id="77" min="4"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270"/>
  <sheetViews>
    <sheetView zoomScaleNormal="100" workbookViewId="0"/>
  </sheetViews>
  <sheetFormatPr defaultColWidth="9.140625" defaultRowHeight="15"/>
  <cols>
    <col min="1" max="1" width="2.5703125" style="34" customWidth="1"/>
    <col min="2" max="2" width="22.140625" style="34" customWidth="1"/>
    <col min="3" max="3" width="2.42578125" style="34" customWidth="1"/>
    <col min="4" max="4" width="2.42578125" style="2" customWidth="1"/>
    <col min="5" max="5" width="71.28515625" style="2" customWidth="1"/>
    <col min="6" max="6" width="5.7109375" style="2" bestFit="1" customWidth="1"/>
    <col min="7" max="7" width="1.85546875" style="2" customWidth="1"/>
    <col min="8" max="8" width="9.140625" style="2" customWidth="1"/>
    <col min="9" max="11" width="10.140625" style="2" customWidth="1"/>
    <col min="12" max="14" width="9.42578125" style="2" customWidth="1"/>
    <col min="15" max="16" width="9" style="2" customWidth="1"/>
    <col min="17" max="17" width="8.85546875" style="2" customWidth="1"/>
    <col min="18" max="18" width="2.5703125" style="2" customWidth="1"/>
    <col min="19" max="19" width="1.85546875" style="34" customWidth="1"/>
    <col min="20" max="20" width="26.7109375" style="163" bestFit="1" customWidth="1"/>
    <col min="21" max="21" width="1.85546875" style="34" customWidth="1"/>
    <col min="22" max="23" width="9.85546875" style="98" customWidth="1"/>
    <col min="24" max="24" width="1.85546875" style="34" customWidth="1"/>
    <col min="25" max="16384" width="9.140625" style="34"/>
  </cols>
  <sheetData>
    <row r="1" spans="1:23" ht="47.25" customHeight="1">
      <c r="B1" s="69"/>
      <c r="C1" s="69"/>
      <c r="D1" s="30"/>
      <c r="E1" s="215" t="s">
        <v>159</v>
      </c>
      <c r="F1" s="89"/>
      <c r="G1" s="89"/>
      <c r="H1" s="89"/>
      <c r="I1" s="89"/>
      <c r="J1" s="89"/>
      <c r="K1" s="89"/>
      <c r="L1" s="89"/>
      <c r="M1" s="89"/>
      <c r="N1" s="89"/>
      <c r="O1" s="89"/>
      <c r="P1" s="89"/>
      <c r="Q1" s="89"/>
      <c r="R1" s="30"/>
      <c r="S1" s="69"/>
      <c r="T1" s="100"/>
    </row>
    <row r="2" spans="1:23" ht="39.950000000000003" customHeight="1">
      <c r="B2" s="69"/>
      <c r="C2" s="69"/>
      <c r="D2" s="30"/>
      <c r="E2" s="301" t="s">
        <v>188</v>
      </c>
      <c r="F2" s="89"/>
      <c r="G2" s="89"/>
      <c r="H2" s="89"/>
      <c r="I2" s="89"/>
      <c r="J2" s="89"/>
      <c r="K2" s="89"/>
      <c r="L2" s="89"/>
      <c r="M2" s="89"/>
      <c r="N2" s="89"/>
      <c r="O2" s="89"/>
      <c r="P2" s="89"/>
      <c r="Q2" s="89"/>
      <c r="R2" s="30"/>
      <c r="S2" s="69"/>
      <c r="T2" s="100"/>
    </row>
    <row r="3" spans="1:23" ht="24" customHeight="1">
      <c r="E3" s="1"/>
      <c r="F3" s="1"/>
      <c r="G3" s="1"/>
      <c r="H3" s="173" t="s">
        <v>66</v>
      </c>
      <c r="I3" s="173"/>
      <c r="J3" s="173"/>
      <c r="K3" s="173"/>
      <c r="L3" s="173"/>
      <c r="M3" s="173"/>
      <c r="N3" s="173"/>
      <c r="O3" s="173"/>
      <c r="P3" s="173"/>
      <c r="Q3" s="173"/>
      <c r="R3" s="1"/>
      <c r="S3" s="50"/>
    </row>
    <row r="4" spans="1:23" ht="15" customHeight="1">
      <c r="F4" s="1"/>
      <c r="G4" s="3"/>
      <c r="H4" s="418" t="s">
        <v>10</v>
      </c>
      <c r="I4" s="419"/>
      <c r="J4" s="419"/>
      <c r="K4" s="419"/>
      <c r="L4" s="419"/>
      <c r="M4" s="419"/>
      <c r="N4" s="419"/>
      <c r="O4" s="419"/>
      <c r="P4" s="419"/>
      <c r="Q4" s="420"/>
    </row>
    <row r="5" spans="1:23">
      <c r="G5" s="3"/>
      <c r="H5" s="424" t="s">
        <v>5</v>
      </c>
      <c r="I5" s="421" t="s">
        <v>8</v>
      </c>
      <c r="J5" s="422"/>
      <c r="K5" s="422"/>
      <c r="L5" s="422"/>
      <c r="M5" s="422"/>
      <c r="N5" s="422"/>
      <c r="O5" s="422"/>
      <c r="P5" s="423"/>
      <c r="Q5" s="427" t="s">
        <v>9</v>
      </c>
      <c r="R5" s="3"/>
    </row>
    <row r="6" spans="1:23">
      <c r="E6" s="16"/>
      <c r="G6" s="3"/>
      <c r="H6" s="425"/>
      <c r="I6" s="430" t="s">
        <v>26</v>
      </c>
      <c r="J6" s="431"/>
      <c r="K6" s="432"/>
      <c r="L6" s="430" t="s">
        <v>270</v>
      </c>
      <c r="M6" s="431"/>
      <c r="N6" s="432"/>
      <c r="O6" s="433" t="s">
        <v>157</v>
      </c>
      <c r="P6" s="435" t="s">
        <v>133</v>
      </c>
      <c r="Q6" s="428"/>
      <c r="V6" s="348" t="s">
        <v>176</v>
      </c>
      <c r="W6" s="348" t="s">
        <v>177</v>
      </c>
    </row>
    <row r="7" spans="1:23" ht="28.5" customHeight="1" thickBot="1">
      <c r="A7" s="152"/>
      <c r="C7" s="152"/>
      <c r="E7" s="5"/>
      <c r="F7" s="74" t="s">
        <v>0</v>
      </c>
      <c r="G7" s="3"/>
      <c r="H7" s="426"/>
      <c r="I7" s="316" t="s">
        <v>5</v>
      </c>
      <c r="J7" s="317" t="s">
        <v>268</v>
      </c>
      <c r="K7" s="318" t="s">
        <v>269</v>
      </c>
      <c r="L7" s="316" t="s">
        <v>5</v>
      </c>
      <c r="M7" s="317" t="s">
        <v>271</v>
      </c>
      <c r="N7" s="318" t="s">
        <v>272</v>
      </c>
      <c r="O7" s="434"/>
      <c r="P7" s="436"/>
      <c r="Q7" s="429"/>
      <c r="T7" s="234" t="s">
        <v>20</v>
      </c>
      <c r="U7" s="235"/>
      <c r="V7" s="387" t="s">
        <v>175</v>
      </c>
      <c r="W7" s="388"/>
    </row>
    <row r="8" spans="1:23" ht="27.75" customHeight="1" thickBot="1">
      <c r="B8" s="97" t="s">
        <v>65</v>
      </c>
      <c r="E8" s="48" t="s">
        <v>75</v>
      </c>
      <c r="F8" s="33"/>
      <c r="G8" s="33"/>
      <c r="H8" s="33"/>
      <c r="I8" s="33"/>
      <c r="J8" s="33"/>
      <c r="K8" s="33"/>
      <c r="L8" s="33"/>
      <c r="M8" s="33"/>
      <c r="N8" s="33"/>
      <c r="O8" s="31"/>
      <c r="P8" s="33"/>
      <c r="Q8" s="32"/>
    </row>
    <row r="9" spans="1:23">
      <c r="E9" s="49" t="s">
        <v>69</v>
      </c>
      <c r="G9" s="18"/>
      <c r="H9" s="33"/>
      <c r="I9" s="4"/>
      <c r="J9" s="4"/>
      <c r="K9" s="4"/>
      <c r="L9" s="4"/>
      <c r="M9" s="4"/>
      <c r="N9" s="4"/>
      <c r="O9" s="4"/>
      <c r="P9" s="4"/>
      <c r="Q9" s="4"/>
    </row>
    <row r="10" spans="1:23">
      <c r="A10" s="153"/>
      <c r="B10" s="389"/>
      <c r="C10" s="153"/>
      <c r="E10" s="109" t="s">
        <v>125</v>
      </c>
      <c r="F10" s="58" t="s">
        <v>11</v>
      </c>
      <c r="G10" s="6"/>
      <c r="H10" s="129">
        <f>I10+L10+O10+P10+Q10</f>
        <v>0</v>
      </c>
      <c r="I10" s="319">
        <f>SUM(J10:K10)</f>
        <v>0</v>
      </c>
      <c r="J10" s="112"/>
      <c r="K10" s="112"/>
      <c r="L10" s="319">
        <f>SUM(M10:N10)</f>
        <v>0</v>
      </c>
      <c r="M10" s="112"/>
      <c r="N10" s="112"/>
      <c r="O10" s="112"/>
      <c r="P10" s="112"/>
      <c r="Q10" s="121"/>
      <c r="T10" s="98" t="s">
        <v>160</v>
      </c>
      <c r="V10" s="241" t="s">
        <v>178</v>
      </c>
      <c r="W10" s="241" t="s">
        <v>179</v>
      </c>
    </row>
    <row r="11" spans="1:23">
      <c r="A11" s="153"/>
      <c r="B11" s="390"/>
      <c r="C11" s="153"/>
      <c r="E11" s="110" t="s">
        <v>126</v>
      </c>
      <c r="F11" s="15" t="s">
        <v>11</v>
      </c>
      <c r="G11" s="4"/>
      <c r="H11" s="130">
        <f>I11+L11+O11+P11+Q11</f>
        <v>0</v>
      </c>
      <c r="I11" s="320">
        <f>SUM(J11:K11)</f>
        <v>0</v>
      </c>
      <c r="J11" s="113"/>
      <c r="K11" s="113"/>
      <c r="L11" s="320">
        <f>SUM(M11:N11)</f>
        <v>0</v>
      </c>
      <c r="M11" s="113"/>
      <c r="N11" s="113"/>
      <c r="O11" s="113"/>
      <c r="P11" s="113"/>
      <c r="Q11" s="122"/>
      <c r="T11" s="98" t="s">
        <v>160</v>
      </c>
      <c r="V11" s="241" t="s">
        <v>178</v>
      </c>
      <c r="W11" s="241" t="s">
        <v>179</v>
      </c>
    </row>
    <row r="12" spans="1:23">
      <c r="A12" s="153"/>
      <c r="B12" s="391"/>
      <c r="C12" s="153"/>
      <c r="E12" s="111" t="s">
        <v>127</v>
      </c>
      <c r="F12" s="59" t="s">
        <v>11</v>
      </c>
      <c r="G12" s="7"/>
      <c r="H12" s="131">
        <f>I12+L12+O12+P12+Q12</f>
        <v>0</v>
      </c>
      <c r="I12" s="321">
        <f>SUM(J12:K12)</f>
        <v>0</v>
      </c>
      <c r="J12" s="114"/>
      <c r="K12" s="114"/>
      <c r="L12" s="321">
        <f>SUM(M12:N12)</f>
        <v>0</v>
      </c>
      <c r="M12" s="114"/>
      <c r="N12" s="114"/>
      <c r="O12" s="114"/>
      <c r="P12" s="114"/>
      <c r="Q12" s="123"/>
      <c r="T12" s="98" t="s">
        <v>160</v>
      </c>
      <c r="V12" s="241" t="s">
        <v>178</v>
      </c>
      <c r="W12" s="241" t="s">
        <v>179</v>
      </c>
    </row>
    <row r="13" spans="1:23">
      <c r="E13" s="198" t="s">
        <v>110</v>
      </c>
      <c r="F13" s="10"/>
      <c r="G13" s="10"/>
      <c r="H13" s="10"/>
      <c r="I13" s="10"/>
      <c r="J13" s="10"/>
      <c r="K13" s="10"/>
      <c r="L13" s="10"/>
      <c r="M13" s="10"/>
      <c r="N13" s="4"/>
      <c r="O13" s="4"/>
      <c r="P13" s="4"/>
      <c r="Q13" s="4"/>
      <c r="T13" s="164"/>
      <c r="U13" s="164"/>
      <c r="V13" s="99"/>
      <c r="W13" s="99"/>
    </row>
    <row r="14" spans="1:23" ht="18.75" customHeight="1">
      <c r="A14" s="153"/>
      <c r="B14" s="158"/>
      <c r="C14" s="153"/>
      <c r="E14" s="49" t="s">
        <v>144</v>
      </c>
      <c r="F14" s="18"/>
      <c r="G14" s="18"/>
      <c r="H14" s="18"/>
      <c r="I14" s="4"/>
      <c r="J14" s="4"/>
      <c r="K14" s="4"/>
      <c r="L14" s="4"/>
      <c r="M14" s="4"/>
      <c r="N14" s="4"/>
      <c r="O14" s="4"/>
      <c r="P14" s="4"/>
      <c r="Q14" s="4"/>
      <c r="T14" s="164"/>
      <c r="U14" s="164"/>
      <c r="V14" s="99"/>
      <c r="W14" s="99"/>
    </row>
    <row r="15" spans="1:23" ht="15" customHeight="1">
      <c r="A15" s="153"/>
      <c r="B15" s="389"/>
      <c r="C15" s="153"/>
      <c r="E15" s="118" t="str">
        <f>E10</f>
        <v>&lt;Business specified Category 1&gt;</v>
      </c>
      <c r="F15" s="58" t="s">
        <v>11</v>
      </c>
      <c r="G15" s="6"/>
      <c r="H15" s="129">
        <f>I15+L15+O15+P15+Q15</f>
        <v>0</v>
      </c>
      <c r="I15" s="319">
        <f>SUM(J15:K15)</f>
        <v>0</v>
      </c>
      <c r="J15" s="112"/>
      <c r="K15" s="112"/>
      <c r="L15" s="319">
        <f>SUM(M15:N15)</f>
        <v>0</v>
      </c>
      <c r="M15" s="112"/>
      <c r="N15" s="112"/>
      <c r="O15" s="112"/>
      <c r="P15" s="112"/>
      <c r="Q15" s="121"/>
      <c r="T15" s="98" t="s">
        <v>180</v>
      </c>
      <c r="V15" s="241" t="s">
        <v>178</v>
      </c>
      <c r="W15" s="241" t="s">
        <v>179</v>
      </c>
    </row>
    <row r="16" spans="1:23">
      <c r="A16" s="153"/>
      <c r="B16" s="390"/>
      <c r="C16" s="153"/>
      <c r="E16" s="119" t="str">
        <f>E11</f>
        <v>&lt;Business specified Category 2&gt;</v>
      </c>
      <c r="F16" s="15" t="s">
        <v>11</v>
      </c>
      <c r="G16" s="4"/>
      <c r="H16" s="130">
        <f>I16+L16+O16+P16+Q16</f>
        <v>0</v>
      </c>
      <c r="I16" s="320">
        <f>SUM(J16:K16)</f>
        <v>0</v>
      </c>
      <c r="J16" s="113"/>
      <c r="K16" s="113"/>
      <c r="L16" s="320">
        <f>SUM(M16:N16)</f>
        <v>0</v>
      </c>
      <c r="M16" s="113"/>
      <c r="N16" s="113"/>
      <c r="O16" s="113"/>
      <c r="P16" s="113"/>
      <c r="Q16" s="122"/>
      <c r="T16" s="98" t="s">
        <v>180</v>
      </c>
      <c r="V16" s="241" t="s">
        <v>178</v>
      </c>
      <c r="W16" s="241" t="s">
        <v>179</v>
      </c>
    </row>
    <row r="17" spans="1:23">
      <c r="A17" s="153"/>
      <c r="B17" s="391"/>
      <c r="C17" s="153"/>
      <c r="E17" s="120" t="str">
        <f>E12</f>
        <v>&lt;Business specified Category 3&gt;</v>
      </c>
      <c r="F17" s="59" t="s">
        <v>11</v>
      </c>
      <c r="G17" s="7"/>
      <c r="H17" s="131">
        <f>I17+L17+O17+P17+Q17</f>
        <v>0</v>
      </c>
      <c r="I17" s="321">
        <f>SUM(J17:K17)</f>
        <v>0</v>
      </c>
      <c r="J17" s="114"/>
      <c r="K17" s="114"/>
      <c r="L17" s="321">
        <f>SUM(M17:N17)</f>
        <v>0</v>
      </c>
      <c r="M17" s="114"/>
      <c r="N17" s="114"/>
      <c r="O17" s="114"/>
      <c r="P17" s="114"/>
      <c r="Q17" s="123"/>
      <c r="T17" s="98" t="s">
        <v>180</v>
      </c>
      <c r="V17" s="241" t="s">
        <v>178</v>
      </c>
      <c r="W17" s="241" t="s">
        <v>179</v>
      </c>
    </row>
    <row r="18" spans="1:23">
      <c r="B18" s="71"/>
      <c r="E18" s="198" t="s">
        <v>110</v>
      </c>
      <c r="F18" s="10"/>
      <c r="G18" s="10"/>
      <c r="H18" s="10"/>
      <c r="I18" s="10"/>
      <c r="J18" s="10"/>
      <c r="K18" s="10"/>
      <c r="L18" s="10"/>
      <c r="M18" s="10"/>
      <c r="N18" s="4"/>
      <c r="O18" s="4"/>
      <c r="P18" s="4"/>
      <c r="Q18" s="4"/>
      <c r="U18" s="163"/>
    </row>
    <row r="19" spans="1:23" ht="15" customHeight="1">
      <c r="B19" s="71"/>
      <c r="E19" s="198"/>
      <c r="F19" s="10"/>
      <c r="G19" s="10"/>
      <c r="H19" s="10"/>
      <c r="I19" s="10"/>
      <c r="J19" s="10"/>
      <c r="K19" s="10"/>
      <c r="L19" s="10"/>
      <c r="M19" s="10"/>
      <c r="N19" s="4"/>
      <c r="O19" s="4"/>
      <c r="P19" s="4"/>
      <c r="Q19" s="4"/>
      <c r="U19" s="163"/>
    </row>
    <row r="20" spans="1:23" ht="26.25" customHeight="1">
      <c r="B20" s="71"/>
      <c r="E20" s="48" t="s">
        <v>74</v>
      </c>
      <c r="F20" s="33"/>
      <c r="G20" s="33"/>
      <c r="H20" s="33"/>
      <c r="I20" s="33"/>
      <c r="J20" s="33"/>
      <c r="K20" s="33"/>
      <c r="L20" s="33"/>
      <c r="M20" s="33"/>
      <c r="N20" s="33"/>
      <c r="O20" s="31"/>
      <c r="P20" s="33"/>
      <c r="Q20" s="32"/>
    </row>
    <row r="21" spans="1:23" ht="18.600000000000001" customHeight="1">
      <c r="B21" s="71"/>
      <c r="E21" s="76" t="s">
        <v>70</v>
      </c>
      <c r="F21" s="33"/>
      <c r="G21" s="33"/>
      <c r="H21" s="33"/>
      <c r="I21" s="33"/>
      <c r="J21" s="33"/>
      <c r="K21" s="33"/>
      <c r="L21" s="33"/>
      <c r="M21" s="33"/>
      <c r="N21" s="33"/>
      <c r="O21" s="31"/>
      <c r="P21" s="33"/>
      <c r="Q21" s="32"/>
    </row>
    <row r="22" spans="1:23" s="50" customFormat="1" ht="15.75" customHeight="1">
      <c r="A22" s="34"/>
      <c r="B22" s="389"/>
      <c r="C22" s="34"/>
      <c r="D22" s="52"/>
      <c r="E22" s="77" t="s">
        <v>92</v>
      </c>
      <c r="F22" s="58" t="s">
        <v>11</v>
      </c>
      <c r="G22" s="78"/>
      <c r="H22" s="129">
        <f>I22+L22+O22+P22+Q22</f>
        <v>0</v>
      </c>
      <c r="I22" s="319">
        <f>SUM(J22:K22)</f>
        <v>0</v>
      </c>
      <c r="J22" s="112"/>
      <c r="K22" s="112"/>
      <c r="L22" s="319">
        <f>SUM(M22:N22)</f>
        <v>0</v>
      </c>
      <c r="M22" s="112"/>
      <c r="N22" s="112"/>
      <c r="O22" s="175"/>
      <c r="P22" s="175"/>
      <c r="Q22" s="364"/>
      <c r="R22" s="52"/>
      <c r="S22" s="34"/>
      <c r="T22" s="164" t="s">
        <v>27</v>
      </c>
      <c r="U22" s="34"/>
      <c r="V22" s="241" t="s">
        <v>178</v>
      </c>
      <c r="W22" s="241" t="s">
        <v>179</v>
      </c>
    </row>
    <row r="23" spans="1:23">
      <c r="A23" s="154"/>
      <c r="B23" s="390"/>
      <c r="C23" s="154"/>
      <c r="E23" s="177" t="s">
        <v>24</v>
      </c>
      <c r="F23" s="15" t="s">
        <v>11</v>
      </c>
      <c r="G23" s="4"/>
      <c r="H23" s="4"/>
      <c r="I23" s="174"/>
      <c r="J23" s="174"/>
      <c r="K23" s="174"/>
      <c r="L23" s="174"/>
      <c r="M23" s="174"/>
      <c r="N23" s="174"/>
      <c r="O23" s="174"/>
      <c r="P23" s="174"/>
      <c r="Q23" s="365"/>
      <c r="T23" s="98" t="s">
        <v>260</v>
      </c>
      <c r="V23" s="241" t="s">
        <v>178</v>
      </c>
      <c r="W23" s="241" t="s">
        <v>179</v>
      </c>
    </row>
    <row r="24" spans="1:23">
      <c r="A24" s="154"/>
      <c r="B24" s="390"/>
      <c r="C24" s="154"/>
      <c r="E24" s="177" t="s">
        <v>25</v>
      </c>
      <c r="F24" s="15" t="s">
        <v>11</v>
      </c>
      <c r="G24" s="4"/>
      <c r="H24" s="4"/>
      <c r="I24" s="174"/>
      <c r="J24" s="174"/>
      <c r="K24" s="174"/>
      <c r="L24" s="174"/>
      <c r="M24" s="174"/>
      <c r="N24" s="174"/>
      <c r="O24" s="174"/>
      <c r="P24" s="174"/>
      <c r="Q24" s="365"/>
      <c r="T24" s="98" t="s">
        <v>260</v>
      </c>
      <c r="V24" s="241" t="s">
        <v>178</v>
      </c>
      <c r="W24" s="241"/>
    </row>
    <row r="25" spans="1:23">
      <c r="A25" s="154"/>
      <c r="B25" s="391"/>
      <c r="C25" s="154"/>
      <c r="E25" s="75" t="s">
        <v>261</v>
      </c>
      <c r="F25" s="59" t="s">
        <v>11</v>
      </c>
      <c r="G25" s="7"/>
      <c r="H25" s="131">
        <f>I25+L25+O25+P25+Q25</f>
        <v>0</v>
      </c>
      <c r="I25" s="321">
        <f>SUM(J25:K25)</f>
        <v>0</v>
      </c>
      <c r="J25" s="114"/>
      <c r="K25" s="114"/>
      <c r="L25" s="321">
        <f>SUM(M25:N25)</f>
        <v>0</v>
      </c>
      <c r="M25" s="114"/>
      <c r="N25" s="114"/>
      <c r="O25" s="166"/>
      <c r="P25" s="166"/>
      <c r="Q25" s="366"/>
      <c r="T25" s="98" t="s">
        <v>91</v>
      </c>
      <c r="V25" s="241" t="s">
        <v>178</v>
      </c>
      <c r="W25" s="241" t="s">
        <v>179</v>
      </c>
    </row>
    <row r="26" spans="1:23" ht="15" customHeight="1">
      <c r="A26" s="154"/>
      <c r="B26" s="159"/>
      <c r="C26" s="154"/>
      <c r="E26" s="4"/>
      <c r="F26" s="4"/>
      <c r="G26" s="4"/>
      <c r="H26" s="4"/>
      <c r="I26" s="4"/>
      <c r="J26" s="4"/>
      <c r="K26" s="4"/>
      <c r="L26" s="4"/>
      <c r="M26" s="4"/>
      <c r="N26" s="4"/>
      <c r="O26" s="4"/>
      <c r="P26" s="4"/>
      <c r="Q26" s="4"/>
      <c r="T26" s="164"/>
    </row>
    <row r="27" spans="1:23" ht="26.25" customHeight="1">
      <c r="A27" s="154"/>
      <c r="B27" s="159"/>
      <c r="C27" s="154"/>
      <c r="E27" s="48" t="s">
        <v>169</v>
      </c>
      <c r="T27" s="164"/>
    </row>
    <row r="28" spans="1:23">
      <c r="A28" s="154"/>
      <c r="B28" s="159"/>
      <c r="C28" s="154"/>
      <c r="E28" s="196" t="s">
        <v>201</v>
      </c>
      <c r="T28" s="164"/>
    </row>
    <row r="29" spans="1:23">
      <c r="A29" s="154"/>
      <c r="B29" s="440"/>
      <c r="C29" s="154"/>
      <c r="E29" s="118" t="str">
        <f>E10</f>
        <v>&lt;Business specified Category 1&gt;</v>
      </c>
      <c r="F29" s="58" t="s">
        <v>11</v>
      </c>
      <c r="G29" s="6"/>
      <c r="H29" s="129">
        <f>H10</f>
        <v>0</v>
      </c>
      <c r="I29" s="6"/>
      <c r="J29" s="6"/>
      <c r="K29" s="6"/>
      <c r="L29" s="6"/>
      <c r="M29" s="6"/>
      <c r="N29" s="6"/>
      <c r="O29" s="6"/>
      <c r="P29" s="6"/>
      <c r="Q29" s="12"/>
      <c r="T29" s="164" t="s">
        <v>45</v>
      </c>
      <c r="V29" s="241"/>
      <c r="W29" s="241"/>
    </row>
    <row r="30" spans="1:23">
      <c r="A30" s="154"/>
      <c r="B30" s="441"/>
      <c r="C30" s="154"/>
      <c r="E30" s="119" t="str">
        <f>E11</f>
        <v>&lt;Business specified Category 2&gt;</v>
      </c>
      <c r="F30" s="15" t="s">
        <v>11</v>
      </c>
      <c r="G30" s="4"/>
      <c r="H30" s="130">
        <f>H11</f>
        <v>0</v>
      </c>
      <c r="I30" s="4"/>
      <c r="J30" s="4"/>
      <c r="K30" s="4"/>
      <c r="L30" s="4"/>
      <c r="M30" s="4"/>
      <c r="N30" s="4"/>
      <c r="O30" s="4"/>
      <c r="P30" s="4"/>
      <c r="Q30" s="13"/>
      <c r="T30" s="164" t="s">
        <v>45</v>
      </c>
      <c r="V30" s="241"/>
      <c r="W30" s="241"/>
    </row>
    <row r="31" spans="1:23">
      <c r="B31" s="442"/>
      <c r="E31" s="120" t="str">
        <f>E12</f>
        <v>&lt;Business specified Category 3&gt;</v>
      </c>
      <c r="F31" s="59" t="s">
        <v>11</v>
      </c>
      <c r="G31" s="7"/>
      <c r="H31" s="131">
        <f>H12</f>
        <v>0</v>
      </c>
      <c r="I31" s="7"/>
      <c r="J31" s="7"/>
      <c r="K31" s="7"/>
      <c r="L31" s="7"/>
      <c r="M31" s="7"/>
      <c r="N31" s="7"/>
      <c r="O31" s="7"/>
      <c r="P31" s="7"/>
      <c r="Q31" s="14"/>
      <c r="T31" s="164" t="s">
        <v>45</v>
      </c>
      <c r="V31" s="241"/>
      <c r="W31" s="241"/>
    </row>
    <row r="32" spans="1:23">
      <c r="B32" s="71"/>
      <c r="E32" s="198" t="s">
        <v>110</v>
      </c>
      <c r="F32" s="10"/>
      <c r="G32" s="10"/>
      <c r="H32" s="10"/>
      <c r="I32" s="10"/>
      <c r="J32" s="10"/>
      <c r="K32" s="10"/>
      <c r="L32" s="10"/>
      <c r="M32" s="10"/>
      <c r="N32" s="4"/>
      <c r="O32" s="4"/>
      <c r="P32" s="4"/>
      <c r="Q32" s="4"/>
      <c r="U32" s="163"/>
    </row>
    <row r="33" spans="1:23" ht="15" customHeight="1">
      <c r="A33" s="155"/>
      <c r="B33" s="157"/>
      <c r="C33" s="155"/>
      <c r="T33" s="164"/>
    </row>
    <row r="34" spans="1:23" ht="26.25" customHeight="1">
      <c r="E34" s="48" t="s">
        <v>170</v>
      </c>
      <c r="F34" s="52"/>
      <c r="G34" s="52"/>
      <c r="I34" s="51"/>
      <c r="J34" s="51"/>
      <c r="K34" s="51"/>
      <c r="L34" s="51"/>
      <c r="M34" s="51"/>
      <c r="T34" s="153"/>
      <c r="U34" s="153"/>
    </row>
    <row r="35" spans="1:23">
      <c r="E35" s="178" t="s">
        <v>93</v>
      </c>
      <c r="F35" s="53"/>
      <c r="G35" s="52"/>
      <c r="I35" s="179"/>
      <c r="J35" s="179"/>
      <c r="K35" s="179"/>
      <c r="L35" s="179"/>
      <c r="M35" s="179"/>
      <c r="T35" s="202"/>
      <c r="U35" s="153"/>
    </row>
    <row r="36" spans="1:23">
      <c r="B36" s="389"/>
      <c r="E36" s="77" t="s">
        <v>205</v>
      </c>
      <c r="F36" s="253" t="s">
        <v>11</v>
      </c>
      <c r="G36" s="78"/>
      <c r="H36" s="6"/>
      <c r="I36" s="252"/>
      <c r="J36" s="252"/>
      <c r="K36" s="252"/>
      <c r="L36" s="319">
        <f>SUM(M36:N36)</f>
        <v>0</v>
      </c>
      <c r="M36" s="112"/>
      <c r="N36" s="112"/>
      <c r="O36" s="6"/>
      <c r="P36" s="6"/>
      <c r="Q36" s="12"/>
      <c r="T36" s="202" t="s">
        <v>91</v>
      </c>
      <c r="U36" s="153"/>
      <c r="V36" s="241" t="s">
        <v>178</v>
      </c>
      <c r="W36" s="241" t="s">
        <v>179</v>
      </c>
    </row>
    <row r="37" spans="1:23">
      <c r="B37" s="390"/>
      <c r="E37" s="180" t="s">
        <v>95</v>
      </c>
      <c r="F37" s="15" t="s">
        <v>11</v>
      </c>
      <c r="G37" s="4"/>
      <c r="H37" s="4"/>
      <c r="I37" s="4"/>
      <c r="J37" s="4"/>
      <c r="K37" s="4"/>
      <c r="L37" s="320">
        <f>SUM(M37:N37)</f>
        <v>0</v>
      </c>
      <c r="M37" s="113"/>
      <c r="N37" s="113"/>
      <c r="O37" s="4"/>
      <c r="P37" s="4"/>
      <c r="Q37" s="13"/>
      <c r="T37" s="202" t="s">
        <v>94</v>
      </c>
      <c r="U37" s="153"/>
      <c r="V37" s="241" t="s">
        <v>178</v>
      </c>
      <c r="W37" s="241" t="s">
        <v>179</v>
      </c>
    </row>
    <row r="38" spans="1:23">
      <c r="B38" s="390"/>
      <c r="E38" s="180" t="s">
        <v>96</v>
      </c>
      <c r="F38" s="15" t="s">
        <v>11</v>
      </c>
      <c r="G38" s="4"/>
      <c r="H38" s="4"/>
      <c r="I38" s="4"/>
      <c r="J38" s="4"/>
      <c r="K38" s="4"/>
      <c r="L38" s="320">
        <f>SUM(M38:N38)</f>
        <v>0</v>
      </c>
      <c r="M38" s="113"/>
      <c r="N38" s="113"/>
      <c r="O38" s="4"/>
      <c r="P38" s="4"/>
      <c r="Q38" s="13"/>
      <c r="T38" s="202" t="s">
        <v>94</v>
      </c>
      <c r="U38" s="153"/>
      <c r="V38" s="241" t="s">
        <v>178</v>
      </c>
      <c r="W38" s="241" t="s">
        <v>179</v>
      </c>
    </row>
    <row r="39" spans="1:23">
      <c r="B39" s="391"/>
      <c r="E39" s="79" t="s">
        <v>97</v>
      </c>
      <c r="F39" s="59" t="s">
        <v>11</v>
      </c>
      <c r="G39" s="7"/>
      <c r="H39" s="7"/>
      <c r="I39" s="7"/>
      <c r="J39" s="7"/>
      <c r="K39" s="7"/>
      <c r="L39" s="321">
        <f>SUM(M39:N39)</f>
        <v>0</v>
      </c>
      <c r="M39" s="114"/>
      <c r="N39" s="114"/>
      <c r="O39" s="7"/>
      <c r="P39" s="7"/>
      <c r="Q39" s="14"/>
      <c r="T39" s="202" t="s">
        <v>94</v>
      </c>
      <c r="U39" s="153"/>
      <c r="V39" s="241" t="s">
        <v>178</v>
      </c>
      <c r="W39" s="241" t="s">
        <v>179</v>
      </c>
    </row>
    <row r="40" spans="1:23">
      <c r="E40" s="178" t="s">
        <v>98</v>
      </c>
      <c r="F40" s="53"/>
      <c r="N40" s="51"/>
      <c r="T40" s="202" t="s">
        <v>94</v>
      </c>
      <c r="U40" s="153"/>
    </row>
    <row r="41" spans="1:23">
      <c r="B41" s="389"/>
      <c r="E41" s="77" t="s">
        <v>205</v>
      </c>
      <c r="F41" s="253" t="s">
        <v>11</v>
      </c>
      <c r="G41" s="78"/>
      <c r="H41" s="6"/>
      <c r="I41" s="252"/>
      <c r="J41" s="252"/>
      <c r="K41" s="252"/>
      <c r="L41" s="319">
        <f>SUM(M41:N41)</f>
        <v>0</v>
      </c>
      <c r="M41" s="112"/>
      <c r="N41" s="112"/>
      <c r="O41" s="6"/>
      <c r="P41" s="6"/>
      <c r="Q41" s="12"/>
      <c r="T41" s="202" t="s">
        <v>91</v>
      </c>
      <c r="U41" s="153"/>
      <c r="V41" s="241" t="s">
        <v>178</v>
      </c>
      <c r="W41" s="241" t="s">
        <v>179</v>
      </c>
    </row>
    <row r="42" spans="1:23">
      <c r="B42" s="390"/>
      <c r="E42" s="180" t="s">
        <v>95</v>
      </c>
      <c r="F42" s="15" t="s">
        <v>11</v>
      </c>
      <c r="G42" s="4"/>
      <c r="H42" s="4"/>
      <c r="I42" s="4"/>
      <c r="J42" s="4"/>
      <c r="K42" s="4"/>
      <c r="L42" s="320">
        <f>SUM(M42:N42)</f>
        <v>0</v>
      </c>
      <c r="M42" s="113"/>
      <c r="N42" s="113"/>
      <c r="O42" s="4"/>
      <c r="P42" s="4"/>
      <c r="Q42" s="13"/>
      <c r="T42" s="202" t="s">
        <v>94</v>
      </c>
      <c r="U42" s="153"/>
      <c r="V42" s="241" t="s">
        <v>178</v>
      </c>
      <c r="W42" s="241" t="s">
        <v>179</v>
      </c>
    </row>
    <row r="43" spans="1:23">
      <c r="B43" s="390"/>
      <c r="E43" s="180" t="s">
        <v>96</v>
      </c>
      <c r="F43" s="15" t="s">
        <v>11</v>
      </c>
      <c r="G43" s="4"/>
      <c r="H43" s="4"/>
      <c r="I43" s="4"/>
      <c r="J43" s="4"/>
      <c r="K43" s="4"/>
      <c r="L43" s="320">
        <f>SUM(M43:N43)</f>
        <v>0</v>
      </c>
      <c r="M43" s="113"/>
      <c r="N43" s="113"/>
      <c r="O43" s="4"/>
      <c r="P43" s="4"/>
      <c r="Q43" s="13"/>
      <c r="T43" s="202" t="s">
        <v>94</v>
      </c>
      <c r="U43" s="153"/>
      <c r="V43" s="241" t="s">
        <v>178</v>
      </c>
      <c r="W43" s="241" t="s">
        <v>179</v>
      </c>
    </row>
    <row r="44" spans="1:23">
      <c r="B44" s="391"/>
      <c r="E44" s="79" t="s">
        <v>97</v>
      </c>
      <c r="F44" s="59" t="s">
        <v>11</v>
      </c>
      <c r="G44" s="7"/>
      <c r="H44" s="7"/>
      <c r="I44" s="7"/>
      <c r="J44" s="7"/>
      <c r="K44" s="7"/>
      <c r="L44" s="321">
        <f>SUM(M44:N44)</f>
        <v>0</v>
      </c>
      <c r="M44" s="114"/>
      <c r="N44" s="114"/>
      <c r="O44" s="7"/>
      <c r="P44" s="7"/>
      <c r="Q44" s="14"/>
      <c r="T44" s="202" t="s">
        <v>94</v>
      </c>
      <c r="U44" s="153"/>
      <c r="V44" s="241" t="s">
        <v>178</v>
      </c>
      <c r="W44" s="241" t="s">
        <v>179</v>
      </c>
    </row>
    <row r="45" spans="1:23">
      <c r="E45" s="178" t="s">
        <v>99</v>
      </c>
      <c r="F45" s="53"/>
      <c r="N45" s="51"/>
      <c r="T45" s="202" t="s">
        <v>94</v>
      </c>
      <c r="U45" s="153"/>
    </row>
    <row r="46" spans="1:23">
      <c r="B46" s="389"/>
      <c r="E46" s="77" t="s">
        <v>205</v>
      </c>
      <c r="F46" s="253" t="s">
        <v>11</v>
      </c>
      <c r="G46" s="78"/>
      <c r="H46" s="6"/>
      <c r="I46" s="252"/>
      <c r="J46" s="252"/>
      <c r="K46" s="252"/>
      <c r="L46" s="319">
        <f>SUM(M46:N46)</f>
        <v>0</v>
      </c>
      <c r="M46" s="112"/>
      <c r="N46" s="112"/>
      <c r="O46" s="6"/>
      <c r="P46" s="6"/>
      <c r="Q46" s="12"/>
      <c r="T46" s="202" t="s">
        <v>91</v>
      </c>
      <c r="U46" s="153"/>
      <c r="V46" s="241" t="s">
        <v>178</v>
      </c>
      <c r="W46" s="241" t="s">
        <v>179</v>
      </c>
    </row>
    <row r="47" spans="1:23">
      <c r="B47" s="390"/>
      <c r="E47" s="180" t="s">
        <v>95</v>
      </c>
      <c r="F47" s="15" t="s">
        <v>11</v>
      </c>
      <c r="G47" s="4"/>
      <c r="H47" s="4"/>
      <c r="I47" s="4"/>
      <c r="J47" s="4"/>
      <c r="K47" s="4"/>
      <c r="L47" s="320">
        <f>SUM(M47:N47)</f>
        <v>0</v>
      </c>
      <c r="M47" s="113"/>
      <c r="N47" s="113"/>
      <c r="O47" s="4"/>
      <c r="P47" s="4"/>
      <c r="Q47" s="13"/>
      <c r="T47" s="202" t="s">
        <v>94</v>
      </c>
      <c r="U47" s="153"/>
      <c r="V47" s="241" t="s">
        <v>178</v>
      </c>
      <c r="W47" s="241" t="s">
        <v>179</v>
      </c>
    </row>
    <row r="48" spans="1:23">
      <c r="B48" s="390"/>
      <c r="E48" s="180" t="s">
        <v>96</v>
      </c>
      <c r="F48" s="15" t="s">
        <v>11</v>
      </c>
      <c r="G48" s="4"/>
      <c r="H48" s="4"/>
      <c r="I48" s="4"/>
      <c r="J48" s="4"/>
      <c r="K48" s="4"/>
      <c r="L48" s="320">
        <f>SUM(M48:N48)</f>
        <v>0</v>
      </c>
      <c r="M48" s="113"/>
      <c r="N48" s="113"/>
      <c r="O48" s="4"/>
      <c r="P48" s="4"/>
      <c r="Q48" s="13"/>
      <c r="T48" s="202" t="s">
        <v>94</v>
      </c>
      <c r="U48" s="153"/>
      <c r="V48" s="241" t="s">
        <v>178</v>
      </c>
      <c r="W48" s="241" t="s">
        <v>179</v>
      </c>
    </row>
    <row r="49" spans="2:23">
      <c r="B49" s="391"/>
      <c r="E49" s="79" t="s">
        <v>97</v>
      </c>
      <c r="F49" s="59" t="s">
        <v>11</v>
      </c>
      <c r="G49" s="7"/>
      <c r="H49" s="7"/>
      <c r="I49" s="7"/>
      <c r="J49" s="7"/>
      <c r="K49" s="7"/>
      <c r="L49" s="321">
        <f>SUM(M49:N49)</f>
        <v>0</v>
      </c>
      <c r="M49" s="114"/>
      <c r="N49" s="114"/>
      <c r="O49" s="7"/>
      <c r="P49" s="7"/>
      <c r="Q49" s="14"/>
      <c r="T49" s="202" t="s">
        <v>94</v>
      </c>
      <c r="U49" s="153"/>
      <c r="V49" s="241" t="s">
        <v>178</v>
      </c>
      <c r="W49" s="241" t="s">
        <v>179</v>
      </c>
    </row>
    <row r="50" spans="2:23">
      <c r="E50" s="178" t="s">
        <v>100</v>
      </c>
      <c r="F50" s="53"/>
      <c r="N50" s="51"/>
      <c r="T50" s="202" t="s">
        <v>94</v>
      </c>
      <c r="U50" s="153"/>
    </row>
    <row r="51" spans="2:23">
      <c r="B51" s="389"/>
      <c r="E51" s="77" t="s">
        <v>205</v>
      </c>
      <c r="F51" s="253" t="s">
        <v>11</v>
      </c>
      <c r="G51" s="78"/>
      <c r="H51" s="6"/>
      <c r="I51" s="252"/>
      <c r="J51" s="252"/>
      <c r="K51" s="252"/>
      <c r="L51" s="319">
        <f>SUM(M51:N51)</f>
        <v>0</v>
      </c>
      <c r="M51" s="112"/>
      <c r="N51" s="112"/>
      <c r="O51" s="6"/>
      <c r="P51" s="6"/>
      <c r="Q51" s="12"/>
      <c r="T51" s="202" t="s">
        <v>91</v>
      </c>
      <c r="U51" s="153"/>
      <c r="V51" s="241" t="s">
        <v>178</v>
      </c>
      <c r="W51" s="241" t="s">
        <v>179</v>
      </c>
    </row>
    <row r="52" spans="2:23">
      <c r="B52" s="390"/>
      <c r="E52" s="180" t="s">
        <v>95</v>
      </c>
      <c r="F52" s="15" t="s">
        <v>11</v>
      </c>
      <c r="G52" s="4"/>
      <c r="H52" s="4"/>
      <c r="I52" s="4"/>
      <c r="J52" s="4"/>
      <c r="K52" s="4"/>
      <c r="L52" s="320">
        <f>SUM(M52:N52)</f>
        <v>0</v>
      </c>
      <c r="M52" s="113"/>
      <c r="N52" s="113"/>
      <c r="O52" s="4"/>
      <c r="P52" s="4"/>
      <c r="Q52" s="13"/>
      <c r="T52" s="202" t="s">
        <v>94</v>
      </c>
      <c r="U52" s="153"/>
      <c r="V52" s="241" t="s">
        <v>178</v>
      </c>
      <c r="W52" s="241" t="s">
        <v>179</v>
      </c>
    </row>
    <row r="53" spans="2:23">
      <c r="B53" s="390"/>
      <c r="E53" s="180" t="s">
        <v>96</v>
      </c>
      <c r="F53" s="15" t="s">
        <v>11</v>
      </c>
      <c r="G53" s="4"/>
      <c r="H53" s="4"/>
      <c r="I53" s="4"/>
      <c r="J53" s="4"/>
      <c r="K53" s="4"/>
      <c r="L53" s="320">
        <f>SUM(M53:N53)</f>
        <v>0</v>
      </c>
      <c r="M53" s="113"/>
      <c r="N53" s="113"/>
      <c r="O53" s="4"/>
      <c r="P53" s="4"/>
      <c r="Q53" s="13"/>
      <c r="T53" s="202" t="s">
        <v>94</v>
      </c>
      <c r="U53" s="153"/>
      <c r="V53" s="241" t="s">
        <v>178</v>
      </c>
      <c r="W53" s="241" t="s">
        <v>179</v>
      </c>
    </row>
    <row r="54" spans="2:23">
      <c r="B54" s="391"/>
      <c r="E54" s="79" t="s">
        <v>97</v>
      </c>
      <c r="F54" s="59" t="s">
        <v>11</v>
      </c>
      <c r="G54" s="7"/>
      <c r="H54" s="7"/>
      <c r="I54" s="7"/>
      <c r="J54" s="7"/>
      <c r="K54" s="7"/>
      <c r="L54" s="321">
        <f>SUM(M54:N54)</f>
        <v>0</v>
      </c>
      <c r="M54" s="114"/>
      <c r="N54" s="114"/>
      <c r="O54" s="7"/>
      <c r="P54" s="7"/>
      <c r="Q54" s="14"/>
      <c r="T54" s="202" t="s">
        <v>94</v>
      </c>
      <c r="U54" s="153"/>
      <c r="V54" s="241" t="s">
        <v>178</v>
      </c>
      <c r="W54" s="241" t="s">
        <v>179</v>
      </c>
    </row>
    <row r="55" spans="2:23">
      <c r="E55" s="178" t="s">
        <v>101</v>
      </c>
      <c r="F55" s="53"/>
      <c r="N55" s="51"/>
      <c r="T55" s="202" t="s">
        <v>94</v>
      </c>
      <c r="U55" s="153"/>
    </row>
    <row r="56" spans="2:23">
      <c r="B56" s="389"/>
      <c r="E56" s="77" t="s">
        <v>205</v>
      </c>
      <c r="F56" s="253" t="s">
        <v>11</v>
      </c>
      <c r="G56" s="78"/>
      <c r="H56" s="6"/>
      <c r="I56" s="252"/>
      <c r="J56" s="252"/>
      <c r="K56" s="252"/>
      <c r="L56" s="319">
        <f>SUM(M56:N56)</f>
        <v>0</v>
      </c>
      <c r="M56" s="112"/>
      <c r="N56" s="112"/>
      <c r="O56" s="6"/>
      <c r="P56" s="6"/>
      <c r="Q56" s="12"/>
      <c r="T56" s="202" t="s">
        <v>91</v>
      </c>
      <c r="U56" s="153"/>
      <c r="V56" s="241" t="s">
        <v>178</v>
      </c>
      <c r="W56" s="241" t="s">
        <v>179</v>
      </c>
    </row>
    <row r="57" spans="2:23">
      <c r="B57" s="390"/>
      <c r="E57" s="180" t="s">
        <v>95</v>
      </c>
      <c r="F57" s="15" t="s">
        <v>11</v>
      </c>
      <c r="G57" s="4"/>
      <c r="H57" s="4"/>
      <c r="I57" s="4"/>
      <c r="J57" s="4"/>
      <c r="K57" s="4"/>
      <c r="L57" s="320">
        <f>SUM(M57:N57)</f>
        <v>0</v>
      </c>
      <c r="M57" s="113"/>
      <c r="N57" s="113"/>
      <c r="O57" s="4"/>
      <c r="P57" s="4"/>
      <c r="Q57" s="13"/>
      <c r="T57" s="202" t="s">
        <v>94</v>
      </c>
      <c r="U57" s="153"/>
      <c r="V57" s="241" t="s">
        <v>178</v>
      </c>
      <c r="W57" s="241" t="s">
        <v>179</v>
      </c>
    </row>
    <row r="58" spans="2:23">
      <c r="B58" s="390"/>
      <c r="E58" s="180" t="s">
        <v>96</v>
      </c>
      <c r="F58" s="15" t="s">
        <v>11</v>
      </c>
      <c r="G58" s="4"/>
      <c r="H58" s="4"/>
      <c r="I58" s="4"/>
      <c r="J58" s="4"/>
      <c r="K58" s="4"/>
      <c r="L58" s="320">
        <f>SUM(M58:N58)</f>
        <v>0</v>
      </c>
      <c r="M58" s="113"/>
      <c r="N58" s="113"/>
      <c r="O58" s="4"/>
      <c r="P58" s="4"/>
      <c r="Q58" s="13"/>
      <c r="T58" s="202" t="s">
        <v>94</v>
      </c>
      <c r="U58" s="153"/>
      <c r="V58" s="241" t="s">
        <v>178</v>
      </c>
      <c r="W58" s="241" t="s">
        <v>179</v>
      </c>
    </row>
    <row r="59" spans="2:23">
      <c r="B59" s="391"/>
      <c r="E59" s="79" t="s">
        <v>97</v>
      </c>
      <c r="F59" s="59" t="s">
        <v>11</v>
      </c>
      <c r="G59" s="7"/>
      <c r="H59" s="7"/>
      <c r="I59" s="7"/>
      <c r="J59" s="7"/>
      <c r="K59" s="7"/>
      <c r="L59" s="321">
        <f>SUM(M59:N59)</f>
        <v>0</v>
      </c>
      <c r="M59" s="114"/>
      <c r="N59" s="114"/>
      <c r="O59" s="7"/>
      <c r="P59" s="7"/>
      <c r="Q59" s="14"/>
      <c r="T59" s="202" t="s">
        <v>94</v>
      </c>
      <c r="U59" s="153"/>
      <c r="V59" s="241" t="s">
        <v>178</v>
      </c>
      <c r="W59" s="241" t="s">
        <v>179</v>
      </c>
    </row>
    <row r="60" spans="2:23">
      <c r="E60" s="178" t="s">
        <v>102</v>
      </c>
      <c r="F60" s="53"/>
      <c r="N60" s="51"/>
      <c r="T60" s="202" t="s">
        <v>94</v>
      </c>
      <c r="U60" s="153"/>
    </row>
    <row r="61" spans="2:23">
      <c r="B61" s="389"/>
      <c r="E61" s="77" t="s">
        <v>205</v>
      </c>
      <c r="F61" s="253" t="s">
        <v>11</v>
      </c>
      <c r="G61" s="78"/>
      <c r="H61" s="6"/>
      <c r="I61" s="252"/>
      <c r="J61" s="252"/>
      <c r="K61" s="252"/>
      <c r="L61" s="319">
        <f>SUM(M61:N61)</f>
        <v>0</v>
      </c>
      <c r="M61" s="112"/>
      <c r="N61" s="112"/>
      <c r="O61" s="6"/>
      <c r="P61" s="6"/>
      <c r="Q61" s="12"/>
      <c r="T61" s="202" t="s">
        <v>91</v>
      </c>
      <c r="U61" s="153"/>
      <c r="V61" s="241" t="s">
        <v>178</v>
      </c>
      <c r="W61" s="241" t="s">
        <v>179</v>
      </c>
    </row>
    <row r="62" spans="2:23">
      <c r="B62" s="390"/>
      <c r="E62" s="180" t="s">
        <v>95</v>
      </c>
      <c r="F62" s="15" t="s">
        <v>11</v>
      </c>
      <c r="G62" s="4"/>
      <c r="H62" s="4"/>
      <c r="I62" s="4"/>
      <c r="J62" s="4"/>
      <c r="K62" s="4"/>
      <c r="L62" s="320">
        <f>SUM(M62:N62)</f>
        <v>0</v>
      </c>
      <c r="M62" s="113"/>
      <c r="N62" s="113"/>
      <c r="O62" s="4"/>
      <c r="P62" s="4"/>
      <c r="Q62" s="13"/>
      <c r="T62" s="202" t="s">
        <v>94</v>
      </c>
      <c r="U62" s="153"/>
      <c r="V62" s="241" t="s">
        <v>178</v>
      </c>
      <c r="W62" s="241" t="s">
        <v>179</v>
      </c>
    </row>
    <row r="63" spans="2:23">
      <c r="B63" s="390"/>
      <c r="E63" s="180" t="s">
        <v>96</v>
      </c>
      <c r="F63" s="15" t="s">
        <v>11</v>
      </c>
      <c r="G63" s="4"/>
      <c r="H63" s="4"/>
      <c r="I63" s="4"/>
      <c r="J63" s="4"/>
      <c r="K63" s="4"/>
      <c r="L63" s="320">
        <f>SUM(M63:N63)</f>
        <v>0</v>
      </c>
      <c r="M63" s="113"/>
      <c r="N63" s="113"/>
      <c r="O63" s="4"/>
      <c r="P63" s="4"/>
      <c r="Q63" s="13"/>
      <c r="T63" s="202" t="s">
        <v>94</v>
      </c>
      <c r="U63" s="153"/>
      <c r="V63" s="241" t="s">
        <v>178</v>
      </c>
      <c r="W63" s="241" t="s">
        <v>179</v>
      </c>
    </row>
    <row r="64" spans="2:23">
      <c r="B64" s="391"/>
      <c r="E64" s="79" t="s">
        <v>97</v>
      </c>
      <c r="F64" s="59" t="s">
        <v>11</v>
      </c>
      <c r="G64" s="7"/>
      <c r="H64" s="7"/>
      <c r="I64" s="7"/>
      <c r="J64" s="7"/>
      <c r="K64" s="7"/>
      <c r="L64" s="321">
        <f>SUM(M64:N64)</f>
        <v>0</v>
      </c>
      <c r="M64" s="114"/>
      <c r="N64" s="114"/>
      <c r="O64" s="7"/>
      <c r="P64" s="7"/>
      <c r="Q64" s="14"/>
      <c r="T64" s="202" t="s">
        <v>94</v>
      </c>
      <c r="U64" s="153"/>
      <c r="V64" s="241" t="s">
        <v>178</v>
      </c>
      <c r="W64" s="241" t="s">
        <v>179</v>
      </c>
    </row>
    <row r="65" spans="2:23">
      <c r="E65" s="178" t="s">
        <v>103</v>
      </c>
      <c r="F65" s="53"/>
      <c r="N65" s="51"/>
      <c r="T65" s="202" t="s">
        <v>94</v>
      </c>
      <c r="U65" s="153"/>
    </row>
    <row r="66" spans="2:23">
      <c r="B66" s="389"/>
      <c r="E66" s="77" t="s">
        <v>205</v>
      </c>
      <c r="F66" s="253" t="s">
        <v>11</v>
      </c>
      <c r="G66" s="78"/>
      <c r="H66" s="6"/>
      <c r="I66" s="252"/>
      <c r="J66" s="252"/>
      <c r="K66" s="252"/>
      <c r="L66" s="319">
        <f>SUM(M66:N66)</f>
        <v>0</v>
      </c>
      <c r="M66" s="112"/>
      <c r="N66" s="112"/>
      <c r="O66" s="6"/>
      <c r="P66" s="6"/>
      <c r="Q66" s="12"/>
      <c r="T66" s="202" t="s">
        <v>91</v>
      </c>
      <c r="U66" s="153"/>
      <c r="V66" s="241" t="s">
        <v>178</v>
      </c>
      <c r="W66" s="241" t="s">
        <v>179</v>
      </c>
    </row>
    <row r="67" spans="2:23">
      <c r="B67" s="390"/>
      <c r="E67" s="180" t="s">
        <v>95</v>
      </c>
      <c r="F67" s="15" t="s">
        <v>11</v>
      </c>
      <c r="G67" s="4"/>
      <c r="H67" s="4"/>
      <c r="I67" s="4"/>
      <c r="J67" s="4"/>
      <c r="K67" s="4"/>
      <c r="L67" s="320">
        <f>SUM(M67:N67)</f>
        <v>0</v>
      </c>
      <c r="M67" s="113"/>
      <c r="N67" s="113"/>
      <c r="O67" s="4"/>
      <c r="P67" s="4"/>
      <c r="Q67" s="13"/>
      <c r="T67" s="202" t="s">
        <v>94</v>
      </c>
      <c r="U67" s="153"/>
      <c r="V67" s="241" t="s">
        <v>178</v>
      </c>
      <c r="W67" s="241" t="s">
        <v>179</v>
      </c>
    </row>
    <row r="68" spans="2:23">
      <c r="B68" s="390"/>
      <c r="E68" s="180" t="s">
        <v>96</v>
      </c>
      <c r="F68" s="15" t="s">
        <v>11</v>
      </c>
      <c r="G68" s="4"/>
      <c r="H68" s="4"/>
      <c r="I68" s="4"/>
      <c r="J68" s="4"/>
      <c r="K68" s="4"/>
      <c r="L68" s="320">
        <f>SUM(M68:N68)</f>
        <v>0</v>
      </c>
      <c r="M68" s="113"/>
      <c r="N68" s="113"/>
      <c r="O68" s="4"/>
      <c r="P68" s="4"/>
      <c r="Q68" s="13"/>
      <c r="T68" s="202" t="s">
        <v>94</v>
      </c>
      <c r="U68" s="153"/>
      <c r="V68" s="241" t="s">
        <v>178</v>
      </c>
      <c r="W68" s="241" t="s">
        <v>179</v>
      </c>
    </row>
    <row r="69" spans="2:23">
      <c r="B69" s="391"/>
      <c r="E69" s="79" t="s">
        <v>97</v>
      </c>
      <c r="F69" s="59" t="s">
        <v>11</v>
      </c>
      <c r="G69" s="7"/>
      <c r="H69" s="7"/>
      <c r="I69" s="7"/>
      <c r="J69" s="7"/>
      <c r="K69" s="7"/>
      <c r="L69" s="321">
        <f>SUM(M69:N69)</f>
        <v>0</v>
      </c>
      <c r="M69" s="114"/>
      <c r="N69" s="114"/>
      <c r="O69" s="7"/>
      <c r="P69" s="7"/>
      <c r="Q69" s="14"/>
      <c r="T69" s="202" t="s">
        <v>94</v>
      </c>
      <c r="U69" s="153"/>
      <c r="V69" s="241" t="s">
        <v>178</v>
      </c>
      <c r="W69" s="241" t="s">
        <v>179</v>
      </c>
    </row>
    <row r="70" spans="2:23">
      <c r="E70" s="178" t="s">
        <v>104</v>
      </c>
      <c r="F70" s="53"/>
      <c r="N70" s="51"/>
      <c r="T70" s="202" t="s">
        <v>94</v>
      </c>
      <c r="U70" s="153"/>
    </row>
    <row r="71" spans="2:23">
      <c r="B71" s="389"/>
      <c r="E71" s="77" t="s">
        <v>205</v>
      </c>
      <c r="F71" s="253" t="s">
        <v>11</v>
      </c>
      <c r="G71" s="78"/>
      <c r="H71" s="6"/>
      <c r="I71" s="252"/>
      <c r="J71" s="252"/>
      <c r="K71" s="252"/>
      <c r="L71" s="319">
        <f>SUM(M71:N71)</f>
        <v>0</v>
      </c>
      <c r="M71" s="112"/>
      <c r="N71" s="112"/>
      <c r="O71" s="6"/>
      <c r="P71" s="6"/>
      <c r="Q71" s="12"/>
      <c r="T71" s="202" t="s">
        <v>91</v>
      </c>
      <c r="U71" s="153"/>
      <c r="V71" s="241" t="s">
        <v>178</v>
      </c>
      <c r="W71" s="241" t="s">
        <v>179</v>
      </c>
    </row>
    <row r="72" spans="2:23">
      <c r="B72" s="390"/>
      <c r="E72" s="180" t="s">
        <v>95</v>
      </c>
      <c r="F72" s="15" t="s">
        <v>11</v>
      </c>
      <c r="G72" s="4"/>
      <c r="H72" s="4"/>
      <c r="I72" s="4"/>
      <c r="J72" s="4"/>
      <c r="K72" s="4"/>
      <c r="L72" s="320">
        <f>SUM(M72:N72)</f>
        <v>0</v>
      </c>
      <c r="M72" s="113"/>
      <c r="N72" s="113"/>
      <c r="O72" s="4"/>
      <c r="P72" s="4"/>
      <c r="Q72" s="13"/>
      <c r="T72" s="202" t="s">
        <v>94</v>
      </c>
      <c r="U72" s="153"/>
      <c r="V72" s="241" t="s">
        <v>178</v>
      </c>
      <c r="W72" s="241" t="s">
        <v>179</v>
      </c>
    </row>
    <row r="73" spans="2:23">
      <c r="B73" s="390"/>
      <c r="E73" s="180" t="s">
        <v>96</v>
      </c>
      <c r="F73" s="15" t="s">
        <v>11</v>
      </c>
      <c r="G73" s="4"/>
      <c r="H73" s="4"/>
      <c r="I73" s="4"/>
      <c r="J73" s="4"/>
      <c r="K73" s="4"/>
      <c r="L73" s="320">
        <f>SUM(M73:N73)</f>
        <v>0</v>
      </c>
      <c r="M73" s="113"/>
      <c r="N73" s="113"/>
      <c r="O73" s="4"/>
      <c r="P73" s="4"/>
      <c r="Q73" s="13"/>
      <c r="T73" s="202" t="s">
        <v>94</v>
      </c>
      <c r="U73" s="153"/>
      <c r="V73" s="241" t="s">
        <v>178</v>
      </c>
      <c r="W73" s="241" t="s">
        <v>179</v>
      </c>
    </row>
    <row r="74" spans="2:23">
      <c r="B74" s="391"/>
      <c r="E74" s="79" t="s">
        <v>97</v>
      </c>
      <c r="F74" s="59" t="s">
        <v>11</v>
      </c>
      <c r="G74" s="7"/>
      <c r="H74" s="7"/>
      <c r="I74" s="7"/>
      <c r="J74" s="7"/>
      <c r="K74" s="7"/>
      <c r="L74" s="321">
        <f>SUM(M74:N74)</f>
        <v>0</v>
      </c>
      <c r="M74" s="114"/>
      <c r="N74" s="114"/>
      <c r="O74" s="7"/>
      <c r="P74" s="7"/>
      <c r="Q74" s="14"/>
      <c r="T74" s="202" t="s">
        <v>94</v>
      </c>
      <c r="U74" s="153"/>
      <c r="V74" s="241" t="s">
        <v>178</v>
      </c>
      <c r="W74" s="241" t="s">
        <v>179</v>
      </c>
    </row>
    <row r="75" spans="2:23">
      <c r="E75" s="178" t="s">
        <v>105</v>
      </c>
      <c r="F75" s="53"/>
      <c r="N75" s="51"/>
      <c r="T75" s="202" t="s">
        <v>94</v>
      </c>
      <c r="U75" s="153"/>
    </row>
    <row r="76" spans="2:23">
      <c r="B76" s="181"/>
      <c r="E76" s="182" t="s">
        <v>95</v>
      </c>
      <c r="F76" s="195" t="s">
        <v>11</v>
      </c>
      <c r="G76" s="169"/>
      <c r="H76" s="169"/>
      <c r="I76" s="169"/>
      <c r="J76" s="169"/>
      <c r="K76" s="169"/>
      <c r="L76" s="322">
        <f>SUM(M76:N76)</f>
        <v>0</v>
      </c>
      <c r="M76" s="323"/>
      <c r="N76" s="323"/>
      <c r="O76" s="169"/>
      <c r="P76" s="169"/>
      <c r="Q76" s="171"/>
      <c r="T76" s="202" t="s">
        <v>94</v>
      </c>
      <c r="U76" s="153"/>
      <c r="V76" s="241" t="s">
        <v>178</v>
      </c>
      <c r="W76" s="241" t="s">
        <v>179</v>
      </c>
    </row>
    <row r="77" spans="2:23">
      <c r="E77" s="178" t="s">
        <v>106</v>
      </c>
      <c r="F77" s="53"/>
      <c r="N77" s="51"/>
      <c r="T77" s="202" t="s">
        <v>94</v>
      </c>
      <c r="U77" s="153"/>
    </row>
    <row r="78" spans="2:23">
      <c r="B78" s="181"/>
      <c r="E78" s="182" t="s">
        <v>95</v>
      </c>
      <c r="F78" s="195" t="s">
        <v>11</v>
      </c>
      <c r="G78" s="169"/>
      <c r="H78" s="169"/>
      <c r="I78" s="169"/>
      <c r="J78" s="169"/>
      <c r="K78" s="169"/>
      <c r="L78" s="322">
        <f>SUM(M78:N78)</f>
        <v>0</v>
      </c>
      <c r="M78" s="323"/>
      <c r="N78" s="323"/>
      <c r="O78" s="169"/>
      <c r="P78" s="169"/>
      <c r="Q78" s="171"/>
      <c r="T78" s="202" t="s">
        <v>94</v>
      </c>
      <c r="U78" s="153"/>
      <c r="V78" s="241" t="s">
        <v>178</v>
      </c>
      <c r="W78" s="241" t="s">
        <v>179</v>
      </c>
    </row>
    <row r="79" spans="2:23">
      <c r="E79" s="178" t="s">
        <v>336</v>
      </c>
      <c r="F79" s="53"/>
      <c r="N79" s="51"/>
      <c r="T79" s="202" t="s">
        <v>94</v>
      </c>
      <c r="U79" s="153"/>
    </row>
    <row r="80" spans="2:23">
      <c r="B80" s="389"/>
      <c r="E80" s="77" t="s">
        <v>95</v>
      </c>
      <c r="F80" s="58" t="s">
        <v>11</v>
      </c>
      <c r="G80" s="6"/>
      <c r="H80" s="6"/>
      <c r="I80" s="6"/>
      <c r="J80" s="6"/>
      <c r="K80" s="6"/>
      <c r="L80" s="319">
        <f>SUM(M80:N80)</f>
        <v>0</v>
      </c>
      <c r="M80" s="112"/>
      <c r="N80" s="112"/>
      <c r="O80" s="6"/>
      <c r="P80" s="6"/>
      <c r="Q80" s="12"/>
      <c r="T80" s="202" t="s">
        <v>94</v>
      </c>
      <c r="U80" s="153"/>
      <c r="V80" s="241" t="s">
        <v>178</v>
      </c>
      <c r="W80" s="241" t="s">
        <v>179</v>
      </c>
    </row>
    <row r="81" spans="2:23">
      <c r="B81" s="390"/>
      <c r="E81" s="180" t="s">
        <v>96</v>
      </c>
      <c r="F81" s="15" t="s">
        <v>11</v>
      </c>
      <c r="G81" s="4"/>
      <c r="H81" s="4"/>
      <c r="I81" s="4"/>
      <c r="J81" s="4"/>
      <c r="K81" s="4"/>
      <c r="L81" s="320">
        <f>SUM(M81:N81)</f>
        <v>0</v>
      </c>
      <c r="M81" s="113"/>
      <c r="N81" s="113"/>
      <c r="O81" s="4"/>
      <c r="P81" s="4"/>
      <c r="Q81" s="13"/>
      <c r="T81" s="202" t="s">
        <v>94</v>
      </c>
      <c r="U81" s="153"/>
      <c r="V81" s="241" t="s">
        <v>178</v>
      </c>
      <c r="W81" s="241" t="s">
        <v>179</v>
      </c>
    </row>
    <row r="82" spans="2:23">
      <c r="B82" s="390"/>
      <c r="E82" s="180" t="s">
        <v>97</v>
      </c>
      <c r="F82" s="15" t="s">
        <v>11</v>
      </c>
      <c r="G82" s="4"/>
      <c r="H82" s="4"/>
      <c r="I82" s="4"/>
      <c r="J82" s="4"/>
      <c r="K82" s="4"/>
      <c r="L82" s="320">
        <f>SUM(M82:N82)</f>
        <v>0</v>
      </c>
      <c r="M82" s="113"/>
      <c r="N82" s="113"/>
      <c r="O82" s="4"/>
      <c r="P82" s="4"/>
      <c r="Q82" s="13"/>
      <c r="T82" s="202" t="s">
        <v>94</v>
      </c>
      <c r="U82" s="153"/>
      <c r="V82" s="241" t="s">
        <v>178</v>
      </c>
      <c r="W82" s="241" t="s">
        <v>179</v>
      </c>
    </row>
    <row r="83" spans="2:23">
      <c r="B83" s="391"/>
      <c r="E83" s="79" t="s">
        <v>107</v>
      </c>
      <c r="F83" s="59" t="s">
        <v>11</v>
      </c>
      <c r="G83" s="7"/>
      <c r="H83" s="7"/>
      <c r="I83" s="7"/>
      <c r="J83" s="7"/>
      <c r="K83" s="7"/>
      <c r="L83" s="321">
        <f>SUM(M83:N83)</f>
        <v>0</v>
      </c>
      <c r="M83" s="114"/>
      <c r="N83" s="114"/>
      <c r="O83" s="7"/>
      <c r="P83" s="7"/>
      <c r="Q83" s="14"/>
      <c r="T83" s="202" t="s">
        <v>94</v>
      </c>
      <c r="U83" s="153"/>
      <c r="V83" s="241" t="s">
        <v>178</v>
      </c>
      <c r="W83" s="241" t="s">
        <v>179</v>
      </c>
    </row>
    <row r="84" spans="2:23">
      <c r="E84" s="178" t="s">
        <v>266</v>
      </c>
      <c r="T84" s="202"/>
      <c r="U84" s="202"/>
      <c r="V84" s="202"/>
      <c r="W84" s="202"/>
    </row>
    <row r="85" spans="2:23">
      <c r="B85" s="181"/>
      <c r="E85" s="182" t="s">
        <v>95</v>
      </c>
      <c r="F85" s="314" t="s">
        <v>11</v>
      </c>
      <c r="G85" s="169"/>
      <c r="H85" s="169"/>
      <c r="I85" s="169"/>
      <c r="J85" s="169"/>
      <c r="K85" s="169"/>
      <c r="L85" s="322">
        <f>SUM(M85:N85)</f>
        <v>0</v>
      </c>
      <c r="M85" s="323"/>
      <c r="N85" s="323"/>
      <c r="O85" s="169"/>
      <c r="P85" s="169"/>
      <c r="Q85" s="171"/>
      <c r="T85" s="202" t="s">
        <v>94</v>
      </c>
      <c r="U85" s="153"/>
      <c r="V85" s="257" t="s">
        <v>178</v>
      </c>
      <c r="W85" s="257" t="s">
        <v>179</v>
      </c>
    </row>
    <row r="86" spans="2:23">
      <c r="E86" s="178" t="s">
        <v>267</v>
      </c>
      <c r="F86" s="172"/>
      <c r="T86" s="202"/>
      <c r="U86" s="202"/>
      <c r="V86" s="202"/>
      <c r="W86" s="202"/>
    </row>
    <row r="87" spans="2:23">
      <c r="B87" s="181"/>
      <c r="E87" s="182" t="s">
        <v>95</v>
      </c>
      <c r="F87" s="314" t="s">
        <v>11</v>
      </c>
      <c r="G87" s="169"/>
      <c r="H87" s="169"/>
      <c r="I87" s="169"/>
      <c r="J87" s="169"/>
      <c r="K87" s="169"/>
      <c r="L87" s="322">
        <f>SUM(M87:N87)</f>
        <v>0</v>
      </c>
      <c r="M87" s="323"/>
      <c r="N87" s="323"/>
      <c r="O87" s="169"/>
      <c r="P87" s="169"/>
      <c r="Q87" s="171"/>
      <c r="T87" s="202" t="s">
        <v>94</v>
      </c>
      <c r="U87" s="153"/>
      <c r="V87" s="257" t="s">
        <v>178</v>
      </c>
      <c r="W87" s="257" t="s">
        <v>179</v>
      </c>
    </row>
    <row r="88" spans="2:23" ht="15" customHeight="1">
      <c r="I88" s="4"/>
      <c r="J88" s="4"/>
      <c r="K88" s="4"/>
      <c r="L88" s="4"/>
      <c r="M88" s="4"/>
      <c r="T88" s="153"/>
      <c r="U88" s="153"/>
    </row>
    <row r="89" spans="2:23" ht="26.25" customHeight="1">
      <c r="E89" s="48" t="s">
        <v>157</v>
      </c>
      <c r="F89" s="183"/>
      <c r="G89" s="184"/>
      <c r="I89" s="189"/>
      <c r="J89" s="189"/>
      <c r="K89" s="189"/>
      <c r="L89" s="189"/>
      <c r="M89" s="189"/>
      <c r="T89" s="153"/>
      <c r="U89" s="153"/>
    </row>
    <row r="90" spans="2:23" ht="15" customHeight="1">
      <c r="B90" s="437"/>
      <c r="E90" s="343" t="s">
        <v>108</v>
      </c>
      <c r="F90" s="58" t="s">
        <v>11</v>
      </c>
      <c r="G90" s="6"/>
      <c r="H90" s="6"/>
      <c r="I90" s="6"/>
      <c r="J90" s="6"/>
      <c r="K90" s="6"/>
      <c r="L90" s="6"/>
      <c r="M90" s="6"/>
      <c r="N90" s="6"/>
      <c r="O90" s="192"/>
      <c r="P90" s="6"/>
      <c r="Q90" s="12"/>
      <c r="T90" s="153" t="s">
        <v>123</v>
      </c>
      <c r="U90" s="153"/>
      <c r="V90" s="241" t="s">
        <v>178</v>
      </c>
      <c r="W90" s="241" t="s">
        <v>179</v>
      </c>
    </row>
    <row r="91" spans="2:23">
      <c r="B91" s="438"/>
      <c r="E91" s="344" t="s">
        <v>131</v>
      </c>
      <c r="F91" s="15" t="s">
        <v>11</v>
      </c>
      <c r="G91" s="4"/>
      <c r="H91" s="4"/>
      <c r="I91" s="4"/>
      <c r="J91" s="4"/>
      <c r="K91" s="4"/>
      <c r="L91" s="4"/>
      <c r="M91" s="4"/>
      <c r="N91" s="4"/>
      <c r="O91" s="190"/>
      <c r="P91" s="4"/>
      <c r="Q91" s="13"/>
      <c r="T91" s="153" t="s">
        <v>123</v>
      </c>
      <c r="U91" s="153"/>
      <c r="V91" s="241" t="s">
        <v>178</v>
      </c>
      <c r="W91" s="241" t="s">
        <v>179</v>
      </c>
    </row>
    <row r="92" spans="2:23">
      <c r="B92" s="438"/>
      <c r="E92" s="344" t="s">
        <v>109</v>
      </c>
      <c r="F92" s="15" t="s">
        <v>11</v>
      </c>
      <c r="G92" s="4"/>
      <c r="H92" s="4"/>
      <c r="I92" s="4"/>
      <c r="J92" s="4"/>
      <c r="K92" s="4"/>
      <c r="L92" s="4"/>
      <c r="M92" s="4"/>
      <c r="N92" s="4"/>
      <c r="O92" s="190"/>
      <c r="P92" s="4"/>
      <c r="Q92" s="13"/>
      <c r="T92" s="153" t="s">
        <v>123</v>
      </c>
      <c r="U92" s="153"/>
      <c r="V92" s="241" t="s">
        <v>178</v>
      </c>
      <c r="W92" s="241" t="s">
        <v>179</v>
      </c>
    </row>
    <row r="93" spans="2:23">
      <c r="B93" s="438"/>
      <c r="E93" s="186" t="s">
        <v>4</v>
      </c>
      <c r="F93" s="185"/>
      <c r="G93" s="4"/>
      <c r="H93" s="4"/>
      <c r="I93" s="4"/>
      <c r="J93" s="4"/>
      <c r="K93" s="4"/>
      <c r="L93" s="4"/>
      <c r="M93" s="4"/>
      <c r="N93" s="4"/>
      <c r="O93" s="185"/>
      <c r="P93" s="4"/>
      <c r="Q93" s="13"/>
      <c r="T93" s="153" t="s">
        <v>123</v>
      </c>
      <c r="U93" s="153"/>
    </row>
    <row r="94" spans="2:23">
      <c r="B94" s="438"/>
      <c r="E94" s="110" t="s">
        <v>117</v>
      </c>
      <c r="F94" s="15" t="s">
        <v>11</v>
      </c>
      <c r="G94" s="4"/>
      <c r="H94" s="4"/>
      <c r="I94" s="4"/>
      <c r="J94" s="4"/>
      <c r="K94" s="4"/>
      <c r="L94" s="4"/>
      <c r="M94" s="4"/>
      <c r="N94" s="4"/>
      <c r="O94" s="190"/>
      <c r="P94" s="4"/>
      <c r="Q94" s="13"/>
      <c r="T94" s="153" t="s">
        <v>123</v>
      </c>
      <c r="U94" s="153"/>
      <c r="V94" s="241" t="s">
        <v>178</v>
      </c>
      <c r="W94" s="241" t="s">
        <v>179</v>
      </c>
    </row>
    <row r="95" spans="2:23">
      <c r="B95" s="438"/>
      <c r="E95" s="110" t="s">
        <v>118</v>
      </c>
      <c r="F95" s="15" t="s">
        <v>11</v>
      </c>
      <c r="G95" s="4"/>
      <c r="H95" s="4"/>
      <c r="I95" s="4"/>
      <c r="J95" s="4"/>
      <c r="K95" s="4"/>
      <c r="L95" s="4"/>
      <c r="M95" s="4"/>
      <c r="N95" s="4"/>
      <c r="O95" s="190"/>
      <c r="P95" s="4"/>
      <c r="Q95" s="13"/>
      <c r="T95" s="153" t="s">
        <v>123</v>
      </c>
      <c r="U95" s="153"/>
      <c r="V95" s="241" t="s">
        <v>178</v>
      </c>
      <c r="W95" s="241" t="s">
        <v>179</v>
      </c>
    </row>
    <row r="96" spans="2:23">
      <c r="B96" s="439"/>
      <c r="E96" s="110" t="s">
        <v>119</v>
      </c>
      <c r="F96" s="15" t="s">
        <v>11</v>
      </c>
      <c r="G96" s="4"/>
      <c r="H96" s="4"/>
      <c r="I96" s="4"/>
      <c r="J96" s="4"/>
      <c r="K96" s="4"/>
      <c r="L96" s="4"/>
      <c r="M96" s="4"/>
      <c r="N96" s="4"/>
      <c r="O96" s="190"/>
      <c r="P96" s="4"/>
      <c r="Q96" s="13"/>
      <c r="T96" s="153" t="s">
        <v>123</v>
      </c>
      <c r="U96" s="153"/>
      <c r="V96" s="241" t="s">
        <v>178</v>
      </c>
      <c r="W96" s="241" t="s">
        <v>179</v>
      </c>
    </row>
    <row r="97" spans="1:23">
      <c r="E97" s="327" t="s">
        <v>110</v>
      </c>
      <c r="F97" s="59" t="s">
        <v>11</v>
      </c>
      <c r="G97" s="7"/>
      <c r="H97" s="7"/>
      <c r="I97" s="7"/>
      <c r="J97" s="7"/>
      <c r="K97" s="7"/>
      <c r="L97" s="7"/>
      <c r="M97" s="7"/>
      <c r="N97" s="7"/>
      <c r="O97" s="193"/>
      <c r="P97" s="7"/>
      <c r="Q97" s="14"/>
      <c r="T97" s="153" t="s">
        <v>123</v>
      </c>
      <c r="U97" s="153"/>
      <c r="V97" s="241" t="s">
        <v>178</v>
      </c>
      <c r="W97" s="241" t="s">
        <v>179</v>
      </c>
    </row>
    <row r="98" spans="1:23" ht="15" customHeight="1">
      <c r="E98" s="187"/>
      <c r="F98" s="187"/>
      <c r="I98" s="191"/>
      <c r="J98" s="191"/>
      <c r="K98" s="191"/>
      <c r="L98" s="191"/>
      <c r="M98" s="191"/>
      <c r="T98" s="153"/>
      <c r="U98" s="153"/>
    </row>
    <row r="99" spans="1:23" ht="26.25" customHeight="1">
      <c r="E99" s="48" t="s">
        <v>133</v>
      </c>
      <c r="F99" s="183"/>
      <c r="I99" s="189"/>
      <c r="J99" s="189"/>
      <c r="K99" s="189"/>
      <c r="L99" s="189"/>
      <c r="M99" s="189"/>
      <c r="T99" s="153"/>
      <c r="U99" s="153"/>
    </row>
    <row r="100" spans="1:23" ht="15" customHeight="1">
      <c r="B100" s="393"/>
      <c r="E100" s="109" t="s">
        <v>120</v>
      </c>
      <c r="F100" s="58" t="s">
        <v>11</v>
      </c>
      <c r="G100" s="6"/>
      <c r="H100" s="6"/>
      <c r="I100" s="6"/>
      <c r="J100" s="6"/>
      <c r="K100" s="6"/>
      <c r="L100" s="6"/>
      <c r="M100" s="6"/>
      <c r="N100" s="6"/>
      <c r="O100" s="6"/>
      <c r="P100" s="192"/>
      <c r="Q100" s="12"/>
      <c r="T100" s="153" t="s">
        <v>124</v>
      </c>
      <c r="U100" s="153"/>
      <c r="V100" s="241" t="s">
        <v>178</v>
      </c>
      <c r="W100" s="241" t="s">
        <v>179</v>
      </c>
    </row>
    <row r="101" spans="1:23" ht="15" customHeight="1">
      <c r="B101" s="394"/>
      <c r="E101" s="110" t="s">
        <v>121</v>
      </c>
      <c r="F101" s="15" t="s">
        <v>11</v>
      </c>
      <c r="G101" s="4"/>
      <c r="H101" s="4"/>
      <c r="I101" s="4"/>
      <c r="J101" s="4"/>
      <c r="K101" s="4"/>
      <c r="L101" s="4"/>
      <c r="M101" s="4"/>
      <c r="N101" s="4"/>
      <c r="O101" s="4"/>
      <c r="P101" s="190"/>
      <c r="Q101" s="13"/>
      <c r="T101" s="153" t="s">
        <v>124</v>
      </c>
      <c r="U101" s="153"/>
      <c r="V101" s="241" t="s">
        <v>178</v>
      </c>
      <c r="W101" s="241" t="s">
        <v>179</v>
      </c>
    </row>
    <row r="102" spans="1:23" ht="15" customHeight="1">
      <c r="B102" s="395"/>
      <c r="E102" s="111" t="s">
        <v>122</v>
      </c>
      <c r="F102" s="59" t="s">
        <v>11</v>
      </c>
      <c r="G102" s="7"/>
      <c r="H102" s="7"/>
      <c r="I102" s="7"/>
      <c r="J102" s="7"/>
      <c r="K102" s="7"/>
      <c r="L102" s="7"/>
      <c r="M102" s="7"/>
      <c r="N102" s="7"/>
      <c r="O102" s="7"/>
      <c r="P102" s="193"/>
      <c r="Q102" s="14"/>
      <c r="T102" s="153" t="s">
        <v>124</v>
      </c>
      <c r="U102" s="153"/>
      <c r="V102" s="241" t="s">
        <v>178</v>
      </c>
      <c r="W102" s="241" t="s">
        <v>179</v>
      </c>
    </row>
    <row r="103" spans="1:23" ht="15" customHeight="1">
      <c r="E103" s="328" t="s">
        <v>110</v>
      </c>
      <c r="F103" s="15"/>
      <c r="G103" s="4"/>
      <c r="H103" s="4"/>
      <c r="T103" s="153"/>
      <c r="U103" s="153"/>
    </row>
    <row r="104" spans="1:23">
      <c r="A104" s="155"/>
      <c r="C104" s="155"/>
      <c r="T104" s="164"/>
      <c r="U104" s="153"/>
    </row>
    <row r="105" spans="1:23">
      <c r="A105" s="155"/>
      <c r="C105" s="155"/>
      <c r="T105" s="164"/>
      <c r="U105" s="153"/>
    </row>
    <row r="106" spans="1:23">
      <c r="A106" s="154"/>
      <c r="C106" s="154"/>
      <c r="T106" s="164"/>
      <c r="U106" s="153"/>
    </row>
    <row r="107" spans="1:23">
      <c r="A107" s="154"/>
      <c r="B107" s="161"/>
      <c r="C107" s="154"/>
      <c r="T107" s="164"/>
      <c r="U107" s="153"/>
    </row>
    <row r="108" spans="1:23">
      <c r="A108" s="154"/>
      <c r="B108" s="161"/>
      <c r="C108" s="154"/>
      <c r="T108" s="164"/>
      <c r="U108" s="153"/>
    </row>
    <row r="109" spans="1:23">
      <c r="A109" s="154"/>
      <c r="B109" s="161"/>
      <c r="C109" s="154"/>
      <c r="T109" s="164"/>
      <c r="U109" s="153"/>
    </row>
    <row r="110" spans="1:23">
      <c r="A110" s="154"/>
      <c r="B110" s="161"/>
      <c r="C110" s="154"/>
      <c r="T110" s="164"/>
      <c r="U110" s="153"/>
    </row>
    <row r="111" spans="1:23">
      <c r="A111" s="154"/>
      <c r="B111" s="161"/>
      <c r="C111" s="154"/>
      <c r="T111" s="164"/>
      <c r="U111" s="153"/>
    </row>
    <row r="112" spans="1:23">
      <c r="B112" s="71"/>
      <c r="T112" s="164"/>
      <c r="U112" s="153"/>
    </row>
    <row r="113" spans="1:21" ht="16.5" customHeight="1">
      <c r="B113" s="162"/>
      <c r="C113" s="156"/>
      <c r="T113" s="164"/>
      <c r="U113" s="153"/>
    </row>
    <row r="114" spans="1:21">
      <c r="B114" s="71"/>
    </row>
    <row r="115" spans="1:21">
      <c r="A115" s="98"/>
      <c r="B115" s="160"/>
      <c r="C115" s="98"/>
      <c r="T115" s="99"/>
    </row>
    <row r="116" spans="1:21">
      <c r="A116" s="98"/>
      <c r="B116" s="160"/>
      <c r="C116" s="98"/>
      <c r="T116" s="99"/>
    </row>
    <row r="117" spans="1:21">
      <c r="B117" s="71"/>
    </row>
    <row r="118" spans="1:21">
      <c r="B118" s="71"/>
    </row>
    <row r="119" spans="1:21">
      <c r="B119" s="71"/>
    </row>
    <row r="120" spans="1:21" ht="15.75" customHeight="1">
      <c r="B120" s="71"/>
      <c r="S120" s="165"/>
      <c r="T120" s="100"/>
    </row>
    <row r="121" spans="1:21">
      <c r="B121" s="71"/>
    </row>
    <row r="122" spans="1:21">
      <c r="B122" s="71"/>
    </row>
    <row r="123" spans="1:21">
      <c r="B123" s="71"/>
    </row>
    <row r="124" spans="1:21">
      <c r="B124" s="71"/>
    </row>
    <row r="125" spans="1:21">
      <c r="B125" s="71"/>
    </row>
    <row r="126" spans="1:21">
      <c r="B126" s="71"/>
    </row>
    <row r="127" spans="1:21">
      <c r="B127" s="71"/>
    </row>
    <row r="128" spans="1:21">
      <c r="B128" s="71"/>
    </row>
    <row r="129" spans="2:2">
      <c r="B129" s="71"/>
    </row>
    <row r="130" spans="2:2">
      <c r="B130" s="71"/>
    </row>
    <row r="131" spans="2:2">
      <c r="B131" s="71"/>
    </row>
    <row r="132" spans="2:2">
      <c r="B132" s="71"/>
    </row>
    <row r="133" spans="2:2">
      <c r="B133" s="71"/>
    </row>
    <row r="134" spans="2:2">
      <c r="B134" s="71"/>
    </row>
    <row r="135" spans="2:2">
      <c r="B135" s="71"/>
    </row>
    <row r="136" spans="2:2">
      <c r="B136" s="71"/>
    </row>
    <row r="137" spans="2:2">
      <c r="B137" s="71"/>
    </row>
    <row r="138" spans="2:2">
      <c r="B138" s="71"/>
    </row>
    <row r="139" spans="2:2">
      <c r="B139" s="71"/>
    </row>
    <row r="140" spans="2:2">
      <c r="B140" s="71"/>
    </row>
    <row r="141" spans="2:2">
      <c r="B141" s="71"/>
    </row>
    <row r="142" spans="2:2">
      <c r="B142" s="71"/>
    </row>
    <row r="143" spans="2:2">
      <c r="B143" s="71"/>
    </row>
    <row r="144" spans="2:2">
      <c r="B144" s="71"/>
    </row>
    <row r="145" spans="2:2">
      <c r="B145" s="71"/>
    </row>
    <row r="146" spans="2:2">
      <c r="B146" s="71"/>
    </row>
    <row r="147" spans="2:2">
      <c r="B147" s="71"/>
    </row>
    <row r="148" spans="2:2">
      <c r="B148" s="71"/>
    </row>
    <row r="149" spans="2:2">
      <c r="B149" s="71"/>
    </row>
    <row r="150" spans="2:2">
      <c r="B150" s="71"/>
    </row>
    <row r="151" spans="2:2">
      <c r="B151" s="71"/>
    </row>
    <row r="152" spans="2:2">
      <c r="B152" s="71"/>
    </row>
    <row r="153" spans="2:2">
      <c r="B153" s="71"/>
    </row>
    <row r="154" spans="2:2">
      <c r="B154" s="71"/>
    </row>
    <row r="155" spans="2:2">
      <c r="B155" s="71"/>
    </row>
    <row r="156" spans="2:2">
      <c r="B156" s="71"/>
    </row>
    <row r="157" spans="2:2">
      <c r="B157" s="71"/>
    </row>
    <row r="158" spans="2:2">
      <c r="B158" s="71"/>
    </row>
    <row r="159" spans="2:2">
      <c r="B159" s="71"/>
    </row>
    <row r="160" spans="2:2">
      <c r="B160" s="71"/>
    </row>
    <row r="161" spans="2:2">
      <c r="B161" s="71"/>
    </row>
    <row r="162" spans="2:2">
      <c r="B162" s="71"/>
    </row>
    <row r="163" spans="2:2">
      <c r="B163" s="71"/>
    </row>
    <row r="164" spans="2:2">
      <c r="B164" s="71"/>
    </row>
    <row r="165" spans="2:2">
      <c r="B165" s="71"/>
    </row>
    <row r="166" spans="2:2">
      <c r="B166" s="71"/>
    </row>
    <row r="167" spans="2:2">
      <c r="B167" s="71"/>
    </row>
    <row r="168" spans="2:2">
      <c r="B168" s="71"/>
    </row>
    <row r="169" spans="2:2">
      <c r="B169" s="71"/>
    </row>
    <row r="170" spans="2:2">
      <c r="B170" s="71"/>
    </row>
    <row r="171" spans="2:2">
      <c r="B171" s="71"/>
    </row>
    <row r="172" spans="2:2">
      <c r="B172" s="71"/>
    </row>
    <row r="173" spans="2:2">
      <c r="B173" s="71"/>
    </row>
    <row r="174" spans="2:2">
      <c r="B174" s="71"/>
    </row>
    <row r="175" spans="2:2">
      <c r="B175" s="71"/>
    </row>
    <row r="176" spans="2:2">
      <c r="B176" s="71"/>
    </row>
    <row r="177" spans="2:2">
      <c r="B177" s="71"/>
    </row>
    <row r="178" spans="2:2">
      <c r="B178" s="71"/>
    </row>
    <row r="179" spans="2:2">
      <c r="B179" s="71"/>
    </row>
    <row r="180" spans="2:2">
      <c r="B180" s="71"/>
    </row>
    <row r="181" spans="2:2">
      <c r="B181" s="71"/>
    </row>
    <row r="182" spans="2:2">
      <c r="B182" s="71"/>
    </row>
    <row r="183" spans="2:2">
      <c r="B183" s="71"/>
    </row>
    <row r="184" spans="2:2">
      <c r="B184" s="71"/>
    </row>
    <row r="185" spans="2:2">
      <c r="B185" s="71"/>
    </row>
    <row r="186" spans="2:2">
      <c r="B186" s="71"/>
    </row>
    <row r="187" spans="2:2">
      <c r="B187" s="71"/>
    </row>
    <row r="188" spans="2:2">
      <c r="B188" s="71"/>
    </row>
    <row r="189" spans="2:2">
      <c r="B189" s="71"/>
    </row>
    <row r="190" spans="2:2">
      <c r="B190" s="71"/>
    </row>
    <row r="191" spans="2:2">
      <c r="B191" s="71"/>
    </row>
    <row r="192" spans="2:2">
      <c r="B192" s="71"/>
    </row>
    <row r="193" spans="2:2">
      <c r="B193" s="71"/>
    </row>
    <row r="194" spans="2:2">
      <c r="B194" s="71"/>
    </row>
    <row r="195" spans="2:2">
      <c r="B195" s="71"/>
    </row>
    <row r="196" spans="2:2">
      <c r="B196" s="71"/>
    </row>
    <row r="197" spans="2:2">
      <c r="B197" s="71"/>
    </row>
    <row r="198" spans="2:2">
      <c r="B198" s="71"/>
    </row>
    <row r="199" spans="2:2">
      <c r="B199" s="71"/>
    </row>
    <row r="200" spans="2:2">
      <c r="B200" s="71"/>
    </row>
    <row r="201" spans="2:2">
      <c r="B201" s="71"/>
    </row>
    <row r="202" spans="2:2">
      <c r="B202" s="71"/>
    </row>
    <row r="203" spans="2:2">
      <c r="B203" s="71"/>
    </row>
    <row r="204" spans="2:2">
      <c r="B204" s="71"/>
    </row>
    <row r="205" spans="2:2">
      <c r="B205" s="71"/>
    </row>
    <row r="206" spans="2:2">
      <c r="B206" s="71"/>
    </row>
    <row r="207" spans="2:2">
      <c r="B207" s="71"/>
    </row>
    <row r="208" spans="2:2">
      <c r="B208" s="71"/>
    </row>
    <row r="209" spans="2:2">
      <c r="B209" s="71"/>
    </row>
    <row r="210" spans="2:2">
      <c r="B210" s="71"/>
    </row>
    <row r="211" spans="2:2">
      <c r="B211" s="71"/>
    </row>
    <row r="212" spans="2:2">
      <c r="B212" s="71"/>
    </row>
    <row r="213" spans="2:2">
      <c r="B213" s="71"/>
    </row>
    <row r="214" spans="2:2">
      <c r="B214" s="71"/>
    </row>
    <row r="215" spans="2:2">
      <c r="B215" s="71"/>
    </row>
    <row r="216" spans="2:2">
      <c r="B216" s="71"/>
    </row>
    <row r="217" spans="2:2">
      <c r="B217" s="71"/>
    </row>
    <row r="218" spans="2:2">
      <c r="B218" s="71"/>
    </row>
    <row r="219" spans="2:2">
      <c r="B219" s="71"/>
    </row>
    <row r="220" spans="2:2">
      <c r="B220" s="71"/>
    </row>
    <row r="221" spans="2:2">
      <c r="B221" s="71"/>
    </row>
    <row r="222" spans="2:2">
      <c r="B222" s="71"/>
    </row>
    <row r="223" spans="2:2">
      <c r="B223" s="71"/>
    </row>
    <row r="224" spans="2:2">
      <c r="B224" s="71"/>
    </row>
    <row r="225" spans="2:2">
      <c r="B225" s="71"/>
    </row>
    <row r="226" spans="2:2">
      <c r="B226" s="71"/>
    </row>
    <row r="227" spans="2:2">
      <c r="B227" s="71"/>
    </row>
    <row r="228" spans="2:2">
      <c r="B228" s="71"/>
    </row>
    <row r="229" spans="2:2">
      <c r="B229" s="71"/>
    </row>
    <row r="230" spans="2:2">
      <c r="B230" s="71"/>
    </row>
    <row r="231" spans="2:2">
      <c r="B231" s="71"/>
    </row>
    <row r="232" spans="2:2">
      <c r="B232" s="71"/>
    </row>
    <row r="233" spans="2:2">
      <c r="B233" s="71"/>
    </row>
    <row r="234" spans="2:2">
      <c r="B234" s="71"/>
    </row>
    <row r="235" spans="2:2">
      <c r="B235" s="71"/>
    </row>
    <row r="236" spans="2:2">
      <c r="B236" s="71"/>
    </row>
    <row r="237" spans="2:2">
      <c r="B237" s="71"/>
    </row>
    <row r="238" spans="2:2">
      <c r="B238" s="71"/>
    </row>
    <row r="239" spans="2:2">
      <c r="B239" s="71"/>
    </row>
    <row r="240" spans="2:2">
      <c r="B240" s="71"/>
    </row>
    <row r="241" spans="2:2">
      <c r="B241" s="71"/>
    </row>
    <row r="242" spans="2:2">
      <c r="B242" s="71"/>
    </row>
    <row r="243" spans="2:2">
      <c r="B243" s="71"/>
    </row>
    <row r="244" spans="2:2">
      <c r="B244" s="71"/>
    </row>
    <row r="245" spans="2:2">
      <c r="B245" s="71"/>
    </row>
    <row r="246" spans="2:2">
      <c r="B246" s="71"/>
    </row>
    <row r="247" spans="2:2">
      <c r="B247" s="71"/>
    </row>
    <row r="248" spans="2:2">
      <c r="B248" s="71"/>
    </row>
    <row r="249" spans="2:2">
      <c r="B249" s="71"/>
    </row>
    <row r="250" spans="2:2">
      <c r="B250" s="71"/>
    </row>
    <row r="251" spans="2:2">
      <c r="B251" s="71"/>
    </row>
    <row r="252" spans="2:2">
      <c r="B252" s="71"/>
    </row>
    <row r="253" spans="2:2">
      <c r="B253" s="71"/>
    </row>
    <row r="254" spans="2:2">
      <c r="B254" s="71"/>
    </row>
    <row r="255" spans="2:2">
      <c r="B255" s="71"/>
    </row>
    <row r="256" spans="2:2">
      <c r="B256" s="71"/>
    </row>
    <row r="257" spans="2:2">
      <c r="B257" s="71"/>
    </row>
    <row r="258" spans="2:2">
      <c r="B258" s="71"/>
    </row>
    <row r="259" spans="2:2">
      <c r="B259" s="71"/>
    </row>
    <row r="260" spans="2:2">
      <c r="B260" s="71"/>
    </row>
    <row r="261" spans="2:2">
      <c r="B261" s="71"/>
    </row>
    <row r="262" spans="2:2">
      <c r="B262" s="71"/>
    </row>
    <row r="263" spans="2:2">
      <c r="B263" s="71"/>
    </row>
    <row r="264" spans="2:2">
      <c r="B264" s="71"/>
    </row>
    <row r="265" spans="2:2">
      <c r="B265" s="71"/>
    </row>
    <row r="266" spans="2:2">
      <c r="B266" s="71"/>
    </row>
    <row r="267" spans="2:2">
      <c r="B267" s="71"/>
    </row>
    <row r="268" spans="2:2">
      <c r="B268" s="71"/>
    </row>
    <row r="269" spans="2:2">
      <c r="B269" s="71"/>
    </row>
    <row r="270" spans="2:2">
      <c r="B270" s="71"/>
    </row>
  </sheetData>
  <mergeCells count="24">
    <mergeCell ref="B100:B102"/>
    <mergeCell ref="B90:B96"/>
    <mergeCell ref="B80:B83"/>
    <mergeCell ref="B10:B12"/>
    <mergeCell ref="B29:B31"/>
    <mergeCell ref="B15:B17"/>
    <mergeCell ref="B71:B74"/>
    <mergeCell ref="B66:B69"/>
    <mergeCell ref="B61:B64"/>
    <mergeCell ref="B56:B59"/>
    <mergeCell ref="B51:B54"/>
    <mergeCell ref="B46:B49"/>
    <mergeCell ref="B41:B44"/>
    <mergeCell ref="B36:B39"/>
    <mergeCell ref="B22:B25"/>
    <mergeCell ref="V7:W7"/>
    <mergeCell ref="H4:Q4"/>
    <mergeCell ref="I5:P5"/>
    <mergeCell ref="H5:H7"/>
    <mergeCell ref="Q5:Q7"/>
    <mergeCell ref="I6:K6"/>
    <mergeCell ref="L6:N6"/>
    <mergeCell ref="O6:O7"/>
    <mergeCell ref="P6:P7"/>
  </mergeCells>
  <phoneticPr fontId="31" type="noConversion"/>
  <conditionalFormatting sqref="I11:I12 J15:K15 I15:I17 I10:N10 L11:L12 M15:N15 L15:L17">
    <cfRule type="expression" dxfId="60" priority="64">
      <formula>INDEX(dms_CF_8.1_A, MATCH(dms_TradingName,dms_CF_TradingName))="Y"</formula>
    </cfRule>
  </conditionalFormatting>
  <conditionalFormatting sqref="P10">
    <cfRule type="expression" dxfId="59" priority="63">
      <formula>INDEX(dms_CF_8.1_A, MATCH(dms_TradingName,dms_CF_TradingName))="Y"</formula>
    </cfRule>
  </conditionalFormatting>
  <conditionalFormatting sqref="O10:Q12">
    <cfRule type="expression" dxfId="58" priority="60">
      <formula>INDEX(dms_CF_8.1_A, MATCH(dms_TradingName,dms_CF_TradingName))="Y"</formula>
    </cfRule>
  </conditionalFormatting>
  <conditionalFormatting sqref="B8">
    <cfRule type="containsText" dxfId="57" priority="50" operator="containsText" text="Unsure">
      <formula>NOT(ISERROR(SEARCH("Unsure",B8)))</formula>
    </cfRule>
    <cfRule type="containsText" dxfId="56" priority="51" operator="containsText" text="Yes">
      <formula>NOT(ISERROR(SEARCH("Yes",B8)))</formula>
    </cfRule>
    <cfRule type="containsText" dxfId="55" priority="52" operator="containsText" text="No">
      <formula>NOT(ISERROR(SEARCH("No",B8)))</formula>
    </cfRule>
  </conditionalFormatting>
  <conditionalFormatting sqref="O22">
    <cfRule type="expression" dxfId="54" priority="48">
      <formula>INDEX(dms_CF_8.1_A, MATCH(dms_TradingName,dms_CF_TradingName))="Y"</formula>
    </cfRule>
  </conditionalFormatting>
  <conditionalFormatting sqref="P15">
    <cfRule type="expression" dxfId="53" priority="44">
      <formula>INDEX(dms_CF_8.1_A, MATCH(dms_TradingName,dms_CF_TradingName))="Y"</formula>
    </cfRule>
  </conditionalFormatting>
  <conditionalFormatting sqref="O15:Q17">
    <cfRule type="expression" dxfId="52" priority="43">
      <formula>INDEX(dms_CF_8.1_A, MATCH(dms_TradingName,dms_CF_TradingName))="Y"</formula>
    </cfRule>
  </conditionalFormatting>
  <conditionalFormatting sqref="I22:N22">
    <cfRule type="expression" dxfId="51" priority="42">
      <formula>INDEX(dms_CF_8.1_A, MATCH(dms_TradingName,dms_CF_TradingName))="Y"</formula>
    </cfRule>
  </conditionalFormatting>
  <conditionalFormatting sqref="I25:N25">
    <cfRule type="expression" dxfId="50" priority="41">
      <formula>INDEX(dms_CF_8.1_A, MATCH(dms_TradingName,dms_CF_TradingName))="Y"</formula>
    </cfRule>
  </conditionalFormatting>
  <conditionalFormatting sqref="L36">
    <cfRule type="expression" dxfId="49" priority="40">
      <formula>INDEX(dms_CF_8.1_A, MATCH(dms_TradingName,dms_CF_TradingName))="Y"</formula>
    </cfRule>
  </conditionalFormatting>
  <conditionalFormatting sqref="L37">
    <cfRule type="expression" dxfId="48" priority="39">
      <formula>INDEX(dms_CF_8.1_A, MATCH(dms_TradingName,dms_CF_TradingName))="Y"</formula>
    </cfRule>
  </conditionalFormatting>
  <conditionalFormatting sqref="L38">
    <cfRule type="expression" dxfId="47" priority="38">
      <formula>INDEX(dms_CF_8.1_A, MATCH(dms_TradingName,dms_CF_TradingName))="Y"</formula>
    </cfRule>
  </conditionalFormatting>
  <conditionalFormatting sqref="L39">
    <cfRule type="expression" dxfId="46" priority="37">
      <formula>INDEX(dms_CF_8.1_A, MATCH(dms_TradingName,dms_CF_TradingName))="Y"</formula>
    </cfRule>
  </conditionalFormatting>
  <conditionalFormatting sqref="L41">
    <cfRule type="expression" dxfId="45" priority="36">
      <formula>INDEX(dms_CF_8.1_A, MATCH(dms_TradingName,dms_CF_TradingName))="Y"</formula>
    </cfRule>
  </conditionalFormatting>
  <conditionalFormatting sqref="L42">
    <cfRule type="expression" dxfId="44" priority="35">
      <formula>INDEX(dms_CF_8.1_A, MATCH(dms_TradingName,dms_CF_TradingName))="Y"</formula>
    </cfRule>
  </conditionalFormatting>
  <conditionalFormatting sqref="L43">
    <cfRule type="expression" dxfId="43" priority="34">
      <formula>INDEX(dms_CF_8.1_A, MATCH(dms_TradingName,dms_CF_TradingName))="Y"</formula>
    </cfRule>
  </conditionalFormatting>
  <conditionalFormatting sqref="L44">
    <cfRule type="expression" dxfId="42" priority="33">
      <formula>INDEX(dms_CF_8.1_A, MATCH(dms_TradingName,dms_CF_TradingName))="Y"</formula>
    </cfRule>
  </conditionalFormatting>
  <conditionalFormatting sqref="L46">
    <cfRule type="expression" dxfId="41" priority="32">
      <formula>INDEX(dms_CF_8.1_A, MATCH(dms_TradingName,dms_CF_TradingName))="Y"</formula>
    </cfRule>
  </conditionalFormatting>
  <conditionalFormatting sqref="L47">
    <cfRule type="expression" dxfId="40" priority="31">
      <formula>INDEX(dms_CF_8.1_A, MATCH(dms_TradingName,dms_CF_TradingName))="Y"</formula>
    </cfRule>
  </conditionalFormatting>
  <conditionalFormatting sqref="L48">
    <cfRule type="expression" dxfId="39" priority="30">
      <formula>INDEX(dms_CF_8.1_A, MATCH(dms_TradingName,dms_CF_TradingName))="Y"</formula>
    </cfRule>
  </conditionalFormatting>
  <conditionalFormatting sqref="L49">
    <cfRule type="expression" dxfId="38" priority="29">
      <formula>INDEX(dms_CF_8.1_A, MATCH(dms_TradingName,dms_CF_TradingName))="Y"</formula>
    </cfRule>
  </conditionalFormatting>
  <conditionalFormatting sqref="L51">
    <cfRule type="expression" dxfId="37" priority="28">
      <formula>INDEX(dms_CF_8.1_A, MATCH(dms_TradingName,dms_CF_TradingName))="Y"</formula>
    </cfRule>
  </conditionalFormatting>
  <conditionalFormatting sqref="L52">
    <cfRule type="expression" dxfId="36" priority="27">
      <formula>INDEX(dms_CF_8.1_A, MATCH(dms_TradingName,dms_CF_TradingName))="Y"</formula>
    </cfRule>
  </conditionalFormatting>
  <conditionalFormatting sqref="L53">
    <cfRule type="expression" dxfId="35" priority="26">
      <formula>INDEX(dms_CF_8.1_A, MATCH(dms_TradingName,dms_CF_TradingName))="Y"</formula>
    </cfRule>
  </conditionalFormatting>
  <conditionalFormatting sqref="L54">
    <cfRule type="expression" dxfId="34" priority="25">
      <formula>INDEX(dms_CF_8.1_A, MATCH(dms_TradingName,dms_CF_TradingName))="Y"</formula>
    </cfRule>
  </conditionalFormatting>
  <conditionalFormatting sqref="L56">
    <cfRule type="expression" dxfId="33" priority="24">
      <formula>INDEX(dms_CF_8.1_A, MATCH(dms_TradingName,dms_CF_TradingName))="Y"</formula>
    </cfRule>
  </conditionalFormatting>
  <conditionalFormatting sqref="L57">
    <cfRule type="expression" dxfId="32" priority="23">
      <formula>INDEX(dms_CF_8.1_A, MATCH(dms_TradingName,dms_CF_TradingName))="Y"</formula>
    </cfRule>
  </conditionalFormatting>
  <conditionalFormatting sqref="L58">
    <cfRule type="expression" dxfId="31" priority="22">
      <formula>INDEX(dms_CF_8.1_A, MATCH(dms_TradingName,dms_CF_TradingName))="Y"</formula>
    </cfRule>
  </conditionalFormatting>
  <conditionalFormatting sqref="L59">
    <cfRule type="expression" dxfId="30" priority="21">
      <formula>INDEX(dms_CF_8.1_A, MATCH(dms_TradingName,dms_CF_TradingName))="Y"</formula>
    </cfRule>
  </conditionalFormatting>
  <conditionalFormatting sqref="L61">
    <cfRule type="expression" dxfId="29" priority="20">
      <formula>INDEX(dms_CF_8.1_A, MATCH(dms_TradingName,dms_CF_TradingName))="Y"</formula>
    </cfRule>
  </conditionalFormatting>
  <conditionalFormatting sqref="L62">
    <cfRule type="expression" dxfId="28" priority="19">
      <formula>INDEX(dms_CF_8.1_A, MATCH(dms_TradingName,dms_CF_TradingName))="Y"</formula>
    </cfRule>
  </conditionalFormatting>
  <conditionalFormatting sqref="L63">
    <cfRule type="expression" dxfId="27" priority="18">
      <formula>INDEX(dms_CF_8.1_A, MATCH(dms_TradingName,dms_CF_TradingName))="Y"</formula>
    </cfRule>
  </conditionalFormatting>
  <conditionalFormatting sqref="L64">
    <cfRule type="expression" dxfId="26" priority="17">
      <formula>INDEX(dms_CF_8.1_A, MATCH(dms_TradingName,dms_CF_TradingName))="Y"</formula>
    </cfRule>
  </conditionalFormatting>
  <conditionalFormatting sqref="L66">
    <cfRule type="expression" dxfId="25" priority="16">
      <formula>INDEX(dms_CF_8.1_A, MATCH(dms_TradingName,dms_CF_TradingName))="Y"</formula>
    </cfRule>
  </conditionalFormatting>
  <conditionalFormatting sqref="L67">
    <cfRule type="expression" dxfId="24" priority="15">
      <formula>INDEX(dms_CF_8.1_A, MATCH(dms_TradingName,dms_CF_TradingName))="Y"</formula>
    </cfRule>
  </conditionalFormatting>
  <conditionalFormatting sqref="L68">
    <cfRule type="expression" dxfId="23" priority="14">
      <formula>INDEX(dms_CF_8.1_A, MATCH(dms_TradingName,dms_CF_TradingName))="Y"</formula>
    </cfRule>
  </conditionalFormatting>
  <conditionalFormatting sqref="L69">
    <cfRule type="expression" dxfId="22" priority="13">
      <formula>INDEX(dms_CF_8.1_A, MATCH(dms_TradingName,dms_CF_TradingName))="Y"</formula>
    </cfRule>
  </conditionalFormatting>
  <conditionalFormatting sqref="L71">
    <cfRule type="expression" dxfId="21" priority="12">
      <formula>INDEX(dms_CF_8.1_A, MATCH(dms_TradingName,dms_CF_TradingName))="Y"</formula>
    </cfRule>
  </conditionalFormatting>
  <conditionalFormatting sqref="L72">
    <cfRule type="expression" dxfId="20" priority="11">
      <formula>INDEX(dms_CF_8.1_A, MATCH(dms_TradingName,dms_CF_TradingName))="Y"</formula>
    </cfRule>
  </conditionalFormatting>
  <conditionalFormatting sqref="L73">
    <cfRule type="expression" dxfId="19" priority="10">
      <formula>INDEX(dms_CF_8.1_A, MATCH(dms_TradingName,dms_CF_TradingName))="Y"</formula>
    </cfRule>
  </conditionalFormatting>
  <conditionalFormatting sqref="L74">
    <cfRule type="expression" dxfId="18" priority="9">
      <formula>INDEX(dms_CF_8.1_A, MATCH(dms_TradingName,dms_CF_TradingName))="Y"</formula>
    </cfRule>
  </conditionalFormatting>
  <conditionalFormatting sqref="L80">
    <cfRule type="expression" dxfId="17" priority="8">
      <formula>INDEX(dms_CF_8.1_A, MATCH(dms_TradingName,dms_CF_TradingName))="Y"</formula>
    </cfRule>
  </conditionalFormatting>
  <conditionalFormatting sqref="L81">
    <cfRule type="expression" dxfId="16" priority="7">
      <formula>INDEX(dms_CF_8.1_A, MATCH(dms_TradingName,dms_CF_TradingName))="Y"</formula>
    </cfRule>
  </conditionalFormatting>
  <conditionalFormatting sqref="L82">
    <cfRule type="expression" dxfId="15" priority="6">
      <formula>INDEX(dms_CF_8.1_A, MATCH(dms_TradingName,dms_CF_TradingName))="Y"</formula>
    </cfRule>
  </conditionalFormatting>
  <conditionalFormatting sqref="L83">
    <cfRule type="expression" dxfId="14" priority="5">
      <formula>INDEX(dms_CF_8.1_A, MATCH(dms_TradingName,dms_CF_TradingName))="Y"</formula>
    </cfRule>
  </conditionalFormatting>
  <conditionalFormatting sqref="L76">
    <cfRule type="expression" dxfId="13" priority="4">
      <formula>INDEX(dms_CF_8.1_A, MATCH(dms_TradingName,dms_CF_TradingName))="Y"</formula>
    </cfRule>
  </conditionalFormatting>
  <conditionalFormatting sqref="L78">
    <cfRule type="expression" dxfId="12" priority="3">
      <formula>INDEX(dms_CF_8.1_A, MATCH(dms_TradingName,dms_CF_TradingName))="Y"</formula>
    </cfRule>
  </conditionalFormatting>
  <conditionalFormatting sqref="L85">
    <cfRule type="expression" dxfId="11" priority="2">
      <formula>INDEX(dms_CF_8.1_A, MATCH(dms_TradingName,dms_CF_TradingName))="Y"</formula>
    </cfRule>
  </conditionalFormatting>
  <conditionalFormatting sqref="L87">
    <cfRule type="expression" dxfId="10" priority="1">
      <formula>INDEX(dms_CF_8.1_A, MATCH(dms_TradingName,dms_CF_TradingName))="Y"</formula>
    </cfRule>
  </conditionalFormatting>
  <pageMargins left="0.25" right="0.25" top="0.75" bottom="0.75" header="0.3" footer="0.3"/>
  <pageSetup paperSize="9" scale="48" fitToHeight="0" orientation="portrait" r:id="rId1"/>
  <rowBreaks count="1" manualBreakCount="1">
    <brk id="88" min="4"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955F-AA9A-4967-BA6F-2EF2B92FD4EF}">
  <sheetPr>
    <pageSetUpPr fitToPage="1"/>
  </sheetPr>
  <dimension ref="A1:AB182"/>
  <sheetViews>
    <sheetView zoomScaleNormal="100" workbookViewId="0">
      <selection activeCell="E24" sqref="E24"/>
    </sheetView>
  </sheetViews>
  <sheetFormatPr defaultColWidth="9.140625" defaultRowHeight="15"/>
  <cols>
    <col min="1" max="1" width="2.5703125" style="34" customWidth="1"/>
    <col min="2" max="2" width="22.140625" style="34" customWidth="1"/>
    <col min="3" max="3" width="2.42578125" style="34" customWidth="1"/>
    <col min="4" max="4" width="2.42578125" style="2" customWidth="1"/>
    <col min="5" max="5" width="45.140625" style="2" customWidth="1"/>
    <col min="6" max="6" width="38.140625" style="2" customWidth="1"/>
    <col min="7" max="7" width="5.7109375" style="2" bestFit="1" customWidth="1"/>
    <col min="8" max="8" width="1.85546875" style="2" customWidth="1"/>
    <col min="9" max="9" width="32.42578125" style="2" customWidth="1"/>
    <col min="10" max="10" width="2.5703125" style="2" customWidth="1"/>
    <col min="11" max="11" width="1.85546875" style="34" customWidth="1"/>
    <col min="12" max="12" width="15.28515625" style="163" customWidth="1"/>
    <col min="13" max="13" width="1.85546875" style="34" customWidth="1"/>
    <col min="14" max="14" width="9.85546875" style="98" customWidth="1"/>
    <col min="15" max="15" width="11" style="98" customWidth="1"/>
    <col min="16" max="16" width="1.85546875" style="34" customWidth="1"/>
    <col min="17" max="16384" width="9.140625" style="34"/>
  </cols>
  <sheetData>
    <row r="1" spans="1:15" ht="51" customHeight="1">
      <c r="B1" s="69"/>
      <c r="C1" s="69"/>
      <c r="D1" s="30"/>
      <c r="E1" s="215" t="s">
        <v>159</v>
      </c>
      <c r="F1" s="215"/>
      <c r="G1" s="89"/>
      <c r="H1" s="89"/>
      <c r="I1" s="89"/>
      <c r="J1" s="30"/>
      <c r="K1" s="69"/>
      <c r="L1" s="100"/>
    </row>
    <row r="2" spans="1:15" ht="39.950000000000003" customHeight="1">
      <c r="B2" s="69"/>
      <c r="C2" s="69"/>
      <c r="D2" s="30"/>
      <c r="E2" s="301" t="s">
        <v>337</v>
      </c>
      <c r="F2" s="301"/>
      <c r="H2" s="89"/>
      <c r="J2" s="30"/>
      <c r="K2" s="69"/>
      <c r="L2" s="100"/>
    </row>
    <row r="3" spans="1:15" ht="18.75" customHeight="1">
      <c r="E3" s="1"/>
      <c r="F3" s="1"/>
      <c r="G3" s="1"/>
      <c r="H3" s="1"/>
      <c r="I3" s="1"/>
      <c r="J3" s="1"/>
      <c r="K3" s="50"/>
    </row>
    <row r="4" spans="1:15" ht="16.5" thickBot="1">
      <c r="E4" s="16"/>
      <c r="F4" s="16"/>
      <c r="H4" s="3"/>
      <c r="I4" s="173" t="s">
        <v>66</v>
      </c>
      <c r="N4" s="348" t="s">
        <v>176</v>
      </c>
      <c r="O4" s="348" t="s">
        <v>177</v>
      </c>
    </row>
    <row r="5" spans="1:15" ht="28.5" customHeight="1" thickBot="1">
      <c r="A5" s="152"/>
      <c r="B5" s="97" t="s">
        <v>65</v>
      </c>
      <c r="C5" s="152"/>
      <c r="E5" s="48" t="s">
        <v>75</v>
      </c>
      <c r="F5" s="5"/>
      <c r="G5" s="74" t="s">
        <v>0</v>
      </c>
      <c r="H5" s="3"/>
      <c r="I5" s="345" t="s">
        <v>3</v>
      </c>
      <c r="L5" s="234" t="s">
        <v>20</v>
      </c>
      <c r="M5" s="235"/>
      <c r="N5" s="387" t="s">
        <v>175</v>
      </c>
      <c r="O5" s="388"/>
    </row>
    <row r="6" spans="1:15">
      <c r="E6" s="49" t="s">
        <v>69</v>
      </c>
      <c r="F6" s="49"/>
      <c r="H6" s="18"/>
      <c r="I6" s="4"/>
    </row>
    <row r="7" spans="1:15">
      <c r="A7" s="153"/>
      <c r="B7" s="389"/>
      <c r="C7" s="153"/>
      <c r="E7" s="109" t="s">
        <v>125</v>
      </c>
      <c r="F7" s="346"/>
      <c r="G7" s="58" t="s">
        <v>11</v>
      </c>
      <c r="H7" s="6"/>
      <c r="I7" s="142"/>
      <c r="L7" s="98" t="s">
        <v>160</v>
      </c>
      <c r="N7" s="241" t="s">
        <v>178</v>
      </c>
      <c r="O7" s="241" t="s">
        <v>179</v>
      </c>
    </row>
    <row r="8" spans="1:15">
      <c r="A8" s="153"/>
      <c r="B8" s="390"/>
      <c r="C8" s="153"/>
      <c r="E8" s="110" t="s">
        <v>126</v>
      </c>
      <c r="F8" s="108"/>
      <c r="G8" s="15" t="s">
        <v>11</v>
      </c>
      <c r="H8" s="4"/>
      <c r="I8" s="143"/>
      <c r="L8" s="98" t="s">
        <v>160</v>
      </c>
      <c r="N8" s="241" t="s">
        <v>178</v>
      </c>
      <c r="O8" s="241" t="s">
        <v>179</v>
      </c>
    </row>
    <row r="9" spans="1:15">
      <c r="A9" s="153"/>
      <c r="B9" s="391"/>
      <c r="C9" s="153"/>
      <c r="E9" s="111" t="s">
        <v>127</v>
      </c>
      <c r="F9" s="347"/>
      <c r="G9" s="59" t="s">
        <v>11</v>
      </c>
      <c r="H9" s="7"/>
      <c r="I9" s="145"/>
      <c r="L9" s="98" t="s">
        <v>160</v>
      </c>
      <c r="N9" s="241" t="s">
        <v>178</v>
      </c>
      <c r="O9" s="241" t="s">
        <v>179</v>
      </c>
    </row>
    <row r="10" spans="1:15">
      <c r="E10" s="198" t="s">
        <v>110</v>
      </c>
      <c r="F10" s="198"/>
      <c r="G10" s="10"/>
      <c r="H10" s="10"/>
      <c r="I10" s="4"/>
      <c r="L10" s="164"/>
      <c r="M10" s="164"/>
      <c r="N10" s="99"/>
      <c r="O10" s="99"/>
    </row>
    <row r="11" spans="1:15" ht="18.75" customHeight="1">
      <c r="A11" s="153"/>
      <c r="B11" s="158"/>
      <c r="C11" s="153"/>
      <c r="E11" s="49" t="s">
        <v>144</v>
      </c>
      <c r="F11" s="49"/>
      <c r="G11" s="18"/>
      <c r="H11" s="18"/>
      <c r="I11" s="4"/>
      <c r="L11" s="164"/>
      <c r="M11" s="164"/>
      <c r="N11" s="99"/>
      <c r="O11" s="99"/>
    </row>
    <row r="12" spans="1:15" ht="15" customHeight="1">
      <c r="A12" s="153"/>
      <c r="B12" s="389"/>
      <c r="C12" s="153"/>
      <c r="E12" s="118" t="str">
        <f>E7</f>
        <v>&lt;Business specified Category 1&gt;</v>
      </c>
      <c r="F12" s="346"/>
      <c r="G12" s="58" t="s">
        <v>11</v>
      </c>
      <c r="H12" s="6"/>
      <c r="I12" s="142"/>
      <c r="L12" s="98" t="s">
        <v>180</v>
      </c>
      <c r="N12" s="241" t="s">
        <v>178</v>
      </c>
      <c r="O12" s="241" t="s">
        <v>179</v>
      </c>
    </row>
    <row r="13" spans="1:15">
      <c r="A13" s="153"/>
      <c r="B13" s="390"/>
      <c r="C13" s="153"/>
      <c r="E13" s="119" t="str">
        <f>E8</f>
        <v>&lt;Business specified Category 2&gt;</v>
      </c>
      <c r="F13" s="108"/>
      <c r="G13" s="15" t="s">
        <v>11</v>
      </c>
      <c r="H13" s="4"/>
      <c r="I13" s="143"/>
      <c r="L13" s="98" t="s">
        <v>180</v>
      </c>
      <c r="N13" s="241" t="s">
        <v>178</v>
      </c>
      <c r="O13" s="241" t="s">
        <v>179</v>
      </c>
    </row>
    <row r="14" spans="1:15">
      <c r="A14" s="153"/>
      <c r="B14" s="391"/>
      <c r="C14" s="153"/>
      <c r="E14" s="120" t="str">
        <f>E9</f>
        <v>&lt;Business specified Category 3&gt;</v>
      </c>
      <c r="F14" s="347"/>
      <c r="G14" s="59" t="s">
        <v>11</v>
      </c>
      <c r="H14" s="7"/>
      <c r="I14" s="145"/>
      <c r="L14" s="98" t="s">
        <v>180</v>
      </c>
      <c r="N14" s="241" t="s">
        <v>178</v>
      </c>
      <c r="O14" s="241" t="s">
        <v>179</v>
      </c>
    </row>
    <row r="15" spans="1:15">
      <c r="B15" s="71"/>
      <c r="E15" s="198" t="s">
        <v>110</v>
      </c>
      <c r="F15" s="198"/>
      <c r="G15" s="10"/>
      <c r="H15" s="10"/>
      <c r="I15" s="4"/>
      <c r="M15" s="163"/>
    </row>
    <row r="16" spans="1:15" ht="15" customHeight="1">
      <c r="B16" s="71"/>
      <c r="E16" s="198"/>
      <c r="F16" s="198"/>
      <c r="G16" s="10"/>
      <c r="H16" s="10"/>
      <c r="I16" s="4"/>
      <c r="M16" s="163"/>
    </row>
    <row r="17" spans="1:28">
      <c r="A17" s="155"/>
      <c r="C17" s="155"/>
      <c r="L17" s="164"/>
      <c r="M17" s="153"/>
    </row>
    <row r="18" spans="1:28">
      <c r="A18" s="154"/>
      <c r="C18" s="154"/>
      <c r="L18" s="164"/>
      <c r="M18" s="153"/>
    </row>
    <row r="19" spans="1:28">
      <c r="A19" s="154"/>
      <c r="B19" s="161"/>
      <c r="C19" s="154"/>
      <c r="L19" s="164"/>
      <c r="M19" s="153"/>
    </row>
    <row r="20" spans="1:28">
      <c r="A20" s="154"/>
      <c r="B20" s="161"/>
      <c r="C20" s="154"/>
      <c r="L20" s="164"/>
      <c r="M20" s="153"/>
    </row>
    <row r="21" spans="1:28">
      <c r="A21" s="154"/>
      <c r="B21" s="161"/>
      <c r="C21" s="154"/>
      <c r="L21" s="164"/>
      <c r="M21" s="153"/>
    </row>
    <row r="22" spans="1:28">
      <c r="A22" s="154"/>
      <c r="B22" s="161"/>
      <c r="C22" s="154"/>
      <c r="L22" s="164"/>
      <c r="M22" s="153"/>
    </row>
    <row r="23" spans="1:28">
      <c r="A23" s="154"/>
      <c r="B23" s="161"/>
      <c r="C23" s="154"/>
      <c r="L23" s="164"/>
      <c r="M23" s="153"/>
    </row>
    <row r="24" spans="1:28">
      <c r="B24" s="71"/>
      <c r="L24" s="164"/>
      <c r="M24" s="153"/>
    </row>
    <row r="25" spans="1:28" s="98" customFormat="1" ht="16.5" customHeight="1">
      <c r="A25" s="34"/>
      <c r="B25" s="162"/>
      <c r="C25" s="156"/>
      <c r="D25" s="2"/>
      <c r="E25" s="2"/>
      <c r="F25" s="2"/>
      <c r="G25" s="2"/>
      <c r="H25" s="2"/>
      <c r="I25" s="2"/>
      <c r="J25" s="2"/>
      <c r="K25" s="34"/>
      <c r="L25" s="164"/>
      <c r="M25" s="153"/>
      <c r="P25" s="34"/>
      <c r="Q25" s="34"/>
      <c r="R25" s="34"/>
      <c r="S25" s="34"/>
      <c r="T25" s="34"/>
      <c r="U25" s="34"/>
      <c r="V25" s="34"/>
      <c r="W25" s="34"/>
      <c r="X25" s="34"/>
      <c r="Y25" s="34"/>
      <c r="Z25" s="34"/>
      <c r="AA25" s="34"/>
      <c r="AB25" s="34"/>
    </row>
    <row r="26" spans="1:28" s="98" customFormat="1">
      <c r="A26" s="34"/>
      <c r="B26" s="71"/>
      <c r="C26" s="34"/>
      <c r="D26" s="2"/>
      <c r="E26" s="2"/>
      <c r="F26" s="2"/>
      <c r="G26" s="2"/>
      <c r="H26" s="2"/>
      <c r="I26" s="2"/>
      <c r="J26" s="2"/>
      <c r="K26" s="34"/>
      <c r="L26" s="163"/>
      <c r="M26" s="34"/>
      <c r="P26" s="34"/>
      <c r="Q26" s="34"/>
      <c r="R26" s="34"/>
      <c r="S26" s="34"/>
      <c r="T26" s="34"/>
      <c r="U26" s="34"/>
      <c r="V26" s="34"/>
      <c r="W26" s="34"/>
      <c r="X26" s="34"/>
      <c r="Y26" s="34"/>
      <c r="Z26" s="34"/>
      <c r="AA26" s="34"/>
      <c r="AB26" s="34"/>
    </row>
    <row r="27" spans="1:28" s="98" customFormat="1">
      <c r="B27" s="160"/>
      <c r="D27" s="2"/>
      <c r="E27" s="2"/>
      <c r="F27" s="2"/>
      <c r="G27" s="2"/>
      <c r="H27" s="2"/>
      <c r="I27" s="2"/>
      <c r="J27" s="2"/>
      <c r="K27" s="34"/>
      <c r="L27" s="99"/>
      <c r="M27" s="34"/>
      <c r="P27" s="34"/>
      <c r="Q27" s="34"/>
      <c r="R27" s="34"/>
      <c r="S27" s="34"/>
      <c r="T27" s="34"/>
      <c r="U27" s="34"/>
      <c r="V27" s="34"/>
      <c r="W27" s="34"/>
      <c r="X27" s="34"/>
      <c r="Y27" s="34"/>
      <c r="Z27" s="34"/>
      <c r="AA27" s="34"/>
      <c r="AB27" s="34"/>
    </row>
    <row r="28" spans="1:28" s="98" customFormat="1">
      <c r="B28" s="160"/>
      <c r="D28" s="2"/>
      <c r="E28" s="2"/>
      <c r="F28" s="2"/>
      <c r="G28" s="2"/>
      <c r="H28" s="2"/>
      <c r="I28" s="2"/>
      <c r="J28" s="2"/>
      <c r="K28" s="34"/>
      <c r="L28" s="99"/>
      <c r="M28" s="34"/>
      <c r="P28" s="34"/>
      <c r="Q28" s="34"/>
      <c r="R28" s="34"/>
      <c r="S28" s="34"/>
      <c r="T28" s="34"/>
      <c r="U28" s="34"/>
      <c r="V28" s="34"/>
      <c r="W28" s="34"/>
      <c r="X28" s="34"/>
      <c r="Y28" s="34"/>
      <c r="Z28" s="34"/>
      <c r="AA28" s="34"/>
      <c r="AB28" s="34"/>
    </row>
    <row r="29" spans="1:28" s="98" customFormat="1">
      <c r="A29" s="34"/>
      <c r="B29" s="71"/>
      <c r="C29" s="34"/>
      <c r="D29" s="2"/>
      <c r="E29" s="2"/>
      <c r="F29" s="2"/>
      <c r="G29" s="2"/>
      <c r="H29" s="2"/>
      <c r="I29" s="2"/>
      <c r="J29" s="2"/>
      <c r="K29" s="34"/>
      <c r="L29" s="163"/>
      <c r="M29" s="34"/>
      <c r="P29" s="34"/>
      <c r="Q29" s="34"/>
      <c r="R29" s="34"/>
      <c r="S29" s="34"/>
      <c r="T29" s="34"/>
      <c r="U29" s="34"/>
      <c r="V29" s="34"/>
      <c r="W29" s="34"/>
      <c r="X29" s="34"/>
      <c r="Y29" s="34"/>
      <c r="Z29" s="34"/>
      <c r="AA29" s="34"/>
      <c r="AB29" s="34"/>
    </row>
    <row r="30" spans="1:28" s="98" customFormat="1">
      <c r="A30" s="34"/>
      <c r="B30" s="71"/>
      <c r="C30" s="34"/>
      <c r="D30" s="2"/>
      <c r="E30" s="2"/>
      <c r="F30" s="2"/>
      <c r="G30" s="2"/>
      <c r="H30" s="2"/>
      <c r="I30" s="2"/>
      <c r="J30" s="2"/>
      <c r="K30" s="34"/>
      <c r="L30" s="163"/>
      <c r="M30" s="34"/>
      <c r="P30" s="34"/>
      <c r="Q30" s="34"/>
      <c r="R30" s="34"/>
      <c r="S30" s="34"/>
      <c r="T30" s="34"/>
      <c r="U30" s="34"/>
      <c r="V30" s="34"/>
      <c r="W30" s="34"/>
      <c r="X30" s="34"/>
      <c r="Y30" s="34"/>
      <c r="Z30" s="34"/>
      <c r="AA30" s="34"/>
      <c r="AB30" s="34"/>
    </row>
    <row r="31" spans="1:28" s="98" customFormat="1">
      <c r="A31" s="34"/>
      <c r="B31" s="71"/>
      <c r="C31" s="34"/>
      <c r="D31" s="2"/>
      <c r="E31" s="2"/>
      <c r="F31" s="2"/>
      <c r="G31" s="2"/>
      <c r="H31" s="2"/>
      <c r="I31" s="2"/>
      <c r="J31" s="2"/>
      <c r="K31" s="34"/>
      <c r="L31" s="163"/>
      <c r="M31" s="34"/>
      <c r="P31" s="34"/>
      <c r="Q31" s="34"/>
      <c r="R31" s="34"/>
      <c r="S31" s="34"/>
      <c r="T31" s="34"/>
      <c r="U31" s="34"/>
      <c r="V31" s="34"/>
      <c r="W31" s="34"/>
      <c r="X31" s="34"/>
      <c r="Y31" s="34"/>
      <c r="Z31" s="34"/>
      <c r="AA31" s="34"/>
      <c r="AB31" s="34"/>
    </row>
    <row r="32" spans="1:28" s="98" customFormat="1" ht="15.75" customHeight="1">
      <c r="A32" s="34"/>
      <c r="B32" s="71"/>
      <c r="C32" s="34"/>
      <c r="D32" s="2"/>
      <c r="E32" s="2"/>
      <c r="F32" s="2"/>
      <c r="G32" s="2"/>
      <c r="H32" s="2"/>
      <c r="I32" s="2"/>
      <c r="J32" s="2"/>
      <c r="K32" s="165"/>
      <c r="L32" s="100"/>
      <c r="M32" s="34"/>
      <c r="P32" s="34"/>
      <c r="Q32" s="34"/>
      <c r="R32" s="34"/>
      <c r="S32" s="34"/>
      <c r="T32" s="34"/>
      <c r="U32" s="34"/>
      <c r="V32" s="34"/>
      <c r="W32" s="34"/>
      <c r="X32" s="34"/>
      <c r="Y32" s="34"/>
      <c r="Z32" s="34"/>
      <c r="AA32" s="34"/>
      <c r="AB32" s="34"/>
    </row>
    <row r="33" spans="1:28" s="98" customFormat="1">
      <c r="A33" s="34"/>
      <c r="B33" s="71"/>
      <c r="C33" s="34"/>
      <c r="D33" s="2"/>
      <c r="E33" s="2"/>
      <c r="F33" s="2"/>
      <c r="G33" s="2"/>
      <c r="H33" s="2"/>
      <c r="I33" s="2"/>
      <c r="J33" s="2"/>
      <c r="K33" s="34"/>
      <c r="L33" s="163"/>
      <c r="M33" s="34"/>
      <c r="P33" s="34"/>
      <c r="Q33" s="34"/>
      <c r="R33" s="34"/>
      <c r="S33" s="34"/>
      <c r="T33" s="34"/>
      <c r="U33" s="34"/>
      <c r="V33" s="34"/>
      <c r="W33" s="34"/>
      <c r="X33" s="34"/>
      <c r="Y33" s="34"/>
      <c r="Z33" s="34"/>
      <c r="AA33" s="34"/>
      <c r="AB33" s="34"/>
    </row>
    <row r="34" spans="1:28" s="98" customFormat="1">
      <c r="A34" s="34"/>
      <c r="B34" s="71"/>
      <c r="C34" s="34"/>
      <c r="D34" s="2"/>
      <c r="E34" s="2"/>
      <c r="F34" s="2"/>
      <c r="G34" s="2"/>
      <c r="H34" s="2"/>
      <c r="I34" s="2"/>
      <c r="J34" s="2"/>
      <c r="K34" s="34"/>
      <c r="L34" s="163"/>
      <c r="M34" s="34"/>
      <c r="P34" s="34"/>
      <c r="Q34" s="34"/>
      <c r="R34" s="34"/>
      <c r="S34" s="34"/>
      <c r="T34" s="34"/>
      <c r="U34" s="34"/>
      <c r="V34" s="34"/>
      <c r="W34" s="34"/>
      <c r="X34" s="34"/>
      <c r="Y34" s="34"/>
      <c r="Z34" s="34"/>
      <c r="AA34" s="34"/>
      <c r="AB34" s="34"/>
    </row>
    <row r="35" spans="1:28" s="98" customFormat="1">
      <c r="A35" s="34"/>
      <c r="B35" s="71"/>
      <c r="C35" s="34"/>
      <c r="D35" s="2"/>
      <c r="E35" s="2"/>
      <c r="F35" s="2"/>
      <c r="G35" s="2"/>
      <c r="H35" s="2"/>
      <c r="I35" s="2"/>
      <c r="J35" s="2"/>
      <c r="K35" s="34"/>
      <c r="L35" s="163"/>
      <c r="M35" s="34"/>
      <c r="P35" s="34"/>
      <c r="Q35" s="34"/>
      <c r="R35" s="34"/>
      <c r="S35" s="34"/>
      <c r="T35" s="34"/>
      <c r="U35" s="34"/>
      <c r="V35" s="34"/>
      <c r="W35" s="34"/>
      <c r="X35" s="34"/>
      <c r="Y35" s="34"/>
      <c r="Z35" s="34"/>
      <c r="AA35" s="34"/>
      <c r="AB35" s="34"/>
    </row>
    <row r="36" spans="1:28" s="98" customFormat="1">
      <c r="A36" s="34"/>
      <c r="B36" s="71"/>
      <c r="C36" s="34"/>
      <c r="D36" s="2"/>
      <c r="E36" s="2"/>
      <c r="F36" s="2"/>
      <c r="G36" s="2"/>
      <c r="H36" s="2"/>
      <c r="I36" s="2"/>
      <c r="J36" s="2"/>
      <c r="K36" s="34"/>
      <c r="L36" s="163"/>
      <c r="M36" s="34"/>
      <c r="P36" s="34"/>
      <c r="Q36" s="34"/>
      <c r="R36" s="34"/>
      <c r="S36" s="34"/>
      <c r="T36" s="34"/>
      <c r="U36" s="34"/>
      <c r="V36" s="34"/>
      <c r="W36" s="34"/>
      <c r="X36" s="34"/>
      <c r="Y36" s="34"/>
      <c r="Z36" s="34"/>
      <c r="AA36" s="34"/>
      <c r="AB36" s="34"/>
    </row>
    <row r="37" spans="1:28" s="98" customFormat="1">
      <c r="A37" s="34"/>
      <c r="B37" s="71"/>
      <c r="C37" s="34"/>
      <c r="D37" s="2"/>
      <c r="E37" s="2"/>
      <c r="F37" s="2"/>
      <c r="G37" s="2"/>
      <c r="H37" s="2"/>
      <c r="I37" s="2"/>
      <c r="J37" s="2"/>
      <c r="K37" s="34"/>
      <c r="L37" s="163"/>
      <c r="M37" s="34"/>
      <c r="P37" s="34"/>
      <c r="Q37" s="34"/>
      <c r="R37" s="34"/>
      <c r="S37" s="34"/>
      <c r="T37" s="34"/>
      <c r="U37" s="34"/>
      <c r="V37" s="34"/>
      <c r="W37" s="34"/>
      <c r="X37" s="34"/>
      <c r="Y37" s="34"/>
      <c r="Z37" s="34"/>
      <c r="AA37" s="34"/>
      <c r="AB37" s="34"/>
    </row>
    <row r="38" spans="1:28" s="98" customFormat="1">
      <c r="A38" s="34"/>
      <c r="B38" s="71"/>
      <c r="C38" s="34"/>
      <c r="D38" s="2"/>
      <c r="E38" s="2"/>
      <c r="F38" s="2"/>
      <c r="G38" s="2"/>
      <c r="H38" s="2"/>
      <c r="I38" s="2"/>
      <c r="J38" s="2"/>
      <c r="K38" s="34"/>
      <c r="L38" s="163"/>
      <c r="M38" s="34"/>
      <c r="P38" s="34"/>
      <c r="Q38" s="34"/>
      <c r="R38" s="34"/>
      <c r="S38" s="34"/>
      <c r="T38" s="34"/>
      <c r="U38" s="34"/>
      <c r="V38" s="34"/>
      <c r="W38" s="34"/>
      <c r="X38" s="34"/>
      <c r="Y38" s="34"/>
      <c r="Z38" s="34"/>
      <c r="AA38" s="34"/>
      <c r="AB38" s="34"/>
    </row>
    <row r="39" spans="1:28" s="98" customFormat="1">
      <c r="A39" s="34"/>
      <c r="B39" s="71"/>
      <c r="C39" s="34"/>
      <c r="D39" s="2"/>
      <c r="E39" s="2"/>
      <c r="F39" s="2"/>
      <c r="G39" s="2"/>
      <c r="H39" s="2"/>
      <c r="I39" s="2"/>
      <c r="J39" s="2"/>
      <c r="K39" s="34"/>
      <c r="L39" s="163"/>
      <c r="M39" s="34"/>
      <c r="P39" s="34"/>
      <c r="Q39" s="34"/>
      <c r="R39" s="34"/>
      <c r="S39" s="34"/>
      <c r="T39" s="34"/>
      <c r="U39" s="34"/>
      <c r="V39" s="34"/>
      <c r="W39" s="34"/>
      <c r="X39" s="34"/>
      <c r="Y39" s="34"/>
      <c r="Z39" s="34"/>
      <c r="AA39" s="34"/>
      <c r="AB39" s="34"/>
    </row>
    <row r="40" spans="1:28" s="98" customFormat="1">
      <c r="A40" s="34"/>
      <c r="B40" s="71"/>
      <c r="C40" s="34"/>
      <c r="D40" s="2"/>
      <c r="E40" s="2"/>
      <c r="F40" s="2"/>
      <c r="G40" s="2"/>
      <c r="H40" s="2"/>
      <c r="I40" s="2"/>
      <c r="J40" s="2"/>
      <c r="K40" s="34"/>
      <c r="L40" s="163"/>
      <c r="M40" s="34"/>
      <c r="P40" s="34"/>
      <c r="Q40" s="34"/>
      <c r="R40" s="34"/>
      <c r="S40" s="34"/>
      <c r="T40" s="34"/>
      <c r="U40" s="34"/>
      <c r="V40" s="34"/>
      <c r="W40" s="34"/>
      <c r="X40" s="34"/>
      <c r="Y40" s="34"/>
      <c r="Z40" s="34"/>
      <c r="AA40" s="34"/>
      <c r="AB40" s="34"/>
    </row>
    <row r="41" spans="1:28">
      <c r="B41" s="71"/>
    </row>
    <row r="42" spans="1:28">
      <c r="B42" s="71"/>
    </row>
    <row r="43" spans="1:28">
      <c r="B43" s="71"/>
    </row>
    <row r="44" spans="1:28">
      <c r="B44" s="71"/>
    </row>
    <row r="45" spans="1:28">
      <c r="B45" s="71"/>
    </row>
    <row r="46" spans="1:28">
      <c r="B46" s="71"/>
    </row>
    <row r="47" spans="1:28">
      <c r="B47" s="71"/>
    </row>
    <row r="48" spans="1:28">
      <c r="B48" s="71"/>
    </row>
    <row r="49" spans="2:2">
      <c r="B49" s="71"/>
    </row>
    <row r="50" spans="2:2">
      <c r="B50" s="71"/>
    </row>
    <row r="51" spans="2:2">
      <c r="B51" s="71"/>
    </row>
    <row r="52" spans="2:2">
      <c r="B52" s="71"/>
    </row>
    <row r="53" spans="2:2">
      <c r="B53" s="71"/>
    </row>
    <row r="54" spans="2:2">
      <c r="B54" s="71"/>
    </row>
    <row r="55" spans="2:2">
      <c r="B55" s="71"/>
    </row>
    <row r="56" spans="2:2">
      <c r="B56" s="71"/>
    </row>
    <row r="57" spans="2:2">
      <c r="B57" s="71"/>
    </row>
    <row r="58" spans="2:2">
      <c r="B58" s="71"/>
    </row>
    <row r="59" spans="2:2">
      <c r="B59" s="71"/>
    </row>
    <row r="60" spans="2:2">
      <c r="B60" s="71"/>
    </row>
    <row r="61" spans="2:2">
      <c r="B61" s="71"/>
    </row>
    <row r="62" spans="2:2">
      <c r="B62" s="71"/>
    </row>
    <row r="63" spans="2:2">
      <c r="B63" s="71"/>
    </row>
    <row r="64" spans="2:2">
      <c r="B64" s="71"/>
    </row>
    <row r="65" spans="2:2">
      <c r="B65" s="71"/>
    </row>
    <row r="66" spans="2:2">
      <c r="B66" s="71"/>
    </row>
    <row r="67" spans="2:2">
      <c r="B67" s="71"/>
    </row>
    <row r="68" spans="2:2">
      <c r="B68" s="71"/>
    </row>
    <row r="69" spans="2:2">
      <c r="B69" s="71"/>
    </row>
    <row r="70" spans="2:2">
      <c r="B70" s="71"/>
    </row>
    <row r="71" spans="2:2">
      <c r="B71" s="71"/>
    </row>
    <row r="72" spans="2:2">
      <c r="B72" s="71"/>
    </row>
    <row r="73" spans="2:2">
      <c r="B73" s="71"/>
    </row>
    <row r="74" spans="2:2">
      <c r="B74" s="71"/>
    </row>
    <row r="75" spans="2:2">
      <c r="B75" s="71"/>
    </row>
    <row r="76" spans="2:2">
      <c r="B76" s="71"/>
    </row>
    <row r="77" spans="2:2">
      <c r="B77" s="71"/>
    </row>
    <row r="78" spans="2:2">
      <c r="B78" s="71"/>
    </row>
    <row r="79" spans="2:2">
      <c r="B79" s="71"/>
    </row>
    <row r="80" spans="2:2">
      <c r="B80" s="71"/>
    </row>
    <row r="81" spans="2:2">
      <c r="B81" s="71"/>
    </row>
    <row r="82" spans="2:2">
      <c r="B82" s="71"/>
    </row>
    <row r="83" spans="2:2">
      <c r="B83" s="71"/>
    </row>
    <row r="84" spans="2:2">
      <c r="B84" s="71"/>
    </row>
    <row r="85" spans="2:2">
      <c r="B85" s="71"/>
    </row>
    <row r="86" spans="2:2">
      <c r="B86" s="71"/>
    </row>
    <row r="87" spans="2:2">
      <c r="B87" s="71"/>
    </row>
    <row r="88" spans="2:2">
      <c r="B88" s="71"/>
    </row>
    <row r="89" spans="2:2">
      <c r="B89" s="71"/>
    </row>
    <row r="90" spans="2:2">
      <c r="B90" s="71"/>
    </row>
    <row r="91" spans="2:2">
      <c r="B91" s="71"/>
    </row>
    <row r="92" spans="2:2">
      <c r="B92" s="71"/>
    </row>
    <row r="93" spans="2:2">
      <c r="B93" s="71"/>
    </row>
    <row r="94" spans="2:2">
      <c r="B94" s="71"/>
    </row>
    <row r="95" spans="2:2">
      <c r="B95" s="71"/>
    </row>
    <row r="96" spans="2:2">
      <c r="B96" s="71"/>
    </row>
    <row r="97" spans="2:2">
      <c r="B97" s="71"/>
    </row>
    <row r="98" spans="2:2">
      <c r="B98" s="71"/>
    </row>
    <row r="99" spans="2:2">
      <c r="B99" s="71"/>
    </row>
    <row r="100" spans="2:2">
      <c r="B100" s="71"/>
    </row>
    <row r="101" spans="2:2">
      <c r="B101" s="71"/>
    </row>
    <row r="102" spans="2:2">
      <c r="B102" s="71"/>
    </row>
    <row r="103" spans="2:2">
      <c r="B103" s="71"/>
    </row>
    <row r="104" spans="2:2">
      <c r="B104" s="71"/>
    </row>
    <row r="105" spans="2:2">
      <c r="B105" s="71"/>
    </row>
    <row r="106" spans="2:2">
      <c r="B106" s="71"/>
    </row>
    <row r="107" spans="2:2">
      <c r="B107" s="71"/>
    </row>
    <row r="108" spans="2:2">
      <c r="B108" s="71"/>
    </row>
    <row r="109" spans="2:2">
      <c r="B109" s="71"/>
    </row>
    <row r="110" spans="2:2">
      <c r="B110" s="71"/>
    </row>
    <row r="111" spans="2:2">
      <c r="B111" s="71"/>
    </row>
    <row r="112" spans="2:2">
      <c r="B112" s="71"/>
    </row>
    <row r="113" spans="2:2">
      <c r="B113" s="71"/>
    </row>
    <row r="114" spans="2:2">
      <c r="B114" s="71"/>
    </row>
    <row r="115" spans="2:2">
      <c r="B115" s="71"/>
    </row>
    <row r="116" spans="2:2">
      <c r="B116" s="71"/>
    </row>
    <row r="117" spans="2:2">
      <c r="B117" s="71"/>
    </row>
    <row r="118" spans="2:2">
      <c r="B118" s="71"/>
    </row>
    <row r="119" spans="2:2">
      <c r="B119" s="71"/>
    </row>
    <row r="120" spans="2:2">
      <c r="B120" s="71"/>
    </row>
    <row r="121" spans="2:2">
      <c r="B121" s="71"/>
    </row>
    <row r="122" spans="2:2">
      <c r="B122" s="71"/>
    </row>
    <row r="123" spans="2:2">
      <c r="B123" s="71"/>
    </row>
    <row r="124" spans="2:2">
      <c r="B124" s="71"/>
    </row>
    <row r="125" spans="2:2">
      <c r="B125" s="71"/>
    </row>
    <row r="126" spans="2:2">
      <c r="B126" s="71"/>
    </row>
    <row r="127" spans="2:2">
      <c r="B127" s="71"/>
    </row>
    <row r="128" spans="2:2">
      <c r="B128" s="71"/>
    </row>
    <row r="129" spans="2:2">
      <c r="B129" s="71"/>
    </row>
    <row r="130" spans="2:2">
      <c r="B130" s="71"/>
    </row>
    <row r="131" spans="2:2">
      <c r="B131" s="71"/>
    </row>
    <row r="132" spans="2:2">
      <c r="B132" s="71"/>
    </row>
    <row r="133" spans="2:2">
      <c r="B133" s="71"/>
    </row>
    <row r="134" spans="2:2">
      <c r="B134" s="71"/>
    </row>
    <row r="135" spans="2:2">
      <c r="B135" s="71"/>
    </row>
    <row r="136" spans="2:2">
      <c r="B136" s="71"/>
    </row>
    <row r="137" spans="2:2">
      <c r="B137" s="71"/>
    </row>
    <row r="138" spans="2:2">
      <c r="B138" s="71"/>
    </row>
    <row r="139" spans="2:2">
      <c r="B139" s="71"/>
    </row>
    <row r="140" spans="2:2">
      <c r="B140" s="71"/>
    </row>
    <row r="141" spans="2:2">
      <c r="B141" s="71"/>
    </row>
    <row r="142" spans="2:2">
      <c r="B142" s="71"/>
    </row>
    <row r="143" spans="2:2">
      <c r="B143" s="71"/>
    </row>
    <row r="144" spans="2:2">
      <c r="B144" s="71"/>
    </row>
    <row r="145" spans="2:2">
      <c r="B145" s="71"/>
    </row>
    <row r="146" spans="2:2">
      <c r="B146" s="71"/>
    </row>
    <row r="147" spans="2:2">
      <c r="B147" s="71"/>
    </row>
    <row r="148" spans="2:2">
      <c r="B148" s="71"/>
    </row>
    <row r="149" spans="2:2">
      <c r="B149" s="71"/>
    </row>
    <row r="150" spans="2:2">
      <c r="B150" s="71"/>
    </row>
    <row r="151" spans="2:2">
      <c r="B151" s="71"/>
    </row>
    <row r="152" spans="2:2">
      <c r="B152" s="71"/>
    </row>
    <row r="153" spans="2:2">
      <c r="B153" s="71"/>
    </row>
    <row r="154" spans="2:2">
      <c r="B154" s="71"/>
    </row>
    <row r="155" spans="2:2">
      <c r="B155" s="71"/>
    </row>
    <row r="156" spans="2:2">
      <c r="B156" s="71"/>
    </row>
    <row r="157" spans="2:2">
      <c r="B157" s="71"/>
    </row>
    <row r="158" spans="2:2">
      <c r="B158" s="71"/>
    </row>
    <row r="159" spans="2:2">
      <c r="B159" s="71"/>
    </row>
    <row r="160" spans="2:2">
      <c r="B160" s="71"/>
    </row>
    <row r="161" spans="2:2">
      <c r="B161" s="71"/>
    </row>
    <row r="162" spans="2:2">
      <c r="B162" s="71"/>
    </row>
    <row r="163" spans="2:2">
      <c r="B163" s="71"/>
    </row>
    <row r="164" spans="2:2">
      <c r="B164" s="71"/>
    </row>
    <row r="165" spans="2:2">
      <c r="B165" s="71"/>
    </row>
    <row r="166" spans="2:2">
      <c r="B166" s="71"/>
    </row>
    <row r="167" spans="2:2">
      <c r="B167" s="71"/>
    </row>
    <row r="168" spans="2:2">
      <c r="B168" s="71"/>
    </row>
    <row r="169" spans="2:2">
      <c r="B169" s="71"/>
    </row>
    <row r="170" spans="2:2">
      <c r="B170" s="71"/>
    </row>
    <row r="171" spans="2:2">
      <c r="B171" s="71"/>
    </row>
    <row r="172" spans="2:2">
      <c r="B172" s="71"/>
    </row>
    <row r="173" spans="2:2">
      <c r="B173" s="71"/>
    </row>
    <row r="174" spans="2:2">
      <c r="B174" s="71"/>
    </row>
    <row r="175" spans="2:2">
      <c r="B175" s="71"/>
    </row>
    <row r="176" spans="2:2">
      <c r="B176" s="71"/>
    </row>
    <row r="177" spans="2:2">
      <c r="B177" s="71"/>
    </row>
    <row r="178" spans="2:2">
      <c r="B178" s="71"/>
    </row>
    <row r="179" spans="2:2">
      <c r="B179" s="71"/>
    </row>
    <row r="180" spans="2:2">
      <c r="B180" s="71"/>
    </row>
    <row r="181" spans="2:2">
      <c r="B181" s="71"/>
    </row>
    <row r="182" spans="2:2">
      <c r="B182" s="71"/>
    </row>
  </sheetData>
  <mergeCells count="3">
    <mergeCell ref="N5:O5"/>
    <mergeCell ref="B7:B9"/>
    <mergeCell ref="B12:B14"/>
  </mergeCells>
  <conditionalFormatting sqref="I7:I9 I12:I14">
    <cfRule type="expression" dxfId="9" priority="51">
      <formula>INDEX(dms_CF_8.1_A, MATCH(dms_TradingName,dms_CF_TradingName))="Y"</formula>
    </cfRule>
  </conditionalFormatting>
  <conditionalFormatting sqref="B5">
    <cfRule type="containsText" dxfId="8" priority="46" operator="containsText" text="Unsure">
      <formula>NOT(ISERROR(SEARCH("Unsure",B5)))</formula>
    </cfRule>
    <cfRule type="containsText" dxfId="7" priority="47" operator="containsText" text="Yes">
      <formula>NOT(ISERROR(SEARCH("Yes",B5)))</formula>
    </cfRule>
    <cfRule type="containsText" dxfId="6" priority="48" operator="containsText" text="No">
      <formula>NOT(ISERROR(SEARCH("No",B5)))</formula>
    </cfRule>
  </conditionalFormatting>
  <pageMargins left="0.25" right="0.25" top="0.75" bottom="0.75" header="0.3" footer="0.3"/>
  <pageSetup paperSize="9" scale="4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7644-4D8F-40CE-978F-93EACEA58A36}">
  <sheetPr>
    <pageSetUpPr fitToPage="1"/>
  </sheetPr>
  <dimension ref="A1:P67"/>
  <sheetViews>
    <sheetView zoomScaleNormal="100" workbookViewId="0"/>
  </sheetViews>
  <sheetFormatPr defaultColWidth="9.140625" defaultRowHeight="15"/>
  <cols>
    <col min="1" max="1" width="2" style="34" customWidth="1"/>
    <col min="2" max="2" width="25.7109375" style="34" customWidth="1"/>
    <col min="3" max="3" width="2.140625" style="34" customWidth="1"/>
    <col min="4" max="4" width="1.85546875" style="2" customWidth="1"/>
    <col min="5" max="5" width="71.42578125" style="2" customWidth="1"/>
    <col min="6" max="6" width="5.7109375" style="2" bestFit="1" customWidth="1"/>
    <col min="7" max="7" width="2.28515625" style="2" customWidth="1"/>
    <col min="8" max="10" width="14.7109375" style="2" customWidth="1"/>
    <col min="11" max="11" width="2.85546875" style="2" customWidth="1"/>
    <col min="12" max="12" width="2.85546875" style="34" customWidth="1"/>
    <col min="13" max="13" width="14" style="153" customWidth="1"/>
    <col min="14" max="14" width="2.140625" style="34" customWidth="1"/>
    <col min="15" max="16" width="10.42578125" style="34" customWidth="1"/>
    <col min="17" max="17" width="1.7109375" style="34" customWidth="1"/>
    <col min="18" max="16384" width="9.140625" style="34"/>
  </cols>
  <sheetData>
    <row r="1" spans="1:16" ht="66" customHeight="1">
      <c r="B1" s="69"/>
      <c r="C1" s="69"/>
      <c r="E1" s="215" t="s">
        <v>159</v>
      </c>
      <c r="F1" s="89"/>
      <c r="G1" s="89"/>
      <c r="H1" s="89"/>
      <c r="I1" s="89"/>
    </row>
    <row r="2" spans="1:16" ht="33" customHeight="1">
      <c r="E2" s="214" t="s">
        <v>329</v>
      </c>
      <c r="F2" s="168"/>
    </row>
    <row r="3" spans="1:16" ht="27" customHeight="1" thickBot="1">
      <c r="E3" s="168"/>
      <c r="F3" s="168"/>
      <c r="H3" s="203" t="s">
        <v>66</v>
      </c>
      <c r="I3" s="203"/>
      <c r="J3" s="203"/>
      <c r="O3" s="348" t="s">
        <v>176</v>
      </c>
      <c r="P3" s="348" t="s">
        <v>177</v>
      </c>
    </row>
    <row r="4" spans="1:16" ht="34.5" customHeight="1" thickBot="1">
      <c r="B4" s="97" t="s">
        <v>65</v>
      </c>
      <c r="F4" s="242" t="s">
        <v>0</v>
      </c>
      <c r="H4" s="443" t="s">
        <v>19</v>
      </c>
      <c r="I4" s="444"/>
      <c r="J4" s="445"/>
      <c r="M4" s="234" t="s">
        <v>20</v>
      </c>
      <c r="N4" s="235"/>
      <c r="O4" s="387" t="s">
        <v>175</v>
      </c>
      <c r="P4" s="388"/>
    </row>
    <row r="5" spans="1:16" ht="26.25">
      <c r="E5" s="48" t="s">
        <v>328</v>
      </c>
      <c r="F5" s="242"/>
      <c r="H5" s="349" t="s">
        <v>5</v>
      </c>
      <c r="I5" s="349" t="s">
        <v>8</v>
      </c>
      <c r="J5" s="349" t="s">
        <v>9</v>
      </c>
      <c r="M5" s="34"/>
    </row>
    <row r="6" spans="1:16" ht="27" customHeight="1">
      <c r="E6" s="303" t="s">
        <v>362</v>
      </c>
      <c r="O6" s="98"/>
      <c r="P6" s="98"/>
    </row>
    <row r="7" spans="1:16" ht="15" customHeight="1">
      <c r="A7" s="153"/>
      <c r="B7" s="389"/>
      <c r="C7" s="153"/>
      <c r="E7" s="237" t="s">
        <v>128</v>
      </c>
      <c r="F7" s="54" t="s">
        <v>11</v>
      </c>
      <c r="G7" s="6"/>
      <c r="H7" s="238"/>
      <c r="I7" s="6"/>
      <c r="J7" s="12"/>
      <c r="M7" s="98" t="s">
        <v>91</v>
      </c>
      <c r="N7" s="50"/>
      <c r="O7" s="241" t="s">
        <v>189</v>
      </c>
      <c r="P7" s="241" t="s">
        <v>179</v>
      </c>
    </row>
    <row r="8" spans="1:16" ht="15" customHeight="1">
      <c r="A8" s="153"/>
      <c r="B8" s="390"/>
      <c r="C8" s="153"/>
      <c r="E8" s="239" t="s">
        <v>129</v>
      </c>
      <c r="F8" s="10" t="s">
        <v>11</v>
      </c>
      <c r="G8" s="4"/>
      <c r="H8" s="236"/>
      <c r="I8" s="4"/>
      <c r="J8" s="13"/>
      <c r="M8" s="98" t="s">
        <v>91</v>
      </c>
      <c r="N8" s="50"/>
      <c r="O8" s="241" t="s">
        <v>189</v>
      </c>
      <c r="P8" s="241" t="s">
        <v>179</v>
      </c>
    </row>
    <row r="9" spans="1:16" ht="15" customHeight="1">
      <c r="A9" s="153"/>
      <c r="B9" s="390"/>
      <c r="C9" s="153"/>
      <c r="E9" s="239" t="s">
        <v>130</v>
      </c>
      <c r="F9" s="10" t="s">
        <v>11</v>
      </c>
      <c r="G9" s="4"/>
      <c r="H9" s="236"/>
      <c r="I9" s="4"/>
      <c r="J9" s="13"/>
      <c r="M9" s="98" t="s">
        <v>91</v>
      </c>
      <c r="N9" s="50"/>
      <c r="O9" s="241" t="s">
        <v>189</v>
      </c>
      <c r="P9" s="241" t="s">
        <v>179</v>
      </c>
    </row>
    <row r="10" spans="1:16" ht="15" customHeight="1">
      <c r="A10" s="153"/>
      <c r="B10" s="390"/>
      <c r="C10" s="153"/>
      <c r="E10" s="239" t="s">
        <v>202</v>
      </c>
      <c r="F10" s="10" t="s">
        <v>11</v>
      </c>
      <c r="G10" s="4"/>
      <c r="H10" s="236"/>
      <c r="I10" s="4"/>
      <c r="J10" s="13"/>
      <c r="M10" s="98" t="s">
        <v>91</v>
      </c>
      <c r="N10" s="50"/>
      <c r="O10" s="241" t="s">
        <v>189</v>
      </c>
      <c r="P10" s="241" t="s">
        <v>179</v>
      </c>
    </row>
    <row r="11" spans="1:16" ht="15" customHeight="1">
      <c r="A11" s="153"/>
      <c r="B11" s="391"/>
      <c r="C11" s="153"/>
      <c r="E11" s="240" t="s">
        <v>203</v>
      </c>
      <c r="F11" s="55" t="s">
        <v>11</v>
      </c>
      <c r="G11" s="7"/>
      <c r="H11" s="144"/>
      <c r="I11" s="7"/>
      <c r="J11" s="14"/>
      <c r="M11" s="98" t="s">
        <v>91</v>
      </c>
      <c r="N11" s="50"/>
      <c r="O11" s="241" t="s">
        <v>189</v>
      </c>
      <c r="P11" s="241" t="s">
        <v>179</v>
      </c>
    </row>
    <row r="12" spans="1:16">
      <c r="A12" s="153"/>
      <c r="C12" s="153"/>
      <c r="E12" s="198" t="s">
        <v>110</v>
      </c>
      <c r="F12" s="172"/>
      <c r="M12" s="98"/>
      <c r="N12" s="50"/>
      <c r="O12" s="98"/>
      <c r="P12" s="98"/>
    </row>
    <row r="13" spans="1:16" ht="15" customHeight="1">
      <c r="A13" s="153"/>
      <c r="C13" s="153"/>
      <c r="E13" s="198"/>
      <c r="F13" s="172"/>
      <c r="M13" s="98"/>
      <c r="N13" s="50"/>
      <c r="O13" s="98"/>
      <c r="P13" s="98"/>
    </row>
    <row r="14" spans="1:16">
      <c r="A14" s="154"/>
      <c r="C14" s="153"/>
    </row>
    <row r="16" spans="1:16">
      <c r="A16" s="154"/>
      <c r="C16" s="154"/>
    </row>
    <row r="17" spans="1:3">
      <c r="A17" s="154"/>
      <c r="C17" s="154"/>
    </row>
    <row r="18" spans="1:3">
      <c r="A18" s="154"/>
      <c r="C18" s="154"/>
    </row>
    <row r="19" spans="1:3">
      <c r="A19" s="154"/>
      <c r="C19" s="154"/>
    </row>
    <row r="20" spans="1:3">
      <c r="A20" s="154"/>
      <c r="C20" s="154"/>
    </row>
    <row r="21" spans="1:3">
      <c r="A21" s="154"/>
      <c r="C21" s="154"/>
    </row>
    <row r="23" spans="1:3">
      <c r="A23" s="154"/>
      <c r="C23" s="154"/>
    </row>
    <row r="24" spans="1:3">
      <c r="A24" s="154"/>
      <c r="C24" s="154"/>
    </row>
    <row r="25" spans="1:3">
      <c r="A25" s="154"/>
      <c r="C25" s="154"/>
    </row>
    <row r="26" spans="1:3">
      <c r="A26" s="154"/>
      <c r="C26" s="154"/>
    </row>
    <row r="27" spans="1:3">
      <c r="A27" s="154"/>
      <c r="C27" s="154"/>
    </row>
    <row r="28" spans="1:3">
      <c r="A28" s="154"/>
      <c r="C28" s="154"/>
    </row>
    <row r="29" spans="1:3">
      <c r="A29" s="154"/>
      <c r="C29" s="154"/>
    </row>
    <row r="30" spans="1:3">
      <c r="A30" s="98"/>
      <c r="C30" s="98"/>
    </row>
    <row r="31" spans="1:3">
      <c r="A31" s="98"/>
      <c r="C31" s="98"/>
    </row>
    <row r="32" spans="1:3" ht="15" customHeight="1">
      <c r="A32" s="155"/>
      <c r="C32" s="155"/>
    </row>
    <row r="33" spans="1:3">
      <c r="A33" s="155"/>
      <c r="C33" s="155"/>
    </row>
    <row r="34" spans="1:3">
      <c r="A34" s="155"/>
      <c r="C34" s="155"/>
    </row>
    <row r="35" spans="1:3">
      <c r="A35" s="155"/>
      <c r="C35" s="155"/>
    </row>
    <row r="36" spans="1:3">
      <c r="A36" s="155"/>
      <c r="C36" s="155"/>
    </row>
    <row r="37" spans="1:3">
      <c r="A37" s="155"/>
      <c r="C37" s="155"/>
    </row>
    <row r="38" spans="1:3">
      <c r="A38" s="155"/>
      <c r="C38" s="155"/>
    </row>
    <row r="39" spans="1:3">
      <c r="A39" s="155"/>
      <c r="C39" s="155"/>
    </row>
    <row r="40" spans="1:3">
      <c r="A40" s="154"/>
      <c r="C40" s="154"/>
    </row>
    <row r="41" spans="1:3">
      <c r="A41" s="154"/>
      <c r="C41" s="154"/>
    </row>
    <row r="42" spans="1:3">
      <c r="A42" s="154"/>
      <c r="C42" s="154"/>
    </row>
    <row r="43" spans="1:3">
      <c r="A43" s="154"/>
      <c r="C43" s="154"/>
    </row>
    <row r="44" spans="1:3">
      <c r="A44" s="154"/>
      <c r="C44" s="154"/>
    </row>
    <row r="45" spans="1:3">
      <c r="A45" s="154"/>
      <c r="C45" s="154"/>
    </row>
    <row r="46" spans="1:3">
      <c r="A46" s="154"/>
      <c r="C46" s="154"/>
    </row>
    <row r="47" spans="1:3">
      <c r="A47" s="98"/>
      <c r="C47" s="98"/>
    </row>
    <row r="48" spans="1:3">
      <c r="A48" s="98"/>
      <c r="C48" s="98"/>
    </row>
    <row r="49" spans="1:3" ht="15" customHeight="1">
      <c r="A49" s="155"/>
      <c r="C49" s="155"/>
    </row>
    <row r="50" spans="1:3">
      <c r="A50" s="155"/>
      <c r="C50" s="155"/>
    </row>
    <row r="51" spans="1:3">
      <c r="A51" s="155"/>
      <c r="C51" s="155"/>
    </row>
    <row r="52" spans="1:3">
      <c r="A52" s="155"/>
      <c r="C52" s="155"/>
    </row>
    <row r="53" spans="1:3">
      <c r="A53" s="155"/>
      <c r="C53" s="155"/>
    </row>
    <row r="54" spans="1:3">
      <c r="A54" s="155"/>
      <c r="C54" s="155"/>
    </row>
    <row r="55" spans="1:3">
      <c r="A55" s="155"/>
      <c r="C55" s="155"/>
    </row>
    <row r="56" spans="1:3">
      <c r="A56" s="155"/>
      <c r="C56" s="155"/>
    </row>
    <row r="57" spans="1:3">
      <c r="A57" s="154"/>
      <c r="C57" s="154"/>
    </row>
    <row r="58" spans="1:3">
      <c r="A58" s="154"/>
      <c r="C58" s="154"/>
    </row>
    <row r="59" spans="1:3">
      <c r="A59" s="154"/>
      <c r="C59" s="154"/>
    </row>
    <row r="60" spans="1:3">
      <c r="A60" s="154"/>
      <c r="C60" s="154"/>
    </row>
    <row r="61" spans="1:3">
      <c r="A61" s="154"/>
      <c r="C61" s="154"/>
    </row>
    <row r="62" spans="1:3">
      <c r="A62" s="154"/>
      <c r="C62" s="154"/>
    </row>
    <row r="64" spans="1:3" ht="39">
      <c r="C64" s="156"/>
    </row>
    <row r="66" spans="1:3">
      <c r="A66" s="98"/>
      <c r="C66" s="98"/>
    </row>
    <row r="67" spans="1:3">
      <c r="A67" s="98"/>
      <c r="C67" s="98"/>
    </row>
  </sheetData>
  <mergeCells count="3">
    <mergeCell ref="O4:P4"/>
    <mergeCell ref="B7:B11"/>
    <mergeCell ref="H4:J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5AE2-1EEC-4B6F-9FF0-96957638545B}">
  <sheetPr codeName="Sheet1">
    <pageSetUpPr fitToPage="1"/>
  </sheetPr>
  <dimension ref="A1:N62"/>
  <sheetViews>
    <sheetView zoomScaleNormal="100" workbookViewId="0"/>
  </sheetViews>
  <sheetFormatPr defaultColWidth="9.140625" defaultRowHeight="15"/>
  <cols>
    <col min="1" max="1" width="2" style="34" customWidth="1"/>
    <col min="2" max="2" width="25.7109375" style="34" customWidth="1"/>
    <col min="3" max="3" width="2.140625" style="34" customWidth="1"/>
    <col min="4" max="4" width="1.85546875" style="2" customWidth="1"/>
    <col min="5" max="5" width="86.140625" style="2" customWidth="1"/>
    <col min="6" max="6" width="5.7109375" style="2" bestFit="1" customWidth="1"/>
    <col min="7" max="7" width="2.28515625" style="2" customWidth="1"/>
    <col min="8" max="8" width="27.42578125" style="2" customWidth="1"/>
    <col min="9" max="9" width="5.7109375" style="2" customWidth="1"/>
    <col min="10" max="10" width="2.85546875" style="34" customWidth="1"/>
    <col min="11" max="11" width="36.5703125" style="153" bestFit="1" customWidth="1"/>
    <col min="12" max="12" width="2.140625" style="34" customWidth="1"/>
    <col min="13" max="14" width="10.42578125" style="34" customWidth="1"/>
    <col min="15" max="15" width="1.7109375" style="34" customWidth="1"/>
    <col min="16" max="16384" width="9.140625" style="34"/>
  </cols>
  <sheetData>
    <row r="1" spans="1:14" ht="66" customHeight="1">
      <c r="B1" s="69"/>
      <c r="C1" s="69"/>
      <c r="E1" s="215" t="s">
        <v>159</v>
      </c>
      <c r="F1" s="89"/>
      <c r="G1" s="89"/>
      <c r="H1" s="89"/>
    </row>
    <row r="2" spans="1:14" ht="33" customHeight="1">
      <c r="E2" s="214" t="s">
        <v>279</v>
      </c>
      <c r="F2" s="168"/>
    </row>
    <row r="3" spans="1:14" ht="27" customHeight="1" thickBot="1">
      <c r="E3" s="168"/>
      <c r="F3" s="168"/>
      <c r="H3" s="203" t="s">
        <v>66</v>
      </c>
      <c r="M3" s="98" t="s">
        <v>176</v>
      </c>
      <c r="N3" s="98" t="s">
        <v>177</v>
      </c>
    </row>
    <row r="4" spans="1:14" ht="34.5" customHeight="1" thickBot="1">
      <c r="B4" s="97" t="s">
        <v>65</v>
      </c>
      <c r="F4" s="242" t="s">
        <v>0</v>
      </c>
      <c r="H4" s="339" t="s">
        <v>19</v>
      </c>
      <c r="K4" s="234" t="s">
        <v>20</v>
      </c>
      <c r="L4" s="235"/>
      <c r="M4" s="387" t="s">
        <v>175</v>
      </c>
      <c r="N4" s="388"/>
    </row>
    <row r="5" spans="1:14" ht="25.5" customHeight="1">
      <c r="A5" s="154"/>
      <c r="C5" s="153"/>
      <c r="E5" s="48" t="s">
        <v>182</v>
      </c>
      <c r="K5" s="98"/>
      <c r="L5" s="50"/>
      <c r="M5" s="98"/>
      <c r="N5" s="98"/>
    </row>
    <row r="6" spans="1:14">
      <c r="A6" s="154"/>
      <c r="B6" s="437"/>
      <c r="C6" s="153"/>
      <c r="E6" s="27" t="s">
        <v>378</v>
      </c>
      <c r="F6" s="58" t="s">
        <v>11</v>
      </c>
      <c r="G6" s="6"/>
      <c r="H6" s="121"/>
      <c r="K6" s="153" t="s">
        <v>326</v>
      </c>
      <c r="L6" s="50"/>
      <c r="M6" s="241" t="s">
        <v>179</v>
      </c>
      <c r="N6" s="241" t="s">
        <v>179</v>
      </c>
    </row>
    <row r="7" spans="1:14">
      <c r="A7" s="154"/>
      <c r="B7" s="439"/>
      <c r="C7" s="153"/>
      <c r="E7" s="29" t="s">
        <v>183</v>
      </c>
      <c r="F7" s="59" t="s">
        <v>11</v>
      </c>
      <c r="G7" s="7"/>
      <c r="H7" s="123"/>
      <c r="K7" s="153" t="s">
        <v>326</v>
      </c>
      <c r="L7" s="50"/>
      <c r="M7" s="241" t="s">
        <v>179</v>
      </c>
      <c r="N7" s="241" t="s">
        <v>179</v>
      </c>
    </row>
    <row r="8" spans="1:14" ht="15" customHeight="1">
      <c r="A8" s="154"/>
      <c r="B8" s="153"/>
      <c r="C8" s="153"/>
      <c r="K8" s="98"/>
      <c r="L8" s="50"/>
      <c r="M8" s="98"/>
      <c r="N8" s="98"/>
    </row>
    <row r="9" spans="1:14">
      <c r="A9" s="154"/>
      <c r="C9" s="153"/>
    </row>
    <row r="11" spans="1:14">
      <c r="A11" s="154"/>
      <c r="C11" s="154"/>
    </row>
    <row r="12" spans="1:14">
      <c r="A12" s="154"/>
      <c r="C12" s="154"/>
    </row>
    <row r="13" spans="1:14">
      <c r="A13" s="154"/>
      <c r="C13" s="154"/>
    </row>
    <row r="14" spans="1:14">
      <c r="A14" s="154"/>
      <c r="C14" s="154"/>
    </row>
    <row r="15" spans="1:14">
      <c r="A15" s="154"/>
      <c r="C15" s="154"/>
    </row>
    <row r="16" spans="1:14">
      <c r="A16" s="154"/>
      <c r="C16" s="154"/>
    </row>
    <row r="18" spans="1:3">
      <c r="A18" s="154"/>
      <c r="C18" s="154"/>
    </row>
    <row r="19" spans="1:3">
      <c r="A19" s="154"/>
      <c r="C19" s="154"/>
    </row>
    <row r="20" spans="1:3">
      <c r="A20" s="154"/>
      <c r="C20" s="154"/>
    </row>
    <row r="21" spans="1:3">
      <c r="A21" s="154"/>
      <c r="C21" s="154"/>
    </row>
    <row r="22" spans="1:3">
      <c r="A22" s="154"/>
      <c r="C22" s="154"/>
    </row>
    <row r="23" spans="1:3">
      <c r="A23" s="154"/>
      <c r="C23" s="154"/>
    </row>
    <row r="24" spans="1:3">
      <c r="A24" s="154"/>
      <c r="C24" s="154"/>
    </row>
    <row r="25" spans="1:3">
      <c r="A25" s="98"/>
      <c r="C25" s="98"/>
    </row>
    <row r="26" spans="1:3">
      <c r="A26" s="98"/>
      <c r="C26" s="98"/>
    </row>
    <row r="27" spans="1:3" ht="15" customHeight="1">
      <c r="A27" s="155"/>
      <c r="C27" s="155"/>
    </row>
    <row r="28" spans="1:3">
      <c r="A28" s="155"/>
      <c r="C28" s="155"/>
    </row>
    <row r="29" spans="1:3">
      <c r="A29" s="155"/>
      <c r="C29" s="155"/>
    </row>
    <row r="30" spans="1:3">
      <c r="A30" s="155"/>
      <c r="C30" s="155"/>
    </row>
    <row r="31" spans="1:3">
      <c r="A31" s="155"/>
      <c r="C31" s="155"/>
    </row>
    <row r="32" spans="1:3">
      <c r="A32" s="155"/>
      <c r="C32" s="155"/>
    </row>
    <row r="33" spans="1:3">
      <c r="A33" s="155"/>
      <c r="C33" s="155"/>
    </row>
    <row r="34" spans="1:3">
      <c r="A34" s="155"/>
      <c r="C34" s="155"/>
    </row>
    <row r="35" spans="1:3">
      <c r="A35" s="154"/>
      <c r="C35" s="154"/>
    </row>
    <row r="36" spans="1:3">
      <c r="A36" s="154"/>
      <c r="C36" s="154"/>
    </row>
    <row r="37" spans="1:3">
      <c r="A37" s="154"/>
      <c r="C37" s="154"/>
    </row>
    <row r="38" spans="1:3">
      <c r="A38" s="154"/>
      <c r="C38" s="154"/>
    </row>
    <row r="39" spans="1:3">
      <c r="A39" s="154"/>
      <c r="C39" s="154"/>
    </row>
    <row r="40" spans="1:3">
      <c r="A40" s="154"/>
      <c r="C40" s="154"/>
    </row>
    <row r="41" spans="1:3">
      <c r="A41" s="154"/>
      <c r="C41" s="154"/>
    </row>
    <row r="42" spans="1:3">
      <c r="A42" s="98"/>
      <c r="C42" s="98"/>
    </row>
    <row r="43" spans="1:3">
      <c r="A43" s="98"/>
      <c r="C43" s="98"/>
    </row>
    <row r="44" spans="1:3" ht="15" customHeight="1">
      <c r="A44" s="155"/>
      <c r="C44" s="155"/>
    </row>
    <row r="45" spans="1:3">
      <c r="A45" s="155"/>
      <c r="C45" s="155"/>
    </row>
    <row r="46" spans="1:3">
      <c r="A46" s="155"/>
      <c r="C46" s="155"/>
    </row>
    <row r="47" spans="1:3">
      <c r="A47" s="155"/>
      <c r="C47" s="155"/>
    </row>
    <row r="48" spans="1:3">
      <c r="A48" s="155"/>
      <c r="C48" s="155"/>
    </row>
    <row r="49" spans="1:3">
      <c r="A49" s="155"/>
      <c r="C49" s="155"/>
    </row>
    <row r="50" spans="1:3">
      <c r="A50" s="155"/>
      <c r="C50" s="155"/>
    </row>
    <row r="51" spans="1:3">
      <c r="A51" s="155"/>
      <c r="C51" s="155"/>
    </row>
    <row r="52" spans="1:3">
      <c r="A52" s="154"/>
      <c r="C52" s="154"/>
    </row>
    <row r="53" spans="1:3">
      <c r="A53" s="154"/>
      <c r="C53" s="154"/>
    </row>
    <row r="54" spans="1:3">
      <c r="A54" s="154"/>
      <c r="C54" s="154"/>
    </row>
    <row r="55" spans="1:3">
      <c r="A55" s="154"/>
      <c r="C55" s="154"/>
    </row>
    <row r="56" spans="1:3">
      <c r="A56" s="154"/>
      <c r="C56" s="154"/>
    </row>
    <row r="57" spans="1:3">
      <c r="A57" s="154"/>
      <c r="C57" s="154"/>
    </row>
    <row r="59" spans="1:3" ht="39">
      <c r="C59" s="156"/>
    </row>
    <row r="61" spans="1:3">
      <c r="A61" s="98"/>
      <c r="C61" s="98"/>
    </row>
    <row r="62" spans="1:3">
      <c r="A62" s="98"/>
      <c r="C62" s="98"/>
    </row>
  </sheetData>
  <mergeCells count="2">
    <mergeCell ref="M4:N4"/>
    <mergeCell ref="B6:B7"/>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Large Projects</vt:lpstr>
      <vt:lpstr>Export Services</vt:lpstr>
      <vt:lpstr>'Alternative control'!Print_Area</vt:lpstr>
      <vt:lpstr>'Distribution Business'!Print_Area</vt:lpstr>
      <vt:lpstr>'Export Services'!Print_Area</vt:lpstr>
      <vt:lpstr>'Large Projects'!Print_Area</vt:lpstr>
      <vt:lpstr>'Other services'!Print_Area</vt:lpstr>
      <vt:lpstr>'Standard control'!Print_Area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2023-12-06T04:04:12Z</dcterms:modified>
</cp:coreProperties>
</file>