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24" documentId="13_ncr:1_{47819D1B-DBAC-4869-A526-6A3187D333B4}" xr6:coauthVersionLast="47" xr6:coauthVersionMax="47" xr10:uidLastSave="{90E7491E-B3A3-42AA-91C4-801D903B9E56}"/>
  <bookViews>
    <workbookView xWindow="-120" yWindow="-120" windowWidth="29040" windowHeight="15840" tabRatio="689" activeTab="1" xr2:uid="{11D12829-6758-45CC-837C-DBB45D25B8AB}"/>
  </bookViews>
  <sheets>
    <sheet name="Changes summary" sheetId="15" r:id="rId1"/>
    <sheet name="Introduction" sheetId="12" r:id="rId2"/>
    <sheet name="Definitions" sheetId="2" r:id="rId3"/>
    <sheet name="Validations" sheetId="10" r:id="rId4"/>
    <sheet name="Checks and Totals" sheetId="14" r:id="rId5"/>
    <sheet name="Interruptions to supply" sheetId="1" r:id="rId6"/>
    <sheet name="Call Centre" sheetId="17" r:id="rId7"/>
    <sheet name="MAIFI | MAIFIe" sheetId="3" r:id="rId8"/>
    <sheet name="Other service measures" sheetId="4" r:id="rId9"/>
    <sheet name="Service outcomes" sheetId="19" r:id="rId10"/>
    <sheet name="Export services" sheetId="16" r:id="rId11"/>
  </sheets>
  <externalReferences>
    <externalReference r:id="rId12"/>
    <externalReference r:id="rId13"/>
  </externalReferences>
  <definedNames>
    <definedName name="CRCP_final_year">'[1]AER ETL'!$C$47</definedName>
    <definedName name="CRCP_y1">'[1]AER lookups'!$G$74</definedName>
    <definedName name="CRCP_y10">'[1]AER lookups'!$G$83</definedName>
    <definedName name="CRCP_y11">'[1]AER lookups'!$G$84</definedName>
    <definedName name="CRCP_y12">'[1]AER lookups'!$G$85</definedName>
    <definedName name="CRCP_y13">'[1]AER lookups'!$G$86</definedName>
    <definedName name="CRCP_y14">'[1]AER lookups'!$G$87</definedName>
    <definedName name="CRCP_y15">'[1]AER lookups'!$G$88</definedName>
    <definedName name="CRCP_y2">'[1]AER lookups'!$G$75</definedName>
    <definedName name="CRCP_y3">'[1]AER lookups'!$G$76</definedName>
    <definedName name="CRCP_y4">'[1]AER lookups'!$G$77</definedName>
    <definedName name="CRCP_y5">'[1]AER lookups'!$G$78</definedName>
    <definedName name="CRCP_y6">'[1]AER lookups'!$G$79</definedName>
    <definedName name="CRCP_y7">'[1]AER lookups'!$G$80</definedName>
    <definedName name="CRCP_y8">'[1]AER lookups'!$G$81</definedName>
    <definedName name="CRCP_y9">'[1]AER lookups'!$G$82</definedName>
    <definedName name="CRY">'[1]Business &amp; other details'!$AL$56</definedName>
    <definedName name="dms_030601_01_Rows">#REF!</definedName>
    <definedName name="dms_030601_01_Values">#REF!</definedName>
    <definedName name="dms_030601_02_Rows">#REF!</definedName>
    <definedName name="dms_030601_02_Values">#REF!</definedName>
    <definedName name="dms_030602_Rows">#REF!</definedName>
    <definedName name="dms_030602_Values">#REF!</definedName>
    <definedName name="dms_030603_Rows">#REF!</definedName>
    <definedName name="dms_030603_Values">#REF!</definedName>
    <definedName name="dms_030604_Rows">#REF!</definedName>
    <definedName name="dms_030604_Values">#REF!</definedName>
    <definedName name="dms_060301_checkvalue">'[1]AER ETL'!$C$90</definedName>
    <definedName name="dms_060301_LastRow">'[1]AER ETL'!$C$92</definedName>
    <definedName name="dms_060701_ARR_MaxRows">'[1]AER ETL'!$C$100</definedName>
    <definedName name="dms_060701_Reset_MaxRows">'[1]AER ETL'!$C$99</definedName>
    <definedName name="dms_060701_StartDateTxt">'[1]AER ETL'!$C$106</definedName>
    <definedName name="dms_0608_LastRow">'[1]AER ETL'!$C$112</definedName>
    <definedName name="dms_0608_OffsetRows">'[1]AER ETL'!$C$111</definedName>
    <definedName name="dms_663_List">'[1]AER lookups'!$N$13:$N$53</definedName>
    <definedName name="dms_ABN_List">'[1]AER lookups'!$D$13:$D$53</definedName>
    <definedName name="dms_Addr2_List">'[1]AER lookups'!$Q$13:$Q$53</definedName>
    <definedName name="dms_Amendment_Text">'[1]Business &amp; other details'!$AL$72</definedName>
    <definedName name="dms_Cal_Year_B4_CRY">'[1]AER ETL'!$C$29</definedName>
    <definedName name="dms_CBD_flag">#REF!</definedName>
    <definedName name="dms_Confid_status_List">'[1]AER NRs'!$D$6:$D$8</definedName>
    <definedName name="dms_CRCP_start_row">'[1]AER ETL'!$C$40</definedName>
    <definedName name="dms_CRCPlength_List">'[1]AER lookups'!$K$13:$K$53</definedName>
    <definedName name="dms_CRCPlength_Num">'[1]AER ETL'!$C$69</definedName>
    <definedName name="dms_CRY_RYE">'[1]AER ETL'!$C$53</definedName>
    <definedName name="dms_CRY_start_row">'[1]AER ETL'!$C$38</definedName>
    <definedName name="dms_DataQuality_List">'[1]AER NRs'!$C$6:$C$9</definedName>
    <definedName name="dms_DeterminationRef_List">'[1]AER lookups'!$O$13:$O$53</definedName>
    <definedName name="dms_DollarReal_year">'[1]AER ETL'!$C$51</definedName>
    <definedName name="dms_FeederName_1">'[1]AER lookups'!$AI$13:$AI$53</definedName>
    <definedName name="dms_FeederName_2">'[1]AER lookups'!$AJ$13:$AJ$53</definedName>
    <definedName name="dms_FeederName_3">'[1]AER lookups'!$AK$13:$AK$53</definedName>
    <definedName name="dms_FeederName_4">'[1]AER lookups'!$AL$13:$AL$53</definedName>
    <definedName name="dms_FeederName_5">'[1]AER lookups'!$AM$13:$AM$53</definedName>
    <definedName name="dms_FeederType_5_flag">#REF!</definedName>
    <definedName name="dms_FifthFeeder_flag_NSP">'[1]AER ETL'!$C$125</definedName>
    <definedName name="dms_FormControl_List">'[1]AER lookups'!$H$13:$H$53</definedName>
    <definedName name="dms_FRCP_start_row">'[1]AER ETL'!$C$39</definedName>
    <definedName name="dms_FRCPlength_List">'[1]AER lookups'!$L$13:$L$53</definedName>
    <definedName name="dms_FRCPlength_Num">'[1]AER ETL'!$C$70</definedName>
    <definedName name="dms_Header_Span">'[1]AER ETL'!$C$60</definedName>
    <definedName name="dms_JurisdictionList">'[1]AER lookups'!$E$13:$E$53</definedName>
    <definedName name="dms_LeapYear_Result">'[1]AER ETL'!$C$98</definedName>
    <definedName name="dms_LongRural_flag">#REF!</definedName>
    <definedName name="dms_MAIFI_Flag">'[2]3.6.8 Network-feeders'!$F$6</definedName>
    <definedName name="dms_Model">'[1]AER ETL'!$C$11</definedName>
    <definedName name="dms_Model_List">'[1]AER lookups'!$B$60:$B$69</definedName>
    <definedName name="dms_Model_Span">'[1]AER ETL'!$C$56</definedName>
    <definedName name="dms_Model_Span_List">'[1]AER lookups'!$E$60:$E$69</definedName>
    <definedName name="dms_MultiYear_Flag">'[1]AER ETL'!$C$63</definedName>
    <definedName name="dms_MultiYear_ResponseFlag">'[1]AER ETL'!$C$62</definedName>
    <definedName name="dms_PAddr1_List">'[1]AER lookups'!$U$13:$U$53</definedName>
    <definedName name="dms_PAddr2_List">'[1]AER lookups'!$V$13:$V$53</definedName>
    <definedName name="dms_PRCP_start_row">'[1]AER ETL'!$C$41</definedName>
    <definedName name="dms_PRCPlength_List">'[1]AER lookups'!$M$13:$M$53</definedName>
    <definedName name="dms_PRCPlength_Num">'[1]AER ETL'!$C$68</definedName>
    <definedName name="dms_Previous_DollarReal_year">'[1]AER ETL'!$C$52</definedName>
    <definedName name="dms_PState_List">'[1]AER lookups'!$X$13:$X$53</definedName>
    <definedName name="dms_PSuburb_List">'[1]AER lookups'!$W$13:$W$53</definedName>
    <definedName name="dms_Public_Lighting_List">'[1]AER lookups'!$AN$13:$AN$53</definedName>
    <definedName name="dms_Reset_final_year">'[1]AER ETL'!$C$49</definedName>
    <definedName name="dms_Reset_RYE">'[1]AER ETL'!$C$54</definedName>
    <definedName name="dms_Reset_Span">'[1]AER ETL'!$C$58</definedName>
    <definedName name="dms_RPT">'[1]AER ETL'!$C$23</definedName>
    <definedName name="dms_RPT_List">'[1]AER lookups'!$I$13:$I$53</definedName>
    <definedName name="dms_RPTMonth">'[1]AER ETL'!$C$30</definedName>
    <definedName name="dms_RPTMonth_List">'[1]AER lookups'!$J$13:$J$53</definedName>
    <definedName name="dms_RYE_result">'[1]AER ETL'!$C$57</definedName>
    <definedName name="dms_RYE_start_row">'[1]AER ETL'!$C$42</definedName>
    <definedName name="dms_Sector">'[1]AER ETL'!$C$20</definedName>
    <definedName name="dms_Sector_List">'[1]AER lookups'!$F$13:$F$53</definedName>
    <definedName name="dms_Segment">'[1]AER ETL'!$C$21</definedName>
    <definedName name="dms_Segment_List">'[1]AER lookups'!$G$13:$G$53</definedName>
    <definedName name="dms_Selected_Quality">'[1]Business &amp; other details'!$AL$68</definedName>
    <definedName name="dms_Selected_Source">'[1]Business &amp; other details'!$AL$66</definedName>
    <definedName name="dms_Selected_Status">'[1]Business &amp; other details'!$AL$70</definedName>
    <definedName name="dms_ShortRural_flag">#REF!</definedName>
    <definedName name="dms_SingleYear_Model">'[1]AER ETL'!$C$72:$C$74</definedName>
    <definedName name="dms_SingleYearModel">'[1]AER ETL'!$C$75</definedName>
    <definedName name="dms_SourceList">'[1]AER NRs'!$C$14:$C$27</definedName>
    <definedName name="dms_Specified_FinalYear">'[1]AER ETL'!$C$64</definedName>
    <definedName name="dms_Specified_RYE">'[1]AER ETL'!$C$55</definedName>
    <definedName name="dms_SpecifiedYear_Span">'[1]AER ETL'!$C$59</definedName>
    <definedName name="dms_start_year">'[1]AER ETL'!$C$36</definedName>
    <definedName name="dms_State_List">'[1]AER lookups'!$S$13:$S$53</definedName>
    <definedName name="dms_Suburb_List">'[1]AER lookups'!$R$13:$R$53</definedName>
    <definedName name="dms_TradingName">'[2]Business &amp; other details'!$C$14</definedName>
    <definedName name="dms_TradingName_List">#REF!</definedName>
    <definedName name="dms_TradingNameFull">'[1]AER ETL'!$C$9</definedName>
    <definedName name="dms_TradingNameFull_List">'[1]AER lookups'!$C$13:$C$53</definedName>
    <definedName name="dms_Typed_Submission_Date">'[1]Business &amp; other details'!$AL$76</definedName>
    <definedName name="dms_Urban_flag">#REF!</definedName>
    <definedName name="dms_Worksheet_List">'[1]AER lookups'!$D$60:$D$69</definedName>
    <definedName name="FRCP_final_year">'[1]AER ETL'!$C$46</definedName>
    <definedName name="FRCP_y1">'[1]Business &amp; other details'!$AL$44</definedName>
    <definedName name="FRCP_y10">'[1]AER lookups'!$I$83</definedName>
    <definedName name="FRCP_y11">'[1]AER lookups'!$I$84</definedName>
    <definedName name="FRCP_y12">'[1]AER lookups'!$I$85</definedName>
    <definedName name="FRCP_y13">'[1]AER lookups'!$I$86</definedName>
    <definedName name="FRCP_y14">'[1]AER lookups'!$I$87</definedName>
    <definedName name="FRCP_y15">'[1]AER lookups'!$I$88</definedName>
    <definedName name="FRCP_y2">'[1]AER lookups'!$I$75</definedName>
    <definedName name="FRCP_y3">'[1]AER lookups'!$I$76</definedName>
    <definedName name="FRCP_y4">'[1]AER lookups'!$I$77</definedName>
    <definedName name="FRCP_y5">'[1]AER lookups'!$I$78</definedName>
    <definedName name="FRCP_y6">'[1]AER lookups'!$I$79</definedName>
    <definedName name="FRCP_y7">'[1]AER lookups'!$I$80</definedName>
    <definedName name="FRCP_y8">'[1]AER lookups'!$I$81</definedName>
    <definedName name="FRCP_y9">'[1]AER lookups'!$I$82</definedName>
    <definedName name="FRY">'[1]Business &amp; other details'!$AL$58</definedName>
    <definedName name="PRCP_final_year">'[1]AER ETL'!$C$48</definedName>
    <definedName name="PRCP_y1">'[1]AER lookups'!$E$74</definedName>
    <definedName name="PRCP_y10">'[1]AER lookups'!$E$83</definedName>
    <definedName name="PRCP_y11">'[1]AER lookups'!$E$84</definedName>
    <definedName name="PRCP_y12">'[1]AER lookups'!$E$85</definedName>
    <definedName name="PRCP_y13">'[1]AER lookups'!$E$86</definedName>
    <definedName name="PRCP_y14">'[1]AER lookups'!$E$87</definedName>
    <definedName name="PRCP_y15">'[1]AER lookups'!$E$88</definedName>
    <definedName name="PRCP_y2">'[1]AER lookups'!$E$75</definedName>
    <definedName name="PRCP_y3">'[1]AER lookups'!$E$76</definedName>
    <definedName name="PRCP_y4">'[1]AER lookups'!$E$77</definedName>
    <definedName name="PRCP_y5">'[1]AER lookups'!$E$78</definedName>
    <definedName name="PRCP_y6">'[1]AER lookups'!$E$79</definedName>
    <definedName name="PRCP_y7">'[1]AER lookups'!$E$80</definedName>
    <definedName name="PRCP_y8">'[1]AER lookups'!$E$81</definedName>
    <definedName name="PRCP_y9">'[1]AER lookups'!$E$82</definedName>
    <definedName name="_xlnm.Print_Area" localSheetId="6">'Call Centre'!$E$1:$H$3</definedName>
    <definedName name="_xlnm.Print_Area" localSheetId="10">'Export services'!$E$1:$K$11</definedName>
    <definedName name="_xlnm.Print_Area" localSheetId="5">'Interruptions to supply'!$F$1:$U$13</definedName>
    <definedName name="_xlnm.Print_Area" localSheetId="7">'MAIFI | MAIFIe'!$F$1:$O$3</definedName>
    <definedName name="_xlnm.Print_Area" localSheetId="8">'Other service measures'!$E$1:$K$82</definedName>
    <definedName name="_xlnm.Print_Area" localSheetId="9">'Service outcomes'!$E$1:$K$16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1" l="1"/>
  <c r="H10" i="1"/>
  <c r="H11" i="1"/>
  <c r="H12" i="1"/>
  <c r="H8" i="1"/>
  <c r="H55" i="16" l="1"/>
  <c r="H74" i="16"/>
  <c r="H18" i="19" l="1"/>
  <c r="E6" i="3" l="1"/>
  <c r="H115" i="16"/>
  <c r="L7" i="14" s="1"/>
  <c r="H97" i="16"/>
  <c r="L6" i="14" s="1"/>
</calcChain>
</file>

<file path=xl/sharedStrings.xml><?xml version="1.0" encoding="utf-8"?>
<sst xmlns="http://schemas.openxmlformats.org/spreadsheetml/2006/main" count="1435" uniqueCount="505">
  <si>
    <t>Feeder classification</t>
  </si>
  <si>
    <t>Reason for interruption</t>
  </si>
  <si>
    <t>Detailed reason for interruption</t>
  </si>
  <si>
    <t>(DD/MM/YYYY)</t>
  </si>
  <si>
    <t>Urban</t>
  </si>
  <si>
    <t>CBD</t>
  </si>
  <si>
    <t>Short rural</t>
  </si>
  <si>
    <t>animal</t>
  </si>
  <si>
    <t>asset failure</t>
  </si>
  <si>
    <t>other</t>
  </si>
  <si>
    <t>overloads</t>
  </si>
  <si>
    <t>planned</t>
  </si>
  <si>
    <t>network business</t>
  </si>
  <si>
    <t>third party</t>
  </si>
  <si>
    <t>unknown</t>
  </si>
  <si>
    <t>vegetation</t>
  </si>
  <si>
    <t>weather</t>
  </si>
  <si>
    <t>Animal impact</t>
  </si>
  <si>
    <t>Animal nesting/burrowing</t>
  </si>
  <si>
    <t>Animal other</t>
  </si>
  <si>
    <t>Asset failure - HV</t>
  </si>
  <si>
    <t>Asset failure - LV</t>
  </si>
  <si>
    <t>Asset failure - Distribution substation</t>
  </si>
  <si>
    <t>Asset failure - Zone substation</t>
  </si>
  <si>
    <t>Network error</t>
  </si>
  <si>
    <t>Switching and protection error</t>
  </si>
  <si>
    <t>Fire</t>
  </si>
  <si>
    <t>Dig in</t>
  </si>
  <si>
    <t>Unauthorised access</t>
  </si>
  <si>
    <t>Vehicle impact</t>
  </si>
  <si>
    <t>Third party other</t>
  </si>
  <si>
    <t>Blow in/Fall in - NSP responsibility</t>
  </si>
  <si>
    <t>Grow in - NSP responsibility</t>
  </si>
  <si>
    <t xml:space="preserve">Blow in/Fall in - Other responsible party </t>
  </si>
  <si>
    <t>Grow in - Other responsible party</t>
  </si>
  <si>
    <t>Date</t>
  </si>
  <si>
    <t>momentary</t>
  </si>
  <si>
    <t>GWh</t>
  </si>
  <si>
    <t>%</t>
  </si>
  <si>
    <t>Number of fire starts caused by vegetation grow-ins (NSP responsibility)</t>
  </si>
  <si>
    <t>Number of fire starts caused by vegetation blow-ins and fall-ins (NSP responsibility)</t>
  </si>
  <si>
    <t>Number of fire starts caused by vegetation grow-ins (other party responsibility)</t>
  </si>
  <si>
    <t>Number of fire starts caused by vegetation blow-ins and fall-ins (other party responsibility)</t>
  </si>
  <si>
    <t>SAIDI</t>
  </si>
  <si>
    <t>SAIFI</t>
  </si>
  <si>
    <t>SAIDI VALUE</t>
  </si>
  <si>
    <t>Rules applying</t>
  </si>
  <si>
    <t>TAS - High density commercial</t>
  </si>
  <si>
    <t>TAS - High density rural</t>
  </si>
  <si>
    <t>TAS - Low density rural</t>
  </si>
  <si>
    <t>Project Overview</t>
  </si>
  <si>
    <t>Compounding Definitions</t>
  </si>
  <si>
    <t>Validation Rules</t>
  </si>
  <si>
    <t>Worksheet</t>
  </si>
  <si>
    <t>Tables</t>
  </si>
  <si>
    <t>input cells</t>
  </si>
  <si>
    <t>Current RIN reference</t>
  </si>
  <si>
    <t>Stakeholder Comments</t>
  </si>
  <si>
    <t>Units</t>
  </si>
  <si>
    <t>Number of calls answered in 30 seconds (after removing excluded events)</t>
  </si>
  <si>
    <t>Number</t>
  </si>
  <si>
    <t>GSL REQUIREMENTS</t>
  </si>
  <si>
    <t>Scheme administrator</t>
  </si>
  <si>
    <t>Specification of scheme</t>
  </si>
  <si>
    <t>NEW</t>
  </si>
  <si>
    <t>Energy not supplied (planned)</t>
  </si>
  <si>
    <t>Energy not supplied (unplanned)</t>
  </si>
  <si>
    <t>NUMBER OF INADEQUATELY SERVED CUSTOMERS</t>
  </si>
  <si>
    <t>Energy not supplied</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</si>
  <si>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</si>
  <si>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Call centre</t>
  </si>
  <si>
    <t>Term</t>
  </si>
  <si>
    <t>Definition</t>
  </si>
  <si>
    <t>≥0</t>
  </si>
  <si>
    <t>Instances where GSL not met</t>
  </si>
  <si>
    <t>Fire starts - unplanned vegetation events</t>
  </si>
  <si>
    <t>Inadequately served customers</t>
  </si>
  <si>
    <t>Top 5 feeders with most inadequately served customers</t>
  </si>
  <si>
    <t>SAIFI VALUES</t>
  </si>
  <si>
    <t>SAIDI VALUES</t>
  </si>
  <si>
    <t>NULL invalid</t>
  </si>
  <si>
    <t>Other service measures</t>
  </si>
  <si>
    <t>Number of fire starts caused by asset failure (poles)</t>
  </si>
  <si>
    <t>Number of fire starts caused by asset failure (pole top structures)</t>
  </si>
  <si>
    <t>Number of fire starts caused by asset failure (other)</t>
  </si>
  <si>
    <t>Complaints - technical quality of supply</t>
  </si>
  <si>
    <t>Date of interruption</t>
  </si>
  <si>
    <t>Totals and Data Hierarchies</t>
  </si>
  <si>
    <t>Table</t>
  </si>
  <si>
    <t>Sub table</t>
  </si>
  <si>
    <t>Reference</t>
  </si>
  <si>
    <t>Check</t>
  </si>
  <si>
    <t>&lt;Business specified GSL category 1&gt;</t>
  </si>
  <si>
    <t>&lt;Business specified GSL parameter 1.1&gt;</t>
  </si>
  <si>
    <t>&lt;Business specified GSL parameter 1.2&gt;</t>
  </si>
  <si>
    <t>&lt;Business specified GSL parameter 1.3&gt;</t>
  </si>
  <si>
    <t>&lt;Business specified GSL category 2&gt;</t>
  </si>
  <si>
    <t>&lt;Business specified GSL parameter 2.1&gt;</t>
  </si>
  <si>
    <t>&lt;Business specified GSL parameter 2.2&gt;</t>
  </si>
  <si>
    <t>&lt;Business specified GSL parameter 2.3&gt;</t>
  </si>
  <si>
    <t>&lt;Business specified GSL category 3&gt;</t>
  </si>
  <si>
    <t>&lt;Business specified GSL parameter 3.1&gt;</t>
  </si>
  <si>
    <t>&lt;Business specified GSL parameter 3.2&gt;</t>
  </si>
  <si>
    <t>&lt;Business specified GSL parameter 3.3&gt;</t>
  </si>
  <si>
    <t>&lt;additional Business specified GSL Categories (and corresponding GSL Parameters) allowed&gt;</t>
  </si>
  <si>
    <t>AR 6.9.1</t>
  </si>
  <si>
    <t>AR 6.6.2</t>
  </si>
  <si>
    <t>Duration of interruption</t>
  </si>
  <si>
    <t>Vegetation grow-ins</t>
  </si>
  <si>
    <t>Vegetation blow-ins and fall-ins</t>
  </si>
  <si>
    <t>SAIFI VALUE</t>
  </si>
  <si>
    <t>&lt;NULL response valid if top 5 feeder data provided&gt;</t>
  </si>
  <si>
    <t>The data is used to calculate service performance scheme outcomes, and will impact on the total revenues that can be collected in each year.</t>
  </si>
  <si>
    <t>Service Performance refers to the quality of services an NSP provides to its customers. It is important to consider service quality, particularly because increases in measured efficiency may otherwise be achieved at the expense of service quality in either the short-term or the longer term.</t>
  </si>
  <si>
    <t>Threshold SAIDI value for inadequately served customers</t>
  </si>
  <si>
    <t>Long rural</t>
  </si>
  <si>
    <t>Assets failure - sub transmission</t>
  </si>
  <si>
    <t>Average unplanned SAIDI of inadequately served customers</t>
  </si>
  <si>
    <t>Highest unplanned SAIDI of inadequately served customers</t>
  </si>
  <si>
    <t>Average unplanned SAIFI of inadequately served customers</t>
  </si>
  <si>
    <t>Highest unplanned SAIFI of inadequately served customers</t>
  </si>
  <si>
    <t>Interruptions</t>
  </si>
  <si>
    <t>Interruptions to supply</t>
  </si>
  <si>
    <t>&lt;Business defined description&gt;</t>
  </si>
  <si>
    <t>&lt;Business defined ID 1&gt;</t>
  </si>
  <si>
    <t>&lt;Business defined ID 2&gt;</t>
  </si>
  <si>
    <t>&lt;Business defined ID 3&gt;</t>
  </si>
  <si>
    <t>&lt;Business defined ID 4&gt;</t>
  </si>
  <si>
    <t>&lt;Business defined ID 5&gt;</t>
  </si>
  <si>
    <t>&lt;Business selection&gt;</t>
  </si>
  <si>
    <t>Short rural feeder</t>
  </si>
  <si>
    <t>Long rural feeder</t>
  </si>
  <si>
    <t>Urban feeder</t>
  </si>
  <si>
    <t>CBD feeder</t>
  </si>
  <si>
    <t>Concepts</t>
  </si>
  <si>
    <t>Data category 05: Service performance</t>
  </si>
  <si>
    <t>Free text</t>
  </si>
  <si>
    <t>Select from options listed below</t>
  </si>
  <si>
    <t>Guaranteed service levels</t>
  </si>
  <si>
    <t>Top 5 zone substations with most inadequately served customers</t>
  </si>
  <si>
    <t>Data requirements</t>
  </si>
  <si>
    <t>Change</t>
  </si>
  <si>
    <t>Rationale</t>
  </si>
  <si>
    <t>Feeder</t>
  </si>
  <si>
    <t>CA2.7.3</t>
  </si>
  <si>
    <t>&lt;Feeder ID 1&gt;</t>
  </si>
  <si>
    <t>&lt;Feeder ID 2&gt;</t>
  </si>
  <si>
    <t>&lt;Feeder ID 3&gt;</t>
  </si>
  <si>
    <t>&lt;Feeder ID 4&gt;</t>
  </si>
  <si>
    <t>&lt;Feeder ID 5&gt;</t>
  </si>
  <si>
    <t>&lt;Substation ID 1&gt;</t>
  </si>
  <si>
    <t>&lt;Substation ID 2&gt;</t>
  </si>
  <si>
    <t>&lt;Substation ID 3&gt;</t>
  </si>
  <si>
    <t>&lt;Substation ID 4&gt;</t>
  </si>
  <si>
    <t>&lt;Substation ID 5&gt;</t>
  </si>
  <si>
    <t>NULL valid</t>
  </si>
  <si>
    <t>Free text 
- must align with data category 03 - network metrics
- must align with previous years' submission where relevant</t>
  </si>
  <si>
    <t>Guaranteed Service Level</t>
  </si>
  <si>
    <t>NULL response valid if top 5 feeder data provided</t>
  </si>
  <si>
    <t>Assurance standard - Non-Financial data</t>
  </si>
  <si>
    <t>ASAE 3000</t>
  </si>
  <si>
    <t>Restoration stage</t>
  </si>
  <si>
    <t>DRMG exclusion 3.3.1</t>
  </si>
  <si>
    <t>DRMG exclusion 3.3.2</t>
  </si>
  <si>
    <t>DRMG exclusion 3.3.3</t>
  </si>
  <si>
    <t>DRMG exclusion 3.3.4</t>
  </si>
  <si>
    <t>DRMG exclusion 3.3.5</t>
  </si>
  <si>
    <t>DRMG exclusion 3.3.6</t>
  </si>
  <si>
    <t>DRMG exclusion 3.3.7</t>
  </si>
  <si>
    <t>disconnection caused by retailer or a fault in electrical equipment owned by a Customer</t>
  </si>
  <si>
    <t>If Restoration stage &lt;&gt;1, then date; start time; feeder id must all match against an interruption where restoration stage =1.</t>
  </si>
  <si>
    <t xml:space="preserve">NULL invalid </t>
  </si>
  <si>
    <t>Residential</t>
  </si>
  <si>
    <t>Total complaints relating to export services</t>
  </si>
  <si>
    <t>Complaints relating to export services</t>
  </si>
  <si>
    <t>Export services</t>
  </si>
  <si>
    <t>Battery</t>
  </si>
  <si>
    <t>Complaint management</t>
  </si>
  <si>
    <t>Residential customer</t>
  </si>
  <si>
    <t>Solar photovoltaic (PV)</t>
  </si>
  <si>
    <t>Customer (export services)</t>
  </si>
  <si>
    <t>Total number of calls received (Call centre fault line)</t>
  </si>
  <si>
    <t>≥1</t>
  </si>
  <si>
    <t>Integer</t>
  </si>
  <si>
    <t>Text</t>
  </si>
  <si>
    <t>Business specified GSL categories</t>
  </si>
  <si>
    <t>Business specified GSL parameters</t>
  </si>
  <si>
    <t>Free text 
- must align with business specified GSL category from data category 6 - operational expenditure
- must align with previous years submission where relevant</t>
  </si>
  <si>
    <t>Free text 
- must align with business specified GSL parameter from data category 6 - operational expenditure
- must align with previous years submission where relevant</t>
  </si>
  <si>
    <t>NULL response valid if top 5 zone substation data provided</t>
  </si>
  <si>
    <t>Export Services</t>
  </si>
  <si>
    <t>Customer (export services) type</t>
  </si>
  <si>
    <t>TAS - Urban</t>
  </si>
  <si>
    <t>TAS - Critical infrastructure</t>
  </si>
  <si>
    <t>Instances where GSL not met - indicative data</t>
  </si>
  <si>
    <t xml:space="preserve">Instances where GSL not met </t>
  </si>
  <si>
    <t>Total number of calls received 
(calls to call centre fault line)</t>
  </si>
  <si>
    <t>…</t>
  </si>
  <si>
    <t>+</t>
  </si>
  <si>
    <t>Service target performance incentive scheme (STPIS)</t>
  </si>
  <si>
    <t>STPIS (Dx) - 2018 amendment</t>
  </si>
  <si>
    <t>Feeder service area description</t>
  </si>
  <si>
    <t>Isolated network</t>
  </si>
  <si>
    <t>Complaint</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</si>
  <si>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</si>
  <si>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≤1</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</si>
  <si>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</si>
  <si>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rPr>
        <b/>
        <sz val="11"/>
        <color rgb="FF000000"/>
        <rFont val="Calibri"/>
        <family val="2"/>
      </rPr>
      <t xml:space="preserve">Total feeders (non Tasmanian) </t>
    </r>
    <r>
      <rPr>
        <sz val="11"/>
        <color rgb="FF000000"/>
        <rFont val="Calibri"/>
        <family val="2"/>
      </rPr>
      <t>= CBD + Urban + Short rural + Long rural</t>
    </r>
  </si>
  <si>
    <r>
      <rPr>
        <b/>
        <sz val="11"/>
        <color rgb="FF000000"/>
        <rFont val="Calibri"/>
        <family val="2"/>
      </rPr>
      <t>Total feeders (Tasmanian)</t>
    </r>
    <r>
      <rPr>
        <sz val="11"/>
        <color rgb="FF000000"/>
        <rFont val="Calibri"/>
        <family val="2"/>
      </rPr>
      <t xml:space="preserve"> = Urban + Critical infrastructure + High density commercial + High density rural + Low density rural</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</si>
  <si>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</si>
  <si>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TOTAL ENERGY NOT SUPPLIED</t>
  </si>
  <si>
    <t>Number of customers</t>
  </si>
  <si>
    <t>Number of complaints</t>
  </si>
  <si>
    <t xml:space="preserve">Number of instances </t>
  </si>
  <si>
    <t>Number of events</t>
  </si>
  <si>
    <t>Stage number</t>
  </si>
  <si>
    <t>Changes from January 2023 Consultation workbooks</t>
  </si>
  <si>
    <t>Number of calls</t>
  </si>
  <si>
    <t>Number of calls received 
(after removing excluded events)</t>
  </si>
  <si>
    <t>DRMG exclusion 3.3.8</t>
  </si>
  <si>
    <t>Major event day</t>
  </si>
  <si>
    <t>Yes/No</t>
  </si>
  <si>
    <t>Customer (STPIS)</t>
  </si>
  <si>
    <t>AR 6.7.1</t>
  </si>
  <si>
    <t>Removed from requirements</t>
  </si>
  <si>
    <t xml:space="preserve">Data required for retail performance reporting, but can be addressed outside of the Orders, if necessary. </t>
  </si>
  <si>
    <t>Asset failure</t>
  </si>
  <si>
    <t>Fire start (unplanned vegetation event)</t>
  </si>
  <si>
    <t>Connection services | Repair of faulty street lights | Complaints</t>
  </si>
  <si>
    <t>Data not required by AER</t>
  </si>
  <si>
    <t>Incident reference number</t>
  </si>
  <si>
    <t>&lt;Business defined reference 1&gt;</t>
  </si>
  <si>
    <t>&lt;Business defined reference 2&gt;</t>
  </si>
  <si>
    <t>&lt;Business defined reference 3&gt;</t>
  </si>
  <si>
    <t>&lt;Business defined reference 4&gt;</t>
  </si>
  <si>
    <t>&lt;Business defined reference 5&gt;</t>
  </si>
  <si>
    <t>&lt;additional rows allowed&gt;</t>
  </si>
  <si>
    <t>Start date of interruption</t>
  </si>
  <si>
    <t>Start time of interruption</t>
  </si>
  <si>
    <t>End date of interruption</t>
  </si>
  <si>
    <t>End time of interruption</t>
  </si>
  <si>
    <t>Total customer minutes off supply</t>
  </si>
  <si>
    <t>Reference to supporting evidence</t>
  </si>
  <si>
    <t>Effect on unplanned MAIFI</t>
  </si>
  <si>
    <t>Valid responses are: Momentary; Animal; Asset Failure; Other; Overloads; Planned; Network Business; Third Party; Unknown; Vegetation; Weather; DRMG exclusion 3.3.1; DRMG exclusion 3.3.2; DRMG exclusion 3.3.3; DRMG exclusion 3.3.4; DRMG exclusion 3.3.5; DRMG exclusion 3.3.6; DRMG exclusion 3.3.7; DRMG exclusion 3.3.8; disconnection caused by retailer or a fault in electrical equipment owned by a Customer</t>
  </si>
  <si>
    <t>NULL valid where not applicable</t>
  </si>
  <si>
    <t>Free text or number</t>
  </si>
  <si>
    <t>Valid responses are only: CBD / Urban / Short rural / Long rural
Tasnetworks valid responses are only: Urban / critical infrastructure / high density commercial /high density rural / low density rural</t>
  </si>
  <si>
    <t>TAS - Critical Infrastructure</t>
  </si>
  <si>
    <t>Feeder ID (business defined)</t>
  </si>
  <si>
    <t>Substation ID (business defined)</t>
  </si>
  <si>
    <t>Zone substation</t>
  </si>
  <si>
    <t>MAIFI</t>
  </si>
  <si>
    <t>Network</t>
  </si>
  <si>
    <t>All events</t>
  </si>
  <si>
    <t>After removing excluded events</t>
  </si>
  <si>
    <t>Daily performance data - unplanned</t>
  </si>
  <si>
    <t>Customers (STPIS) 
affected by interruption</t>
  </si>
  <si>
    <t>Customers (STPIS) affected by interruption</t>
  </si>
  <si>
    <t>Momentary Interruptions</t>
  </si>
  <si>
    <t>MAIFIe</t>
  </si>
  <si>
    <t>MAIFI | MAIFIe</t>
  </si>
  <si>
    <t>Momentary interruption</t>
  </si>
  <si>
    <t>Number of instances</t>
  </si>
  <si>
    <t>Average duration of full export access against the agreed limit</t>
  </si>
  <si>
    <t>ES Info Req 3.7.1</t>
  </si>
  <si>
    <t>ES Info Req 3.7.2</t>
  </si>
  <si>
    <t>ES Info Req 3.7.3</t>
  </si>
  <si>
    <t>Average flexible export upper limit</t>
  </si>
  <si>
    <t>Average time the flexible export upper limit was unavailable</t>
  </si>
  <si>
    <t>Compliance with static export limits</t>
  </si>
  <si>
    <t>Compliance with flexible export limits</t>
  </si>
  <si>
    <t>Total complaints relating to overvoltage</t>
  </si>
  <si>
    <t>Model standing offer or equivalent</t>
  </si>
  <si>
    <t>Low voltage connections outside model standing offers</t>
  </si>
  <si>
    <t>High voltage connections</t>
  </si>
  <si>
    <t>Average duration of no export access</t>
  </si>
  <si>
    <t>Export limit compliance</t>
  </si>
  <si>
    <t>Complaints relating to overvoltage</t>
  </si>
  <si>
    <t>Average time to provide an offer</t>
  </si>
  <si>
    <t>AVERAGE TIME TO PROVIDE AN OFFER TO CONNECT SMALL GENERATING UNITS TO THE DISTRIBUTION NETWORK</t>
  </si>
  <si>
    <t>hh:mm</t>
  </si>
  <si>
    <t>ES Info Req 3.8.1</t>
  </si>
  <si>
    <t>ES Info Req 3.8.2</t>
  </si>
  <si>
    <t>ES Info Req 3.8.3</t>
  </si>
  <si>
    <t>CUSTOMER (EXPORT SERVICES) TYPE</t>
  </si>
  <si>
    <t>FEEDER CLASSIFICATION</t>
  </si>
  <si>
    <t>CUSTOMERS ON ISOLATED NETWORKS</t>
  </si>
  <si>
    <t>kW</t>
  </si>
  <si>
    <t>ES Info Req 3.10.1</t>
  </si>
  <si>
    <t>ES Info Req 3.10.2</t>
  </si>
  <si>
    <t>ES Info Req 3.11.1</t>
  </si>
  <si>
    <t>ES Info Req 3.11.2</t>
  </si>
  <si>
    <t>ES Info Req 3.12</t>
  </si>
  <si>
    <t>ES Info Req 4.1.1</t>
  </si>
  <si>
    <t xml:space="preserve">ES Info Req 4.1.2
</t>
  </si>
  <si>
    <t>ES Info Req 4.2.1</t>
  </si>
  <si>
    <t xml:space="preserve">ES Info Req 4.2.2
</t>
  </si>
  <si>
    <t>ES Info Req 4.7</t>
  </si>
  <si>
    <t>Days</t>
  </si>
  <si>
    <t>Feeder classifications</t>
  </si>
  <si>
    <t>Total of sub table</t>
  </si>
  <si>
    <t>Distribution network</t>
  </si>
  <si>
    <t>Non-residential HV customer</t>
  </si>
  <si>
    <t>Non-residential LV customer</t>
  </si>
  <si>
    <t>Small generating unit</t>
  </si>
  <si>
    <t>High voltage customer</t>
  </si>
  <si>
    <t>Low voltage customer</t>
  </si>
  <si>
    <t>Non-residential customer</t>
  </si>
  <si>
    <t>Updated</t>
  </si>
  <si>
    <t>Identify the service target performance incentive scheme (STPIS) that applied in the reporting period</t>
  </si>
  <si>
    <t>STPIS V2</t>
  </si>
  <si>
    <t>Requirements updated to reflect latest Export Services Information Request</t>
  </si>
  <si>
    <t>Validation rules updated for 'detailed reason for interruption'</t>
  </si>
  <si>
    <t xml:space="preserve">MAIFI | MAIFIe </t>
  </si>
  <si>
    <t>Table added;
Information on STPIS and application of MAIFI parameter added</t>
  </si>
  <si>
    <t>Data cannot be calculated by AER from raw data on "Interruptions to supply" table.
This table is only required where a Momentary interruptions parameter is applied under the STPIS in the reporting period.</t>
  </si>
  <si>
    <t>Customers (export services) by type</t>
  </si>
  <si>
    <t>Multiple tables have been updated to include small business customers in the customer by type disaggregations</t>
  </si>
  <si>
    <t>Low voltage small business</t>
  </si>
  <si>
    <t>Service performance</t>
  </si>
  <si>
    <t>AER Network information requirements review</t>
  </si>
  <si>
    <t>Average upper limit - customers with flexible export limits</t>
  </si>
  <si>
    <t>Average time upper limit unavailable - customers with flexible export limits</t>
  </si>
  <si>
    <t>Total complaints relating to overvoltage (export services)</t>
  </si>
  <si>
    <t>Overvoltage</t>
  </si>
  <si>
    <t>NUMBER OF INADEQUATELY SERVED CUSTOMERS (STPIS)</t>
  </si>
  <si>
    <t>Top 5 feeders with most inadequately served customers (STPIS)</t>
  </si>
  <si>
    <t>Inadequately served customers (STPIS)</t>
  </si>
  <si>
    <t>% (1 = 1%)</t>
  </si>
  <si>
    <t>≥0, &lt;= 100</t>
  </si>
  <si>
    <t>None</t>
  </si>
  <si>
    <t>NEW - table replaces CA6.3
Enables derivation of data previously collected in AR3.6.8; AR3.6.9; AR6.2; AR6.8.</t>
  </si>
  <si>
    <t>Whole of network unplanned SAIDI</t>
  </si>
  <si>
    <t>Whole of network unplanned SAIDI excluding excluded outages</t>
  </si>
  <si>
    <t>Whole of network unplanned SAIFI</t>
  </si>
  <si>
    <t>Whole of network unplanned SAIFI excluding excluded outages</t>
  </si>
  <si>
    <t>System losses</t>
  </si>
  <si>
    <t>Overall utilisation</t>
  </si>
  <si>
    <t>STPIS V1</t>
  </si>
  <si>
    <t>Reliability</t>
  </si>
  <si>
    <t>Inclusive of MEDs</t>
  </si>
  <si>
    <t>EB3.6.1</t>
  </si>
  <si>
    <t>Exclusive of MEDs</t>
  </si>
  <si>
    <t>Planned</t>
  </si>
  <si>
    <t>Unplanned</t>
  </si>
  <si>
    <t>EB3.6.2</t>
  </si>
  <si>
    <t>EB3.6.3</t>
  </si>
  <si>
    <t>Capacity utilisation</t>
  </si>
  <si>
    <t>EB3.6.4</t>
  </si>
  <si>
    <t>Service outcomes</t>
  </si>
  <si>
    <t>Service Outcomes</t>
  </si>
  <si>
    <t>All</t>
  </si>
  <si>
    <t xml:space="preserve">New tables added. </t>
  </si>
  <si>
    <t xml:space="preserve">These tables mirror the existing reporting requirements in the economic benchmarking RIN. They have been reintroduced, and substitute for detailed interruptions data required for interruptions between 1 and 3 minutes. </t>
  </si>
  <si>
    <t>STPIS version clarified</t>
  </si>
  <si>
    <t xml:space="preserve">Service target performance incentive scheme (STPIS) </t>
  </si>
  <si>
    <t>Curtailment</t>
  </si>
  <si>
    <t>Demand Management Innovation Allowance Mechanism (DMIAM)</t>
  </si>
  <si>
    <t>Demand Management Incentive Scheme (DMIS)</t>
  </si>
  <si>
    <t>Energy exported</t>
  </si>
  <si>
    <t>Export capacity</t>
  </si>
  <si>
    <t>Export customer</t>
  </si>
  <si>
    <t>Net metered volumes</t>
  </si>
  <si>
    <t>Potential customer generation</t>
  </si>
  <si>
    <t>Smart meter</t>
  </si>
  <si>
    <t>Approved capacity</t>
  </si>
  <si>
    <t>Export capacity request</t>
  </si>
  <si>
    <t>SAPS</t>
  </si>
  <si>
    <t>Measured voltage data</t>
  </si>
  <si>
    <t>Duration of full export access against the agreed limit</t>
  </si>
  <si>
    <t>Duration of no export access</t>
  </si>
  <si>
    <t>Average time to provide an offer to connect small generating units to the distribution network by connection type</t>
  </si>
  <si>
    <t>Urban / TAS - Urban</t>
  </si>
  <si>
    <t>SOLAR PV ONLY</t>
  </si>
  <si>
    <t>Low voltage non residential (excluding small business)</t>
  </si>
  <si>
    <t>Non residential HV</t>
  </si>
  <si>
    <t>SOLAR PV AND BATTERY</t>
  </si>
  <si>
    <t>BATTERY ONLY</t>
  </si>
  <si>
    <t>Non residential LV</t>
  </si>
  <si>
    <t>NULL valid if data provided at "Low voltage non residential", else NULL invalid</t>
  </si>
  <si>
    <t>NULL valid if data provided at "Low voltage small business" &amp; "Low voltage non residential (excluding small business)", else NULL invalid</t>
  </si>
  <si>
    <t>Residential (duration)</t>
  </si>
  <si>
    <t>Low voltage small business (duration)</t>
  </si>
  <si>
    <t>Low voltage non residential (excluding small business) (duration)</t>
  </si>
  <si>
    <t>Low voltage non residential (duration)</t>
  </si>
  <si>
    <t>High voltage non residential (duration)</t>
  </si>
  <si>
    <t>Residential (kW)</t>
  </si>
  <si>
    <t>Low voltage small business (kW)</t>
  </si>
  <si>
    <t>Low voltage non residential (excluding small business) (kW)</t>
  </si>
  <si>
    <t>Low voltage non residential (kW)</t>
  </si>
  <si>
    <t>High voltage non residential (kW)</t>
  </si>
  <si>
    <t>NULL valid - With no justification required in BoP</t>
  </si>
  <si>
    <t>Feeder ID</t>
  </si>
  <si>
    <t>(hh:mm:ss)</t>
  </si>
  <si>
    <t>Start date and time of interruption</t>
  </si>
  <si>
    <t>End date and time of interruption</t>
  </si>
  <si>
    <t>(DD/MM/YYYY hh:mm:ss)</t>
  </si>
  <si>
    <t>(MM.mm)</t>
  </si>
  <si>
    <t>Small customer</t>
  </si>
  <si>
    <t>=</t>
  </si>
  <si>
    <t>Text - Valid responses are: Yes; No</t>
  </si>
  <si>
    <t>Daily Performance Data - unplanned</t>
  </si>
  <si>
    <t>Valid responses are: None; MAIFI; MAIFIe</t>
  </si>
  <si>
    <t>Minutes/customer</t>
  </si>
  <si>
    <t>Interruptions/customer</t>
  </si>
  <si>
    <t>Duration</t>
  </si>
  <si>
    <t>Major event day (MED)</t>
  </si>
  <si>
    <t>Small business</t>
  </si>
  <si>
    <t>A reference number created by the NSP to assist in its internal reporting systems and processes.</t>
  </si>
  <si>
    <t>The unique code or feeder identifier that the NSP uses internally to identify the feeder.</t>
  </si>
  <si>
    <t>A feeder in the CBD area of State or Territory capital that has been determined by the relevant participating jurisdiction as supplying electricity to predominantly commercial, high-rise buildings, supplied by a predominantly underground distribution network containing significant interconnection and redundancy when compared to urban areas.</t>
  </si>
  <si>
    <t>For STPIS purposes, the definition of customer is defined in the AER’s Distribution Reliability Measures Guideline.</t>
  </si>
  <si>
    <t>The date on which the interruption started.</t>
  </si>
  <si>
    <t>Detailed reasons for the interruption are as follows: Animal impact; Animal nesting/burrowing; Animal other; Asset failure - HV; Asset failure - LV; Asset failure - Distribution substation; Asset failure - Zone substation; Asset failure - sub transmission; Network error; Switching and protection error; Fire; Dig in; Unauthorised access; Vehicle impact; Third party other; Blow in/Fall in - NSP responsibility; Grow in - NSP responsibility; Blow in/Fall in - Other responsible party; Grow in - Other responsible party. 
The responsibility for vegetation blow-in or grow-in should be assigned to the party (NSP or Other) that is responsible for management of the vegetation.</t>
  </si>
  <si>
    <t>The duration of an interruption experienced by a customer.</t>
  </si>
  <si>
    <t>A power line, including underground cables, that is part of a distribution network.</t>
  </si>
  <si>
    <t>Classification of feeder based on location on network or type of load served (network type as defined in the STPIS).
Non Tasmanian feeder classifications are: CBD, Urban; Short rural and Long Rural.
Tasmanian feeder classifications are consistent with the requirements of the Tasmanian Electricity Code: Critical infrastructure; Urban; High density commercial, High density rural and Low density rural.</t>
  </si>
  <si>
    <t>A description of the location of the feeder.</t>
  </si>
  <si>
    <t>Interruption to a Distribution Customer’s electricity supply at the point of supply.</t>
  </si>
  <si>
    <t>A feeder with a total feeder route length greater than 200 km, which is not a CBD feeder or urban feeder.</t>
  </si>
  <si>
    <t>A day in which the daily System Average Interruption Duration Index (SAIDI) exceeds a Major Event Day threshold value.</t>
  </si>
  <si>
    <t>The cause of the interruption - limited to reasons listed: Momentary; Animal; Asset Failure; Other; Overloads; Planned; Network Business; Third Party; Unknown; Vegetation; Weather; DRMG exclusion 3.3.1; DRMG exclusion 3.3.2; DRMG exclusion 3.3.3; DRMG exclusion 3.3.4; DRMG exclusion 3.3.5; DRMG exclusion 3.3.6; DRMG exclusion 3.3.7; DRMG exclusion 3.3.8; excl customer installation fault or request.</t>
  </si>
  <si>
    <t>Where an interruption is restored in multiple stages; and reported on multiple rows (same date; start time; feeder id) each restoration stage should be numbered, to enable correct calculation of SAIDI and SAIFI impacts. The SAIFI impact for interruptions that are restored in multiple stages will be zero for the second and consequent stages, however a SAIDI impact will be determined for each restoration stage.</t>
  </si>
  <si>
    <t>A feeder with a total feeder route length less than 200 km, which is not a CBD feeder or urban feeder.</t>
  </si>
  <si>
    <t>The AER's Service target performance incentive scheme, version 2.0, November 2018.</t>
  </si>
  <si>
    <t>Consistent with the requirements of the Tasmanian Electricity Code.</t>
  </si>
  <si>
    <t>Has the meaning as defined in the STPIS scheme and Distribution Reliability Measures Guideline.</t>
  </si>
  <si>
    <t>Calls to the fault line, including any answered by an automated response service and terminated without being answered by an operator. Excludes missed calls where the fault line is overloaded.  
Call centre information must be reported as per the definitions in the STPIS, that is excluding: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</si>
  <si>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As defined in section 5.4 of the STPIS.</t>
  </si>
  <si>
    <t>Number of times the applicable service levels were not met by the NSP.</t>
  </si>
  <si>
    <t>The body/bodies responsible for the administration and review of service level schemes in the NSPs jurisdiction.</t>
  </si>
  <si>
    <t>Documentation of service level standard applying to the NSP.</t>
  </si>
  <si>
    <t>The failure of an asset to perform its intended function safely and in compliance with jurisdictional regulations, not as a result of external impacts such as: 
(a) extreme or atypical weather events; or
(b) third party interference, such as traffic accidents and vandalism; or 
(c) wildlife interference, but only where the wildlife interference directly, clearly and unambiguously influenced asset performance; or 
(d) vegetation interference, but only where the vegetation interference directly, clearly and unambiguously influenced asset performance.
Excludes planned interruptions.</t>
  </si>
  <si>
    <t>Any fire:
(a)  that starts in and originates from the reporting NSP’s transmission or distribution system; or
(b)  started by any tree, or part of a tree, which falls or blows in or grows into contact with the reporting NSP’s transmission or distribution system; or
(c)  started by any person, bird, reptile or other animal coming into contact with the reporting NSP’s transmission or distribution system; or
(d)  started by lightning striking the reporting NSP’s transmission or distribution system; or
(e)  started by any other thing forming part of or coming into contact with the reporting NSP’s transmission or distribution system; or
(f)  otherwise started by the reporting NSP’s transmission or distribution system.
The responsibility for vegetation blow-in or grow-in should be assigned to the party (NSP or Other) that is responsible for management of the vegetation.</t>
  </si>
  <si>
    <t>An interruption to supply caused by vegetation blowing onto or falling onto network assets. For example wind born branches lodging across the phases of an overhead line, or an adjacent tree falling onto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t>
  </si>
  <si>
    <t>An interruption to supply caused by vegetation growing into network assets. For example a tree branch contacting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t>
  </si>
  <si>
    <t>Has the meaning prescribed in the AER’s Distribution Reliability Measures Guideline.</t>
  </si>
  <si>
    <t>The system average interruption duration index for the purposes of the service target performance incentive scheme.</t>
  </si>
  <si>
    <t>The system average interruption frequency index for the purposes of the service target performance incentive scheme.</t>
  </si>
  <si>
    <t>Threshold for inadequately served customers = greater than 4 times the Network average for unplanned SAIDI on a three-year rolling average basis compared with a network average customer.</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</si>
  <si>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</si>
  <si>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As described or defined in the transmission STPIS. A measure of the electrical energy lost through the transmission of energy.</t>
  </si>
  <si>
    <t>Total energy not supplied (measured in MWh) minus energy not supplied - unplanned. This is to be exclusive of the effect of exclusions.</t>
  </si>
  <si>
    <t>The estimate of energy not supplied (due to unplanned outage) to be based on average customer demand (multiplied by number of customers interrupted and the duration of the interruption). Average customer demand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and (d) average feeder demand derived from feeder maximum demand and estimated load factor, divided by the number of customers on the feeder. This is to be exclusive of the effect of exclusions.</t>
  </si>
  <si>
    <t>The maximum amount of export capacity a distribution network agrees to accept from a customer.</t>
  </si>
  <si>
    <t>The number of days that elapse between the electricity distributor receiving a connection application and making a connection offer in response to that application, divided by the number of connection offers made.</t>
  </si>
  <si>
    <t>A device that reserves energy.</t>
  </si>
  <si>
    <t>A written or verbal expression of dissatisfaction about an action, a proposed action, or a failure to act by a distributor, its employees or contractors. This includes failure by a distributor to observe its published practices or procedures.</t>
  </si>
  <si>
    <t>Systems and processes for recording, analysing, responding to and resolving complaints. Examples of complaints management include but not limited to: complaint processing, analysis, transformer tapping.</t>
  </si>
  <si>
    <t>The amount of energy that is prevented from being generated by export customers due to a planned or unplanned network constraint.</t>
  </si>
  <si>
    <t>Metered customers with a NMI.</t>
  </si>
  <si>
    <t>The AER’s Demand Management Incentive Scheme (DMIS), developed by the AER in 2017 and amended from time to time.</t>
  </si>
  <si>
    <t>The AER's Demand Management Innovation Allowance Mechanism (DMIAM), as developed by the AER in 2017 and amended from time to time.</t>
  </si>
  <si>
    <t>A network is defined in the NER: The apparatus, equipment, plant and buildings used to convey, and control the conveyance of, electricity excluding any connection assets. In relation to a Network Service Provider, a network owned, operated or controlled by that Network Service Provider.</t>
  </si>
  <si>
    <t>The time customers experience unconstrained access up to the maximum export limit set in their connection agreement.</t>
  </si>
  <si>
    <t>The time customers are unable to export energy.</t>
  </si>
  <si>
    <t>Electricity exported from a customer's premises to a distribution network.</t>
  </si>
  <si>
    <t>The maximum amount of electricity a customer's system is capable of exporting to the distribution network in accordance with the connection agreement.</t>
  </si>
  <si>
    <t>The maximum amount of export capacity a customer requests when requesting export services from a distribution network.</t>
  </si>
  <si>
    <t>A customer (export services) that receives export services</t>
  </si>
  <si>
    <t>The proportion of customers that have not exceeded the export limits in the reporting period.</t>
  </si>
  <si>
    <t>Export services are services provided by distribution networks to accept and distribute energy generated within its network either behind the meter or front of meter.</t>
  </si>
  <si>
    <t>Customer connected at higher than 415 volts.</t>
  </si>
  <si>
    <t>An electricity distribution network that is not connected to another electricity network.</t>
  </si>
  <si>
    <t>Customer connected at 240 or 415 volts.</t>
  </si>
  <si>
    <t>Voltage data measured, collected or procured by the electricity distributor, using voltage measurement that may include power quality data from smart meters.</t>
  </si>
  <si>
    <t>Metered energy net of load.</t>
  </si>
  <si>
    <t>A customer who purchases energy not principally for personal, household or domestic use at premises.</t>
  </si>
  <si>
    <t>Non-residential customer who is connected at higher than 415 volts.</t>
  </si>
  <si>
    <t>Non-residential customer who is connected at 240 or 415 volts.</t>
  </si>
  <si>
    <t xml:space="preserve">The network voltage reaching a point where a customer's generating unit should reduce its real power output in response to increased voltage. This is typically expected to occur when network voltage exceeds 253V. </t>
  </si>
  <si>
    <t>The amount of energy that would be generated by export customers if there were no network constraints.</t>
  </si>
  <si>
    <t>A customer who purchases energy principally for personal, household or domestic use at premises.</t>
  </si>
  <si>
    <t>Stand alone power system.</t>
  </si>
  <si>
    <t>A small customer that is not a residential customer,  whose tariff is classified as a small business tariff, or otherwise identified as a small business in the NSP's customer database.</t>
  </si>
  <si>
    <t>As defined in AEMO's DER register as a generating unit: (a) with a nameplate rating that is less than 30 MW; and (b) which is owned, controlled or operated by a person that AEMO has exempted from the requirement to register as a Generator in respect of that generating unit in accordance with NER clause 2.2.1(c).</t>
  </si>
  <si>
    <t>Also known as advanced meter. These meters record customer usages and demand in real time and can be remotely read in discrete time intervals.</t>
  </si>
  <si>
    <t>A system for generating electricity that converts sunlight into electrical energy.</t>
  </si>
  <si>
    <t>A customer, usually residential or small business, whose annual usage falls under the relevant jurisdictional threshold (generally 100MWh).</t>
  </si>
  <si>
    <t>In response to issues raised by stakeholders we have included a non-mandatory field 'incident reference number' to assist with single incidents that impact multiple feeders; and may have multiple rows of data required.</t>
  </si>
  <si>
    <t>Added incident reference number</t>
  </si>
  <si>
    <t>Added: Start date and time; End date and time; total customer minutes off supply; effect on unplanned MAIFI; major event day; reference to supporting evidence</t>
  </si>
  <si>
    <t>Each of these fields is required to enable the AER to review and utilise the data to derive service performance outcomes.</t>
  </si>
  <si>
    <t>NULL valid where MAIFI parameter not applicable</t>
  </si>
  <si>
    <t>MAIFIe or Momentary Average Interruption Frequency Index event, as defined in the AER's Distribution Reliability Measures Guideline.</t>
  </si>
  <si>
    <t>Momentary Average Interruption Frequency Index, as defined in the AER's Distribution Reliability Measures Guideline.</t>
  </si>
  <si>
    <t>The sum of non-coincident Maximum Demand at the zone substation level divided by summation of zone substation thermal capacity.</t>
  </si>
  <si>
    <t>Call centre performance</t>
  </si>
  <si>
    <t>Data requirement limited to sustained interruptions - not all interruptions</t>
  </si>
  <si>
    <t>Where the reason for an interruption is reported as 'Other' we are requesting more information under 'detailed reason for interruption' so we can understand the cause of the interruption.</t>
  </si>
  <si>
    <t xml:space="preserve">Interruptions data is only required to be reported consistent with the interruptions threshold in the version of the STPIS applying in the reporting year. </t>
  </si>
  <si>
    <t>This change to the customers by type data reflects overall changes to customer by type reporting, introduced to enable analysis and increase visibility of the impact of the energy sector transition on small business customers.</t>
  </si>
  <si>
    <t>An interruption whose duration is less than the threshold duration used to identify a sustained interruption. The AER's Distribution reliability measures Guideline set the threshold for sustained interruptions at 3 minutes.</t>
  </si>
  <si>
    <t>Identify the Momentary interruptions parameter that applies in the reporting year</t>
  </si>
  <si>
    <t>Where the reason for interruption is 'Momentary' - NULL valid
Where the reason for interruption is 'Animal' - Valid responses are: Animal impact; Animal nesting/burrowing; Animal other
Where the reason for interruption is 'Asset failure' - valid responses are:  Asset failure - HV; Asset failure - LV; Asset failure - Distribution substation; Asset failure - Zone substation; Asset failure - sub transmission 
Where the reason for interruption is 'Other' - NULL invalid - free text to describe cause 
Where the reason for interruption is 'Overloads' - NULL valid
Where the reason for interruption is 'Planned' - NULL valid
Where the reason for interruption is 'Network business' - Valid responses are: Network error; Switching and protection error 
Where the reason for interruption is 'Third party' - Valid responses are: Fire; Dig in; Unauthorised access; Vehicle impact; Third party other
Where the reason for interruption is 'Unknown' - NULL valid
Where the reason for interruption is 'Vegetation' - Valid responses are: Blow in/Fall in - NSP responsibility; Grow in - NSP responsibility; Blow in/Fall in - Other responsible party; Grow in - Other responsible party
Where the reason for interruption is 'Weather' - NULL valid
Where the reason for interruption is DRMG exclusion, or disconnection caused by retailer or a fault in electrical equipment owned by a Customer - NULL valid</t>
  </si>
  <si>
    <t>Identify the Momentary interruptions parameter that applies in the reporting year (None, MAIFI, MAIFIe)</t>
  </si>
  <si>
    <t>Excluded events (Distribution)</t>
  </si>
  <si>
    <t>Excluded events (distribution)</t>
  </si>
  <si>
    <t>Interruption</t>
  </si>
  <si>
    <t xml:space="preserve">The AER's Service target performance incentive scheme published by the AER in accordance with the NER. </t>
  </si>
  <si>
    <t>Any loss of electricity supply to a customers, as defined in the AER's Distribution Reliability Measures Guideline.</t>
  </si>
  <si>
    <t>Reduced reporting burden with a focus on the STPIS parameters as applied in the reporting year.</t>
  </si>
  <si>
    <t>Table deleted</t>
  </si>
  <si>
    <t>Not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</si>
</sst>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_-* #,##0_-;\-* #,##0_-;_-* &quot;-&quot;??_-;_-@_-"/>
    <numFmt numFmtId="169" formatCode="_-* #,##0.00_-;[Red]\(#,##0.00\)_-;_-* &quot;-&quot;??_-;_-@_-"/>
    <numFmt numFmtId="170" formatCode="mm/dd/yy"/>
    <numFmt numFmtId="171" formatCode="_([$€-2]* #,##0.00_);_([$€-2]* \(#,##0.00\);_([$€-2]* &quot;-&quot;??_)"/>
    <numFmt numFmtId="172" formatCode="0_);[Red]\(0\)"/>
    <numFmt numFmtId="173" formatCode="0.0%"/>
    <numFmt numFmtId="174" formatCode="#,##0.0_);\(#,##0.0\)"/>
    <numFmt numFmtId="175" formatCode="#,##0_ ;\-#,##0\ "/>
    <numFmt numFmtId="176" formatCode="#,##0;[Red]\(#,##0.0\)"/>
    <numFmt numFmtId="177" formatCode="#,##0_ ;[Red]\(#,##0\)\ "/>
    <numFmt numFmtId="178" formatCode="#,##0.00;\(#,##0.00\)"/>
    <numFmt numFmtId="179" formatCode="_)d\-mmm\-yy_)"/>
    <numFmt numFmtId="180" formatCode="_(#,##0.0_);\(#,##0.0\);_(&quot;-&quot;_)"/>
    <numFmt numFmtId="181" formatCode="_(###0_);\(###0\);_(###0_)"/>
    <numFmt numFmtId="182" formatCode="#,##0.0000_);[Red]\(#,##0.0000\)"/>
    <numFmt numFmtId="183" formatCode="_-&quot;$&quot;* #,##0_-;\-&quot;$&quot;* #,##0_-;_-&quot;$&quot;* &quot;-&quot;??_-;_-@_-"/>
    <numFmt numFmtId="184" formatCode="dd\ mmmm"/>
    <numFmt numFmtId="185" formatCode="_-* #,##0_-;[Red]\(#,##0\)_-;_-* &quot;-&quot;??_-;_-@_-"/>
  </numFmts>
  <fonts count="11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1"/>
      <color rgb="FF000000"/>
      <name val="Calibri"/>
      <family val="2"/>
    </font>
    <font>
      <sz val="11"/>
      <color rgb="FF000000"/>
      <name val="Arial"/>
      <family val="2"/>
    </font>
    <font>
      <b/>
      <sz val="12"/>
      <color theme="0"/>
      <name val="Arial"/>
      <family val="2"/>
    </font>
    <font>
      <b/>
      <sz val="10"/>
      <name val="Arial"/>
      <family val="2"/>
    </font>
    <font>
      <sz val="10"/>
      <name val="Arial"/>
      <family val="2"/>
    </font>
    <font>
      <sz val="10"/>
      <color theme="1"/>
      <name val="Verdana"/>
      <family val="2"/>
    </font>
    <font>
      <b/>
      <sz val="9"/>
      <name val="Arial"/>
      <family val="2"/>
    </font>
    <font>
      <sz val="11"/>
      <name val="Calibri"/>
      <family val="2"/>
      <scheme val="minor"/>
    </font>
    <font>
      <b/>
      <sz val="12"/>
      <color theme="0"/>
      <name val="Calibri"/>
      <family val="2"/>
      <scheme val="minor"/>
    </font>
    <font>
      <sz val="8"/>
      <name val="Arial"/>
      <family val="2"/>
    </font>
    <font>
      <b/>
      <sz val="15"/>
      <color theme="3"/>
      <name val="Calibri"/>
      <family val="2"/>
      <scheme val="minor"/>
    </font>
    <font>
      <b/>
      <sz val="13"/>
      <color theme="3"/>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4"/>
      <color theme="0"/>
      <name val="Calibri"/>
      <family val="2"/>
    </font>
    <font>
      <b/>
      <sz val="11"/>
      <color rgb="FF000000"/>
      <name val="Calibri"/>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sz val="11"/>
      <color rgb="FF000000"/>
      <name val="Calibri"/>
      <family val="2"/>
    </font>
    <font>
      <b/>
      <sz val="11"/>
      <color theme="1"/>
      <name val="Calibri"/>
      <family val="2"/>
      <scheme val="minor"/>
    </font>
    <font>
      <sz val="11"/>
      <color theme="1"/>
      <name val="Calibri"/>
      <family val="2"/>
    </font>
    <font>
      <sz val="14"/>
      <color theme="0"/>
      <name val="Calibri"/>
      <family val="2"/>
      <scheme val="minor"/>
    </font>
    <font>
      <sz val="11"/>
      <color rgb="FF000000"/>
      <name val="Calibri"/>
      <family val="2"/>
      <scheme val="minor"/>
    </font>
    <font>
      <b/>
      <sz val="11"/>
      <color rgb="FF000000"/>
      <name val="Calibri"/>
      <family val="2"/>
      <scheme val="minor"/>
    </font>
    <font>
      <sz val="30"/>
      <color rgb="FF000000"/>
      <name val="Calibri"/>
      <family val="2"/>
    </font>
    <font>
      <sz val="11"/>
      <color theme="0"/>
      <name val="Calibri"/>
      <family val="2"/>
    </font>
    <font>
      <sz val="10"/>
      <name val="Palatino"/>
    </font>
    <font>
      <b/>
      <sz val="11"/>
      <color indexed="9"/>
      <name val="Calibri"/>
      <family val="2"/>
      <scheme val="minor"/>
    </font>
    <font>
      <sz val="20"/>
      <color theme="1"/>
      <name val="Calibri"/>
      <family val="2"/>
      <scheme val="minor"/>
    </font>
    <font>
      <b/>
      <sz val="11"/>
      <name val="Calibri"/>
      <family val="2"/>
      <scheme val="minor"/>
    </font>
    <font>
      <sz val="30"/>
      <color rgb="FF000000"/>
      <name val="Calibri"/>
      <family val="2"/>
      <scheme val="minor"/>
    </font>
    <font>
      <sz val="10"/>
      <color rgb="FF000000"/>
      <name val="Calibri"/>
      <family val="2"/>
      <scheme val="minor"/>
    </font>
    <font>
      <sz val="11"/>
      <color indexed="62"/>
      <name val="Calibri"/>
      <family val="2"/>
      <scheme val="minor"/>
    </font>
    <font>
      <sz val="32"/>
      <color rgb="FF000000"/>
      <name val="Calibri"/>
      <family val="2"/>
    </font>
    <font>
      <sz val="28"/>
      <color rgb="FF000000"/>
      <name val="Calibri"/>
      <family val="2"/>
    </font>
    <font>
      <sz val="14"/>
      <color theme="0"/>
      <name val="Calibri"/>
      <family val="2"/>
    </font>
    <font>
      <b/>
      <i/>
      <sz val="11"/>
      <color rgb="FF000000"/>
      <name val="Calibri"/>
      <family val="2"/>
      <scheme val="minor"/>
    </font>
    <font>
      <b/>
      <i/>
      <sz val="11"/>
      <name val="Calibri"/>
      <family val="2"/>
      <scheme val="minor"/>
    </font>
    <font>
      <sz val="8"/>
      <name val="Calibri"/>
      <family val="2"/>
    </font>
    <font>
      <sz val="11"/>
      <name val="Calibri"/>
      <family val="2"/>
    </font>
    <font>
      <b/>
      <sz val="14"/>
      <color theme="1"/>
      <name val="Calibri"/>
      <family val="2"/>
      <scheme val="minor"/>
    </font>
    <font>
      <b/>
      <sz val="16"/>
      <color indexed="9"/>
      <name val="Arial"/>
      <family val="2"/>
    </font>
    <font>
      <sz val="11"/>
      <color theme="1"/>
      <name val="Arial"/>
      <family val="2"/>
    </font>
    <font>
      <sz val="25"/>
      <color theme="1"/>
      <name val="Calibri"/>
      <family val="2"/>
      <scheme val="minor"/>
    </font>
    <font>
      <sz val="8"/>
      <name val="Calibri"/>
      <family val="2"/>
    </font>
    <font>
      <sz val="10"/>
      <color rgb="FF000000"/>
      <name val="Calibri"/>
      <family val="2"/>
    </font>
    <font>
      <b/>
      <sz val="10"/>
      <color theme="1"/>
      <name val="Calibri"/>
      <family val="2"/>
      <scheme val="minor"/>
    </font>
    <font>
      <i/>
      <sz val="11"/>
      <color rgb="FF000000"/>
      <name val="Calibri"/>
      <family val="2"/>
    </font>
    <font>
      <sz val="11"/>
      <color rgb="FF000000"/>
      <name val="Calibri"/>
      <family val="2"/>
    </font>
    <font>
      <sz val="10"/>
      <name val="Calibri"/>
      <family val="2"/>
      <scheme val="minor"/>
    </font>
    <font>
      <b/>
      <sz val="14"/>
      <color rgb="FF000000"/>
      <name val="Calibri"/>
      <family val="2"/>
      <scheme val="minor"/>
    </font>
  </fonts>
  <fills count="5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49"/>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rgb="FF303F51"/>
        <bgColor indexed="64"/>
      </patternFill>
    </fill>
    <fill>
      <patternFill patternType="solid">
        <fgColor rgb="FF5F9E88"/>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E2EEE9"/>
        <bgColor indexed="64"/>
      </patternFill>
    </fill>
    <fill>
      <patternFill patternType="solid">
        <fgColor theme="0" tint="-4.9989318521683403E-2"/>
        <bgColor indexed="64"/>
      </patternFill>
    </fill>
    <fill>
      <patternFill patternType="solid">
        <fgColor theme="0"/>
        <bgColor rgb="FFFFFFFF"/>
      </patternFill>
    </fill>
    <fill>
      <patternFill patternType="solid">
        <fgColor theme="9" tint="0.79998168889431442"/>
        <bgColor rgb="FFFFFFFF"/>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0"/>
        <bgColor rgb="FF000000"/>
      </patternFill>
    </fill>
    <fill>
      <patternFill patternType="solid">
        <fgColor theme="3" tint="-0.249977111117893"/>
        <bgColor indexed="64"/>
      </patternFill>
    </fill>
    <fill>
      <patternFill patternType="solid">
        <fgColor rgb="FFF5F7F9"/>
        <bgColor indexed="64"/>
      </patternFill>
    </fill>
    <fill>
      <patternFill patternType="solid">
        <fgColor rgb="FFEDF0F3"/>
        <bgColor indexed="64"/>
      </patternFill>
    </fill>
  </fills>
  <borders count="4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bottom/>
      <diagonal/>
    </border>
    <border>
      <left/>
      <right/>
      <top style="thin">
        <color indexed="49"/>
      </top>
      <bottom style="double">
        <color indexed="4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342">
    <xf numFmtId="0" fontId="0" fillId="0" borderId="0"/>
    <xf numFmtId="0" fontId="13" fillId="0" borderId="0"/>
    <xf numFmtId="0" fontId="14" fillId="0" borderId="0"/>
    <xf numFmtId="0" fontId="16" fillId="2" borderId="2">
      <alignment vertical="center"/>
    </xf>
    <xf numFmtId="0" fontId="19" fillId="0" borderId="0"/>
    <xf numFmtId="4" fontId="23" fillId="4" borderId="3" applyNumberFormat="0" applyProtection="0">
      <alignment horizontal="left" vertical="center" indent="1"/>
    </xf>
    <xf numFmtId="0" fontId="12" fillId="0" borderId="0"/>
    <xf numFmtId="165" fontId="12" fillId="0" borderId="0" applyFont="0" applyFill="0" applyBorder="0" applyAlignment="0" applyProtection="0"/>
    <xf numFmtId="167" fontId="12" fillId="0" borderId="0" applyFont="0" applyFill="0" applyBorder="0" applyAlignment="0" applyProtection="0"/>
    <xf numFmtId="0" fontId="31" fillId="0" borderId="0"/>
    <xf numFmtId="0" fontId="18" fillId="0" borderId="0"/>
    <xf numFmtId="9" fontId="12" fillId="0" borderId="0" applyFont="0" applyFill="0" applyBorder="0" applyAlignment="0" applyProtection="0"/>
    <xf numFmtId="0" fontId="18" fillId="0" borderId="0"/>
    <xf numFmtId="0" fontId="18" fillId="0" borderId="0"/>
    <xf numFmtId="0" fontId="18" fillId="0" borderId="0"/>
    <xf numFmtId="169" fontId="23" fillId="0" borderId="0"/>
    <xf numFmtId="169" fontId="23" fillId="0" borderId="0"/>
    <xf numFmtId="169" fontId="23" fillId="0" borderId="0"/>
    <xf numFmtId="169" fontId="23" fillId="0" borderId="0"/>
    <xf numFmtId="169" fontId="23" fillId="0" borderId="0"/>
    <xf numFmtId="169" fontId="23" fillId="0" borderId="0"/>
    <xf numFmtId="0" fontId="31"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5" borderId="0" applyNumberFormat="0" applyBorder="0" applyAlignment="0" applyProtection="0"/>
    <xf numFmtId="0" fontId="31" fillId="10" borderId="0" applyNumberFormat="0" applyBorder="0" applyAlignment="0" applyProtection="0"/>
    <xf numFmtId="0" fontId="32" fillId="4" borderId="0" applyNumberFormat="0" applyBorder="0" applyAlignment="0" applyProtection="0"/>
    <xf numFmtId="0" fontId="32" fillId="10" borderId="0" applyNumberFormat="0" applyBorder="0" applyAlignment="0" applyProtection="0"/>
    <xf numFmtId="0" fontId="32" fillId="14" borderId="0" applyNumberFormat="0" applyBorder="0" applyAlignment="0" applyProtection="0"/>
    <xf numFmtId="0" fontId="32" fillId="13" borderId="0" applyNumberFormat="0" applyBorder="0" applyAlignment="0" applyProtection="0"/>
    <xf numFmtId="0" fontId="32" fillId="4" borderId="0" applyNumberFormat="0" applyBorder="0" applyAlignment="0" applyProtection="0"/>
    <xf numFmtId="0" fontId="32" fillId="10" borderId="0" applyNumberFormat="0" applyBorder="0" applyAlignment="0" applyProtection="0"/>
    <xf numFmtId="0" fontId="32" fillId="4"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1" fillId="19" borderId="0" applyNumberFormat="0" applyBorder="0" applyAlignment="0" applyProtection="0"/>
    <xf numFmtId="0" fontId="31" fillId="23" borderId="0" applyNumberFormat="0" applyBorder="0" applyAlignment="0" applyProtection="0"/>
    <xf numFmtId="0" fontId="32" fillId="20"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32" fillId="24" borderId="0" applyNumberFormat="0" applyBorder="0" applyAlignment="0" applyProtection="0"/>
    <xf numFmtId="0" fontId="31" fillId="16" borderId="0" applyNumberFormat="0" applyBorder="0" applyAlignment="0" applyProtection="0"/>
    <xf numFmtId="0" fontId="31" fillId="20" borderId="0" applyNumberFormat="0" applyBorder="0" applyAlignment="0" applyProtection="0"/>
    <xf numFmtId="0" fontId="32" fillId="20" borderId="0" applyNumberFormat="0" applyBorder="0" applyAlignment="0" applyProtection="0"/>
    <xf numFmtId="0" fontId="32" fillId="4" borderId="0" applyNumberFormat="0" applyBorder="0" applyAlignment="0" applyProtection="0"/>
    <xf numFmtId="0" fontId="31" fillId="25" borderId="0" applyNumberFormat="0" applyBorder="0" applyAlignment="0" applyProtection="0"/>
    <xf numFmtId="0" fontId="31" fillId="16" borderId="0" applyNumberFormat="0" applyBorder="0" applyAlignment="0" applyProtection="0"/>
    <xf numFmtId="0" fontId="32" fillId="1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32" fillId="26" borderId="0" applyNumberFormat="0" applyBorder="0" applyAlignment="0" applyProtection="0"/>
    <xf numFmtId="0" fontId="31" fillId="19" borderId="0" applyNumberFormat="0" applyBorder="0" applyAlignment="0" applyProtection="0"/>
    <xf numFmtId="0" fontId="31" fillId="27" borderId="0" applyNumberFormat="0" applyBorder="0" applyAlignment="0" applyProtection="0"/>
    <xf numFmtId="0" fontId="32" fillId="27" borderId="0" applyNumberFormat="0" applyBorder="0" applyAlignment="0" applyProtection="0"/>
    <xf numFmtId="0" fontId="33" fillId="0" borderId="0"/>
    <xf numFmtId="166" fontId="34" fillId="0" borderId="0" applyFont="0" applyFill="0" applyBorder="0" applyAlignment="0" applyProtection="0"/>
    <xf numFmtId="0" fontId="35" fillId="28" borderId="0" applyNumberFormat="0" applyBorder="0" applyAlignment="0" applyProtection="0"/>
    <xf numFmtId="0" fontId="36" fillId="0" borderId="0" applyNumberFormat="0" applyFill="0" applyBorder="0" applyAlignment="0"/>
    <xf numFmtId="0" fontId="37" fillId="0" borderId="0" applyNumberFormat="0" applyFill="0" applyBorder="0" applyAlignment="0">
      <protection locked="0"/>
    </xf>
    <xf numFmtId="0" fontId="38" fillId="9" borderId="7" applyNumberFormat="0" applyAlignment="0" applyProtection="0"/>
    <xf numFmtId="0" fontId="39" fillId="29" borderId="8" applyNumberFormat="0" applyAlignment="0" applyProtection="0"/>
    <xf numFmtId="165" fontId="18" fillId="0" borderId="0" applyFont="0" applyFill="0" applyBorder="0" applyAlignment="0" applyProtection="0"/>
    <xf numFmtId="164" fontId="18" fillId="0" borderId="0" applyFont="0" applyFill="0" applyBorder="0" applyAlignment="0" applyProtection="0"/>
    <xf numFmtId="0" fontId="40" fillId="0" borderId="0" applyFont="0" applyFill="0" applyBorder="0" applyAlignment="0" applyProtection="0"/>
    <xf numFmtId="0"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3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0"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3" fontId="4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170" fontId="18" fillId="0" borderId="0" applyFont="0" applyFill="0" applyBorder="0" applyAlignment="0" applyProtection="0"/>
    <xf numFmtId="0" fontId="42" fillId="30" borderId="0" applyNumberFormat="0" applyBorder="0" applyAlignment="0" applyProtection="0"/>
    <xf numFmtId="0" fontId="42" fillId="31" borderId="0" applyNumberFormat="0" applyBorder="0" applyAlignment="0" applyProtection="0"/>
    <xf numFmtId="0" fontId="42" fillId="32" borderId="0" applyNumberFormat="0" applyBorder="0" applyAlignment="0" applyProtection="0"/>
    <xf numFmtId="171" fontId="31" fillId="0" borderId="0" applyFont="0" applyFill="0" applyBorder="0" applyAlignment="0" applyProtection="0"/>
    <xf numFmtId="0" fontId="43" fillId="0" borderId="0" applyNumberFormat="0" applyFill="0" applyBorder="0" applyAlignment="0" applyProtection="0"/>
    <xf numFmtId="172" fontId="18" fillId="0" borderId="0" applyFont="0" applyFill="0" applyBorder="0" applyAlignment="0" applyProtection="0"/>
    <xf numFmtId="0" fontId="44" fillId="0" borderId="0"/>
    <xf numFmtId="0" fontId="45" fillId="0" borderId="0"/>
    <xf numFmtId="0" fontId="46" fillId="33" borderId="0" applyNumberFormat="0" applyBorder="0" applyAlignment="0" applyProtection="0"/>
    <xf numFmtId="0" fontId="26" fillId="5" borderId="0" applyNumberFormat="0" applyBorder="0" applyAlignment="0" applyProtection="0"/>
    <xf numFmtId="0" fontId="47" fillId="0" borderId="9" applyNumberFormat="0" applyFill="0" applyAlignment="0" applyProtection="0"/>
    <xf numFmtId="0" fontId="17" fillId="0" borderId="0" applyFill="0" applyBorder="0">
      <alignment vertical="center"/>
    </xf>
    <xf numFmtId="0" fontId="17" fillId="0" borderId="0" applyFill="0" applyBorder="0">
      <alignment vertical="center"/>
    </xf>
    <xf numFmtId="0" fontId="24" fillId="0" borderId="5" applyNumberFormat="0" applyFill="0" applyAlignment="0" applyProtection="0"/>
    <xf numFmtId="0" fontId="48" fillId="0" borderId="10" applyNumberFormat="0" applyFill="0" applyAlignment="0" applyProtection="0"/>
    <xf numFmtId="0" fontId="20" fillId="0" borderId="0" applyFill="0" applyBorder="0">
      <alignment vertical="center"/>
    </xf>
    <xf numFmtId="0" fontId="20" fillId="0" borderId="0" applyFill="0" applyBorder="0">
      <alignment vertical="center"/>
    </xf>
    <xf numFmtId="0" fontId="25" fillId="0" borderId="6" applyNumberFormat="0" applyFill="0" applyAlignment="0" applyProtection="0"/>
    <xf numFmtId="0" fontId="49" fillId="0" borderId="11" applyNumberFormat="0" applyFill="0" applyAlignment="0" applyProtection="0"/>
    <xf numFmtId="0" fontId="50" fillId="0" borderId="0" applyFill="0" applyBorder="0">
      <alignment vertical="center"/>
    </xf>
    <xf numFmtId="0" fontId="50" fillId="0" borderId="0" applyFill="0" applyBorder="0">
      <alignment vertical="center"/>
    </xf>
    <xf numFmtId="0" fontId="49" fillId="0" borderId="0" applyNumberFormat="0" applyFill="0" applyBorder="0" applyAlignment="0" applyProtection="0"/>
    <xf numFmtId="0" fontId="23" fillId="0" borderId="0" applyFill="0" applyBorder="0">
      <alignment vertical="center"/>
    </xf>
    <xf numFmtId="0" fontId="23" fillId="0" borderId="0" applyFill="0" applyBorder="0">
      <alignment vertical="center"/>
    </xf>
    <xf numFmtId="173" fontId="51" fillId="0" borderId="0"/>
    <xf numFmtId="0" fontId="52" fillId="0" borderId="0" applyNumberFormat="0" applyFill="0" applyBorder="0" applyAlignment="0" applyProtection="0">
      <alignment vertical="top"/>
      <protection locked="0"/>
    </xf>
    <xf numFmtId="0" fontId="53" fillId="0" borderId="0" applyFill="0" applyBorder="0">
      <alignment horizontal="center" vertical="center"/>
      <protection locked="0"/>
    </xf>
    <xf numFmtId="0" fontId="54" fillId="0" borderId="0" applyFill="0" applyBorder="0">
      <alignment horizontal="left" vertical="center"/>
      <protection locked="0"/>
    </xf>
    <xf numFmtId="0" fontId="55" fillId="10" borderId="7" applyNumberFormat="0" applyAlignment="0" applyProtection="0"/>
    <xf numFmtId="164" fontId="18" fillId="34" borderId="0" applyFont="0" applyBorder="0" applyAlignment="0">
      <alignment horizontal="right"/>
      <protection locked="0"/>
    </xf>
    <xf numFmtId="164" fontId="18" fillId="34" borderId="0" applyFont="0" applyBorder="0" applyAlignment="0">
      <alignment horizontal="right"/>
      <protection locked="0"/>
    </xf>
    <xf numFmtId="164" fontId="18" fillId="35" borderId="0" applyFont="0" applyBorder="0">
      <alignment horizontal="right"/>
      <protection locked="0"/>
    </xf>
    <xf numFmtId="0" fontId="23" fillId="36" borderId="0"/>
    <xf numFmtId="0" fontId="56" fillId="0" borderId="12" applyNumberFormat="0" applyFill="0" applyAlignment="0" applyProtection="0"/>
    <xf numFmtId="174" fontId="57" fillId="0" borderId="0"/>
    <xf numFmtId="0" fontId="58" fillId="0" borderId="0" applyFill="0" applyBorder="0">
      <alignment horizontal="left" vertical="center"/>
    </xf>
    <xf numFmtId="0" fontId="59" fillId="14" borderId="0" applyNumberFormat="0" applyBorder="0" applyAlignment="0" applyProtection="0"/>
    <xf numFmtId="0" fontId="27" fillId="6" borderId="0" applyNumberFormat="0" applyBorder="0" applyAlignment="0" applyProtection="0"/>
    <xf numFmtId="175" fontId="60" fillId="0" borderId="0"/>
    <xf numFmtId="0" fontId="18" fillId="0" borderId="0"/>
    <xf numFmtId="0" fontId="18" fillId="0" borderId="0"/>
    <xf numFmtId="0" fontId="18" fillId="0" borderId="0" applyFill="0"/>
    <xf numFmtId="0" fontId="18" fillId="0" borderId="0"/>
    <xf numFmtId="0" fontId="18" fillId="0" borderId="0"/>
    <xf numFmtId="0" fontId="18"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18" fillId="0" borderId="0"/>
    <xf numFmtId="0" fontId="18"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1" fillId="0" borderId="0"/>
    <xf numFmtId="0" fontId="18" fillId="0" borderId="0"/>
    <xf numFmtId="0" fontId="31" fillId="0" borderId="0"/>
    <xf numFmtId="0" fontId="18" fillId="0" borderId="0"/>
    <xf numFmtId="0" fontId="18" fillId="0" borderId="0"/>
    <xf numFmtId="0" fontId="31" fillId="0" borderId="0"/>
    <xf numFmtId="0" fontId="34" fillId="0" borderId="0"/>
    <xf numFmtId="0" fontId="18" fillId="0" borderId="0" applyFill="0"/>
    <xf numFmtId="0" fontId="18" fillId="0" borderId="0"/>
    <xf numFmtId="0" fontId="18" fillId="0" borderId="0"/>
    <xf numFmtId="0" fontId="18" fillId="11" borderId="13" applyNumberFormat="0" applyFont="0" applyAlignment="0" applyProtection="0"/>
    <xf numFmtId="0" fontId="61" fillId="9" borderId="14" applyNumberFormat="0" applyAlignment="0" applyProtection="0"/>
    <xf numFmtId="9" fontId="18" fillId="0" borderId="0" applyFont="0" applyFill="0" applyBorder="0" applyAlignment="0" applyProtection="0"/>
    <xf numFmtId="176" fontId="18" fillId="0" borderId="0" applyFill="0" applyBorder="0"/>
    <xf numFmtId="9" fontId="18" fillId="0" borderId="0" applyFont="0" applyFill="0" applyBorder="0" applyAlignment="0" applyProtection="0"/>
    <xf numFmtId="9" fontId="18" fillId="0" borderId="0" applyFont="0" applyFill="0" applyBorder="0" applyAlignment="0" applyProtection="0"/>
    <xf numFmtId="173" fontId="62" fillId="0" borderId="0"/>
    <xf numFmtId="0" fontId="50" fillId="0" borderId="0" applyFill="0" applyBorder="0">
      <alignment vertical="center"/>
    </xf>
    <xf numFmtId="0" fontId="40" fillId="0" borderId="0" applyNumberFormat="0" applyFont="0" applyFill="0" applyBorder="0" applyAlignment="0" applyProtection="0">
      <alignment horizontal="left"/>
    </xf>
    <xf numFmtId="15" fontId="40" fillId="0" borderId="0" applyFont="0" applyFill="0" applyBorder="0" applyAlignment="0" applyProtection="0"/>
    <xf numFmtId="4" fontId="40" fillId="0" borderId="0" applyFont="0" applyFill="0" applyBorder="0" applyAlignment="0" applyProtection="0"/>
    <xf numFmtId="177" fontId="63" fillId="0" borderId="15"/>
    <xf numFmtId="0" fontId="64" fillId="0" borderId="1">
      <alignment horizontal="center"/>
    </xf>
    <xf numFmtId="3" fontId="40" fillId="0" borderId="0" applyFont="0" applyFill="0" applyBorder="0" applyAlignment="0" applyProtection="0"/>
    <xf numFmtId="0" fontId="40" fillId="37" borderId="0" applyNumberFormat="0" applyFont="0" applyBorder="0" applyAlignment="0" applyProtection="0"/>
    <xf numFmtId="178" fontId="18" fillId="0" borderId="0"/>
    <xf numFmtId="179" fontId="23" fillId="0" borderId="0" applyFill="0" applyBorder="0">
      <alignment horizontal="right" vertical="center"/>
    </xf>
    <xf numFmtId="180" fontId="23" fillId="0" borderId="0" applyFill="0" applyBorder="0">
      <alignment horizontal="right" vertical="center"/>
    </xf>
    <xf numFmtId="181" fontId="23" fillId="0" borderId="0" applyFill="0" applyBorder="0">
      <alignment horizontal="right" vertical="center"/>
    </xf>
    <xf numFmtId="0" fontId="18" fillId="11" borderId="0" applyNumberFormat="0" applyFont="0" applyBorder="0" applyAlignment="0" applyProtection="0"/>
    <xf numFmtId="0" fontId="18" fillId="9" borderId="0" applyNumberFormat="0" applyFont="0" applyBorder="0" applyAlignment="0" applyProtection="0"/>
    <xf numFmtId="0" fontId="18" fillId="13" borderId="0" applyNumberFormat="0" applyFont="0" applyBorder="0" applyAlignment="0" applyProtection="0"/>
    <xf numFmtId="0" fontId="18" fillId="0" borderId="0" applyNumberFormat="0" applyFont="0" applyFill="0" applyBorder="0" applyAlignment="0" applyProtection="0"/>
    <xf numFmtId="0" fontId="18" fillId="13" borderId="0" applyNumberFormat="0" applyFont="0" applyBorder="0" applyAlignment="0" applyProtection="0"/>
    <xf numFmtId="0" fontId="18" fillId="0" borderId="0" applyNumberFormat="0" applyFont="0" applyFill="0" applyBorder="0" applyAlignment="0" applyProtection="0"/>
    <xf numFmtId="0" fontId="18" fillId="0" borderId="0" applyNumberFormat="0" applyFont="0" applyBorder="0" applyAlignment="0" applyProtection="0"/>
    <xf numFmtId="0" fontId="65" fillId="0" borderId="0" applyNumberFormat="0" applyFill="0" applyBorder="0" applyAlignment="0" applyProtection="0"/>
    <xf numFmtId="0" fontId="18" fillId="0" borderId="0"/>
    <xf numFmtId="0" fontId="58" fillId="0" borderId="0"/>
    <xf numFmtId="0" fontId="66" fillId="0" borderId="0"/>
    <xf numFmtId="15" fontId="18" fillId="0" borderId="0"/>
    <xf numFmtId="10" fontId="18" fillId="0" borderId="0"/>
    <xf numFmtId="0" fontId="67" fillId="38" borderId="4" applyBorder="0" applyProtection="0">
      <alignment horizontal="centerContinuous" vertical="center"/>
    </xf>
    <xf numFmtId="0" fontId="76" fillId="38" borderId="4" applyBorder="0" applyProtection="0">
      <alignment horizontal="centerContinuous" vertical="center"/>
    </xf>
    <xf numFmtId="0" fontId="68" fillId="0" borderId="0" applyBorder="0" applyProtection="0">
      <alignment vertical="center"/>
    </xf>
    <xf numFmtId="0" fontId="69" fillId="0" borderId="0">
      <alignment horizontal="left"/>
    </xf>
    <xf numFmtId="0" fontId="69" fillId="0" borderId="16" applyFill="0" applyBorder="0" applyProtection="0">
      <alignment horizontal="left" vertical="top"/>
    </xf>
    <xf numFmtId="49" fontId="18" fillId="0" borderId="0" applyFont="0" applyFill="0" applyBorder="0" applyAlignment="0" applyProtection="0"/>
    <xf numFmtId="0" fontId="70" fillId="0" borderId="0"/>
    <xf numFmtId="0" fontId="71" fillId="0" borderId="0"/>
    <xf numFmtId="0" fontId="77" fillId="0" borderId="0"/>
    <xf numFmtId="0" fontId="71" fillId="0" borderId="0"/>
    <xf numFmtId="0" fontId="77" fillId="0" borderId="0"/>
    <xf numFmtId="0" fontId="70" fillId="0" borderId="0"/>
    <xf numFmtId="174" fontId="72" fillId="0" borderId="0"/>
    <xf numFmtId="0" fontId="65" fillId="0" borderId="0" applyNumberFormat="0" applyFill="0" applyBorder="0" applyAlignment="0" applyProtection="0"/>
    <xf numFmtId="0" fontId="73" fillId="0" borderId="0" applyFill="0" applyBorder="0">
      <alignment horizontal="left" vertical="center"/>
      <protection locked="0"/>
    </xf>
    <xf numFmtId="0" fontId="70" fillId="0" borderId="0"/>
    <xf numFmtId="0" fontId="74" fillId="0" borderId="0" applyFill="0" applyBorder="0">
      <alignment horizontal="left" vertical="center"/>
      <protection locked="0"/>
    </xf>
    <xf numFmtId="0" fontId="42" fillId="0" borderId="17" applyNumberFormat="0" applyFill="0" applyAlignment="0" applyProtection="0"/>
    <xf numFmtId="0" fontId="75" fillId="0" borderId="0" applyNumberFormat="0" applyFill="0" applyBorder="0" applyAlignment="0" applyProtection="0"/>
    <xf numFmtId="182" fontId="18" fillId="0" borderId="4" applyBorder="0" applyProtection="0">
      <alignment horizontal="right"/>
    </xf>
    <xf numFmtId="165" fontId="12" fillId="0" borderId="0" applyFont="0" applyFill="0" applyBorder="0" applyAlignment="0" applyProtection="0"/>
    <xf numFmtId="164" fontId="18" fillId="36" borderId="0" applyNumberFormat="0" applyFont="0" applyBorder="0" applyAlignment="0">
      <alignment horizontal="right"/>
    </xf>
    <xf numFmtId="164" fontId="18" fillId="36" borderId="0" applyNumberFormat="0" applyFont="0" applyBorder="0" applyAlignment="0">
      <alignment horizontal="right"/>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7" fontId="12" fillId="0" borderId="0" applyFont="0" applyFill="0" applyBorder="0" applyAlignment="0" applyProtection="0"/>
    <xf numFmtId="165" fontId="78" fillId="0" borderId="0" applyFont="0" applyFill="0" applyBorder="0" applyAlignment="0" applyProtection="0"/>
    <xf numFmtId="0" fontId="86" fillId="0" borderId="0"/>
    <xf numFmtId="0" fontId="11" fillId="0" borderId="0"/>
    <xf numFmtId="0" fontId="101" fillId="50" borderId="0">
      <alignment horizontal="left" vertical="center"/>
      <protection locked="0"/>
    </xf>
    <xf numFmtId="0" fontId="10" fillId="0" borderId="0"/>
    <xf numFmtId="0" fontId="8" fillId="0" borderId="0"/>
    <xf numFmtId="9" fontId="108" fillId="0" borderId="0" applyFont="0" applyFill="0" applyBorder="0" applyAlignment="0" applyProtection="0"/>
  </cellStyleXfs>
  <cellXfs count="388">
    <xf numFmtId="0" fontId="0" fillId="0" borderId="0" xfId="0"/>
    <xf numFmtId="0" fontId="15" fillId="0" borderId="0" xfId="2" applyFont="1"/>
    <xf numFmtId="0" fontId="15" fillId="3" borderId="0" xfId="2" applyFont="1" applyFill="1"/>
    <xf numFmtId="0" fontId="14" fillId="3" borderId="0" xfId="2" applyFill="1"/>
    <xf numFmtId="0" fontId="14" fillId="3" borderId="0" xfId="2" applyFill="1" applyAlignment="1">
      <alignment vertical="center"/>
    </xf>
    <xf numFmtId="0" fontId="0" fillId="3" borderId="0" xfId="0" applyFill="1" applyAlignment="1">
      <alignment vertical="center"/>
    </xf>
    <xf numFmtId="0" fontId="0" fillId="3" borderId="0" xfId="0" applyFill="1"/>
    <xf numFmtId="0" fontId="88" fillId="3" borderId="0" xfId="0" applyFont="1" applyFill="1" applyAlignment="1">
      <alignment vertical="center"/>
    </xf>
    <xf numFmtId="0" fontId="0" fillId="41" borderId="0" xfId="0" applyFill="1"/>
    <xf numFmtId="0" fontId="0" fillId="41" borderId="0" xfId="0" applyFill="1" applyBorder="1"/>
    <xf numFmtId="0" fontId="90" fillId="3" borderId="0" xfId="2" applyFont="1" applyFill="1" applyAlignment="1">
      <alignment vertical="center"/>
    </xf>
    <xf numFmtId="0" fontId="22" fillId="3" borderId="0" xfId="0" applyFont="1" applyFill="1" applyAlignment="1">
      <alignment vertical="center"/>
    </xf>
    <xf numFmtId="0" fontId="79" fillId="3" borderId="0" xfId="0" applyFont="1" applyFill="1"/>
    <xf numFmtId="0" fontId="82" fillId="3" borderId="0" xfId="0" applyFont="1" applyFill="1"/>
    <xf numFmtId="0" fontId="91" fillId="0" borderId="0" xfId="1" applyFont="1" applyFill="1"/>
    <xf numFmtId="0" fontId="82" fillId="0" borderId="0" xfId="1" applyFont="1" applyFill="1" applyBorder="1"/>
    <xf numFmtId="0" fontId="82" fillId="41" borderId="0" xfId="0" applyFont="1" applyFill="1"/>
    <xf numFmtId="168" fontId="82" fillId="0" borderId="0" xfId="335" applyNumberFormat="1" applyFont="1" applyFill="1" applyBorder="1"/>
    <xf numFmtId="0" fontId="91" fillId="41" borderId="0" xfId="1" applyFont="1" applyFill="1"/>
    <xf numFmtId="0" fontId="14" fillId="3" borderId="0" xfId="2" applyFill="1" applyAlignment="1">
      <alignment horizontal="right" vertical="center"/>
    </xf>
    <xf numFmtId="0" fontId="85" fillId="3" borderId="0" xfId="2" applyFont="1" applyFill="1" applyAlignment="1">
      <alignment horizontal="center" vertical="center"/>
    </xf>
    <xf numFmtId="0" fontId="14" fillId="3" borderId="0" xfId="2" applyFill="1" applyAlignment="1">
      <alignment horizontal="center" vertical="center"/>
    </xf>
    <xf numFmtId="0" fontId="14" fillId="3" borderId="0" xfId="2" applyFill="1" applyAlignment="1">
      <alignment horizontal="left" vertical="center"/>
    </xf>
    <xf numFmtId="0" fontId="14" fillId="3" borderId="0" xfId="2" applyFill="1" applyAlignment="1">
      <alignment vertical="center" wrapText="1"/>
    </xf>
    <xf numFmtId="0" fontId="13" fillId="3" borderId="0" xfId="1" applyFill="1" applyBorder="1"/>
    <xf numFmtId="0" fontId="13" fillId="3" borderId="0" xfId="1" applyFill="1"/>
    <xf numFmtId="0" fontId="91" fillId="3" borderId="0" xfId="1" applyFont="1" applyFill="1" applyBorder="1"/>
    <xf numFmtId="0" fontId="91" fillId="3" borderId="0" xfId="1" applyFont="1" applyFill="1"/>
    <xf numFmtId="0" fontId="14" fillId="3" borderId="0" xfId="0" applyFont="1" applyFill="1"/>
    <xf numFmtId="168" fontId="79" fillId="3" borderId="0" xfId="0" applyNumberFormat="1" applyFont="1" applyFill="1" applyAlignment="1">
      <alignment horizontal="center" wrapText="1"/>
    </xf>
    <xf numFmtId="0" fontId="90" fillId="3" borderId="0" xfId="2" applyFont="1" applyFill="1" applyAlignment="1">
      <alignment horizontal="center" vertical="center"/>
    </xf>
    <xf numFmtId="0" fontId="15" fillId="3" borderId="0" xfId="0" applyFont="1" applyFill="1"/>
    <xf numFmtId="0" fontId="29" fillId="3" borderId="0" xfId="2" applyFont="1" applyFill="1"/>
    <xf numFmtId="0" fontId="85" fillId="40" borderId="0" xfId="2" applyFont="1" applyFill="1" applyAlignment="1">
      <alignment horizontal="center" vertical="center"/>
    </xf>
    <xf numFmtId="0" fontId="79" fillId="44" borderId="30" xfId="0" applyFont="1" applyFill="1" applyBorder="1" applyAlignment="1">
      <alignment horizontal="center" vertical="center" wrapText="1"/>
    </xf>
    <xf numFmtId="168" fontId="0" fillId="3" borderId="0" xfId="335" applyNumberFormat="1" applyFont="1" applyFill="1" applyBorder="1" applyAlignment="1">
      <alignment horizontal="center" vertical="center" wrapText="1"/>
    </xf>
    <xf numFmtId="0" fontId="15" fillId="45" borderId="0" xfId="0" applyFont="1" applyFill="1" applyBorder="1" applyAlignment="1" applyProtection="1">
      <alignment horizontal="right" indent="2"/>
      <protection locked="0"/>
    </xf>
    <xf numFmtId="0" fontId="84" fillId="41" borderId="0" xfId="2" applyFont="1" applyFill="1" applyAlignment="1">
      <alignment horizontal="center"/>
    </xf>
    <xf numFmtId="0" fontId="0" fillId="41" borderId="0" xfId="0" applyFill="1" applyAlignment="1">
      <alignment vertical="center"/>
    </xf>
    <xf numFmtId="168" fontId="0" fillId="41" borderId="0" xfId="335" applyNumberFormat="1" applyFont="1" applyFill="1" applyBorder="1"/>
    <xf numFmtId="0" fontId="84" fillId="41" borderId="0" xfId="2" applyFont="1" applyFill="1" applyBorder="1" applyAlignment="1">
      <alignment horizontal="center"/>
    </xf>
    <xf numFmtId="0" fontId="0" fillId="41" borderId="0" xfId="0" applyFill="1" applyBorder="1" applyAlignment="1">
      <alignment vertical="center"/>
    </xf>
    <xf numFmtId="168" fontId="0" fillId="41" borderId="0" xfId="0" applyNumberFormat="1" applyFill="1" applyBorder="1" applyAlignment="1">
      <alignment horizontal="center" wrapText="1"/>
    </xf>
    <xf numFmtId="0" fontId="0" fillId="41" borderId="0" xfId="0" applyFill="1" applyBorder="1" applyAlignment="1">
      <alignment vertical="center" wrapText="1"/>
    </xf>
    <xf numFmtId="164" fontId="89" fillId="3" borderId="24" xfId="336" applyNumberFormat="1" applyFont="1" applyFill="1" applyBorder="1" applyAlignment="1">
      <alignment horizontal="center" vertical="center" wrapText="1"/>
    </xf>
    <xf numFmtId="0" fontId="94" fillId="3" borderId="0" xfId="2" applyFont="1" applyFill="1" applyAlignment="1">
      <alignment vertical="center"/>
    </xf>
    <xf numFmtId="0" fontId="94" fillId="41" borderId="0" xfId="2" applyFont="1" applyFill="1" applyAlignment="1">
      <alignment vertical="center"/>
    </xf>
    <xf numFmtId="0" fontId="30" fillId="41" borderId="0" xfId="0" applyFont="1" applyFill="1"/>
    <xf numFmtId="0" fontId="21" fillId="41" borderId="0" xfId="0" applyFont="1" applyFill="1" applyBorder="1" applyAlignment="1">
      <alignment horizontal="center" vertical="center"/>
    </xf>
    <xf numFmtId="0" fontId="15" fillId="46" borderId="0" xfId="0" applyFont="1" applyFill="1" applyBorder="1" applyAlignment="1" applyProtection="1">
      <alignment horizontal="right" indent="2"/>
      <protection locked="0"/>
    </xf>
    <xf numFmtId="0" fontId="15" fillId="46" borderId="4" xfId="0" applyFont="1" applyFill="1" applyBorder="1" applyAlignment="1" applyProtection="1">
      <alignment horizontal="right" indent="2"/>
      <protection locked="0"/>
    </xf>
    <xf numFmtId="0" fontId="13" fillId="41" borderId="0" xfId="1" applyFill="1"/>
    <xf numFmtId="164" fontId="21" fillId="3" borderId="0" xfId="336" applyNumberFormat="1" applyFont="1" applyFill="1" applyBorder="1" applyAlignment="1">
      <alignment horizontal="center" vertical="center" wrapText="1"/>
    </xf>
    <xf numFmtId="0" fontId="90" fillId="41" borderId="0" xfId="2" applyFont="1" applyFill="1" applyAlignment="1">
      <alignment vertical="center"/>
    </xf>
    <xf numFmtId="0" fontId="22" fillId="41" borderId="0" xfId="0" applyFont="1" applyFill="1" applyAlignment="1">
      <alignment vertical="center"/>
    </xf>
    <xf numFmtId="0" fontId="13" fillId="3" borderId="0" xfId="1" applyFill="1" applyAlignment="1">
      <alignment vertical="center"/>
    </xf>
    <xf numFmtId="49" fontId="89" fillId="3" borderId="0" xfId="336" applyNumberFormat="1" applyFont="1" applyFill="1" applyAlignment="1">
      <alignment horizontal="center" wrapText="1"/>
    </xf>
    <xf numFmtId="168" fontId="0" fillId="42" borderId="25" xfId="335" applyNumberFormat="1" applyFont="1" applyFill="1" applyBorder="1"/>
    <xf numFmtId="0" fontId="14" fillId="41" borderId="0" xfId="0" applyFont="1" applyFill="1" applyBorder="1" applyAlignment="1">
      <alignment horizontal="center" vertical="center"/>
    </xf>
    <xf numFmtId="0" fontId="13" fillId="42" borderId="25" xfId="1" applyFill="1" applyBorder="1"/>
    <xf numFmtId="0" fontId="13" fillId="42" borderId="26" xfId="1" applyFill="1" applyBorder="1"/>
    <xf numFmtId="0" fontId="0" fillId="41" borderId="0" xfId="0" applyFill="1" applyAlignment="1">
      <alignment horizontal="center"/>
    </xf>
    <xf numFmtId="0" fontId="82" fillId="3" borderId="0" xfId="1" applyFont="1" applyFill="1"/>
    <xf numFmtId="0" fontId="82" fillId="3" borderId="0" xfId="0" applyFont="1" applyFill="1" applyBorder="1"/>
    <xf numFmtId="168" fontId="82" fillId="3" borderId="0" xfId="335" applyNumberFormat="1" applyFont="1" applyFill="1" applyBorder="1"/>
    <xf numFmtId="0" fontId="82" fillId="3" borderId="20" xfId="0" applyFont="1" applyFill="1" applyBorder="1"/>
    <xf numFmtId="0" fontId="91" fillId="3" borderId="21" xfId="1" applyFont="1" applyFill="1" applyBorder="1"/>
    <xf numFmtId="0" fontId="82" fillId="3" borderId="21" xfId="0" applyFont="1" applyFill="1" applyBorder="1" applyAlignment="1">
      <alignment horizontal="center"/>
    </xf>
    <xf numFmtId="0" fontId="82" fillId="3" borderId="23" xfId="1" applyFont="1" applyFill="1" applyBorder="1"/>
    <xf numFmtId="0" fontId="91" fillId="3" borderId="4" xfId="1" applyFont="1" applyFill="1" applyBorder="1"/>
    <xf numFmtId="0" fontId="82" fillId="3" borderId="4" xfId="1" applyFont="1" applyFill="1" applyBorder="1" applyAlignment="1">
      <alignment horizontal="center"/>
    </xf>
    <xf numFmtId="0" fontId="82" fillId="3" borderId="21" xfId="1" applyFont="1" applyFill="1" applyBorder="1"/>
    <xf numFmtId="0" fontId="82" fillId="3" borderId="16" xfId="1" applyFont="1" applyFill="1" applyBorder="1"/>
    <xf numFmtId="0" fontId="82" fillId="3" borderId="0" xfId="1" applyFont="1" applyFill="1" applyBorder="1"/>
    <xf numFmtId="0" fontId="82" fillId="3" borderId="0" xfId="0" applyFont="1" applyFill="1" applyBorder="1" applyAlignment="1">
      <alignment horizontal="center"/>
    </xf>
    <xf numFmtId="0" fontId="82" fillId="3" borderId="4" xfId="1" applyFont="1" applyFill="1" applyBorder="1"/>
    <xf numFmtId="0" fontId="82" fillId="3" borderId="4" xfId="0" applyFont="1" applyFill="1" applyBorder="1" applyAlignment="1">
      <alignment horizontal="center"/>
    </xf>
    <xf numFmtId="0" fontId="82" fillId="3" borderId="21" xfId="1" applyFont="1" applyFill="1" applyBorder="1" applyAlignment="1">
      <alignment horizontal="center"/>
    </xf>
    <xf numFmtId="0" fontId="82" fillId="3" borderId="0" xfId="1" applyFont="1" applyFill="1" applyBorder="1" applyAlignment="1">
      <alignment horizontal="center"/>
    </xf>
    <xf numFmtId="0" fontId="82" fillId="3" borderId="0" xfId="1" applyFont="1" applyFill="1" applyBorder="1" applyAlignment="1">
      <alignment horizontal="center" vertical="center"/>
    </xf>
    <xf numFmtId="0" fontId="82" fillId="3" borderId="4" xfId="1" applyFont="1" applyFill="1" applyBorder="1" applyAlignment="1">
      <alignment horizontal="center" vertical="center"/>
    </xf>
    <xf numFmtId="168" fontId="82" fillId="3" borderId="0" xfId="335" applyNumberFormat="1" applyFont="1" applyFill="1"/>
    <xf numFmtId="0" fontId="82" fillId="41" borderId="0" xfId="1" applyFont="1" applyFill="1"/>
    <xf numFmtId="0" fontId="21" fillId="41" borderId="0" xfId="1" applyFont="1" applyFill="1" applyBorder="1" applyAlignment="1">
      <alignment horizontal="center"/>
    </xf>
    <xf numFmtId="0" fontId="88" fillId="3" borderId="0" xfId="0" applyNumberFormat="1" applyFont="1" applyFill="1" applyAlignment="1">
      <alignment vertical="center"/>
    </xf>
    <xf numFmtId="0" fontId="21" fillId="41" borderId="0" xfId="0" applyFont="1" applyFill="1" applyBorder="1" applyAlignment="1">
      <alignment horizontal="center"/>
    </xf>
    <xf numFmtId="0" fontId="82" fillId="42" borderId="16" xfId="1" applyFont="1" applyFill="1" applyBorder="1"/>
    <xf numFmtId="0" fontId="82" fillId="42" borderId="25" xfId="1" applyFont="1" applyFill="1" applyBorder="1"/>
    <xf numFmtId="0" fontId="82" fillId="42" borderId="23" xfId="1" applyFont="1" applyFill="1" applyBorder="1"/>
    <xf numFmtId="0" fontId="82" fillId="42" borderId="26" xfId="1" applyFont="1" applyFill="1" applyBorder="1"/>
    <xf numFmtId="0" fontId="83" fillId="3" borderId="0" xfId="0" applyNumberFormat="1" applyFont="1" applyFill="1" applyBorder="1" applyAlignment="1"/>
    <xf numFmtId="0" fontId="83" fillId="3" borderId="0" xfId="1" applyNumberFormat="1" applyFont="1" applyFill="1" applyBorder="1" applyAlignment="1"/>
    <xf numFmtId="0" fontId="82" fillId="3" borderId="20" xfId="1" applyFont="1" applyFill="1" applyBorder="1"/>
    <xf numFmtId="0" fontId="82" fillId="3" borderId="21" xfId="1" applyFont="1" applyFill="1" applyBorder="1" applyAlignment="1">
      <alignment horizontal="center" vertical="center"/>
    </xf>
    <xf numFmtId="0" fontId="82" fillId="42" borderId="22" xfId="1" applyFont="1" applyFill="1" applyBorder="1"/>
    <xf numFmtId="168" fontId="82" fillId="42" borderId="22" xfId="335" applyNumberFormat="1" applyFont="1" applyFill="1" applyBorder="1"/>
    <xf numFmtId="0" fontId="91" fillId="42" borderId="26" xfId="1" applyFont="1" applyFill="1" applyBorder="1"/>
    <xf numFmtId="0" fontId="91" fillId="41" borderId="0" xfId="1" applyFont="1" applyFill="1" applyBorder="1"/>
    <xf numFmtId="0" fontId="91" fillId="42" borderId="25" xfId="1" applyFont="1" applyFill="1" applyBorder="1"/>
    <xf numFmtId="0" fontId="82" fillId="42" borderId="20" xfId="1" applyFont="1" applyFill="1" applyBorder="1"/>
    <xf numFmtId="0" fontId="82" fillId="3" borderId="20" xfId="1" applyFont="1" applyFill="1" applyBorder="1" applyAlignment="1">
      <alignment vertical="center"/>
    </xf>
    <xf numFmtId="0" fontId="82" fillId="3" borderId="16" xfId="1" applyFont="1" applyFill="1" applyBorder="1" applyAlignment="1">
      <alignment vertical="center"/>
    </xf>
    <xf numFmtId="0" fontId="97" fillId="3" borderId="0" xfId="0" applyFont="1" applyFill="1"/>
    <xf numFmtId="0" fontId="84" fillId="3" borderId="0" xfId="2" applyFont="1" applyFill="1" applyAlignment="1">
      <alignment vertical="center"/>
    </xf>
    <xf numFmtId="0" fontId="14" fillId="3" borderId="0" xfId="2" applyFill="1" applyAlignment="1">
      <alignment horizontal="center"/>
    </xf>
    <xf numFmtId="0" fontId="14" fillId="3" borderId="0" xfId="2" applyFill="1" applyAlignment="1">
      <alignment horizontal="center" vertical="center" wrapText="1"/>
    </xf>
    <xf numFmtId="0" fontId="81" fillId="3" borderId="0" xfId="2" applyFont="1" applyFill="1" applyAlignment="1">
      <alignment horizontal="center" vertical="center"/>
    </xf>
    <xf numFmtId="0" fontId="91" fillId="3" borderId="25" xfId="1" applyFont="1" applyFill="1" applyBorder="1"/>
    <xf numFmtId="183" fontId="79" fillId="3" borderId="20" xfId="8" applyNumberFormat="1" applyFont="1" applyFill="1" applyBorder="1" applyAlignment="1">
      <alignment horizontal="left" vertical="center"/>
    </xf>
    <xf numFmtId="183" fontId="0" fillId="42" borderId="16" xfId="8" applyNumberFormat="1" applyFont="1" applyFill="1" applyBorder="1" applyAlignment="1">
      <alignment horizontal="left" vertical="center"/>
    </xf>
    <xf numFmtId="183" fontId="79" fillId="3" borderId="16" xfId="8" applyNumberFormat="1" applyFont="1" applyFill="1" applyBorder="1" applyAlignment="1">
      <alignment horizontal="left" vertical="center"/>
    </xf>
    <xf numFmtId="183" fontId="0" fillId="42" borderId="23" xfId="8" applyNumberFormat="1" applyFont="1" applyFill="1" applyBorder="1" applyAlignment="1">
      <alignment horizontal="left" vertical="center"/>
    </xf>
    <xf numFmtId="168" fontId="82" fillId="3" borderId="22" xfId="335" applyNumberFormat="1" applyFont="1" applyFill="1" applyBorder="1"/>
    <xf numFmtId="0" fontId="82" fillId="3" borderId="25" xfId="0" applyFont="1" applyFill="1" applyBorder="1" applyAlignment="1">
      <alignment horizontal="center"/>
    </xf>
    <xf numFmtId="49" fontId="96" fillId="3" borderId="0" xfId="2" applyNumberFormat="1" applyFont="1" applyFill="1" applyBorder="1" applyAlignment="1" applyProtection="1">
      <alignment horizontal="left" vertical="center"/>
      <protection locked="0"/>
    </xf>
    <xf numFmtId="0" fontId="21" fillId="41" borderId="0" xfId="0" applyFont="1" applyFill="1" applyAlignment="1">
      <alignment horizontal="center" vertical="center"/>
    </xf>
    <xf numFmtId="0" fontId="0" fillId="41" borderId="0" xfId="0" applyFill="1" applyAlignment="1">
      <alignment horizontal="center" vertical="center"/>
    </xf>
    <xf numFmtId="0" fontId="95" fillId="39" borderId="0" xfId="2" applyFont="1" applyFill="1" applyBorder="1" applyAlignment="1">
      <alignment vertical="center"/>
    </xf>
    <xf numFmtId="0" fontId="0" fillId="42" borderId="0" xfId="0" applyFill="1" applyBorder="1" applyAlignment="1">
      <alignment horizontal="center"/>
    </xf>
    <xf numFmtId="0" fontId="14" fillId="42" borderId="0" xfId="0" applyFont="1" applyFill="1" applyBorder="1" applyAlignment="1">
      <alignment horizontal="center"/>
    </xf>
    <xf numFmtId="0" fontId="14" fillId="42" borderId="4" xfId="0" applyFont="1" applyFill="1" applyBorder="1" applyAlignment="1">
      <alignment horizontal="center"/>
    </xf>
    <xf numFmtId="0" fontId="0" fillId="42" borderId="4" xfId="0" applyFill="1" applyBorder="1" applyAlignment="1">
      <alignment horizontal="center"/>
    </xf>
    <xf numFmtId="0" fontId="96" fillId="41" borderId="0" xfId="1" applyFont="1" applyFill="1" applyAlignment="1">
      <alignment vertical="center"/>
    </xf>
    <xf numFmtId="0" fontId="96" fillId="41" borderId="0" xfId="1" applyFont="1" applyFill="1" applyAlignment="1">
      <alignment vertical="center" wrapText="1"/>
    </xf>
    <xf numFmtId="184" fontId="82" fillId="3" borderId="16" xfId="1" applyNumberFormat="1" applyFont="1" applyFill="1" applyBorder="1" applyAlignment="1">
      <alignment horizontal="center"/>
    </xf>
    <xf numFmtId="184" fontId="82" fillId="3" borderId="23" xfId="1" applyNumberFormat="1" applyFont="1" applyFill="1" applyBorder="1" applyAlignment="1">
      <alignment horizontal="center"/>
    </xf>
    <xf numFmtId="0" fontId="95" fillId="3" borderId="0" xfId="2" applyFont="1" applyFill="1" applyBorder="1" applyAlignment="1">
      <alignment vertical="center" wrapText="1"/>
    </xf>
    <xf numFmtId="0" fontId="81" fillId="3" borderId="0" xfId="2" applyFont="1" applyFill="1" applyBorder="1" applyAlignment="1">
      <alignment horizontal="left" vertical="center"/>
    </xf>
    <xf numFmtId="0" fontId="99" fillId="3" borderId="0" xfId="0" applyFont="1" applyFill="1" applyAlignment="1">
      <alignment horizontal="left" vertical="center" wrapText="1"/>
    </xf>
    <xf numFmtId="0" fontId="92" fillId="3" borderId="27" xfId="173" applyFont="1" applyFill="1" applyBorder="1" applyAlignment="1">
      <alignment wrapText="1"/>
    </xf>
    <xf numFmtId="0" fontId="92" fillId="3" borderId="28" xfId="173" applyFont="1" applyFill="1" applyBorder="1" applyAlignment="1">
      <alignment wrapText="1"/>
    </xf>
    <xf numFmtId="0" fontId="14" fillId="43" borderId="0" xfId="2" applyFill="1" applyAlignment="1">
      <alignment horizontal="left" vertical="center" wrapText="1"/>
    </xf>
    <xf numFmtId="0" fontId="14" fillId="43" borderId="0" xfId="2" applyFill="1" applyAlignment="1">
      <alignment horizontal="left" vertical="center"/>
    </xf>
    <xf numFmtId="0" fontId="14" fillId="3" borderId="0" xfId="2" applyFill="1" applyAlignment="1">
      <alignment horizontal="left" vertical="center" wrapText="1"/>
    </xf>
    <xf numFmtId="0" fontId="100" fillId="3" borderId="0" xfId="337" applyFont="1" applyFill="1" applyAlignment="1">
      <alignment horizontal="left" vertical="center"/>
    </xf>
    <xf numFmtId="0" fontId="11" fillId="3" borderId="0" xfId="337" applyFill="1" applyAlignment="1">
      <alignment horizontal="left" vertical="center"/>
    </xf>
    <xf numFmtId="0" fontId="79" fillId="47" borderId="0" xfId="337" applyFont="1" applyFill="1" applyAlignment="1">
      <alignment horizontal="left" vertical="center"/>
    </xf>
    <xf numFmtId="0" fontId="11" fillId="47" borderId="0" xfId="337" applyFill="1" applyAlignment="1">
      <alignment horizontal="left" vertical="center"/>
    </xf>
    <xf numFmtId="0" fontId="79" fillId="48" borderId="27" xfId="337" applyFont="1" applyFill="1" applyBorder="1" applyAlignment="1">
      <alignment horizontal="left" vertical="center"/>
    </xf>
    <xf numFmtId="0" fontId="11" fillId="3" borderId="0" xfId="337" applyFill="1" applyAlignment="1">
      <alignment horizontal="left" vertical="center" wrapText="1"/>
    </xf>
    <xf numFmtId="0" fontId="82" fillId="3" borderId="0" xfId="2" applyFont="1" applyFill="1" applyAlignment="1">
      <alignment vertical="center" wrapText="1"/>
    </xf>
    <xf numFmtId="0" fontId="14" fillId="43" borderId="0" xfId="0" applyFont="1" applyFill="1"/>
    <xf numFmtId="0" fontId="14" fillId="43" borderId="0" xfId="2" applyFill="1" applyAlignment="1">
      <alignment vertical="center" wrapText="1"/>
    </xf>
    <xf numFmtId="0" fontId="0" fillId="43" borderId="0" xfId="0" applyFill="1"/>
    <xf numFmtId="0" fontId="14" fillId="43" borderId="0" xfId="0" applyFont="1" applyFill="1" applyAlignment="1">
      <alignment wrapText="1"/>
    </xf>
    <xf numFmtId="0" fontId="14" fillId="43" borderId="0" xfId="0" applyFont="1" applyFill="1" applyAlignment="1">
      <alignment vertical="top" wrapText="1"/>
    </xf>
    <xf numFmtId="0" fontId="14" fillId="49" borderId="0" xfId="0" applyFont="1" applyFill="1" applyAlignment="1">
      <alignment horizontal="center"/>
    </xf>
    <xf numFmtId="0" fontId="14" fillId="3" borderId="0" xfId="2" applyFill="1" applyAlignment="1">
      <alignment horizontal="left" vertical="center" wrapText="1"/>
    </xf>
    <xf numFmtId="0" fontId="14" fillId="3" borderId="0" xfId="2" applyFill="1" applyAlignment="1">
      <alignment horizontal="left" vertical="center" wrapText="1"/>
    </xf>
    <xf numFmtId="0" fontId="0" fillId="3" borderId="0" xfId="0" applyFill="1" applyAlignment="1">
      <alignment horizontal="center" vertical="center" wrapText="1"/>
    </xf>
    <xf numFmtId="0" fontId="82" fillId="42" borderId="19" xfId="1" applyFont="1" applyFill="1" applyBorder="1"/>
    <xf numFmtId="0" fontId="102" fillId="3" borderId="0" xfId="0" applyFont="1" applyFill="1" applyBorder="1"/>
    <xf numFmtId="185" fontId="14" fillId="51" borderId="16" xfId="0" applyNumberFormat="1" applyFont="1" applyFill="1" applyBorder="1" applyAlignment="1" applyProtection="1">
      <alignment horizontal="left" vertical="center"/>
      <protection locked="0"/>
    </xf>
    <xf numFmtId="185" fontId="14" fillId="51" borderId="23" xfId="0" applyNumberFormat="1" applyFont="1" applyFill="1" applyBorder="1" applyAlignment="1" applyProtection="1">
      <alignment horizontal="left" vertical="center"/>
      <protection locked="0"/>
    </xf>
    <xf numFmtId="0" fontId="14" fillId="43" borderId="0" xfId="0" applyFont="1" applyFill="1" applyAlignment="1">
      <alignment vertical="center" wrapText="1"/>
    </xf>
    <xf numFmtId="0" fontId="14" fillId="43" borderId="0" xfId="2" applyFill="1" applyAlignment="1">
      <alignment horizontal="left" vertical="top" wrapText="1"/>
    </xf>
    <xf numFmtId="164" fontId="21" fillId="3" borderId="24" xfId="336" applyNumberFormat="1" applyFont="1" applyFill="1" applyBorder="1" applyAlignment="1">
      <alignment horizontal="center" vertical="center" wrapText="1"/>
    </xf>
    <xf numFmtId="0" fontId="13" fillId="41" borderId="0" xfId="1" applyFont="1" applyFill="1"/>
    <xf numFmtId="0" fontId="14" fillId="3" borderId="0" xfId="0" applyFont="1" applyFill="1" applyAlignment="1">
      <alignment vertical="center"/>
    </xf>
    <xf numFmtId="185" fontId="14" fillId="51" borderId="20" xfId="0" applyNumberFormat="1" applyFont="1" applyFill="1" applyBorder="1" applyAlignment="1" applyProtection="1">
      <alignment horizontal="left" vertical="center"/>
      <protection locked="0"/>
    </xf>
    <xf numFmtId="165" fontId="82" fillId="40" borderId="22" xfId="335" applyFont="1" applyFill="1" applyBorder="1"/>
    <xf numFmtId="0" fontId="30" fillId="43" borderId="0" xfId="2" applyFont="1" applyFill="1" applyAlignment="1">
      <alignment horizontal="left" vertical="center"/>
    </xf>
    <xf numFmtId="0" fontId="94" fillId="3" borderId="0" xfId="2" applyFont="1" applyFill="1" applyAlignment="1">
      <alignment vertical="center" wrapText="1"/>
    </xf>
    <xf numFmtId="0" fontId="14" fillId="3" borderId="0" xfId="2" applyFill="1" applyAlignment="1">
      <alignment horizontal="right" vertical="center" wrapText="1"/>
    </xf>
    <xf numFmtId="0" fontId="85" fillId="40" borderId="0" xfId="2" applyFont="1" applyFill="1" applyAlignment="1">
      <alignment horizontal="center" vertical="center" wrapText="1"/>
    </xf>
    <xf numFmtId="0" fontId="85" fillId="3" borderId="0" xfId="2" applyFont="1" applyFill="1" applyAlignment="1">
      <alignment horizontal="center" vertical="center" wrapText="1"/>
    </xf>
    <xf numFmtId="0" fontId="14" fillId="43" borderId="0" xfId="2" applyFill="1" applyAlignment="1">
      <alignment wrapText="1"/>
    </xf>
    <xf numFmtId="0" fontId="14" fillId="3" borderId="0" xfId="2" applyFill="1" applyAlignment="1">
      <alignment wrapText="1"/>
    </xf>
    <xf numFmtId="0" fontId="0" fillId="43" borderId="0" xfId="0" applyFill="1" applyAlignment="1">
      <alignment wrapText="1"/>
    </xf>
    <xf numFmtId="0" fontId="0" fillId="3" borderId="0" xfId="0" applyFill="1" applyAlignment="1">
      <alignment wrapText="1"/>
    </xf>
    <xf numFmtId="0" fontId="14" fillId="3" borderId="0" xfId="0" applyFont="1" applyFill="1" applyAlignment="1">
      <alignment wrapText="1"/>
    </xf>
    <xf numFmtId="168" fontId="14" fillId="41" borderId="0" xfId="0" applyNumberFormat="1" applyFont="1" applyFill="1" applyBorder="1" applyAlignment="1">
      <alignment horizontal="center" wrapText="1"/>
    </xf>
    <xf numFmtId="0" fontId="21" fillId="3" borderId="24" xfId="0" applyFont="1" applyFill="1" applyBorder="1" applyAlignment="1">
      <alignment horizontal="center" vertical="center" wrapText="1"/>
    </xf>
    <xf numFmtId="0" fontId="79" fillId="3" borderId="0" xfId="0" applyNumberFormat="1" applyFont="1" applyFill="1" applyAlignment="1">
      <alignment vertical="center"/>
    </xf>
    <xf numFmtId="0" fontId="79" fillId="48" borderId="24" xfId="337" applyFont="1" applyFill="1" applyBorder="1" applyAlignment="1">
      <alignment vertical="center"/>
    </xf>
    <xf numFmtId="0" fontId="79" fillId="48" borderId="20" xfId="337" applyFont="1" applyFill="1" applyBorder="1" applyAlignment="1">
      <alignment vertical="center"/>
    </xf>
    <xf numFmtId="0" fontId="100" fillId="3" borderId="0" xfId="339" applyFont="1" applyFill="1" applyAlignment="1">
      <alignment horizontal="left" vertical="center"/>
    </xf>
    <xf numFmtId="0" fontId="30" fillId="3" borderId="0" xfId="2" applyFont="1" applyFill="1" applyAlignment="1">
      <alignment horizontal="left" vertical="center" wrapText="1"/>
    </xf>
    <xf numFmtId="0" fontId="82" fillId="3" borderId="0" xfId="2" applyFont="1" applyFill="1" applyAlignment="1">
      <alignment horizontal="left" vertical="center" wrapText="1"/>
    </xf>
    <xf numFmtId="0" fontId="14" fillId="3" borderId="0" xfId="2" applyFill="1" applyAlignment="1">
      <alignment horizontal="left" vertical="center" wrapText="1"/>
    </xf>
    <xf numFmtId="168" fontId="0" fillId="42" borderId="0" xfId="335" applyNumberFormat="1" applyFont="1" applyFill="1" applyBorder="1" applyAlignment="1">
      <alignment horizontal="center"/>
    </xf>
    <xf numFmtId="0" fontId="13" fillId="42" borderId="4" xfId="1" applyFill="1" applyBorder="1" applyAlignment="1">
      <alignment horizontal="center"/>
    </xf>
    <xf numFmtId="0" fontId="103" fillId="3" borderId="0" xfId="0" applyFont="1" applyFill="1" applyAlignment="1">
      <alignment vertical="center"/>
    </xf>
    <xf numFmtId="0" fontId="94" fillId="3" borderId="0" xfId="2" applyFont="1" applyFill="1" applyAlignment="1"/>
    <xf numFmtId="164" fontId="87" fillId="39" borderId="21" xfId="336" applyNumberFormat="1" applyFont="1" applyFill="1" applyBorder="1" applyAlignment="1">
      <alignment horizontal="center" vertical="center" wrapText="1"/>
    </xf>
    <xf numFmtId="164" fontId="87" fillId="52" borderId="20" xfId="336" applyNumberFormat="1" applyFont="1" applyFill="1" applyBorder="1" applyAlignment="1">
      <alignment horizontal="center" vertical="center" wrapText="1"/>
    </xf>
    <xf numFmtId="164" fontId="87" fillId="39" borderId="22" xfId="336" applyNumberFormat="1" applyFont="1" applyFill="1" applyBorder="1" applyAlignment="1">
      <alignment horizontal="center" vertical="center" wrapText="1"/>
    </xf>
    <xf numFmtId="168" fontId="0" fillId="42" borderId="16" xfId="335" applyNumberFormat="1" applyFont="1" applyFill="1" applyBorder="1"/>
    <xf numFmtId="0" fontId="13" fillId="42" borderId="16" xfId="1" applyFill="1" applyBorder="1"/>
    <xf numFmtId="0" fontId="13" fillId="42" borderId="23" xfId="1" applyFill="1" applyBorder="1"/>
    <xf numFmtId="0" fontId="14" fillId="3" borderId="0" xfId="2" applyFill="1" applyAlignment="1">
      <alignment horizontal="left" vertical="center" wrapText="1"/>
    </xf>
    <xf numFmtId="0" fontId="9" fillId="3" borderId="24" xfId="337" applyFont="1" applyFill="1" applyBorder="1" applyAlignment="1">
      <alignment vertical="center" wrapText="1"/>
    </xf>
    <xf numFmtId="0" fontId="9" fillId="3" borderId="24" xfId="337" applyFont="1" applyFill="1" applyBorder="1" applyAlignment="1">
      <alignment horizontal="left" vertical="center" wrapText="1"/>
    </xf>
    <xf numFmtId="0" fontId="82" fillId="3" borderId="0" xfId="1" applyFont="1" applyFill="1" applyAlignment="1">
      <alignment horizontal="center"/>
    </xf>
    <xf numFmtId="0" fontId="8" fillId="3" borderId="24" xfId="337" applyFont="1" applyFill="1" applyBorder="1" applyAlignment="1">
      <alignment vertical="center" wrapText="1"/>
    </xf>
    <xf numFmtId="0" fontId="8" fillId="3" borderId="24" xfId="337" applyFont="1" applyFill="1" applyBorder="1" applyAlignment="1">
      <alignment horizontal="left" vertical="center" wrapText="1"/>
    </xf>
    <xf numFmtId="0" fontId="14" fillId="42" borderId="20" xfId="2" applyFill="1" applyBorder="1" applyAlignment="1">
      <alignment horizontal="center" vertical="center" wrapText="1"/>
    </xf>
    <xf numFmtId="0" fontId="14" fillId="42" borderId="21" xfId="2" applyFill="1" applyBorder="1" applyAlignment="1">
      <alignment horizontal="center" vertical="center" wrapText="1"/>
    </xf>
    <xf numFmtId="0" fontId="14" fillId="42" borderId="21" xfId="0" applyFont="1" applyFill="1" applyBorder="1" applyAlignment="1">
      <alignment horizontal="center"/>
    </xf>
    <xf numFmtId="0" fontId="15" fillId="46" borderId="21" xfId="0" applyFont="1" applyFill="1" applyBorder="1" applyAlignment="1" applyProtection="1">
      <alignment horizontal="right" indent="2"/>
      <protection locked="0"/>
    </xf>
    <xf numFmtId="0" fontId="14" fillId="42" borderId="16" xfId="2" applyFill="1" applyBorder="1" applyAlignment="1">
      <alignment horizontal="center" vertical="center" wrapText="1"/>
    </xf>
    <xf numFmtId="0" fontId="14" fillId="42" borderId="23" xfId="2" applyFill="1" applyBorder="1" applyAlignment="1">
      <alignment horizontal="center" vertical="center" wrapText="1"/>
    </xf>
    <xf numFmtId="164" fontId="87" fillId="39" borderId="31" xfId="336" applyNumberFormat="1" applyFont="1" applyFill="1" applyBorder="1" applyAlignment="1">
      <alignment horizontal="center" vertical="center" wrapText="1"/>
    </xf>
    <xf numFmtId="164" fontId="87" fillId="39" borderId="32" xfId="336" applyNumberFormat="1" applyFont="1" applyFill="1" applyBorder="1" applyAlignment="1">
      <alignment horizontal="center" vertical="center" wrapText="1"/>
    </xf>
    <xf numFmtId="164" fontId="87" fillId="39" borderId="33" xfId="336" applyNumberFormat="1" applyFont="1" applyFill="1" applyBorder="1" applyAlignment="1">
      <alignment horizontal="center" vertical="center" wrapText="1"/>
    </xf>
    <xf numFmtId="0" fontId="14" fillId="42" borderId="22" xfId="2" applyFill="1" applyBorder="1" applyAlignment="1">
      <alignment horizontal="center" vertical="center" wrapText="1"/>
    </xf>
    <xf numFmtId="0" fontId="14" fillId="42" borderId="25" xfId="2" applyFill="1" applyBorder="1" applyAlignment="1">
      <alignment horizontal="center" vertical="center" wrapText="1"/>
    </xf>
    <xf numFmtId="0" fontId="14" fillId="42" borderId="26" xfId="2" applyFill="1" applyBorder="1" applyAlignment="1">
      <alignment horizontal="center" vertical="center" wrapText="1"/>
    </xf>
    <xf numFmtId="0" fontId="91" fillId="41" borderId="0" xfId="1" applyFont="1" applyFill="1" applyAlignment="1"/>
    <xf numFmtId="0" fontId="14" fillId="3" borderId="0" xfId="2" applyFill="1" applyBorder="1" applyAlignment="1">
      <alignment horizontal="left" vertical="center" wrapText="1"/>
    </xf>
    <xf numFmtId="0" fontId="14" fillId="3" borderId="0" xfId="0" applyFont="1" applyFill="1" applyBorder="1"/>
    <xf numFmtId="0" fontId="0" fillId="3" borderId="0" xfId="0" applyFill="1" applyBorder="1"/>
    <xf numFmtId="0" fontId="30" fillId="43" borderId="0" xfId="0" applyFont="1" applyFill="1" applyAlignment="1">
      <alignment vertical="center" wrapText="1"/>
    </xf>
    <xf numFmtId="0" fontId="14" fillId="3" borderId="0" xfId="2" applyFill="1" applyBorder="1" applyAlignment="1">
      <alignment horizontal="left" vertical="top" wrapText="1"/>
    </xf>
    <xf numFmtId="0" fontId="14" fillId="3" borderId="0" xfId="2" applyFill="1" applyBorder="1" applyAlignment="1">
      <alignment vertical="center" wrapText="1"/>
    </xf>
    <xf numFmtId="0" fontId="14" fillId="3" borderId="0" xfId="2" applyFill="1" applyBorder="1" applyAlignment="1">
      <alignment vertical="top" wrapText="1"/>
    </xf>
    <xf numFmtId="0" fontId="0" fillId="3" borderId="0" xfId="0" applyFill="1" applyAlignment="1">
      <alignment vertical="center" wrapText="1"/>
    </xf>
    <xf numFmtId="0" fontId="14" fillId="43" borderId="0" xfId="0" applyFont="1" applyFill="1" applyAlignment="1">
      <alignment vertical="center"/>
    </xf>
    <xf numFmtId="184" fontId="82" fillId="3" borderId="0" xfId="1" applyNumberFormat="1" applyFont="1" applyFill="1" applyBorder="1" applyAlignment="1">
      <alignment horizontal="center"/>
    </xf>
    <xf numFmtId="164" fontId="21" fillId="3" borderId="34" xfId="336" applyNumberFormat="1" applyFont="1" applyFill="1" applyBorder="1" applyAlignment="1">
      <alignment horizontal="center" vertical="center" wrapText="1"/>
    </xf>
    <xf numFmtId="164" fontId="21" fillId="3" borderId="35" xfId="336" applyNumberFormat="1" applyFont="1" applyFill="1" applyBorder="1" applyAlignment="1">
      <alignment horizontal="center" vertical="center" wrapText="1"/>
    </xf>
    <xf numFmtId="164" fontId="21" fillId="3" borderId="36" xfId="336" applyNumberFormat="1" applyFont="1" applyFill="1" applyBorder="1" applyAlignment="1">
      <alignment horizontal="center" vertical="center" wrapText="1"/>
    </xf>
    <xf numFmtId="184" fontId="82" fillId="3" borderId="20" xfId="1" applyNumberFormat="1" applyFont="1" applyFill="1" applyBorder="1" applyAlignment="1">
      <alignment horizontal="center"/>
    </xf>
    <xf numFmtId="0" fontId="13" fillId="42" borderId="20" xfId="1" applyFill="1" applyBorder="1"/>
    <xf numFmtId="0" fontId="13" fillId="42" borderId="21" xfId="1" applyFill="1" applyBorder="1"/>
    <xf numFmtId="0" fontId="13" fillId="42" borderId="22" xfId="1" applyFill="1" applyBorder="1"/>
    <xf numFmtId="0" fontId="13" fillId="42" borderId="0" xfId="1" applyFill="1" applyBorder="1"/>
    <xf numFmtId="0" fontId="13" fillId="42" borderId="4" xfId="1" applyFill="1" applyBorder="1"/>
    <xf numFmtId="0" fontId="8" fillId="3" borderId="21" xfId="340" applyFill="1" applyBorder="1" applyAlignment="1">
      <alignment horizontal="center" vertical="center"/>
    </xf>
    <xf numFmtId="0" fontId="8" fillId="42" borderId="25" xfId="340" applyFill="1" applyBorder="1"/>
    <xf numFmtId="0" fontId="8" fillId="42" borderId="26" xfId="340" applyFill="1" applyBorder="1"/>
    <xf numFmtId="0" fontId="21" fillId="41" borderId="0" xfId="1" applyFont="1" applyFill="1" applyAlignment="1">
      <alignment horizontal="center"/>
    </xf>
    <xf numFmtId="0" fontId="8" fillId="41" borderId="0" xfId="340" applyFill="1" applyAlignment="1">
      <alignment horizontal="center"/>
    </xf>
    <xf numFmtId="0" fontId="102" fillId="3" borderId="0" xfId="0" applyFont="1" applyFill="1"/>
    <xf numFmtId="0" fontId="31" fillId="3" borderId="20" xfId="0" applyFont="1" applyFill="1" applyBorder="1" applyAlignment="1">
      <alignment horizontal="left" vertical="center" wrapText="1"/>
    </xf>
    <xf numFmtId="0" fontId="31" fillId="3" borderId="16" xfId="0" applyFont="1" applyFill="1" applyBorder="1" applyAlignment="1">
      <alignment horizontal="left" vertical="center" wrapText="1"/>
    </xf>
    <xf numFmtId="0" fontId="31" fillId="3" borderId="23" xfId="0" applyFont="1" applyFill="1" applyBorder="1" applyAlignment="1">
      <alignment horizontal="left" vertical="center" wrapText="1"/>
    </xf>
    <xf numFmtId="0" fontId="79" fillId="3" borderId="0" xfId="0" applyNumberFormat="1" applyFont="1" applyFill="1"/>
    <xf numFmtId="0" fontId="79" fillId="3" borderId="0" xfId="0" applyNumberFormat="1" applyFont="1" applyFill="1" applyAlignment="1"/>
    <xf numFmtId="0" fontId="0" fillId="3" borderId="21" xfId="0" applyFill="1" applyBorder="1" applyAlignment="1">
      <alignment horizontal="center" vertical="center"/>
    </xf>
    <xf numFmtId="0" fontId="0" fillId="3" borderId="4" xfId="1" applyFont="1" applyFill="1" applyBorder="1" applyAlignment="1">
      <alignment horizontal="center" vertical="center"/>
    </xf>
    <xf numFmtId="0" fontId="0" fillId="3" borderId="29" xfId="1" applyFont="1" applyFill="1" applyBorder="1" applyAlignment="1">
      <alignment horizontal="center" vertical="center"/>
    </xf>
    <xf numFmtId="0" fontId="0" fillId="42" borderId="22" xfId="0" applyFill="1" applyBorder="1" applyAlignment="1">
      <alignment vertical="center"/>
    </xf>
    <xf numFmtId="0" fontId="0" fillId="42" borderId="25" xfId="0" applyFill="1" applyBorder="1" applyAlignment="1">
      <alignment vertical="center"/>
    </xf>
    <xf numFmtId="0" fontId="0" fillId="3" borderId="0" xfId="1" applyFont="1" applyFill="1" applyBorder="1" applyAlignment="1">
      <alignment horizontal="center" vertical="center"/>
    </xf>
    <xf numFmtId="0" fontId="0" fillId="3" borderId="0" xfId="0" applyFill="1" applyBorder="1" applyAlignment="1">
      <alignment horizontal="center" vertical="center"/>
    </xf>
    <xf numFmtId="0" fontId="91" fillId="3" borderId="29" xfId="1" applyFont="1" applyFill="1" applyBorder="1"/>
    <xf numFmtId="0" fontId="8" fillId="41" borderId="0" xfId="1" applyFont="1" applyFill="1" applyAlignment="1">
      <alignment horizontal="center"/>
    </xf>
    <xf numFmtId="185" fontId="30" fillId="51" borderId="18" xfId="0" applyNumberFormat="1" applyFont="1" applyFill="1" applyBorder="1" applyAlignment="1" applyProtection="1">
      <alignment horizontal="left" vertical="center"/>
      <protection locked="0"/>
    </xf>
    <xf numFmtId="0" fontId="82" fillId="3" borderId="28" xfId="0" applyFont="1" applyFill="1" applyBorder="1" applyAlignment="1">
      <alignment horizontal="left" vertical="center"/>
    </xf>
    <xf numFmtId="0" fontId="82" fillId="46" borderId="30" xfId="0" applyFont="1" applyFill="1" applyBorder="1" applyAlignment="1">
      <alignment horizontal="center" vertical="center"/>
    </xf>
    <xf numFmtId="0" fontId="7" fillId="3" borderId="24" xfId="337" applyFont="1" applyFill="1" applyBorder="1" applyAlignment="1">
      <alignment horizontal="left" vertical="center" wrapText="1"/>
    </xf>
    <xf numFmtId="0" fontId="7" fillId="3" borderId="24" xfId="337" applyFont="1" applyFill="1" applyBorder="1" applyAlignment="1">
      <alignment vertical="center" wrapText="1"/>
    </xf>
    <xf numFmtId="0" fontId="6" fillId="3" borderId="24" xfId="337" applyFont="1" applyFill="1" applyBorder="1" applyAlignment="1">
      <alignment horizontal="left" vertical="center" wrapText="1"/>
    </xf>
    <xf numFmtId="0" fontId="6" fillId="3" borderId="24" xfId="337" applyFont="1" applyFill="1" applyBorder="1" applyAlignment="1">
      <alignment vertical="center" wrapText="1"/>
    </xf>
    <xf numFmtId="0" fontId="8" fillId="3" borderId="0" xfId="340" applyFill="1" applyBorder="1" applyAlignment="1">
      <alignment horizontal="center" vertical="center"/>
    </xf>
    <xf numFmtId="0" fontId="8" fillId="3" borderId="4" xfId="340" applyFill="1" applyBorder="1" applyAlignment="1">
      <alignment horizontal="center" vertical="center"/>
    </xf>
    <xf numFmtId="0" fontId="8" fillId="3" borderId="29" xfId="340" applyFill="1" applyBorder="1" applyAlignment="1">
      <alignment horizontal="center" vertical="center"/>
    </xf>
    <xf numFmtId="0" fontId="14" fillId="43" borderId="0" xfId="2" applyFont="1" applyFill="1" applyAlignment="1">
      <alignment horizontal="left" vertical="center"/>
    </xf>
    <xf numFmtId="0" fontId="82" fillId="45" borderId="30" xfId="0" applyFont="1" applyFill="1" applyBorder="1" applyAlignment="1">
      <alignment horizontal="center" vertical="center"/>
    </xf>
    <xf numFmtId="0" fontId="0" fillId="3" borderId="15" xfId="0" applyFill="1" applyBorder="1" applyAlignment="1">
      <alignment vertical="center" wrapText="1"/>
    </xf>
    <xf numFmtId="0" fontId="0" fillId="3" borderId="28" xfId="0" applyFill="1" applyBorder="1" applyAlignment="1">
      <alignment vertical="center" wrapText="1"/>
    </xf>
    <xf numFmtId="0" fontId="82" fillId="3" borderId="16" xfId="0" applyFont="1" applyFill="1" applyBorder="1"/>
    <xf numFmtId="168" fontId="82" fillId="42" borderId="25" xfId="335" applyNumberFormat="1" applyFont="1" applyFill="1" applyBorder="1"/>
    <xf numFmtId="0" fontId="82" fillId="3" borderId="23" xfId="0" applyFont="1" applyFill="1" applyBorder="1"/>
    <xf numFmtId="49" fontId="21" fillId="3" borderId="4" xfId="336" applyNumberFormat="1" applyFont="1" applyFill="1" applyBorder="1" applyAlignment="1">
      <alignment horizontal="center" wrapText="1"/>
    </xf>
    <xf numFmtId="0" fontId="92" fillId="3" borderId="15" xfId="173" applyFont="1" applyFill="1" applyBorder="1" applyAlignment="1">
      <alignment wrapText="1"/>
    </xf>
    <xf numFmtId="168" fontId="91" fillId="40" borderId="0" xfId="1" applyNumberFormat="1" applyFont="1" applyFill="1"/>
    <xf numFmtId="0" fontId="106" fillId="3" borderId="0" xfId="0" applyFont="1" applyFill="1" applyAlignment="1">
      <alignment vertical="center"/>
    </xf>
    <xf numFmtId="0" fontId="82" fillId="3" borderId="18" xfId="0" applyFont="1" applyFill="1" applyBorder="1"/>
    <xf numFmtId="0" fontId="82" fillId="3" borderId="29" xfId="1" applyFont="1" applyFill="1" applyBorder="1" applyAlignment="1">
      <alignment horizontal="center"/>
    </xf>
    <xf numFmtId="0" fontId="91" fillId="42" borderId="19" xfId="1" applyFont="1" applyFill="1" applyBorder="1"/>
    <xf numFmtId="0" fontId="5" fillId="3" borderId="24" xfId="337" applyFont="1" applyFill="1" applyBorder="1" applyAlignment="1">
      <alignment vertical="center" wrapText="1"/>
    </xf>
    <xf numFmtId="0" fontId="5" fillId="3" borderId="24" xfId="337" applyFont="1" applyFill="1" applyBorder="1" applyAlignment="1">
      <alignment horizontal="left" vertical="center" wrapText="1"/>
    </xf>
    <xf numFmtId="0" fontId="5" fillId="3" borderId="24" xfId="337" applyFont="1" applyFill="1" applyBorder="1" applyAlignment="1">
      <alignment horizontal="left" vertical="center"/>
    </xf>
    <xf numFmtId="0" fontId="14" fillId="3" borderId="0" xfId="2" applyFill="1" applyAlignment="1">
      <alignment horizontal="left" vertical="center" wrapText="1"/>
    </xf>
    <xf numFmtId="164" fontId="87" fillId="39" borderId="24" xfId="336" applyNumberFormat="1" applyFont="1" applyFill="1" applyBorder="1" applyAlignment="1">
      <alignment horizontal="center" vertical="center" wrapText="1"/>
    </xf>
    <xf numFmtId="0" fontId="0" fillId="43" borderId="0" xfId="0" applyFill="1" applyAlignment="1">
      <alignment vertical="center" wrapText="1"/>
    </xf>
    <xf numFmtId="0" fontId="21" fillId="3" borderId="0" xfId="2" applyFont="1" applyFill="1" applyAlignment="1">
      <alignment vertical="center" wrapText="1"/>
    </xf>
    <xf numFmtId="0" fontId="21" fillId="3" borderId="0" xfId="0" applyFont="1" applyFill="1" applyAlignment="1">
      <alignment vertical="center" wrapText="1"/>
    </xf>
    <xf numFmtId="0" fontId="82" fillId="43" borderId="0" xfId="0" applyFont="1" applyFill="1" applyAlignment="1">
      <alignment vertical="center" wrapText="1"/>
    </xf>
    <xf numFmtId="0" fontId="82" fillId="43" borderId="0" xfId="2" applyFont="1" applyFill="1" applyAlignment="1">
      <alignment vertical="center" wrapText="1"/>
    </xf>
    <xf numFmtId="0" fontId="83" fillId="3" borderId="20" xfId="1" applyFont="1" applyFill="1" applyBorder="1" applyAlignment="1">
      <alignment vertical="center"/>
    </xf>
    <xf numFmtId="0" fontId="82" fillId="3" borderId="20" xfId="10" applyFont="1" applyFill="1" applyBorder="1" applyAlignment="1">
      <alignment vertical="center"/>
    </xf>
    <xf numFmtId="0" fontId="82" fillId="3" borderId="16" xfId="10" applyFont="1" applyFill="1" applyBorder="1" applyAlignment="1">
      <alignment vertical="center"/>
    </xf>
    <xf numFmtId="185" fontId="107" fillId="51" borderId="16" xfId="0" applyNumberFormat="1" applyFont="1" applyFill="1" applyBorder="1" applyAlignment="1" applyProtection="1">
      <alignment horizontal="left" vertical="center" indent="1"/>
      <protection locked="0"/>
    </xf>
    <xf numFmtId="0" fontId="82" fillId="3" borderId="23" xfId="10" applyFont="1" applyFill="1" applyBorder="1"/>
    <xf numFmtId="0" fontId="8" fillId="3" borderId="0" xfId="340" applyFill="1" applyBorder="1"/>
    <xf numFmtId="0" fontId="8" fillId="42" borderId="22" xfId="340" applyFill="1" applyBorder="1"/>
    <xf numFmtId="185" fontId="14" fillId="51" borderId="16" xfId="0" applyNumberFormat="1" applyFont="1" applyFill="1" applyBorder="1" applyAlignment="1" applyProtection="1">
      <alignment vertical="center"/>
      <protection locked="0"/>
    </xf>
    <xf numFmtId="185" fontId="14" fillId="51" borderId="16" xfId="1" applyNumberFormat="1" applyFont="1" applyFill="1" applyBorder="1" applyAlignment="1" applyProtection="1">
      <alignment vertical="center"/>
      <protection locked="0"/>
    </xf>
    <xf numFmtId="185" fontId="14" fillId="51" borderId="23" xfId="1" applyNumberFormat="1" applyFont="1" applyFill="1" applyBorder="1" applyAlignment="1" applyProtection="1">
      <alignment vertical="center"/>
      <protection locked="0"/>
    </xf>
    <xf numFmtId="0" fontId="4" fillId="41" borderId="0" xfId="340" applyFont="1" applyFill="1" applyAlignment="1">
      <alignment horizontal="center"/>
    </xf>
    <xf numFmtId="0" fontId="4" fillId="3" borderId="0" xfId="0" applyFont="1" applyFill="1"/>
    <xf numFmtId="0" fontId="30" fillId="43" borderId="0" xfId="4" applyFont="1" applyFill="1" applyAlignment="1">
      <alignment horizontal="left" vertical="center"/>
    </xf>
    <xf numFmtId="0" fontId="14" fillId="43" borderId="0" xfId="4" applyFont="1" applyFill="1" applyAlignment="1">
      <alignment horizontal="left" vertical="center" wrapText="1"/>
    </xf>
    <xf numFmtId="0" fontId="14" fillId="43" borderId="0" xfId="4" applyFont="1" applyFill="1" applyAlignment="1">
      <alignment horizontal="left" vertical="center"/>
    </xf>
    <xf numFmtId="0" fontId="14" fillId="3" borderId="0" xfId="4" applyFont="1" applyFill="1" applyAlignment="1">
      <alignment vertical="center"/>
    </xf>
    <xf numFmtId="0" fontId="80" fillId="43" borderId="0" xfId="0" applyFont="1" applyFill="1" applyAlignment="1">
      <alignment vertical="center"/>
    </xf>
    <xf numFmtId="0" fontId="80" fillId="43" borderId="0" xfId="0" applyFont="1" applyFill="1"/>
    <xf numFmtId="0" fontId="14" fillId="3" borderId="0" xfId="4" applyFont="1" applyFill="1" applyAlignment="1">
      <alignment horizontal="left" vertical="center"/>
    </xf>
    <xf numFmtId="0" fontId="80" fillId="3" borderId="0" xfId="0" applyFont="1" applyFill="1"/>
    <xf numFmtId="0" fontId="80" fillId="43" borderId="0" xfId="0" applyFont="1" applyFill="1" applyAlignment="1">
      <alignment wrapText="1"/>
    </xf>
    <xf numFmtId="22" fontId="0" fillId="42" borderId="21" xfId="0" applyNumberFormat="1" applyFill="1" applyBorder="1"/>
    <xf numFmtId="22" fontId="0" fillId="42" borderId="0" xfId="0" applyNumberFormat="1" applyFill="1" applyBorder="1"/>
    <xf numFmtId="22" fontId="0" fillId="42" borderId="4" xfId="0" applyNumberFormat="1" applyFill="1" applyBorder="1"/>
    <xf numFmtId="2" fontId="85" fillId="40" borderId="21" xfId="341" applyNumberFormat="1" applyFont="1" applyFill="1" applyBorder="1"/>
    <xf numFmtId="2" fontId="85" fillId="40" borderId="0" xfId="341" applyNumberFormat="1" applyFont="1" applyFill="1" applyBorder="1"/>
    <xf numFmtId="2" fontId="85" fillId="40" borderId="4" xfId="341" applyNumberFormat="1" applyFont="1" applyFill="1" applyBorder="1"/>
    <xf numFmtId="0" fontId="82" fillId="46" borderId="44" xfId="0" applyFont="1" applyFill="1" applyBorder="1" applyAlignment="1">
      <alignment horizontal="center" vertical="center"/>
    </xf>
    <xf numFmtId="0" fontId="82" fillId="46" borderId="48" xfId="0" applyFont="1" applyFill="1" applyBorder="1" applyAlignment="1">
      <alignment horizontal="center" vertical="center"/>
    </xf>
    <xf numFmtId="0" fontId="91" fillId="44" borderId="0" xfId="1" applyFont="1" applyFill="1"/>
    <xf numFmtId="0" fontId="0" fillId="3" borderId="34" xfId="0" applyFill="1" applyBorder="1" applyAlignment="1">
      <alignment horizontal="center" wrapText="1"/>
    </xf>
    <xf numFmtId="0" fontId="14" fillId="3" borderId="35" xfId="0" applyFont="1" applyFill="1" applyBorder="1" applyAlignment="1">
      <alignment horizontal="center" vertical="center" wrapText="1"/>
    </xf>
    <xf numFmtId="168" fontId="105" fillId="0" borderId="35" xfId="335" applyNumberFormat="1" applyFont="1" applyFill="1" applyBorder="1" applyAlignment="1">
      <alignment horizontal="center" vertical="center" wrapText="1"/>
    </xf>
    <xf numFmtId="0" fontId="82" fillId="3" borderId="35" xfId="2" applyFont="1" applyFill="1" applyBorder="1" applyAlignment="1">
      <alignment horizontal="center" vertical="center" wrapText="1"/>
    </xf>
    <xf numFmtId="168" fontId="14" fillId="0" borderId="35" xfId="335" applyNumberFormat="1" applyFont="1" applyFill="1" applyBorder="1" applyAlignment="1">
      <alignment horizontal="center" vertical="center" wrapText="1"/>
    </xf>
    <xf numFmtId="0" fontId="0" fillId="3" borderId="36" xfId="0" applyFill="1" applyBorder="1"/>
    <xf numFmtId="0" fontId="109" fillId="43" borderId="0" xfId="2" applyFont="1" applyFill="1" applyAlignment="1">
      <alignment vertical="center" wrapText="1"/>
    </xf>
    <xf numFmtId="0" fontId="109" fillId="43" borderId="0" xfId="2" applyFont="1" applyFill="1" applyAlignment="1">
      <alignment horizontal="left" vertical="center" wrapText="1"/>
    </xf>
    <xf numFmtId="0" fontId="0" fillId="0" borderId="0" xfId="0" applyAlignment="1">
      <alignment vertical="center"/>
    </xf>
    <xf numFmtId="0" fontId="30" fillId="43" borderId="0" xfId="0" applyFont="1" applyFill="1"/>
    <xf numFmtId="0" fontId="30" fillId="43" borderId="0" xfId="0" applyFont="1" applyFill="1" applyAlignment="1">
      <alignment vertical="center"/>
    </xf>
    <xf numFmtId="0" fontId="110" fillId="3" borderId="0" xfId="0" applyFont="1" applyFill="1" applyBorder="1"/>
    <xf numFmtId="0" fontId="21" fillId="43" borderId="0" xfId="0" applyFont="1" applyFill="1" applyAlignment="1">
      <alignment vertical="center" wrapText="1"/>
    </xf>
    <xf numFmtId="0" fontId="82" fillId="43" borderId="0" xfId="1" applyFont="1" applyFill="1" applyAlignment="1">
      <alignment vertical="center" wrapText="1"/>
    </xf>
    <xf numFmtId="0" fontId="82" fillId="43" borderId="0" xfId="0" applyFont="1" applyFill="1" applyBorder="1" applyAlignment="1">
      <alignment vertical="center" wrapText="1"/>
    </xf>
    <xf numFmtId="0" fontId="82" fillId="3" borderId="0" xfId="0" applyFont="1" applyFill="1" applyBorder="1" applyAlignment="1">
      <alignment vertical="center" wrapText="1"/>
    </xf>
    <xf numFmtId="0" fontId="82" fillId="3" borderId="0" xfId="0" applyFont="1" applyFill="1" applyAlignment="1">
      <alignment vertical="center" wrapText="1"/>
    </xf>
    <xf numFmtId="0" fontId="82" fillId="3" borderId="0" xfId="1" applyFont="1" applyFill="1" applyAlignment="1">
      <alignment vertical="center" wrapText="1"/>
    </xf>
    <xf numFmtId="0" fontId="21" fillId="43" borderId="0" xfId="2" applyFont="1" applyFill="1" applyAlignment="1">
      <alignment vertical="center" wrapText="1"/>
    </xf>
    <xf numFmtId="0" fontId="110" fillId="3" borderId="0" xfId="0" applyFont="1" applyFill="1" applyAlignment="1">
      <alignment vertical="center" wrapText="1"/>
    </xf>
    <xf numFmtId="0" fontId="3" fillId="3" borderId="24" xfId="337" applyFont="1" applyFill="1" applyBorder="1" applyAlignment="1">
      <alignment horizontal="left" vertical="center" wrapText="1"/>
    </xf>
    <xf numFmtId="0" fontId="3" fillId="3" borderId="24" xfId="337" applyFont="1" applyFill="1" applyBorder="1" applyAlignment="1">
      <alignment vertical="center" wrapText="1"/>
    </xf>
    <xf numFmtId="0" fontId="2" fillId="3" borderId="24" xfId="337" applyFont="1" applyFill="1" applyBorder="1" applyAlignment="1">
      <alignment horizontal="left" vertical="center" wrapText="1"/>
    </xf>
    <xf numFmtId="0" fontId="14" fillId="43" borderId="0" xfId="2" applyFill="1" applyAlignment="1">
      <alignment horizontal="left" vertical="center" wrapText="1"/>
    </xf>
    <xf numFmtId="0" fontId="14" fillId="53" borderId="0" xfId="2" applyFill="1" applyAlignment="1">
      <alignment vertical="center" wrapText="1"/>
    </xf>
    <xf numFmtId="0" fontId="81" fillId="39" borderId="18" xfId="2" applyFont="1" applyFill="1" applyBorder="1" applyAlignment="1">
      <alignment horizontal="left" vertical="center"/>
    </xf>
    <xf numFmtId="0" fontId="81" fillId="39" borderId="19" xfId="2" applyFont="1" applyFill="1" applyBorder="1" applyAlignment="1">
      <alignment horizontal="left" vertical="center"/>
    </xf>
    <xf numFmtId="0" fontId="82" fillId="43" borderId="0" xfId="2" applyFont="1" applyFill="1" applyAlignment="1">
      <alignment horizontal="left" vertical="center" wrapText="1"/>
    </xf>
    <xf numFmtId="0" fontId="93" fillId="3" borderId="0" xfId="2" applyFont="1" applyFill="1" applyAlignment="1">
      <alignment horizontal="left" vertical="center"/>
    </xf>
    <xf numFmtId="0" fontId="80" fillId="3" borderId="21" xfId="0" applyFont="1" applyFill="1" applyBorder="1" applyAlignment="1">
      <alignment horizontal="left" vertical="center" wrapText="1"/>
    </xf>
    <xf numFmtId="0" fontId="14" fillId="3" borderId="0" xfId="2" applyFill="1" applyAlignment="1">
      <alignment horizontal="left" vertical="center" wrapText="1"/>
    </xf>
    <xf numFmtId="0" fontId="94" fillId="3" borderId="0" xfId="2" applyFont="1" applyFill="1" applyAlignment="1">
      <alignment horizontal="left" vertical="center"/>
    </xf>
    <xf numFmtId="0" fontId="14" fillId="43" borderId="0" xfId="4" applyFont="1" applyFill="1" applyAlignment="1">
      <alignment horizontal="left" vertical="top" wrapText="1"/>
    </xf>
    <xf numFmtId="0" fontId="14" fillId="43" borderId="0" xfId="0" applyFont="1" applyFill="1" applyAlignment="1">
      <alignment horizontal="left" vertical="top" wrapText="1"/>
    </xf>
    <xf numFmtId="0" fontId="0" fillId="43" borderId="0" xfId="0" applyFill="1" applyAlignment="1">
      <alignment horizontal="left" vertical="top" wrapText="1"/>
    </xf>
    <xf numFmtId="0" fontId="14" fillId="43" borderId="0" xfId="2" applyFill="1" applyAlignment="1">
      <alignment horizontal="left" vertical="center" wrapText="1"/>
    </xf>
    <xf numFmtId="0" fontId="14" fillId="43" borderId="0" xfId="0" applyFont="1" applyFill="1" applyAlignment="1">
      <alignment horizontal="left" wrapText="1"/>
    </xf>
    <xf numFmtId="0" fontId="81" fillId="39" borderId="29" xfId="2" applyFont="1" applyFill="1" applyBorder="1" applyAlignment="1">
      <alignment horizontal="center" vertical="center"/>
    </xf>
    <xf numFmtId="0" fontId="81" fillId="39" borderId="19" xfId="2" applyFont="1" applyFill="1" applyBorder="1" applyAlignment="1">
      <alignment horizontal="center" vertical="center"/>
    </xf>
    <xf numFmtId="0" fontId="14" fillId="43" borderId="0" xfId="0" applyFont="1" applyFill="1" applyAlignment="1">
      <alignment horizontal="left" vertical="center" wrapText="1"/>
    </xf>
    <xf numFmtId="0" fontId="95" fillId="39" borderId="18" xfId="2" applyFont="1" applyFill="1" applyBorder="1" applyAlignment="1">
      <alignment horizontal="center" vertical="center"/>
    </xf>
    <xf numFmtId="0" fontId="95" fillId="39" borderId="29" xfId="2" applyFont="1" applyFill="1" applyBorder="1" applyAlignment="1">
      <alignment horizontal="center" vertical="center"/>
    </xf>
    <xf numFmtId="0" fontId="95" fillId="39" borderId="19" xfId="2" applyFont="1" applyFill="1" applyBorder="1" applyAlignment="1">
      <alignment horizontal="center" vertical="center"/>
    </xf>
    <xf numFmtId="0" fontId="0" fillId="3" borderId="27" xfId="0" applyFill="1" applyBorder="1" applyAlignment="1">
      <alignment horizontal="left" vertical="center" wrapText="1"/>
    </xf>
    <xf numFmtId="0" fontId="0" fillId="3" borderId="15" xfId="0" applyFill="1" applyBorder="1" applyAlignment="1">
      <alignment horizontal="left" vertical="center" wrapText="1"/>
    </xf>
    <xf numFmtId="0" fontId="0" fillId="3" borderId="28" xfId="0" applyFill="1" applyBorder="1" applyAlignment="1">
      <alignment horizontal="left" vertical="center" wrapText="1"/>
    </xf>
    <xf numFmtId="0" fontId="14" fillId="41" borderId="0" xfId="0" applyFont="1" applyFill="1" applyBorder="1" applyAlignment="1">
      <alignment horizontal="left" vertical="center" wrapText="1"/>
    </xf>
    <xf numFmtId="0" fontId="14" fillId="3" borderId="0" xfId="2" applyFill="1" applyBorder="1" applyAlignment="1">
      <alignment horizontal="left" vertical="top" wrapText="1"/>
    </xf>
    <xf numFmtId="0" fontId="14" fillId="54" borderId="2" xfId="0" applyFont="1" applyFill="1" applyBorder="1" applyAlignment="1">
      <alignment horizontal="center" vertical="center" wrapText="1"/>
    </xf>
    <xf numFmtId="0" fontId="14" fillId="54" borderId="37" xfId="0" applyFont="1" applyFill="1" applyBorder="1" applyAlignment="1">
      <alignment horizontal="center" vertical="center" wrapText="1"/>
    </xf>
    <xf numFmtId="0" fontId="14" fillId="54" borderId="38" xfId="0" applyFont="1" applyFill="1" applyBorder="1" applyAlignment="1">
      <alignment horizontal="center" vertical="center" wrapText="1"/>
    </xf>
    <xf numFmtId="0" fontId="82" fillId="3" borderId="27" xfId="0" applyFont="1" applyFill="1" applyBorder="1" applyAlignment="1">
      <alignment horizontal="left" vertical="center"/>
    </xf>
    <xf numFmtId="0" fontId="82" fillId="3" borderId="15" xfId="0" applyFont="1" applyFill="1" applyBorder="1" applyAlignment="1">
      <alignment horizontal="left" vertical="center"/>
    </xf>
    <xf numFmtId="0" fontId="82" fillId="3" borderId="28" xfId="0" applyFont="1" applyFill="1" applyBorder="1" applyAlignment="1">
      <alignment horizontal="left" vertical="center"/>
    </xf>
    <xf numFmtId="0" fontId="79" fillId="44" borderId="39" xfId="0" applyFont="1" applyFill="1" applyBorder="1" applyAlignment="1">
      <alignment horizontal="center" vertical="center" wrapText="1"/>
    </xf>
    <xf numFmtId="0" fontId="79" fillId="44" borderId="40" xfId="0" applyFont="1" applyFill="1" applyBorder="1" applyAlignment="1">
      <alignment horizontal="center" vertical="center" wrapText="1"/>
    </xf>
    <xf numFmtId="164" fontId="21" fillId="3" borderId="27" xfId="336" applyNumberFormat="1" applyFont="1" applyFill="1" applyBorder="1" applyAlignment="1">
      <alignment horizontal="center" vertical="center" wrapText="1"/>
    </xf>
    <xf numFmtId="164" fontId="21" fillId="3" borderId="28" xfId="336" applyNumberFormat="1" applyFont="1" applyFill="1" applyBorder="1" applyAlignment="1">
      <alignment horizontal="center" vertical="center" wrapText="1"/>
    </xf>
    <xf numFmtId="164" fontId="87" fillId="52" borderId="31" xfId="336" applyNumberFormat="1" applyFont="1" applyFill="1" applyBorder="1" applyAlignment="1">
      <alignment horizontal="center" vertical="center" wrapText="1"/>
    </xf>
    <xf numFmtId="164" fontId="87" fillId="52" borderId="32" xfId="336" applyNumberFormat="1" applyFont="1" applyFill="1" applyBorder="1" applyAlignment="1">
      <alignment horizontal="center" vertical="center" wrapText="1"/>
    </xf>
    <xf numFmtId="0" fontId="14" fillId="54" borderId="41" xfId="0" applyFont="1" applyFill="1" applyBorder="1" applyAlignment="1">
      <alignment horizontal="left" vertical="center" wrapText="1"/>
    </xf>
    <xf numFmtId="0" fontId="14" fillId="54" borderId="42" xfId="0" applyFont="1" applyFill="1" applyBorder="1" applyAlignment="1">
      <alignment horizontal="left" vertical="center" wrapText="1"/>
    </xf>
    <xf numFmtId="0" fontId="14" fillId="54" borderId="43" xfId="0" applyFont="1" applyFill="1" applyBorder="1" applyAlignment="1">
      <alignment horizontal="left" vertical="center" wrapText="1"/>
    </xf>
    <xf numFmtId="0" fontId="14" fillId="54" borderId="45" xfId="0" applyFont="1" applyFill="1" applyBorder="1" applyAlignment="1">
      <alignment horizontal="left" vertical="center" wrapText="1"/>
    </xf>
    <xf numFmtId="0" fontId="14" fillId="54" borderId="46" xfId="0" applyFont="1" applyFill="1" applyBorder="1" applyAlignment="1">
      <alignment horizontal="left" vertical="center" wrapText="1"/>
    </xf>
    <xf numFmtId="0" fontId="14" fillId="54" borderId="47" xfId="0" applyFont="1" applyFill="1" applyBorder="1" applyAlignment="1">
      <alignment horizontal="left" vertical="center" wrapText="1"/>
    </xf>
    <xf numFmtId="164" fontId="87" fillId="52" borderId="33" xfId="336" applyNumberFormat="1"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28" xfId="0" applyFont="1" applyFill="1" applyBorder="1" applyAlignment="1">
      <alignment horizontal="left" vertical="center" wrapText="1"/>
    </xf>
    <xf numFmtId="0" fontId="14" fillId="54" borderId="2" xfId="0" applyFont="1" applyFill="1" applyBorder="1" applyAlignment="1">
      <alignment horizontal="left" vertical="center" wrapText="1"/>
    </xf>
    <xf numFmtId="0" fontId="14" fillId="54" borderId="37" xfId="0" applyFont="1" applyFill="1" applyBorder="1" applyAlignment="1">
      <alignment horizontal="left" vertical="center" wrapText="1"/>
    </xf>
    <xf numFmtId="0" fontId="14" fillId="54" borderId="38" xfId="0" applyFont="1" applyFill="1" applyBorder="1" applyAlignment="1">
      <alignment horizontal="left" vertical="center" wrapText="1"/>
    </xf>
    <xf numFmtId="0" fontId="1" fillId="3" borderId="24" xfId="337" applyFont="1" applyFill="1" applyBorder="1" applyAlignment="1">
      <alignment horizontal="left" vertical="center" wrapText="1"/>
    </xf>
    <xf numFmtId="0" fontId="1" fillId="3" borderId="24" xfId="337" applyFont="1" applyFill="1" applyBorder="1" applyAlignment="1">
      <alignment horizontal="left" vertical="center"/>
    </xf>
    <xf numFmtId="0" fontId="1" fillId="3" borderId="24" xfId="337" applyFont="1" applyFill="1" applyBorder="1" applyAlignment="1">
      <alignment vertical="center" wrapText="1"/>
    </xf>
  </cellXfs>
  <cellStyles count="342">
    <cellStyle name=" 1" xfId="13" xr:uid="{00000000-0005-0000-0000-000000000000}"/>
    <cellStyle name="_Capex" xfId="14" xr:uid="{00000000-0005-0000-0000-000001000000}"/>
    <cellStyle name="_UED AMP 2009-14 Final 250309 Less PU" xfId="15" xr:uid="{00000000-0005-0000-0000-000002000000}"/>
    <cellStyle name="_UED AMP 2009-14 Final 250309 Less PU_1011 monthly" xfId="16" xr:uid="{00000000-0005-0000-0000-000003000000}"/>
    <cellStyle name="_UED AMP 2009-14 Final 250309 Less PU_1011 monthly_All Outage data RIN 19.2" xfId="17" xr:uid="{00000000-0005-0000-0000-000004000000}"/>
    <cellStyle name="_UED AMP 2009-14 Final 250309 Less PU_1011 monthly_Daily SAIDI SAIFI RIN 19.3ab" xfId="18" xr:uid="{00000000-0005-0000-0000-000005000000}"/>
    <cellStyle name="_UED AMP 2009-14 Final 250309 Less PU_All Outage data RIN 19.2" xfId="19" xr:uid="{00000000-0005-0000-0000-000006000000}"/>
    <cellStyle name="_UED AMP 2009-14 Final 250309 Less PU_Daily SAIDI SAIFI RIN 19.3ab" xfId="20" xr:uid="{00000000-0005-0000-0000-000007000000}"/>
    <cellStyle name="20% - Accent1 2" xfId="21" xr:uid="{00000000-0005-0000-0000-000008000000}"/>
    <cellStyle name="20% - Accent2 2" xfId="22" xr:uid="{00000000-0005-0000-0000-000009000000}"/>
    <cellStyle name="20% - Accent3 2" xfId="23" xr:uid="{00000000-0005-0000-0000-00000A000000}"/>
    <cellStyle name="20% - Accent4 2" xfId="24" xr:uid="{00000000-0005-0000-0000-00000B000000}"/>
    <cellStyle name="20% - Accent5 2" xfId="25" xr:uid="{00000000-0005-0000-0000-00000C000000}"/>
    <cellStyle name="20% - Accent6 2" xfId="26" xr:uid="{00000000-0005-0000-0000-00000D000000}"/>
    <cellStyle name="40% - Accent1 2" xfId="27" xr:uid="{00000000-0005-0000-0000-00000E000000}"/>
    <cellStyle name="40% - Accent2 2" xfId="28" xr:uid="{00000000-0005-0000-0000-00000F000000}"/>
    <cellStyle name="40% - Accent3 2" xfId="29" xr:uid="{00000000-0005-0000-0000-000010000000}"/>
    <cellStyle name="40% - Accent4 2" xfId="30" xr:uid="{00000000-0005-0000-0000-000011000000}"/>
    <cellStyle name="40% - Accent5 2" xfId="31" xr:uid="{00000000-0005-0000-0000-000012000000}"/>
    <cellStyle name="40% - Accent6 2" xfId="32" xr:uid="{00000000-0005-0000-0000-000013000000}"/>
    <cellStyle name="60% - Accent1 2" xfId="33" xr:uid="{00000000-0005-0000-0000-000014000000}"/>
    <cellStyle name="60% - Accent2 2" xfId="34" xr:uid="{00000000-0005-0000-0000-000015000000}"/>
    <cellStyle name="60% - Accent3 2" xfId="35" xr:uid="{00000000-0005-0000-0000-000016000000}"/>
    <cellStyle name="60% - Accent4 2" xfId="36" xr:uid="{00000000-0005-0000-0000-000017000000}"/>
    <cellStyle name="60% - Accent5 2" xfId="37" xr:uid="{00000000-0005-0000-0000-000018000000}"/>
    <cellStyle name="60% - Accent6 2" xfId="38" xr:uid="{00000000-0005-0000-0000-000019000000}"/>
    <cellStyle name="Accent1 - 20%" xfId="40" xr:uid="{00000000-0005-0000-0000-00001A000000}"/>
    <cellStyle name="Accent1 - 40%" xfId="41" xr:uid="{00000000-0005-0000-0000-00001B000000}"/>
    <cellStyle name="Accent1 - 60%" xfId="42" xr:uid="{00000000-0005-0000-0000-00001C000000}"/>
    <cellStyle name="Accent1 2" xfId="39" xr:uid="{00000000-0005-0000-0000-00001D000000}"/>
    <cellStyle name="Accent2 - 20%" xfId="44" xr:uid="{00000000-0005-0000-0000-00001E000000}"/>
    <cellStyle name="Accent2 - 40%" xfId="45" xr:uid="{00000000-0005-0000-0000-00001F000000}"/>
    <cellStyle name="Accent2 - 60%" xfId="46" xr:uid="{00000000-0005-0000-0000-000020000000}"/>
    <cellStyle name="Accent2 2" xfId="43" xr:uid="{00000000-0005-0000-0000-000021000000}"/>
    <cellStyle name="Accent3 - 20%" xfId="48" xr:uid="{00000000-0005-0000-0000-000022000000}"/>
    <cellStyle name="Accent3 - 40%" xfId="49" xr:uid="{00000000-0005-0000-0000-000023000000}"/>
    <cellStyle name="Accent3 - 60%" xfId="50" xr:uid="{00000000-0005-0000-0000-000024000000}"/>
    <cellStyle name="Accent3 10" xfId="51" xr:uid="{00000000-0005-0000-0000-000025000000}"/>
    <cellStyle name="Accent3 11" xfId="52" xr:uid="{00000000-0005-0000-0000-000026000000}"/>
    <cellStyle name="Accent3 12" xfId="53" xr:uid="{00000000-0005-0000-0000-000027000000}"/>
    <cellStyle name="Accent3 13" xfId="54" xr:uid="{00000000-0005-0000-0000-000028000000}"/>
    <cellStyle name="Accent3 14" xfId="55" xr:uid="{00000000-0005-0000-0000-000029000000}"/>
    <cellStyle name="Accent3 15" xfId="56" xr:uid="{00000000-0005-0000-0000-00002A000000}"/>
    <cellStyle name="Accent3 16" xfId="57" xr:uid="{00000000-0005-0000-0000-00002B000000}"/>
    <cellStyle name="Accent3 17" xfId="58" xr:uid="{00000000-0005-0000-0000-00002C000000}"/>
    <cellStyle name="Accent3 18" xfId="59" xr:uid="{00000000-0005-0000-0000-00002D000000}"/>
    <cellStyle name="Accent3 19" xfId="60" xr:uid="{00000000-0005-0000-0000-00002E000000}"/>
    <cellStyle name="Accent3 2" xfId="61" xr:uid="{00000000-0005-0000-0000-00002F000000}"/>
    <cellStyle name="Accent3 20" xfId="62" xr:uid="{00000000-0005-0000-0000-000030000000}"/>
    <cellStyle name="Accent3 21" xfId="47" xr:uid="{00000000-0005-0000-0000-000031000000}"/>
    <cellStyle name="Accent3 3" xfId="63" xr:uid="{00000000-0005-0000-0000-000032000000}"/>
    <cellStyle name="Accent3 4" xfId="64" xr:uid="{00000000-0005-0000-0000-000033000000}"/>
    <cellStyle name="Accent3 5" xfId="65" xr:uid="{00000000-0005-0000-0000-000034000000}"/>
    <cellStyle name="Accent3 6" xfId="66" xr:uid="{00000000-0005-0000-0000-000035000000}"/>
    <cellStyle name="Accent3 7" xfId="67" xr:uid="{00000000-0005-0000-0000-000036000000}"/>
    <cellStyle name="Accent3 8" xfId="68" xr:uid="{00000000-0005-0000-0000-000037000000}"/>
    <cellStyle name="Accent3 9" xfId="69" xr:uid="{00000000-0005-0000-0000-000038000000}"/>
    <cellStyle name="Accent4 - 20%" xfId="71" xr:uid="{00000000-0005-0000-0000-000039000000}"/>
    <cellStyle name="Accent4 - 40%" xfId="72" xr:uid="{00000000-0005-0000-0000-00003A000000}"/>
    <cellStyle name="Accent4 - 60%" xfId="73" xr:uid="{00000000-0005-0000-0000-00003B000000}"/>
    <cellStyle name="Accent4 2" xfId="70" xr:uid="{00000000-0005-0000-0000-00003C000000}"/>
    <cellStyle name="Accent5 - 20%" xfId="75" xr:uid="{00000000-0005-0000-0000-00003D000000}"/>
    <cellStyle name="Accent5 - 40%" xfId="76" xr:uid="{00000000-0005-0000-0000-00003E000000}"/>
    <cellStyle name="Accent5 - 60%" xfId="77" xr:uid="{00000000-0005-0000-0000-00003F000000}"/>
    <cellStyle name="Accent5 10" xfId="78" xr:uid="{00000000-0005-0000-0000-000040000000}"/>
    <cellStyle name="Accent5 11" xfId="79" xr:uid="{00000000-0005-0000-0000-000041000000}"/>
    <cellStyle name="Accent5 12" xfId="80" xr:uid="{00000000-0005-0000-0000-000042000000}"/>
    <cellStyle name="Accent5 13" xfId="81" xr:uid="{00000000-0005-0000-0000-000043000000}"/>
    <cellStyle name="Accent5 14" xfId="82" xr:uid="{00000000-0005-0000-0000-000044000000}"/>
    <cellStyle name="Accent5 15" xfId="83" xr:uid="{00000000-0005-0000-0000-000045000000}"/>
    <cellStyle name="Accent5 16" xfId="84" xr:uid="{00000000-0005-0000-0000-000046000000}"/>
    <cellStyle name="Accent5 17" xfId="85" xr:uid="{00000000-0005-0000-0000-000047000000}"/>
    <cellStyle name="Accent5 18" xfId="86" xr:uid="{00000000-0005-0000-0000-000048000000}"/>
    <cellStyle name="Accent5 19" xfId="87" xr:uid="{00000000-0005-0000-0000-000049000000}"/>
    <cellStyle name="Accent5 2" xfId="88" xr:uid="{00000000-0005-0000-0000-00004A000000}"/>
    <cellStyle name="Accent5 20" xfId="89" xr:uid="{00000000-0005-0000-0000-00004B000000}"/>
    <cellStyle name="Accent5 21" xfId="74" xr:uid="{00000000-0005-0000-0000-00004C000000}"/>
    <cellStyle name="Accent5 3" xfId="90" xr:uid="{00000000-0005-0000-0000-00004D000000}"/>
    <cellStyle name="Accent5 4" xfId="91" xr:uid="{00000000-0005-0000-0000-00004E000000}"/>
    <cellStyle name="Accent5 5" xfId="92" xr:uid="{00000000-0005-0000-0000-00004F000000}"/>
    <cellStyle name="Accent5 6" xfId="93" xr:uid="{00000000-0005-0000-0000-000050000000}"/>
    <cellStyle name="Accent5 7" xfId="94" xr:uid="{00000000-0005-0000-0000-000051000000}"/>
    <cellStyle name="Accent5 8" xfId="95" xr:uid="{00000000-0005-0000-0000-000052000000}"/>
    <cellStyle name="Accent5 9" xfId="96" xr:uid="{00000000-0005-0000-0000-000053000000}"/>
    <cellStyle name="Accent6 - 20%" xfId="98" xr:uid="{00000000-0005-0000-0000-000054000000}"/>
    <cellStyle name="Accent6 - 40%" xfId="99" xr:uid="{00000000-0005-0000-0000-000055000000}"/>
    <cellStyle name="Accent6 - 60%" xfId="100" xr:uid="{00000000-0005-0000-0000-000056000000}"/>
    <cellStyle name="Accent6 2" xfId="97" xr:uid="{00000000-0005-0000-0000-000057000000}"/>
    <cellStyle name="Agara" xfId="101" xr:uid="{00000000-0005-0000-0000-000058000000}"/>
    <cellStyle name="B79812_.wvu.PrintTitlest" xfId="102" xr:uid="{00000000-0005-0000-0000-000059000000}"/>
    <cellStyle name="Bad 2" xfId="103" xr:uid="{00000000-0005-0000-0000-00005A000000}"/>
    <cellStyle name="Black" xfId="104" xr:uid="{00000000-0005-0000-0000-00005B000000}"/>
    <cellStyle name="Blockout" xfId="325" xr:uid="{00000000-0005-0000-0000-00005C000000}"/>
    <cellStyle name="Blockout 2" xfId="326" xr:uid="{00000000-0005-0000-0000-00005D000000}"/>
    <cellStyle name="Blue" xfId="105" xr:uid="{00000000-0005-0000-0000-00005E000000}"/>
    <cellStyle name="Calculation 2" xfId="106" xr:uid="{00000000-0005-0000-0000-00005F000000}"/>
    <cellStyle name="Check Cell 2" xfId="107" xr:uid="{00000000-0005-0000-0000-000060000000}"/>
    <cellStyle name="Comma" xfId="335" builtinId="3"/>
    <cellStyle name="Comma [0]7Z_87C" xfId="109" xr:uid="{00000000-0005-0000-0000-000061000000}"/>
    <cellStyle name="Comma 0" xfId="110" xr:uid="{00000000-0005-0000-0000-000062000000}"/>
    <cellStyle name="Comma 1" xfId="111" xr:uid="{00000000-0005-0000-0000-000063000000}"/>
    <cellStyle name="Comma 10" xfId="112" xr:uid="{00000000-0005-0000-0000-000064000000}"/>
    <cellStyle name="Comma 11" xfId="113" xr:uid="{00000000-0005-0000-0000-000065000000}"/>
    <cellStyle name="Comma 12" xfId="114" xr:uid="{00000000-0005-0000-0000-000066000000}"/>
    <cellStyle name="Comma 13" xfId="115" xr:uid="{00000000-0005-0000-0000-000067000000}"/>
    <cellStyle name="Comma 14" xfId="116" xr:uid="{00000000-0005-0000-0000-000068000000}"/>
    <cellStyle name="Comma 15" xfId="117" xr:uid="{00000000-0005-0000-0000-000069000000}"/>
    <cellStyle name="Comma 16" xfId="118" xr:uid="{00000000-0005-0000-0000-00006A000000}"/>
    <cellStyle name="Comma 17" xfId="119" xr:uid="{00000000-0005-0000-0000-00006B000000}"/>
    <cellStyle name="Comma 18" xfId="120" xr:uid="{00000000-0005-0000-0000-00006C000000}"/>
    <cellStyle name="Comma 19" xfId="121" xr:uid="{00000000-0005-0000-0000-00006D000000}"/>
    <cellStyle name="Comma 2" xfId="7" xr:uid="{00000000-0005-0000-0000-00006E000000}"/>
    <cellStyle name="Comma 2 2" xfId="123" xr:uid="{00000000-0005-0000-0000-00006F000000}"/>
    <cellStyle name="Comma 2 3" xfId="124" xr:uid="{00000000-0005-0000-0000-000070000000}"/>
    <cellStyle name="Comma 2 4" xfId="122" xr:uid="{00000000-0005-0000-0000-000071000000}"/>
    <cellStyle name="Comma 20" xfId="125" xr:uid="{00000000-0005-0000-0000-000072000000}"/>
    <cellStyle name="Comma 21" xfId="126" xr:uid="{00000000-0005-0000-0000-000073000000}"/>
    <cellStyle name="Comma 22" xfId="127" xr:uid="{00000000-0005-0000-0000-000074000000}"/>
    <cellStyle name="Comma 23" xfId="128" xr:uid="{00000000-0005-0000-0000-000075000000}"/>
    <cellStyle name="Comma 24" xfId="108" xr:uid="{00000000-0005-0000-0000-000076000000}"/>
    <cellStyle name="Comma 25" xfId="324" xr:uid="{00000000-0005-0000-0000-000077000000}"/>
    <cellStyle name="Comma 3" xfId="129" xr:uid="{00000000-0005-0000-0000-000078000000}"/>
    <cellStyle name="Comma 4" xfId="130" xr:uid="{00000000-0005-0000-0000-000079000000}"/>
    <cellStyle name="Comma 5" xfId="131" xr:uid="{00000000-0005-0000-0000-00007A000000}"/>
    <cellStyle name="Comma 6" xfId="132" xr:uid="{00000000-0005-0000-0000-00007B000000}"/>
    <cellStyle name="Comma 7" xfId="133" xr:uid="{00000000-0005-0000-0000-00007C000000}"/>
    <cellStyle name="Comma 8" xfId="134" xr:uid="{00000000-0005-0000-0000-00007D000000}"/>
    <cellStyle name="Comma 9" xfId="135" xr:uid="{00000000-0005-0000-0000-00007E000000}"/>
    <cellStyle name="Comma0" xfId="136" xr:uid="{00000000-0005-0000-0000-00007F000000}"/>
    <cellStyle name="Currency 11" xfId="138" xr:uid="{00000000-0005-0000-0000-000080000000}"/>
    <cellStyle name="Currency 2" xfId="8" xr:uid="{00000000-0005-0000-0000-000081000000}"/>
    <cellStyle name="Currency 2 2" xfId="139" xr:uid="{00000000-0005-0000-0000-000082000000}"/>
    <cellStyle name="Currency 3" xfId="140" xr:uid="{00000000-0005-0000-0000-000083000000}"/>
    <cellStyle name="Currency 4" xfId="141" xr:uid="{00000000-0005-0000-0000-000084000000}"/>
    <cellStyle name="Currency 5" xfId="142" xr:uid="{00000000-0005-0000-0000-000085000000}"/>
    <cellStyle name="Currency 6" xfId="137" xr:uid="{00000000-0005-0000-0000-000086000000}"/>
    <cellStyle name="Currency 7" xfId="334" xr:uid="{00000000-0005-0000-0000-000087000000}"/>
    <cellStyle name="D4_B8B1_005004B79812_.wvu.PrintTitlest" xfId="143" xr:uid="{00000000-0005-0000-0000-000088000000}"/>
    <cellStyle name="Date" xfId="144" xr:uid="{00000000-0005-0000-0000-000089000000}"/>
    <cellStyle name="dms_1" xfId="3" xr:uid="{00000000-0005-0000-0000-00008A000000}"/>
    <cellStyle name="Emphasis 1" xfId="145" xr:uid="{00000000-0005-0000-0000-000095000000}"/>
    <cellStyle name="Emphasis 2" xfId="146" xr:uid="{00000000-0005-0000-0000-000096000000}"/>
    <cellStyle name="Emphasis 3" xfId="147" xr:uid="{00000000-0005-0000-0000-000097000000}"/>
    <cellStyle name="Euro" xfId="148" xr:uid="{00000000-0005-0000-0000-000098000000}"/>
    <cellStyle name="Explanatory Text 2" xfId="149" xr:uid="{00000000-0005-0000-0000-000099000000}"/>
    <cellStyle name="Fixed" xfId="150" xr:uid="{00000000-0005-0000-0000-00009A000000}"/>
    <cellStyle name="Gilsans" xfId="151" xr:uid="{00000000-0005-0000-0000-00009B000000}"/>
    <cellStyle name="Gilsansl" xfId="152" xr:uid="{00000000-0005-0000-0000-00009C000000}"/>
    <cellStyle name="Good 2" xfId="154" xr:uid="{00000000-0005-0000-0000-00009D000000}"/>
    <cellStyle name="Good 3" xfId="153" xr:uid="{00000000-0005-0000-0000-00009E000000}"/>
    <cellStyle name="Heading 1 2" xfId="156" xr:uid="{00000000-0005-0000-0000-00009F000000}"/>
    <cellStyle name="Heading 1 3" xfId="157" xr:uid="{00000000-0005-0000-0000-0000A0000000}"/>
    <cellStyle name="Heading 1 4" xfId="158" xr:uid="{00000000-0005-0000-0000-0000A1000000}"/>
    <cellStyle name="Heading 1 5" xfId="155" xr:uid="{00000000-0005-0000-0000-0000A2000000}"/>
    <cellStyle name="Heading 2 2" xfId="160" xr:uid="{00000000-0005-0000-0000-0000A3000000}"/>
    <cellStyle name="Heading 2 3" xfId="161" xr:uid="{00000000-0005-0000-0000-0000A4000000}"/>
    <cellStyle name="Heading 2 4" xfId="162" xr:uid="{00000000-0005-0000-0000-0000A5000000}"/>
    <cellStyle name="Heading 2 5" xfId="159" xr:uid="{00000000-0005-0000-0000-0000A6000000}"/>
    <cellStyle name="Heading 3 2" xfId="164" xr:uid="{00000000-0005-0000-0000-0000A7000000}"/>
    <cellStyle name="Heading 3 3" xfId="165" xr:uid="{00000000-0005-0000-0000-0000A8000000}"/>
    <cellStyle name="Heading 3 4" xfId="163" xr:uid="{00000000-0005-0000-0000-0000A9000000}"/>
    <cellStyle name="Heading 4 2" xfId="167" xr:uid="{00000000-0005-0000-0000-0000AA000000}"/>
    <cellStyle name="Heading 4 3" xfId="168" xr:uid="{00000000-0005-0000-0000-0000AB000000}"/>
    <cellStyle name="Heading 4 4" xfId="166" xr:uid="{00000000-0005-0000-0000-0000AC000000}"/>
    <cellStyle name="Heading(4)" xfId="169" xr:uid="{00000000-0005-0000-0000-0000AD000000}"/>
    <cellStyle name="Hyperlink 2" xfId="170" xr:uid="{00000000-0005-0000-0000-0000AE000000}"/>
    <cellStyle name="Hyperlink Arrow" xfId="171" xr:uid="{00000000-0005-0000-0000-0000AF000000}"/>
    <cellStyle name="Hyperlink Text" xfId="172" xr:uid="{00000000-0005-0000-0000-0000B0000000}"/>
    <cellStyle name="Input 2" xfId="173" xr:uid="{00000000-0005-0000-0000-0000B1000000}"/>
    <cellStyle name="Input1" xfId="174" xr:uid="{00000000-0005-0000-0000-0000B2000000}"/>
    <cellStyle name="Input1 2" xfId="175" xr:uid="{00000000-0005-0000-0000-0000B3000000}"/>
    <cellStyle name="Input3" xfId="176" xr:uid="{00000000-0005-0000-0000-0000B4000000}"/>
    <cellStyle name="Lines" xfId="177" xr:uid="{00000000-0005-0000-0000-0000B5000000}"/>
    <cellStyle name="Linked Cell 2" xfId="178" xr:uid="{00000000-0005-0000-0000-0000B6000000}"/>
    <cellStyle name="Mine" xfId="179" xr:uid="{00000000-0005-0000-0000-0000B7000000}"/>
    <cellStyle name="Model Name" xfId="180" xr:uid="{00000000-0005-0000-0000-0000B8000000}"/>
    <cellStyle name="Neutral 2" xfId="182" xr:uid="{00000000-0005-0000-0000-0000B9000000}"/>
    <cellStyle name="Neutral 3" xfId="181" xr:uid="{00000000-0005-0000-0000-0000BA000000}"/>
    <cellStyle name="Normal" xfId="0" builtinId="0"/>
    <cellStyle name="Normal - Style1" xfId="183" xr:uid="{00000000-0005-0000-0000-0000BC000000}"/>
    <cellStyle name="Normal 10" xfId="184" xr:uid="{00000000-0005-0000-0000-0000BD000000}"/>
    <cellStyle name="Normal 100" xfId="327" xr:uid="{00000000-0005-0000-0000-0000BE000000}"/>
    <cellStyle name="Normal 11" xfId="185" xr:uid="{00000000-0005-0000-0000-0000BF000000}"/>
    <cellStyle name="Normal 114" xfId="186" xr:uid="{00000000-0005-0000-0000-0000C0000000}"/>
    <cellStyle name="Normal 12" xfId="187" xr:uid="{00000000-0005-0000-0000-0000C1000000}"/>
    <cellStyle name="Normal 13" xfId="188" xr:uid="{00000000-0005-0000-0000-0000C2000000}"/>
    <cellStyle name="Normal 14" xfId="189" xr:uid="{00000000-0005-0000-0000-0000C3000000}"/>
    <cellStyle name="Normal 143" xfId="190" xr:uid="{00000000-0005-0000-0000-0000C4000000}"/>
    <cellStyle name="Normal 144" xfId="191" xr:uid="{00000000-0005-0000-0000-0000C5000000}"/>
    <cellStyle name="Normal 147" xfId="192" xr:uid="{00000000-0005-0000-0000-0000C6000000}"/>
    <cellStyle name="Normal 148" xfId="193" xr:uid="{00000000-0005-0000-0000-0000C7000000}"/>
    <cellStyle name="Normal 149" xfId="194" xr:uid="{00000000-0005-0000-0000-0000C8000000}"/>
    <cellStyle name="Normal 15" xfId="195" xr:uid="{00000000-0005-0000-0000-0000C9000000}"/>
    <cellStyle name="Normal 150" xfId="196" xr:uid="{00000000-0005-0000-0000-0000CA000000}"/>
    <cellStyle name="Normal 151" xfId="197" xr:uid="{00000000-0005-0000-0000-0000CB000000}"/>
    <cellStyle name="Normal 152" xfId="198" xr:uid="{00000000-0005-0000-0000-0000CC000000}"/>
    <cellStyle name="Normal 153" xfId="199" xr:uid="{00000000-0005-0000-0000-0000CD000000}"/>
    <cellStyle name="Normal 154" xfId="200" xr:uid="{00000000-0005-0000-0000-0000CE000000}"/>
    <cellStyle name="Normal 155" xfId="201" xr:uid="{00000000-0005-0000-0000-0000CF000000}"/>
    <cellStyle name="Normal 156" xfId="202" xr:uid="{00000000-0005-0000-0000-0000D0000000}"/>
    <cellStyle name="Normal 16" xfId="203" xr:uid="{00000000-0005-0000-0000-0000D1000000}"/>
    <cellStyle name="Normal 161" xfId="204" xr:uid="{00000000-0005-0000-0000-0000D2000000}"/>
    <cellStyle name="Normal 162" xfId="205" xr:uid="{00000000-0005-0000-0000-0000D3000000}"/>
    <cellStyle name="Normal 163" xfId="206" xr:uid="{00000000-0005-0000-0000-0000D4000000}"/>
    <cellStyle name="Normal 164" xfId="207" xr:uid="{00000000-0005-0000-0000-0000D5000000}"/>
    <cellStyle name="Normal 169" xfId="208" xr:uid="{00000000-0005-0000-0000-0000D6000000}"/>
    <cellStyle name="Normal 17" xfId="209" xr:uid="{00000000-0005-0000-0000-0000D7000000}"/>
    <cellStyle name="Normal 170" xfId="210" xr:uid="{00000000-0005-0000-0000-0000D8000000}"/>
    <cellStyle name="Normal 171" xfId="211" xr:uid="{00000000-0005-0000-0000-0000D9000000}"/>
    <cellStyle name="Normal 172" xfId="212" xr:uid="{00000000-0005-0000-0000-0000DA000000}"/>
    <cellStyle name="Normal 177" xfId="213" xr:uid="{00000000-0005-0000-0000-0000DB000000}"/>
    <cellStyle name="Normal 178" xfId="214" xr:uid="{00000000-0005-0000-0000-0000DC000000}"/>
    <cellStyle name="Normal 179" xfId="215" xr:uid="{00000000-0005-0000-0000-0000DD000000}"/>
    <cellStyle name="Normal 18" xfId="216" xr:uid="{00000000-0005-0000-0000-0000DE000000}"/>
    <cellStyle name="Normal 180" xfId="217" xr:uid="{00000000-0005-0000-0000-0000DF000000}"/>
    <cellStyle name="Normal 181" xfId="218" xr:uid="{00000000-0005-0000-0000-0000E0000000}"/>
    <cellStyle name="Normal 182" xfId="219" xr:uid="{00000000-0005-0000-0000-0000E1000000}"/>
    <cellStyle name="Normal 183" xfId="220" xr:uid="{00000000-0005-0000-0000-0000E2000000}"/>
    <cellStyle name="Normal 184" xfId="221" xr:uid="{00000000-0005-0000-0000-0000E3000000}"/>
    <cellStyle name="Normal 185" xfId="222" xr:uid="{00000000-0005-0000-0000-0000E4000000}"/>
    <cellStyle name="Normal 186" xfId="223" xr:uid="{00000000-0005-0000-0000-0000E5000000}"/>
    <cellStyle name="Normal 187" xfId="224" xr:uid="{00000000-0005-0000-0000-0000E6000000}"/>
    <cellStyle name="Normal 188" xfId="225" xr:uid="{00000000-0005-0000-0000-0000E7000000}"/>
    <cellStyle name="Normal 189" xfId="226" xr:uid="{00000000-0005-0000-0000-0000E8000000}"/>
    <cellStyle name="Normal 19" xfId="227" xr:uid="{00000000-0005-0000-0000-0000E9000000}"/>
    <cellStyle name="Normal 190" xfId="228" xr:uid="{00000000-0005-0000-0000-0000EA000000}"/>
    <cellStyle name="Normal 192" xfId="229" xr:uid="{00000000-0005-0000-0000-0000EB000000}"/>
    <cellStyle name="Normal 193" xfId="230" xr:uid="{00000000-0005-0000-0000-0000EC000000}"/>
    <cellStyle name="Normal 196" xfId="231" xr:uid="{00000000-0005-0000-0000-0000ED000000}"/>
    <cellStyle name="Normal 197" xfId="232" xr:uid="{00000000-0005-0000-0000-0000EE000000}"/>
    <cellStyle name="Normal 198" xfId="233" xr:uid="{00000000-0005-0000-0000-0000EF000000}"/>
    <cellStyle name="Normal 199" xfId="234" xr:uid="{00000000-0005-0000-0000-0000F0000000}"/>
    <cellStyle name="Normal 2" xfId="2" xr:uid="{00000000-0005-0000-0000-0000F1000000}"/>
    <cellStyle name="Normal 2 2" xfId="4" xr:uid="{00000000-0005-0000-0000-0000F2000000}"/>
    <cellStyle name="Normal 2 2 2" xfId="236" xr:uid="{00000000-0005-0000-0000-0000F3000000}"/>
    <cellStyle name="Normal 2 3" xfId="237" xr:uid="{00000000-0005-0000-0000-0000F4000000}"/>
    <cellStyle name="Normal 2 4" xfId="235" xr:uid="{00000000-0005-0000-0000-0000F5000000}"/>
    <cellStyle name="Normal 20" xfId="238" xr:uid="{00000000-0005-0000-0000-0000F6000000}"/>
    <cellStyle name="Normal 200" xfId="239" xr:uid="{00000000-0005-0000-0000-0000F7000000}"/>
    <cellStyle name="Normal 201" xfId="240" xr:uid="{00000000-0005-0000-0000-0000F8000000}"/>
    <cellStyle name="Normal 202" xfId="241" xr:uid="{00000000-0005-0000-0000-0000F9000000}"/>
    <cellStyle name="Normal 203" xfId="242" xr:uid="{00000000-0005-0000-0000-0000FA000000}"/>
    <cellStyle name="Normal 204" xfId="243" xr:uid="{00000000-0005-0000-0000-0000FB000000}"/>
    <cellStyle name="Normal 205" xfId="244" xr:uid="{00000000-0005-0000-0000-0000FC000000}"/>
    <cellStyle name="Normal 207" xfId="245" xr:uid="{00000000-0005-0000-0000-0000FD000000}"/>
    <cellStyle name="Normal 208" xfId="246" xr:uid="{00000000-0005-0000-0000-0000FE000000}"/>
    <cellStyle name="Normal 209" xfId="247" xr:uid="{00000000-0005-0000-0000-0000FF000000}"/>
    <cellStyle name="Normal 21" xfId="248" xr:uid="{00000000-0005-0000-0000-000000010000}"/>
    <cellStyle name="Normal 210" xfId="249" xr:uid="{00000000-0005-0000-0000-000001010000}"/>
    <cellStyle name="Normal 211" xfId="250" xr:uid="{00000000-0005-0000-0000-000002010000}"/>
    <cellStyle name="Normal 212" xfId="251" xr:uid="{00000000-0005-0000-0000-000003010000}"/>
    <cellStyle name="Normal 213" xfId="252" xr:uid="{00000000-0005-0000-0000-000004010000}"/>
    <cellStyle name="Normal 214" xfId="253" xr:uid="{00000000-0005-0000-0000-000005010000}"/>
    <cellStyle name="Normal 215" xfId="9" xr:uid="{00000000-0005-0000-0000-000006010000}"/>
    <cellStyle name="Normal 216" xfId="254" xr:uid="{00000000-0005-0000-0000-000007010000}"/>
    <cellStyle name="Normal 22" xfId="255" xr:uid="{00000000-0005-0000-0000-000008010000}"/>
    <cellStyle name="Normal 23" xfId="256" xr:uid="{00000000-0005-0000-0000-000009010000}"/>
    <cellStyle name="Normal 24" xfId="257" xr:uid="{00000000-0005-0000-0000-00000A010000}"/>
    <cellStyle name="Normal 25" xfId="258" xr:uid="{00000000-0005-0000-0000-00000B010000}"/>
    <cellStyle name="Normal 26" xfId="259" xr:uid="{00000000-0005-0000-0000-00000C010000}"/>
    <cellStyle name="Normal 27" xfId="260" xr:uid="{00000000-0005-0000-0000-00000D010000}"/>
    <cellStyle name="Normal 28" xfId="261" xr:uid="{00000000-0005-0000-0000-00000E010000}"/>
    <cellStyle name="Normal 29" xfId="12" xr:uid="{00000000-0005-0000-0000-00000F010000}"/>
    <cellStyle name="Normal 3" xfId="1" xr:uid="{00000000-0005-0000-0000-000010010000}"/>
    <cellStyle name="Normal 3 2" xfId="10" xr:uid="{00000000-0005-0000-0000-000011010000}"/>
    <cellStyle name="Normal 30" xfId="6" xr:uid="{00000000-0005-0000-0000-000012010000}"/>
    <cellStyle name="Normal 31" xfId="337" xr:uid="{0EF4FD09-8C21-4DFD-AAFF-4296391B60F4}"/>
    <cellStyle name="Normal 31 2" xfId="339" xr:uid="{454642AA-B730-4652-B23E-7D2BF3AD9C53}"/>
    <cellStyle name="Normal 33" xfId="340" xr:uid="{42FED914-6CAD-46C1-8930-B696A0BE8611}"/>
    <cellStyle name="Normal 37" xfId="262" xr:uid="{00000000-0005-0000-0000-000013010000}"/>
    <cellStyle name="Normal 38" xfId="263" xr:uid="{00000000-0005-0000-0000-000014010000}"/>
    <cellStyle name="Normal 39" xfId="264" xr:uid="{00000000-0005-0000-0000-000015010000}"/>
    <cellStyle name="Normal 4" xfId="265" xr:uid="{00000000-0005-0000-0000-000016010000}"/>
    <cellStyle name="Normal 40" xfId="266" xr:uid="{00000000-0005-0000-0000-000017010000}"/>
    <cellStyle name="Normal 5" xfId="267" xr:uid="{00000000-0005-0000-0000-000018010000}"/>
    <cellStyle name="Normal 6" xfId="268" xr:uid="{00000000-0005-0000-0000-000019010000}"/>
    <cellStyle name="Normal 7" xfId="269" xr:uid="{00000000-0005-0000-0000-00001A010000}"/>
    <cellStyle name="Normal 77" xfId="328" xr:uid="{00000000-0005-0000-0000-00001B010000}"/>
    <cellStyle name="Normal 78" xfId="329" xr:uid="{00000000-0005-0000-0000-00001C010000}"/>
    <cellStyle name="Normal 79" xfId="330" xr:uid="{00000000-0005-0000-0000-00001D010000}"/>
    <cellStyle name="Normal 8" xfId="270" xr:uid="{00000000-0005-0000-0000-00001E010000}"/>
    <cellStyle name="Normal 80" xfId="331" xr:uid="{00000000-0005-0000-0000-00001F010000}"/>
    <cellStyle name="Normal 81" xfId="332" xr:uid="{00000000-0005-0000-0000-000020010000}"/>
    <cellStyle name="Normal 82" xfId="333" xr:uid="{00000000-0005-0000-0000-000021010000}"/>
    <cellStyle name="Normal 9" xfId="271" xr:uid="{00000000-0005-0000-0000-000022010000}"/>
    <cellStyle name="Normal_AppendixB" xfId="336" xr:uid="{B3DE34D4-274E-4406-9728-F45464A7CBA6}"/>
    <cellStyle name="Note 2" xfId="272" xr:uid="{00000000-0005-0000-0000-000023010000}"/>
    <cellStyle name="Output 2" xfId="273" xr:uid="{00000000-0005-0000-0000-000024010000}"/>
    <cellStyle name="Percent" xfId="341" builtinId="5"/>
    <cellStyle name="Percent [2]" xfId="275" xr:uid="{00000000-0005-0000-0000-000025010000}"/>
    <cellStyle name="Percent 2" xfId="276" xr:uid="{00000000-0005-0000-0000-000026010000}"/>
    <cellStyle name="Percent 3" xfId="277" xr:uid="{00000000-0005-0000-0000-000027010000}"/>
    <cellStyle name="Percent 4" xfId="274" xr:uid="{00000000-0005-0000-0000-000028010000}"/>
    <cellStyle name="Percent 5" xfId="11" xr:uid="{00000000-0005-0000-0000-000029010000}"/>
    <cellStyle name="Percentage" xfId="278" xr:uid="{00000000-0005-0000-0000-00002A010000}"/>
    <cellStyle name="Period Title" xfId="279" xr:uid="{00000000-0005-0000-0000-00002B010000}"/>
    <cellStyle name="PSChar" xfId="280" xr:uid="{00000000-0005-0000-0000-00002C010000}"/>
    <cellStyle name="PSDate" xfId="281" xr:uid="{00000000-0005-0000-0000-00002D010000}"/>
    <cellStyle name="PSDec" xfId="282" xr:uid="{00000000-0005-0000-0000-00002E010000}"/>
    <cellStyle name="PSDetail" xfId="283" xr:uid="{00000000-0005-0000-0000-00002F010000}"/>
    <cellStyle name="PSHeading" xfId="284" xr:uid="{00000000-0005-0000-0000-000030010000}"/>
    <cellStyle name="PSInt" xfId="285" xr:uid="{00000000-0005-0000-0000-000031010000}"/>
    <cellStyle name="PSSpacer" xfId="286" xr:uid="{00000000-0005-0000-0000-000032010000}"/>
    <cellStyle name="Ratio" xfId="287" xr:uid="{00000000-0005-0000-0000-000033010000}"/>
    <cellStyle name="Right Date" xfId="288" xr:uid="{00000000-0005-0000-0000-000034010000}"/>
    <cellStyle name="Right Number" xfId="289" xr:uid="{00000000-0005-0000-0000-000035010000}"/>
    <cellStyle name="Right Year" xfId="290" xr:uid="{00000000-0005-0000-0000-000036010000}"/>
    <cellStyle name="SAPBEXstdItem 2" xfId="5" xr:uid="{00000000-0005-0000-0000-000037010000}"/>
    <cellStyle name="SAPError" xfId="291" xr:uid="{00000000-0005-0000-0000-000038010000}"/>
    <cellStyle name="SAPKey" xfId="292" xr:uid="{00000000-0005-0000-0000-000039010000}"/>
    <cellStyle name="SAPLocked" xfId="293" xr:uid="{00000000-0005-0000-0000-00003A010000}"/>
    <cellStyle name="SAPOutput" xfId="294" xr:uid="{00000000-0005-0000-0000-00003B010000}"/>
    <cellStyle name="SAPSpace" xfId="295" xr:uid="{00000000-0005-0000-0000-00003C010000}"/>
    <cellStyle name="SAPText" xfId="296" xr:uid="{00000000-0005-0000-0000-00003D010000}"/>
    <cellStyle name="SAPUnLocked" xfId="297" xr:uid="{00000000-0005-0000-0000-00003E010000}"/>
    <cellStyle name="Sheet Title" xfId="298" xr:uid="{00000000-0005-0000-0000-00003F010000}"/>
    <cellStyle name="Style 1" xfId="299" xr:uid="{00000000-0005-0000-0000-000040010000}"/>
    <cellStyle name="Style2" xfId="300" xr:uid="{00000000-0005-0000-0000-000041010000}"/>
    <cellStyle name="Style3" xfId="301" xr:uid="{00000000-0005-0000-0000-000042010000}"/>
    <cellStyle name="Style4" xfId="302" xr:uid="{00000000-0005-0000-0000-000043010000}"/>
    <cellStyle name="Style5" xfId="303" xr:uid="{00000000-0005-0000-0000-000044010000}"/>
    <cellStyle name="Table Head Green" xfId="304" xr:uid="{00000000-0005-0000-0000-000045010000}"/>
    <cellStyle name="Table Head Green 2" xfId="305" xr:uid="{00000000-0005-0000-0000-000046010000}"/>
    <cellStyle name="Table Head_pldt" xfId="306" xr:uid="{00000000-0005-0000-0000-000047010000}"/>
    <cellStyle name="Table Source" xfId="307" xr:uid="{00000000-0005-0000-0000-000048010000}"/>
    <cellStyle name="Table Units" xfId="308" xr:uid="{00000000-0005-0000-0000-000049010000}"/>
    <cellStyle name="TableLvl2" xfId="338" xr:uid="{3672DBC3-5151-4DCF-BF84-878B18BF74EF}"/>
    <cellStyle name="Text" xfId="309" xr:uid="{00000000-0005-0000-0000-00004A010000}"/>
    <cellStyle name="Text 2" xfId="310" xr:uid="{00000000-0005-0000-0000-00004B010000}"/>
    <cellStyle name="Text Head 1" xfId="311" xr:uid="{00000000-0005-0000-0000-00004C010000}"/>
    <cellStyle name="Text Head 1 2" xfId="312" xr:uid="{00000000-0005-0000-0000-00004D010000}"/>
    <cellStyle name="Text Head 2" xfId="313" xr:uid="{00000000-0005-0000-0000-00004E010000}"/>
    <cellStyle name="Text Head 2 2" xfId="314" xr:uid="{00000000-0005-0000-0000-00004F010000}"/>
    <cellStyle name="Text Indent 2" xfId="315" xr:uid="{00000000-0005-0000-0000-000050010000}"/>
    <cellStyle name="Theirs" xfId="316" xr:uid="{00000000-0005-0000-0000-000051010000}"/>
    <cellStyle name="Title 2" xfId="317" xr:uid="{00000000-0005-0000-0000-000052010000}"/>
    <cellStyle name="TOC 1" xfId="318" xr:uid="{00000000-0005-0000-0000-000053010000}"/>
    <cellStyle name="TOC 2" xfId="319" xr:uid="{00000000-0005-0000-0000-000054010000}"/>
    <cellStyle name="TOC 3" xfId="320" xr:uid="{00000000-0005-0000-0000-000055010000}"/>
    <cellStyle name="Total 2" xfId="321" xr:uid="{00000000-0005-0000-0000-000056010000}"/>
    <cellStyle name="Warning Text 2" xfId="322" xr:uid="{00000000-0005-0000-0000-000057010000}"/>
    <cellStyle name="year" xfId="323" xr:uid="{00000000-0005-0000-0000-000058010000}"/>
  </cellStyles>
  <dxfs count="61">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EDF0F3"/>
      <color rgb="FF5F9E88"/>
      <color rgb="FFE2EEE9"/>
      <color rgb="FFFFCCFF"/>
      <color rgb="FFD0E2DC"/>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1012107</xdr:colOff>
      <xdr:row>1</xdr:row>
      <xdr:rowOff>111273</xdr:rowOff>
    </xdr:from>
    <xdr:to>
      <xdr:col>17</xdr:col>
      <xdr:colOff>1993540</xdr:colOff>
      <xdr:row>3</xdr:row>
      <xdr:rowOff>335462</xdr:rowOff>
    </xdr:to>
    <xdr:pic>
      <xdr:nvPicPr>
        <xdr:cNvPr id="5" name="Picture 4">
          <a:extLst>
            <a:ext uri="{FF2B5EF4-FFF2-40B4-BE49-F238E27FC236}">
              <a16:creationId xmlns:a16="http://schemas.microsoft.com/office/drawing/2014/main" id="{E947225F-4346-419D-9DE2-1E943DF496F3}"/>
            </a:ext>
          </a:extLst>
        </xdr:cNvPr>
        <xdr:cNvPicPr>
          <a:picLocks noChangeAspect="1"/>
        </xdr:cNvPicPr>
      </xdr:nvPicPr>
      <xdr:blipFill>
        <a:blip xmlns:r="http://schemas.openxmlformats.org/officeDocument/2006/relationships" r:embed="rId1"/>
        <a:stretch>
          <a:fillRect/>
        </a:stretch>
      </xdr:blipFill>
      <xdr:spPr>
        <a:xfrm>
          <a:off x="21790214" y="859666"/>
          <a:ext cx="2029183" cy="8501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1839527</xdr:colOff>
      <xdr:row>1</xdr:row>
      <xdr:rowOff>120143</xdr:rowOff>
    </xdr:from>
    <xdr:to>
      <xdr:col>7</xdr:col>
      <xdr:colOff>1834884</xdr:colOff>
      <xdr:row>3</xdr:row>
      <xdr:rowOff>20599</xdr:rowOff>
    </xdr:to>
    <xdr:pic>
      <xdr:nvPicPr>
        <xdr:cNvPr id="2" name="Picture 1">
          <a:extLst>
            <a:ext uri="{FF2B5EF4-FFF2-40B4-BE49-F238E27FC236}">
              <a16:creationId xmlns:a16="http://schemas.microsoft.com/office/drawing/2014/main" id="{B75B80BA-D37D-43CE-91E0-F8742C2DCD31}"/>
            </a:ext>
          </a:extLst>
        </xdr:cNvPr>
        <xdr:cNvPicPr>
          <a:picLocks noChangeAspect="1"/>
        </xdr:cNvPicPr>
      </xdr:nvPicPr>
      <xdr:blipFill>
        <a:blip xmlns:r="http://schemas.openxmlformats.org/officeDocument/2006/relationships" r:embed="rId1"/>
        <a:stretch>
          <a:fillRect/>
        </a:stretch>
      </xdr:blipFill>
      <xdr:spPr>
        <a:xfrm>
          <a:off x="7072674" y="814908"/>
          <a:ext cx="2034828" cy="8529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751435</xdr:colOff>
      <xdr:row>0</xdr:row>
      <xdr:rowOff>125186</xdr:rowOff>
    </xdr:from>
    <xdr:to>
      <xdr:col>14</xdr:col>
      <xdr:colOff>943829</xdr:colOff>
      <xdr:row>1</xdr:row>
      <xdr:rowOff>302427</xdr:rowOff>
    </xdr:to>
    <xdr:pic>
      <xdr:nvPicPr>
        <xdr:cNvPr id="3" name="Picture 2">
          <a:extLst>
            <a:ext uri="{FF2B5EF4-FFF2-40B4-BE49-F238E27FC236}">
              <a16:creationId xmlns:a16="http://schemas.microsoft.com/office/drawing/2014/main" id="{028D0917-7AB8-4196-9E4B-2BA3DD95E21B}"/>
            </a:ext>
          </a:extLst>
        </xdr:cNvPr>
        <xdr:cNvPicPr>
          <a:picLocks noChangeAspect="1"/>
        </xdr:cNvPicPr>
      </xdr:nvPicPr>
      <xdr:blipFill>
        <a:blip xmlns:r="http://schemas.openxmlformats.org/officeDocument/2006/relationships" r:embed="rId1"/>
        <a:stretch>
          <a:fillRect/>
        </a:stretch>
      </xdr:blipFill>
      <xdr:spPr>
        <a:xfrm>
          <a:off x="10095460" y="125186"/>
          <a:ext cx="2030719" cy="853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784412</xdr:colOff>
      <xdr:row>0</xdr:row>
      <xdr:rowOff>222065</xdr:rowOff>
    </xdr:from>
    <xdr:to>
      <xdr:col>7</xdr:col>
      <xdr:colOff>1280235</xdr:colOff>
      <xdr:row>1</xdr:row>
      <xdr:rowOff>340117</xdr:rowOff>
    </xdr:to>
    <xdr:pic>
      <xdr:nvPicPr>
        <xdr:cNvPr id="2" name="Picture 1">
          <a:extLst>
            <a:ext uri="{FF2B5EF4-FFF2-40B4-BE49-F238E27FC236}">
              <a16:creationId xmlns:a16="http://schemas.microsoft.com/office/drawing/2014/main" id="{653D8CC7-EB52-4659-91EF-1DCC45E09C85}"/>
            </a:ext>
          </a:extLst>
        </xdr:cNvPr>
        <xdr:cNvPicPr>
          <a:picLocks noChangeAspect="1"/>
        </xdr:cNvPicPr>
      </xdr:nvPicPr>
      <xdr:blipFill>
        <a:blip xmlns:r="http://schemas.openxmlformats.org/officeDocument/2006/relationships" r:embed="rId1"/>
        <a:stretch>
          <a:fillRect/>
        </a:stretch>
      </xdr:blipFill>
      <xdr:spPr>
        <a:xfrm>
          <a:off x="8370794" y="222065"/>
          <a:ext cx="2052881" cy="8464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1432112</xdr:colOff>
      <xdr:row>0</xdr:row>
      <xdr:rowOff>193490</xdr:rowOff>
    </xdr:from>
    <xdr:to>
      <xdr:col>7</xdr:col>
      <xdr:colOff>1518360</xdr:colOff>
      <xdr:row>1</xdr:row>
      <xdr:rowOff>311542</xdr:rowOff>
    </xdr:to>
    <xdr:pic>
      <xdr:nvPicPr>
        <xdr:cNvPr id="2" name="Picture 1">
          <a:extLst>
            <a:ext uri="{FF2B5EF4-FFF2-40B4-BE49-F238E27FC236}">
              <a16:creationId xmlns:a16="http://schemas.microsoft.com/office/drawing/2014/main" id="{F2771635-90B0-4FDA-BAD1-BBEE68E71A6C}"/>
            </a:ext>
          </a:extLst>
        </xdr:cNvPr>
        <xdr:cNvPicPr>
          <a:picLocks noChangeAspect="1"/>
        </xdr:cNvPicPr>
      </xdr:nvPicPr>
      <xdr:blipFill>
        <a:blip xmlns:r="http://schemas.openxmlformats.org/officeDocument/2006/relationships" r:embed="rId1"/>
        <a:stretch>
          <a:fillRect/>
        </a:stretch>
      </xdr:blipFill>
      <xdr:spPr>
        <a:xfrm>
          <a:off x="9023537" y="193490"/>
          <a:ext cx="2048398" cy="8419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653863</xdr:colOff>
      <xdr:row>0</xdr:row>
      <xdr:rowOff>221503</xdr:rowOff>
    </xdr:from>
    <xdr:to>
      <xdr:col>7</xdr:col>
      <xdr:colOff>1084132</xdr:colOff>
      <xdr:row>1</xdr:row>
      <xdr:rowOff>339555</xdr:rowOff>
    </xdr:to>
    <xdr:pic>
      <xdr:nvPicPr>
        <xdr:cNvPr id="2" name="Picture 1">
          <a:extLst>
            <a:ext uri="{FF2B5EF4-FFF2-40B4-BE49-F238E27FC236}">
              <a16:creationId xmlns:a16="http://schemas.microsoft.com/office/drawing/2014/main" id="{67EEA854-FE48-4798-B6A3-ED14BD84CD52}"/>
            </a:ext>
          </a:extLst>
        </xdr:cNvPr>
        <xdr:cNvPicPr>
          <a:picLocks noChangeAspect="1"/>
        </xdr:cNvPicPr>
      </xdr:nvPicPr>
      <xdr:blipFill>
        <a:blip xmlns:r="http://schemas.openxmlformats.org/officeDocument/2006/relationships" r:embed="rId1"/>
        <a:stretch>
          <a:fillRect/>
        </a:stretch>
      </xdr:blipFill>
      <xdr:spPr>
        <a:xfrm>
          <a:off x="9483538" y="221503"/>
          <a:ext cx="2049519" cy="841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kjo/AppData/Roaming/iManage/Work/Recent/AER23006736%20-%20RIN%20Responses%20-%20Economic%20benchmarking%20(year%20end%202023)/Ausgrid%202022-23%20-%20Economic%20Benchmarking%20-%20RIN%20Response%20-%20Consolidated%20-%2031%20October%202(15994156.1).xlsm?1861BDFF" TargetMode="External"/><Relationship Id="rId1" Type="http://schemas.openxmlformats.org/officeDocument/2006/relationships/externalLinkPath" Target="file:///\\1861BDFF\Ausgrid%202022-23%20-%20Economic%20Benchmarking%20-%20RIN%20Response%20-%20Consolidated%20-%2031%20October%202(15994156.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Downloads/United%20Energy%202021-22%20-%20Annual%20-%20RIN%20Response%20-%20Consolidated%20-%2031%20October%202022%20-%20PUBLIC(14603723.2)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efreshError="1"/>
      <sheetData sheetId="1">
        <row r="6">
          <cell r="C6" t="str">
            <v>-- select --</v>
          </cell>
          <cell r="D6" t="str">
            <v>-- select --</v>
          </cell>
        </row>
        <row r="7">
          <cell r="C7" t="str">
            <v>Actual</v>
          </cell>
          <cell r="D7" t="str">
            <v>Public</v>
          </cell>
        </row>
        <row r="8">
          <cell r="C8" t="str">
            <v>Estimate</v>
          </cell>
          <cell r="D8" t="str">
            <v>Confidential</v>
          </cell>
        </row>
        <row r="9">
          <cell r="C9" t="str">
            <v>Consolidated</v>
          </cell>
        </row>
        <row r="14">
          <cell r="C14" t="str">
            <v>-- select --</v>
          </cell>
        </row>
        <row r="15">
          <cell r="C15" t="str">
            <v>After appeal</v>
          </cell>
        </row>
        <row r="16">
          <cell r="C16" t="str">
            <v>Draft decision</v>
          </cell>
        </row>
        <row r="17">
          <cell r="C17" t="str">
            <v>Final decision</v>
          </cell>
        </row>
        <row r="18">
          <cell r="C18" t="str">
            <v>PTRM update 1</v>
          </cell>
        </row>
        <row r="19">
          <cell r="C19" t="str">
            <v>PTRM update 2</v>
          </cell>
        </row>
        <row r="20">
          <cell r="C20" t="str">
            <v>PTRM update 3</v>
          </cell>
        </row>
        <row r="21">
          <cell r="C21" t="str">
            <v>PTRM update 4</v>
          </cell>
        </row>
        <row r="22">
          <cell r="C22" t="str">
            <v>PTRM update 5</v>
          </cell>
        </row>
        <row r="23">
          <cell r="C23" t="str">
            <v>PTRM update 6</v>
          </cell>
        </row>
        <row r="24">
          <cell r="C24" t="str">
            <v>PTRM update 7</v>
          </cell>
        </row>
        <row r="25">
          <cell r="C25" t="str">
            <v>Regulatory proposal</v>
          </cell>
        </row>
        <row r="26">
          <cell r="C26" t="str">
            <v>Reporting</v>
          </cell>
        </row>
        <row r="27">
          <cell r="C27" t="str">
            <v>Revised regulatory proposal</v>
          </cell>
        </row>
      </sheetData>
      <sheetData sheetId="2">
        <row r="13">
          <cell r="C13" t="str">
            <v>ActewAGL Distribution</v>
          </cell>
          <cell r="D13">
            <v>76670568688</v>
          </cell>
          <cell r="E13" t="str">
            <v>ACT</v>
          </cell>
          <cell r="F13" t="str">
            <v>Electricity</v>
          </cell>
          <cell r="G13" t="str">
            <v>Distribution</v>
          </cell>
          <cell r="H13" t="str">
            <v>Revenue cap</v>
          </cell>
          <cell r="I13" t="str">
            <v>Financial</v>
          </cell>
          <cell r="J13" t="str">
            <v>June</v>
          </cell>
          <cell r="K13">
            <v>5</v>
          </cell>
          <cell r="L13">
            <v>5</v>
          </cell>
          <cell r="M13">
            <v>5</v>
          </cell>
          <cell r="N13">
            <v>5</v>
          </cell>
          <cell r="O13" t="str">
            <v>2014-19 Distribution Determination</v>
          </cell>
          <cell r="R13" t="str">
            <v>CANBERRA</v>
          </cell>
          <cell r="S13" t="str">
            <v>ACT</v>
          </cell>
          <cell r="U13" t="str">
            <v>GPO BOX 366</v>
          </cell>
          <cell r="W13" t="str">
            <v>CANBERRA</v>
          </cell>
          <cell r="X13" t="str">
            <v>ACT</v>
          </cell>
          <cell r="AI13" t="str">
            <v>CBD</v>
          </cell>
          <cell r="AJ13" t="str">
            <v>Urban</v>
          </cell>
          <cell r="AK13" t="str">
            <v>Short rural</v>
          </cell>
          <cell r="AL13" t="str">
            <v>Long rural</v>
          </cell>
          <cell r="AN13" t="str">
            <v>YES</v>
          </cell>
        </row>
        <row r="14">
          <cell r="C14" t="str">
            <v>ActewAGL Distribution (Tx Assets)</v>
          </cell>
          <cell r="D14">
            <v>76670568688</v>
          </cell>
          <cell r="E14" t="str">
            <v>ACT</v>
          </cell>
          <cell r="F14" t="str">
            <v>Electricity</v>
          </cell>
          <cell r="G14" t="str">
            <v>Distribution</v>
          </cell>
          <cell r="H14" t="str">
            <v>Revenue cap</v>
          </cell>
          <cell r="I14" t="str">
            <v>Financial</v>
          </cell>
          <cell r="J14" t="str">
            <v>June</v>
          </cell>
          <cell r="K14">
            <v>5</v>
          </cell>
          <cell r="L14">
            <v>5</v>
          </cell>
          <cell r="M14">
            <v>5</v>
          </cell>
          <cell r="N14">
            <v>5</v>
          </cell>
          <cell r="O14" t="str">
            <v>distribution determination</v>
          </cell>
          <cell r="R14" t="str">
            <v>CANBERRA</v>
          </cell>
          <cell r="S14" t="str">
            <v>ACT</v>
          </cell>
          <cell r="U14" t="str">
            <v>GPO BOX 366</v>
          </cell>
          <cell r="W14" t="str">
            <v>CANBERRA</v>
          </cell>
          <cell r="X14" t="str">
            <v>ACT</v>
          </cell>
          <cell r="AI14" t="str">
            <v>CBD</v>
          </cell>
          <cell r="AJ14" t="str">
            <v>Urban</v>
          </cell>
          <cell r="AK14" t="str">
            <v>Short rural</v>
          </cell>
          <cell r="AL14" t="str">
            <v>Long rural</v>
          </cell>
          <cell r="AN14" t="str">
            <v>NO</v>
          </cell>
        </row>
        <row r="15">
          <cell r="C15" t="str">
            <v>ActewAGL Gas</v>
          </cell>
          <cell r="D15">
            <v>76670568688</v>
          </cell>
          <cell r="E15" t="str">
            <v>ACT</v>
          </cell>
          <cell r="F15" t="str">
            <v>Gas</v>
          </cell>
          <cell r="G15" t="str">
            <v>Distribution</v>
          </cell>
          <cell r="H15" t="str">
            <v>Weighted average price cap</v>
          </cell>
          <cell r="I15" t="str">
            <v>Financial</v>
          </cell>
          <cell r="J15" t="str">
            <v>June</v>
          </cell>
          <cell r="K15">
            <v>5</v>
          </cell>
          <cell r="L15">
            <v>5</v>
          </cell>
          <cell r="M15">
            <v>5</v>
          </cell>
          <cell r="N15" t="str">
            <v>x</v>
          </cell>
          <cell r="R15" t="str">
            <v>CANBERRA</v>
          </cell>
          <cell r="S15" t="str">
            <v>ACT</v>
          </cell>
          <cell r="U15" t="str">
            <v>GPO BOX 366</v>
          </cell>
          <cell r="W15" t="str">
            <v>CANBERRA</v>
          </cell>
          <cell r="X15" t="str">
            <v>ACT</v>
          </cell>
          <cell r="AI15" t="str">
            <v>CBD</v>
          </cell>
          <cell r="AJ15" t="str">
            <v>Urban</v>
          </cell>
          <cell r="AK15" t="str">
            <v>Short rural</v>
          </cell>
          <cell r="AL15" t="str">
            <v>Long rural</v>
          </cell>
          <cell r="AN15" t="str">
            <v>NO</v>
          </cell>
        </row>
        <row r="16">
          <cell r="C16" t="str">
            <v>Australian Energy Market Operator Ltd</v>
          </cell>
          <cell r="D16">
            <v>94072010327</v>
          </cell>
          <cell r="E16" t="str">
            <v>Vic</v>
          </cell>
          <cell r="F16" t="str">
            <v>Electricity</v>
          </cell>
          <cell r="G16" t="str">
            <v>Transmission</v>
          </cell>
          <cell r="H16" t="str">
            <v>-</v>
          </cell>
          <cell r="I16" t="str">
            <v>Financial</v>
          </cell>
          <cell r="J16" t="str">
            <v>March</v>
          </cell>
          <cell r="K16">
            <v>5</v>
          </cell>
          <cell r="L16">
            <v>5</v>
          </cell>
          <cell r="M16">
            <v>5</v>
          </cell>
          <cell r="N16" t="str">
            <v>x</v>
          </cell>
          <cell r="O16" t="str">
            <v>-</v>
          </cell>
          <cell r="Q16" t="str">
            <v>530 Collins Street</v>
          </cell>
          <cell r="R16" t="str">
            <v>MELBOURNE</v>
          </cell>
          <cell r="S16" t="str">
            <v>Vic</v>
          </cell>
          <cell r="U16" t="str">
            <v>GPO Box 2008</v>
          </cell>
          <cell r="W16" t="str">
            <v>MELBOURNE</v>
          </cell>
          <cell r="X16" t="str">
            <v>Vic</v>
          </cell>
          <cell r="AI16" t="str">
            <v>CBD</v>
          </cell>
          <cell r="AJ16" t="str">
            <v>Urban</v>
          </cell>
          <cell r="AK16" t="str">
            <v>Short rural</v>
          </cell>
          <cell r="AL16" t="str">
            <v>Long rural</v>
          </cell>
          <cell r="AN16" t="str">
            <v>NO</v>
          </cell>
        </row>
        <row r="17">
          <cell r="C17" t="str">
            <v>Australian Gas Networks Limited (reporting data for Albury and Victoria)</v>
          </cell>
          <cell r="D17">
            <v>19078551685</v>
          </cell>
          <cell r="E17" t="str">
            <v>Vic</v>
          </cell>
          <cell r="F17" t="str">
            <v>Gas</v>
          </cell>
          <cell r="G17" t="str">
            <v>Distribution</v>
          </cell>
          <cell r="H17" t="str">
            <v>Weighted average price cap</v>
          </cell>
          <cell r="I17" t="str">
            <v>Calendar</v>
          </cell>
          <cell r="J17" t="str">
            <v>December</v>
          </cell>
          <cell r="K17">
            <v>5</v>
          </cell>
          <cell r="L17">
            <v>5</v>
          </cell>
          <cell r="M17">
            <v>5</v>
          </cell>
          <cell r="N17" t="str">
            <v>x</v>
          </cell>
          <cell r="Q17" t="str">
            <v>400 King William Street</v>
          </cell>
          <cell r="R17" t="str">
            <v>ADELAIDE</v>
          </cell>
          <cell r="S17" t="str">
            <v>SA</v>
          </cell>
          <cell r="U17" t="str">
            <v>PO Box 6468</v>
          </cell>
          <cell r="V17" t="str">
            <v>Halifax Street</v>
          </cell>
          <cell r="W17" t="str">
            <v>ADELAIDE</v>
          </cell>
          <cell r="X17" t="str">
            <v>SA</v>
          </cell>
          <cell r="AI17" t="str">
            <v>CBD</v>
          </cell>
          <cell r="AJ17" t="str">
            <v>Urban</v>
          </cell>
          <cell r="AK17" t="str">
            <v>Short rural</v>
          </cell>
          <cell r="AL17" t="str">
            <v>Long rural</v>
          </cell>
          <cell r="AN17" t="str">
            <v>NO</v>
          </cell>
        </row>
        <row r="18">
          <cell r="C18" t="str">
            <v>Australian Gas Networks Limited (reporting data for Albury)</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v>5</v>
          </cell>
          <cell r="N18" t="str">
            <v>x</v>
          </cell>
          <cell r="Q18" t="str">
            <v>400 King William Street</v>
          </cell>
          <cell r="R18" t="str">
            <v>ADELAIDE</v>
          </cell>
          <cell r="S18" t="str">
            <v>SA</v>
          </cell>
          <cell r="U18" t="str">
            <v>PO Box 6468</v>
          </cell>
          <cell r="V18" t="str">
            <v>Halifax Street</v>
          </cell>
          <cell r="W18" t="str">
            <v>ADELAIDE</v>
          </cell>
          <cell r="X18" t="str">
            <v>SA</v>
          </cell>
          <cell r="AI18" t="str">
            <v>CBD</v>
          </cell>
          <cell r="AJ18" t="str">
            <v>Urban</v>
          </cell>
          <cell r="AK18" t="str">
            <v>Short rural</v>
          </cell>
          <cell r="AL18" t="str">
            <v>Long rural</v>
          </cell>
          <cell r="AN18" t="str">
            <v>NO</v>
          </cell>
        </row>
        <row r="19">
          <cell r="C19" t="str">
            <v>Australian Gas Networks Limited (reporting data for SA)</v>
          </cell>
          <cell r="D19">
            <v>19078551685</v>
          </cell>
          <cell r="E19" t="str">
            <v>SA</v>
          </cell>
          <cell r="F19" t="str">
            <v>Gas</v>
          </cell>
          <cell r="G19" t="str">
            <v>Distribution</v>
          </cell>
          <cell r="H19" t="str">
            <v>Weighted average price cap</v>
          </cell>
          <cell r="I19" t="str">
            <v>Financial</v>
          </cell>
          <cell r="J19" t="str">
            <v>June</v>
          </cell>
          <cell r="K19">
            <v>5</v>
          </cell>
          <cell r="L19">
            <v>5</v>
          </cell>
          <cell r="M19">
            <v>5</v>
          </cell>
          <cell r="N19">
            <v>5</v>
          </cell>
          <cell r="O19" t="str">
            <v>distribution determination</v>
          </cell>
          <cell r="Q19" t="str">
            <v>400 King William Street</v>
          </cell>
          <cell r="R19" t="str">
            <v>ADELAIDE</v>
          </cell>
          <cell r="S19" t="str">
            <v>SA</v>
          </cell>
          <cell r="U19" t="str">
            <v>PO Box 6468</v>
          </cell>
          <cell r="V19" t="str">
            <v>Halifax Street</v>
          </cell>
          <cell r="W19" t="str">
            <v>ADELAIDE</v>
          </cell>
          <cell r="X19" t="str">
            <v>SA</v>
          </cell>
          <cell r="AI19" t="str">
            <v>CBD</v>
          </cell>
          <cell r="AJ19" t="str">
            <v>Urban</v>
          </cell>
          <cell r="AK19" t="str">
            <v>Short rural</v>
          </cell>
          <cell r="AL19" t="str">
            <v>Long rural</v>
          </cell>
          <cell r="AN19" t="str">
            <v>NO</v>
          </cell>
        </row>
        <row r="20">
          <cell r="C20" t="str">
            <v>Australian Gas Networks Limited (reporting data for Victoria)</v>
          </cell>
          <cell r="D20">
            <v>19078551685</v>
          </cell>
          <cell r="E20" t="str">
            <v>Vic</v>
          </cell>
          <cell r="F20" t="str">
            <v>Gas</v>
          </cell>
          <cell r="G20" t="str">
            <v>Distribution</v>
          </cell>
          <cell r="H20" t="str">
            <v>Weighted average price cap</v>
          </cell>
          <cell r="I20" t="str">
            <v>Calendar</v>
          </cell>
          <cell r="J20" t="str">
            <v>December</v>
          </cell>
          <cell r="K20">
            <v>5</v>
          </cell>
          <cell r="L20">
            <v>5</v>
          </cell>
          <cell r="M20">
            <v>5</v>
          </cell>
          <cell r="N20" t="str">
            <v>x</v>
          </cell>
          <cell r="Q20" t="str">
            <v>400 King William Street</v>
          </cell>
          <cell r="R20" t="str">
            <v>ADELAIDE</v>
          </cell>
          <cell r="S20" t="str">
            <v>SA</v>
          </cell>
          <cell r="U20" t="str">
            <v>PO Box 6468</v>
          </cell>
          <cell r="V20" t="str">
            <v>Halifax Street</v>
          </cell>
          <cell r="W20" t="str">
            <v>ADELAIDE</v>
          </cell>
          <cell r="X20" t="str">
            <v>SA</v>
          </cell>
          <cell r="AI20" t="str">
            <v>CBD</v>
          </cell>
          <cell r="AJ20" t="str">
            <v>Urban</v>
          </cell>
          <cell r="AK20" t="str">
            <v>Short rural</v>
          </cell>
          <cell r="AL20" t="str">
            <v>Long rural</v>
          </cell>
          <cell r="AN20" t="str">
            <v>NO</v>
          </cell>
        </row>
        <row r="21">
          <cell r="C21" t="str">
            <v>APT Pipelines (NT) Pty Ltd</v>
          </cell>
          <cell r="D21">
            <v>39009737393</v>
          </cell>
          <cell r="E21" t="str">
            <v>NT</v>
          </cell>
          <cell r="F21" t="str">
            <v>Gas</v>
          </cell>
          <cell r="G21" t="str">
            <v>Transmission</v>
          </cell>
          <cell r="H21" t="str">
            <v>Weighted average price cap</v>
          </cell>
          <cell r="I21" t="str">
            <v>Financial</v>
          </cell>
          <cell r="J21" t="str">
            <v>June</v>
          </cell>
          <cell r="K21">
            <v>5</v>
          </cell>
          <cell r="L21">
            <v>5</v>
          </cell>
          <cell r="M21">
            <v>5</v>
          </cell>
          <cell r="N21" t="str">
            <v>x</v>
          </cell>
          <cell r="O21" t="str">
            <v>n/a</v>
          </cell>
          <cell r="Q21" t="str">
            <v>580 George Street</v>
          </cell>
          <cell r="R21" t="str">
            <v>SYDNEY</v>
          </cell>
          <cell r="S21" t="str">
            <v>NSW</v>
          </cell>
          <cell r="U21" t="str">
            <v>Level 19, HSBC Building</v>
          </cell>
          <cell r="V21" t="str">
            <v>580 George Street</v>
          </cell>
          <cell r="W21" t="str">
            <v>SYDNEY</v>
          </cell>
          <cell r="X21" t="str">
            <v>NSW</v>
          </cell>
          <cell r="AI21" t="str">
            <v>CBD</v>
          </cell>
          <cell r="AJ21" t="str">
            <v>Urban</v>
          </cell>
          <cell r="AK21" t="str">
            <v>Short rural</v>
          </cell>
          <cell r="AL21" t="str">
            <v>Long rural</v>
          </cell>
          <cell r="AN21" t="str">
            <v>NO</v>
          </cell>
        </row>
        <row r="22">
          <cell r="C22" t="str">
            <v>APA GasNet Australia (Operations) Pty Ltd</v>
          </cell>
          <cell r="D22" t="str">
            <v>065083009</v>
          </cell>
          <cell r="E22" t="str">
            <v>Vic</v>
          </cell>
          <cell r="F22" t="str">
            <v>Gas</v>
          </cell>
          <cell r="G22" t="str">
            <v>Transmission</v>
          </cell>
          <cell r="H22" t="str">
            <v>Weighted average price cap</v>
          </cell>
          <cell r="I22" t="str">
            <v>Calendar</v>
          </cell>
          <cell r="J22" t="str">
            <v>December</v>
          </cell>
          <cell r="K22">
            <v>5</v>
          </cell>
          <cell r="L22">
            <v>5</v>
          </cell>
          <cell r="M22">
            <v>5</v>
          </cell>
          <cell r="N22" t="str">
            <v>x</v>
          </cell>
          <cell r="Q22" t="str">
            <v>580 George Street</v>
          </cell>
          <cell r="R22" t="str">
            <v>SYDNEY</v>
          </cell>
          <cell r="S22" t="str">
            <v>NSW</v>
          </cell>
          <cell r="U22" t="str">
            <v>PO Box R41</v>
          </cell>
          <cell r="W22" t="str">
            <v>ROYAL EXCHANGE</v>
          </cell>
          <cell r="X22" t="str">
            <v>NSW</v>
          </cell>
          <cell r="AI22" t="str">
            <v>CBD</v>
          </cell>
          <cell r="AJ22" t="str">
            <v>Urban</v>
          </cell>
          <cell r="AK22" t="str">
            <v>Short rural</v>
          </cell>
          <cell r="AL22" t="str">
            <v>Long rural</v>
          </cell>
          <cell r="AN22" t="str">
            <v>NO</v>
          </cell>
        </row>
        <row r="23">
          <cell r="C23" t="str">
            <v>Ausgrid</v>
          </cell>
          <cell r="D23">
            <v>78508211731</v>
          </cell>
          <cell r="E23" t="str">
            <v>NSW</v>
          </cell>
          <cell r="F23" t="str">
            <v>Electricity</v>
          </cell>
          <cell r="G23" t="str">
            <v>Distribution</v>
          </cell>
          <cell r="H23" t="str">
            <v>Revenue cap</v>
          </cell>
          <cell r="I23" t="str">
            <v>Financial</v>
          </cell>
          <cell r="J23" t="str">
            <v>June</v>
          </cell>
          <cell r="K23">
            <v>5</v>
          </cell>
          <cell r="L23">
            <v>5</v>
          </cell>
          <cell r="M23">
            <v>5</v>
          </cell>
          <cell r="N23">
            <v>5</v>
          </cell>
          <cell r="O23" t="str">
            <v>2014-19 Distribution Determination</v>
          </cell>
          <cell r="R23" t="str">
            <v>SYDNEY</v>
          </cell>
          <cell r="S23" t="str">
            <v>NSW</v>
          </cell>
          <cell r="U23" t="str">
            <v>GPO Box 4009</v>
          </cell>
          <cell r="W23" t="str">
            <v>SYDNEY</v>
          </cell>
          <cell r="X23" t="str">
            <v>NSW</v>
          </cell>
          <cell r="AI23" t="str">
            <v>CBD</v>
          </cell>
          <cell r="AJ23" t="str">
            <v>Urban</v>
          </cell>
          <cell r="AK23" t="str">
            <v>Short rural</v>
          </cell>
          <cell r="AL23" t="str">
            <v>Long rural</v>
          </cell>
          <cell r="AN23" t="str">
            <v>YES</v>
          </cell>
        </row>
        <row r="24">
          <cell r="C24" t="str">
            <v>Ausgrid (Tx Assets)</v>
          </cell>
          <cell r="D24">
            <v>78508211731</v>
          </cell>
          <cell r="E24" t="str">
            <v>NSW</v>
          </cell>
          <cell r="F24" t="str">
            <v>Electricity</v>
          </cell>
          <cell r="G24" t="str">
            <v>Distribution</v>
          </cell>
          <cell r="H24" t="str">
            <v>Revenue cap</v>
          </cell>
          <cell r="I24" t="str">
            <v>Financial</v>
          </cell>
          <cell r="J24" t="str">
            <v>June</v>
          </cell>
          <cell r="K24">
            <v>5</v>
          </cell>
          <cell r="L24">
            <v>5</v>
          </cell>
          <cell r="M24">
            <v>5</v>
          </cell>
          <cell r="N24">
            <v>5</v>
          </cell>
          <cell r="O24" t="str">
            <v>distribution determination</v>
          </cell>
          <cell r="R24" t="str">
            <v>SYDNEY</v>
          </cell>
          <cell r="S24" t="str">
            <v>NSW</v>
          </cell>
          <cell r="U24" t="str">
            <v>GPO Box 4009</v>
          </cell>
          <cell r="W24" t="str">
            <v>SYDNEY</v>
          </cell>
          <cell r="X24" t="str">
            <v>NSW</v>
          </cell>
          <cell r="AI24" t="str">
            <v>CBD</v>
          </cell>
          <cell r="AJ24" t="str">
            <v>Urban</v>
          </cell>
          <cell r="AK24" t="str">
            <v>Short rural</v>
          </cell>
          <cell r="AL24" t="str">
            <v>Long rural</v>
          </cell>
          <cell r="AN24" t="str">
            <v>NO</v>
          </cell>
        </row>
        <row r="25">
          <cell r="C25" t="str">
            <v>AusNet Electricity Services Pty Ltd</v>
          </cell>
          <cell r="D25">
            <v>91064651118</v>
          </cell>
          <cell r="E25" t="str">
            <v>Vic</v>
          </cell>
          <cell r="F25" t="str">
            <v>Electricity</v>
          </cell>
          <cell r="G25" t="str">
            <v>Distribution</v>
          </cell>
          <cell r="H25" t="str">
            <v>Revenue cap</v>
          </cell>
          <cell r="I25" t="str">
            <v>Calendar</v>
          </cell>
          <cell r="J25" t="str">
            <v>December</v>
          </cell>
          <cell r="K25">
            <v>5</v>
          </cell>
          <cell r="L25">
            <v>5</v>
          </cell>
          <cell r="M25">
            <v>5</v>
          </cell>
          <cell r="N25">
            <v>2</v>
          </cell>
          <cell r="O25" t="str">
            <v>2016-20 Distribution Determination</v>
          </cell>
          <cell r="Q25" t="str">
            <v>2 Southbank Boulevard</v>
          </cell>
          <cell r="R25" t="str">
            <v>SOUTHBANK</v>
          </cell>
          <cell r="S25" t="str">
            <v>Vic</v>
          </cell>
          <cell r="U25" t="str">
            <v>Locked Bag 14051</v>
          </cell>
          <cell r="W25" t="str">
            <v>MELBOURNE CITY MAIL CENTRE</v>
          </cell>
          <cell r="X25" t="str">
            <v>Vic</v>
          </cell>
          <cell r="AI25" t="str">
            <v>CBD</v>
          </cell>
          <cell r="AJ25" t="str">
            <v>Urban</v>
          </cell>
          <cell r="AK25" t="str">
            <v>Short rural</v>
          </cell>
          <cell r="AL25" t="str">
            <v>Long rural</v>
          </cell>
          <cell r="AN25" t="str">
            <v>YES</v>
          </cell>
        </row>
        <row r="26">
          <cell r="C26" t="str">
            <v>AusNet Gas Services</v>
          </cell>
          <cell r="D26" t="str">
            <v>086015036</v>
          </cell>
          <cell r="E26" t="str">
            <v>Vic</v>
          </cell>
          <cell r="F26" t="str">
            <v>Gas</v>
          </cell>
          <cell r="G26" t="str">
            <v>Distribution</v>
          </cell>
          <cell r="H26" t="str">
            <v>Weighted average price cap</v>
          </cell>
          <cell r="I26" t="str">
            <v>Calendar</v>
          </cell>
          <cell r="J26" t="str">
            <v>December</v>
          </cell>
          <cell r="K26">
            <v>5</v>
          </cell>
          <cell r="L26">
            <v>5</v>
          </cell>
          <cell r="M26">
            <v>5</v>
          </cell>
          <cell r="N26" t="str">
            <v>X</v>
          </cell>
          <cell r="Q26" t="str">
            <v>580 George Street</v>
          </cell>
          <cell r="R26" t="str">
            <v>SYDNEY</v>
          </cell>
          <cell r="S26" t="str">
            <v>NSW</v>
          </cell>
          <cell r="U26" t="str">
            <v>PO Box R41</v>
          </cell>
          <cell r="W26" t="str">
            <v>ROYAL EXCHANGE</v>
          </cell>
          <cell r="X26" t="str">
            <v>NSW</v>
          </cell>
          <cell r="AI26" t="str">
            <v>CBD</v>
          </cell>
          <cell r="AJ26" t="str">
            <v>Urban</v>
          </cell>
          <cell r="AK26" t="str">
            <v>Short rural</v>
          </cell>
          <cell r="AL26" t="str">
            <v>Long rural</v>
          </cell>
          <cell r="AN26" t="str">
            <v>NO</v>
          </cell>
        </row>
        <row r="27">
          <cell r="C27" t="str">
            <v>Ausnet Services (Transmission) Ltd</v>
          </cell>
          <cell r="D27">
            <v>48116124362</v>
          </cell>
          <cell r="E27" t="str">
            <v>Vic</v>
          </cell>
          <cell r="F27" t="str">
            <v>Electricity</v>
          </cell>
          <cell r="G27" t="str">
            <v>Transmission</v>
          </cell>
          <cell r="H27" t="str">
            <v>Revenue cap</v>
          </cell>
          <cell r="I27" t="str">
            <v>Financial</v>
          </cell>
          <cell r="J27" t="str">
            <v>March</v>
          </cell>
          <cell r="K27">
            <v>5</v>
          </cell>
          <cell r="L27">
            <v>5</v>
          </cell>
          <cell r="M27">
            <v>5</v>
          </cell>
          <cell r="N27">
            <v>2</v>
          </cell>
          <cell r="O27" t="str">
            <v>transmission determination</v>
          </cell>
          <cell r="Q27" t="str">
            <v>2 Southbank Boulevard</v>
          </cell>
          <cell r="R27" t="str">
            <v>SOUTHBANK</v>
          </cell>
          <cell r="S27" t="str">
            <v>Vic</v>
          </cell>
          <cell r="U27" t="str">
            <v>Locked Bag 14051</v>
          </cell>
          <cell r="W27" t="str">
            <v>MELBOURNE CITY MAIL CENTRE</v>
          </cell>
          <cell r="X27" t="str">
            <v>Vic</v>
          </cell>
          <cell r="AI27" t="str">
            <v>CBD</v>
          </cell>
          <cell r="AJ27" t="str">
            <v>Urban</v>
          </cell>
          <cell r="AK27" t="str">
            <v>Short rural</v>
          </cell>
          <cell r="AL27" t="str">
            <v>Long rural</v>
          </cell>
          <cell r="AN27" t="str">
            <v>NO</v>
          </cell>
        </row>
        <row r="28">
          <cell r="C28" t="str">
            <v>Australian Distribution Co.</v>
          </cell>
          <cell r="D28">
            <v>11222333444</v>
          </cell>
          <cell r="E28" t="str">
            <v>-</v>
          </cell>
          <cell r="F28" t="str">
            <v>Electricity</v>
          </cell>
          <cell r="G28" t="str">
            <v>Distribution</v>
          </cell>
          <cell r="H28" t="str">
            <v>Revenue cap</v>
          </cell>
          <cell r="I28" t="str">
            <v>Financial</v>
          </cell>
          <cell r="J28" t="str">
            <v>June</v>
          </cell>
          <cell r="K28">
            <v>5</v>
          </cell>
          <cell r="L28">
            <v>5</v>
          </cell>
          <cell r="M28">
            <v>5</v>
          </cell>
          <cell r="N28">
            <v>2</v>
          </cell>
          <cell r="O28" t="str">
            <v>distribution determination</v>
          </cell>
          <cell r="R28" t="str">
            <v>SYDNEY</v>
          </cell>
          <cell r="S28" t="str">
            <v>NSW</v>
          </cell>
          <cell r="U28" t="str">
            <v>PO Box 123</v>
          </cell>
          <cell r="W28" t="str">
            <v>SYDNEY</v>
          </cell>
          <cell r="X28" t="str">
            <v>NSW</v>
          </cell>
          <cell r="AI28" t="str">
            <v>CBD</v>
          </cell>
          <cell r="AJ28" t="str">
            <v>Urban</v>
          </cell>
          <cell r="AK28" t="str">
            <v>Short rural</v>
          </cell>
          <cell r="AL28" t="str">
            <v>Long rural</v>
          </cell>
          <cell r="AN28" t="str">
            <v>YES</v>
          </cell>
        </row>
        <row r="29">
          <cell r="C29" t="str">
            <v xml:space="preserve">Australian Gas Distribution Co. </v>
          </cell>
          <cell r="D29">
            <v>11222333444</v>
          </cell>
          <cell r="E29" t="str">
            <v>NSW</v>
          </cell>
          <cell r="F29" t="str">
            <v>Gas</v>
          </cell>
          <cell r="G29" t="str">
            <v>Distribution</v>
          </cell>
          <cell r="H29" t="str">
            <v>Weighted average price cap</v>
          </cell>
          <cell r="I29" t="str">
            <v>Financial</v>
          </cell>
          <cell r="J29" t="str">
            <v>June</v>
          </cell>
          <cell r="K29">
            <v>5</v>
          </cell>
          <cell r="L29">
            <v>5</v>
          </cell>
          <cell r="M29">
            <v>5</v>
          </cell>
          <cell r="R29" t="str">
            <v>SYDNEY</v>
          </cell>
          <cell r="S29" t="str">
            <v>NSW</v>
          </cell>
          <cell r="U29" t="str">
            <v>PO Box 123</v>
          </cell>
          <cell r="W29" t="str">
            <v>SYDNEY</v>
          </cell>
          <cell r="X29" t="str">
            <v>NSW</v>
          </cell>
          <cell r="AI29" t="str">
            <v>CBD</v>
          </cell>
          <cell r="AJ29" t="str">
            <v>Urban</v>
          </cell>
          <cell r="AK29" t="str">
            <v>Short rural</v>
          </cell>
          <cell r="AL29" t="str">
            <v>Long rural</v>
          </cell>
          <cell r="AN29" t="str">
            <v>NO</v>
          </cell>
        </row>
        <row r="30">
          <cell r="C30" t="str">
            <v>Australian Distribution Co. (Victoria)</v>
          </cell>
          <cell r="D30">
            <v>11222333444</v>
          </cell>
          <cell r="E30" t="str">
            <v>Vic</v>
          </cell>
          <cell r="F30" t="str">
            <v>Electricity</v>
          </cell>
          <cell r="G30" t="str">
            <v>Distribution</v>
          </cell>
          <cell r="H30" t="str">
            <v>Revenue cap</v>
          </cell>
          <cell r="I30" t="str">
            <v>Calendar</v>
          </cell>
          <cell r="J30" t="str">
            <v>December</v>
          </cell>
          <cell r="K30">
            <v>5</v>
          </cell>
          <cell r="L30">
            <v>5</v>
          </cell>
          <cell r="M30">
            <v>5</v>
          </cell>
          <cell r="N30">
            <v>2</v>
          </cell>
          <cell r="O30" t="str">
            <v>distribution determination</v>
          </cell>
          <cell r="R30" t="str">
            <v>MELBOURNE</v>
          </cell>
          <cell r="S30" t="str">
            <v>Vic</v>
          </cell>
          <cell r="U30" t="str">
            <v>PO Box 123</v>
          </cell>
          <cell r="W30" t="str">
            <v>MELBOURNE</v>
          </cell>
          <cell r="X30" t="str">
            <v>Vic</v>
          </cell>
          <cell r="AI30" t="str">
            <v>CBD</v>
          </cell>
          <cell r="AJ30" t="str">
            <v>Urban</v>
          </cell>
          <cell r="AK30" t="str">
            <v>Short rural</v>
          </cell>
          <cell r="AL30" t="str">
            <v>Long rural</v>
          </cell>
          <cell r="AN30" t="str">
            <v>YES</v>
          </cell>
        </row>
        <row r="31">
          <cell r="C31" t="str">
            <v>Australian Transmission Co.</v>
          </cell>
          <cell r="D31">
            <v>11222333444</v>
          </cell>
          <cell r="E31" t="str">
            <v>-</v>
          </cell>
          <cell r="F31" t="str">
            <v>Electricity</v>
          </cell>
          <cell r="G31" t="str">
            <v>Transmission</v>
          </cell>
          <cell r="H31" t="str">
            <v>Revenue cap</v>
          </cell>
          <cell r="I31" t="str">
            <v>Financial</v>
          </cell>
          <cell r="J31" t="str">
            <v>June</v>
          </cell>
          <cell r="K31">
            <v>5</v>
          </cell>
          <cell r="L31">
            <v>5</v>
          </cell>
          <cell r="M31">
            <v>5</v>
          </cell>
          <cell r="N31">
            <v>5</v>
          </cell>
          <cell r="O31" t="str">
            <v>transmission determination</v>
          </cell>
          <cell r="R31" t="str">
            <v>SYDNEY</v>
          </cell>
          <cell r="S31" t="str">
            <v>NSW</v>
          </cell>
          <cell r="U31" t="str">
            <v>PO Box 123</v>
          </cell>
          <cell r="W31" t="str">
            <v>SYDNEY</v>
          </cell>
          <cell r="X31" t="str">
            <v>NSW</v>
          </cell>
          <cell r="AI31" t="str">
            <v>CBD</v>
          </cell>
          <cell r="AJ31" t="str">
            <v>Urban</v>
          </cell>
          <cell r="AK31" t="str">
            <v>Short rural</v>
          </cell>
          <cell r="AL31" t="str">
            <v>Long rural</v>
          </cell>
          <cell r="AN31" t="str">
            <v>NO</v>
          </cell>
        </row>
        <row r="32">
          <cell r="C32" t="str">
            <v>Central Ranges Pipeline Pty Ltd</v>
          </cell>
          <cell r="D32">
            <v>108218355</v>
          </cell>
          <cell r="E32" t="str">
            <v>NSW</v>
          </cell>
          <cell r="F32" t="str">
            <v>Gas</v>
          </cell>
          <cell r="G32" t="str">
            <v>Distribution</v>
          </cell>
          <cell r="H32" t="str">
            <v>Weighted average price cap</v>
          </cell>
          <cell r="I32" t="str">
            <v>Financial</v>
          </cell>
          <cell r="J32" t="str">
            <v>June</v>
          </cell>
          <cell r="K32">
            <v>15</v>
          </cell>
          <cell r="L32">
            <v>5</v>
          </cell>
          <cell r="M32">
            <v>5</v>
          </cell>
          <cell r="N32">
            <v>5</v>
          </cell>
          <cell r="O32" t="str">
            <v>distribution determination</v>
          </cell>
          <cell r="Q32" t="str">
            <v>580 George Street</v>
          </cell>
          <cell r="R32" t="str">
            <v>SYDNEY</v>
          </cell>
          <cell r="S32" t="str">
            <v>NSW</v>
          </cell>
          <cell r="U32" t="str">
            <v>PO Box R41</v>
          </cell>
          <cell r="W32" t="str">
            <v>ROYAL EXCHANGE</v>
          </cell>
          <cell r="X32" t="str">
            <v>NSW</v>
          </cell>
          <cell r="AI32" t="str">
            <v>CBD</v>
          </cell>
          <cell r="AJ32" t="str">
            <v>Urban</v>
          </cell>
          <cell r="AK32" t="str">
            <v>Short rural</v>
          </cell>
          <cell r="AL32" t="str">
            <v>Long rural</v>
          </cell>
        </row>
        <row r="33">
          <cell r="C33" t="str">
            <v>Central Ranges Pipeline Pty Ltd</v>
          </cell>
          <cell r="D33">
            <v>108218355</v>
          </cell>
          <cell r="E33" t="str">
            <v>NSW</v>
          </cell>
          <cell r="F33" t="str">
            <v>Gas</v>
          </cell>
          <cell r="G33" t="str">
            <v>Transmission</v>
          </cell>
          <cell r="H33" t="str">
            <v>Weighted average price cap</v>
          </cell>
          <cell r="I33" t="str">
            <v>Financial</v>
          </cell>
          <cell r="J33" t="str">
            <v>June</v>
          </cell>
          <cell r="K33">
            <v>14</v>
          </cell>
          <cell r="L33">
            <v>5</v>
          </cell>
          <cell r="M33">
            <v>5</v>
          </cell>
          <cell r="N33">
            <v>5</v>
          </cell>
          <cell r="O33" t="str">
            <v>transmission determination</v>
          </cell>
          <cell r="Q33" t="str">
            <v>580 George Street</v>
          </cell>
          <cell r="R33" t="str">
            <v>SYDNEY</v>
          </cell>
          <cell r="S33" t="str">
            <v>NSW</v>
          </cell>
          <cell r="U33" t="str">
            <v>PO Box R41</v>
          </cell>
          <cell r="W33" t="str">
            <v>ROYAL EXCHANGE</v>
          </cell>
          <cell r="X33" t="str">
            <v>NSW</v>
          </cell>
          <cell r="AI33" t="str">
            <v>CBD</v>
          </cell>
          <cell r="AJ33" t="str">
            <v>Urban</v>
          </cell>
          <cell r="AK33" t="str">
            <v>Short rural</v>
          </cell>
          <cell r="AL33" t="str">
            <v>Long rural</v>
          </cell>
        </row>
        <row r="34">
          <cell r="C34" t="str">
            <v>CitiPower</v>
          </cell>
          <cell r="D34">
            <v>76064651056</v>
          </cell>
          <cell r="E34" t="str">
            <v>Vic</v>
          </cell>
          <cell r="F34" t="str">
            <v>Electricity</v>
          </cell>
          <cell r="G34" t="str">
            <v>Distribution</v>
          </cell>
          <cell r="H34" t="str">
            <v>Revenue cap</v>
          </cell>
          <cell r="I34" t="str">
            <v>Calendar</v>
          </cell>
          <cell r="J34" t="str">
            <v>December</v>
          </cell>
          <cell r="K34">
            <v>5</v>
          </cell>
          <cell r="L34">
            <v>5</v>
          </cell>
          <cell r="M34">
            <v>5</v>
          </cell>
          <cell r="N34">
            <v>2</v>
          </cell>
          <cell r="O34" t="str">
            <v>2016-20 Distribution Determination</v>
          </cell>
          <cell r="R34" t="str">
            <v>MELBOURNE</v>
          </cell>
          <cell r="S34" t="str">
            <v>Vic</v>
          </cell>
          <cell r="U34" t="str">
            <v>Locked Bag 14090</v>
          </cell>
          <cell r="W34" t="str">
            <v>MELBOURNE</v>
          </cell>
          <cell r="X34" t="str">
            <v>Vic</v>
          </cell>
          <cell r="AI34" t="str">
            <v>CBD</v>
          </cell>
          <cell r="AJ34" t="str">
            <v>Urban</v>
          </cell>
          <cell r="AK34" t="str">
            <v>Short rural</v>
          </cell>
          <cell r="AL34" t="str">
            <v>Long rural</v>
          </cell>
        </row>
        <row r="35">
          <cell r="C35" t="str">
            <v>Directlink</v>
          </cell>
          <cell r="D35">
            <v>16779340889</v>
          </cell>
          <cell r="E35" t="str">
            <v>Qld</v>
          </cell>
          <cell r="F35" t="str">
            <v>Electricity</v>
          </cell>
          <cell r="G35" t="str">
            <v>Transmission</v>
          </cell>
          <cell r="H35" t="str">
            <v>Revenue cap</v>
          </cell>
          <cell r="I35" t="str">
            <v>Financial</v>
          </cell>
          <cell r="J35" t="str">
            <v>June</v>
          </cell>
          <cell r="K35">
            <v>5</v>
          </cell>
          <cell r="L35">
            <v>5</v>
          </cell>
          <cell r="M35">
            <v>5</v>
          </cell>
          <cell r="N35">
            <v>5</v>
          </cell>
          <cell r="O35" t="str">
            <v>transmission determination</v>
          </cell>
          <cell r="Q35" t="str">
            <v>580 George Street</v>
          </cell>
          <cell r="R35" t="str">
            <v>SYDNEY</v>
          </cell>
          <cell r="S35" t="str">
            <v>NSW</v>
          </cell>
          <cell r="U35" t="str">
            <v>PO Box R41</v>
          </cell>
          <cell r="W35" t="str">
            <v>ROYAL EXCHANGE</v>
          </cell>
          <cell r="X35" t="str">
            <v>NSW</v>
          </cell>
          <cell r="AI35" t="str">
            <v>CBD</v>
          </cell>
          <cell r="AJ35" t="str">
            <v>Urban</v>
          </cell>
          <cell r="AK35" t="str">
            <v>Short rural</v>
          </cell>
          <cell r="AL35" t="str">
            <v>Long rural</v>
          </cell>
          <cell r="AN35" t="str">
            <v>NO</v>
          </cell>
        </row>
        <row r="36">
          <cell r="C36" t="str">
            <v>ElectraNet</v>
          </cell>
          <cell r="D36">
            <v>41094482416</v>
          </cell>
          <cell r="E36" t="str">
            <v>SA</v>
          </cell>
          <cell r="F36" t="str">
            <v>Electricity</v>
          </cell>
          <cell r="G36" t="str">
            <v>Transmission</v>
          </cell>
          <cell r="H36" t="str">
            <v>Revenue cap</v>
          </cell>
          <cell r="I36" t="str">
            <v>Financial</v>
          </cell>
          <cell r="J36" t="str">
            <v>June</v>
          </cell>
          <cell r="K36">
            <v>5</v>
          </cell>
          <cell r="L36">
            <v>5</v>
          </cell>
          <cell r="M36">
            <v>5</v>
          </cell>
          <cell r="N36">
            <v>5</v>
          </cell>
          <cell r="O36" t="str">
            <v>transmission determination</v>
          </cell>
          <cell r="Q36" t="str">
            <v>Rymill Park</v>
          </cell>
          <cell r="R36" t="str">
            <v>ADELAIDE</v>
          </cell>
          <cell r="S36" t="str">
            <v>SA</v>
          </cell>
          <cell r="U36" t="str">
            <v>PO Box 7096</v>
          </cell>
          <cell r="V36" t="str">
            <v>Hutt Street Post Office</v>
          </cell>
          <cell r="W36" t="str">
            <v>ADELAIDE</v>
          </cell>
          <cell r="X36" t="str">
            <v>SA</v>
          </cell>
          <cell r="AI36" t="str">
            <v>CBD</v>
          </cell>
          <cell r="AJ36" t="str">
            <v>Urban</v>
          </cell>
          <cell r="AK36" t="str">
            <v>Short rural</v>
          </cell>
          <cell r="AL36" t="str">
            <v>Long rural</v>
          </cell>
          <cell r="AN36" t="str">
            <v>NO</v>
          </cell>
        </row>
        <row r="37">
          <cell r="C37" t="str">
            <v>Endeavour Energy</v>
          </cell>
          <cell r="D37">
            <v>11247365823</v>
          </cell>
          <cell r="E37" t="str">
            <v>NSW</v>
          </cell>
          <cell r="F37" t="str">
            <v>Electricity</v>
          </cell>
          <cell r="G37" t="str">
            <v>Distribution</v>
          </cell>
          <cell r="H37" t="str">
            <v>Revenue cap</v>
          </cell>
          <cell r="I37" t="str">
            <v>Financial</v>
          </cell>
          <cell r="J37" t="str">
            <v>June</v>
          </cell>
          <cell r="K37">
            <v>5</v>
          </cell>
          <cell r="L37">
            <v>5</v>
          </cell>
          <cell r="M37">
            <v>5</v>
          </cell>
          <cell r="N37">
            <v>5</v>
          </cell>
          <cell r="O37" t="str">
            <v>2014-19 Distribution Determination</v>
          </cell>
          <cell r="R37" t="str">
            <v>HUNTINGWOOD</v>
          </cell>
          <cell r="S37" t="str">
            <v>NSW</v>
          </cell>
          <cell r="U37" t="str">
            <v>PO Box 811</v>
          </cell>
          <cell r="W37" t="str">
            <v>SEVEN HILLS</v>
          </cell>
          <cell r="X37" t="str">
            <v>NSW</v>
          </cell>
          <cell r="AI37" t="str">
            <v>CBD</v>
          </cell>
          <cell r="AJ37" t="str">
            <v>Urban</v>
          </cell>
          <cell r="AK37" t="str">
            <v>Short rural</v>
          </cell>
          <cell r="AL37" t="str">
            <v>Long rural</v>
          </cell>
          <cell r="AN37" t="str">
            <v>YES</v>
          </cell>
        </row>
        <row r="38">
          <cell r="C38" t="str">
            <v>Energex</v>
          </cell>
          <cell r="D38">
            <v>40078849055</v>
          </cell>
          <cell r="E38" t="str">
            <v>Qld</v>
          </cell>
          <cell r="F38" t="str">
            <v>Electricity</v>
          </cell>
          <cell r="G38" t="str">
            <v>Distribution</v>
          </cell>
          <cell r="H38" t="str">
            <v>Revenue cap</v>
          </cell>
          <cell r="I38" t="str">
            <v>Financial</v>
          </cell>
          <cell r="J38" t="str">
            <v>June</v>
          </cell>
          <cell r="K38">
            <v>5</v>
          </cell>
          <cell r="L38">
            <v>5</v>
          </cell>
          <cell r="M38">
            <v>5</v>
          </cell>
          <cell r="N38">
            <v>5</v>
          </cell>
          <cell r="O38" t="str">
            <v>2015-20 Distribution Determination</v>
          </cell>
          <cell r="R38" t="str">
            <v>NEWSTEAD</v>
          </cell>
          <cell r="S38" t="str">
            <v>Qld</v>
          </cell>
          <cell r="U38" t="str">
            <v>26 Reddacliff Street</v>
          </cell>
          <cell r="W38" t="str">
            <v>NEWSTEAD</v>
          </cell>
          <cell r="X38" t="str">
            <v>QLD</v>
          </cell>
          <cell r="AI38" t="str">
            <v>CBD</v>
          </cell>
          <cell r="AJ38" t="str">
            <v>Urban</v>
          </cell>
          <cell r="AK38" t="str">
            <v>Short rural</v>
          </cell>
          <cell r="AL38" t="str">
            <v>Long rural</v>
          </cell>
          <cell r="AN38" t="str">
            <v>YES</v>
          </cell>
        </row>
        <row r="39">
          <cell r="C39" t="str">
            <v>Ergon Energy</v>
          </cell>
          <cell r="D39">
            <v>50087646062</v>
          </cell>
          <cell r="E39" t="str">
            <v>Qld</v>
          </cell>
          <cell r="F39" t="str">
            <v>Electricity</v>
          </cell>
          <cell r="G39" t="str">
            <v>Distribution</v>
          </cell>
          <cell r="H39" t="str">
            <v>Revenue cap</v>
          </cell>
          <cell r="I39" t="str">
            <v>Financial</v>
          </cell>
          <cell r="J39" t="str">
            <v>June</v>
          </cell>
          <cell r="K39">
            <v>5</v>
          </cell>
          <cell r="L39">
            <v>5</v>
          </cell>
          <cell r="M39">
            <v>5</v>
          </cell>
          <cell r="N39">
            <v>5</v>
          </cell>
          <cell r="O39" t="str">
            <v>2015-20 Distribution Determination</v>
          </cell>
          <cell r="R39" t="str">
            <v>TOWNSVILLE</v>
          </cell>
          <cell r="S39" t="str">
            <v>Qld</v>
          </cell>
          <cell r="U39" t="str">
            <v>Po Box 264</v>
          </cell>
          <cell r="W39" t="str">
            <v>FORTITUDE VALLEY</v>
          </cell>
          <cell r="X39" t="str">
            <v>QLD</v>
          </cell>
          <cell r="AI39" t="str">
            <v>CBD</v>
          </cell>
          <cell r="AJ39" t="str">
            <v>Urban</v>
          </cell>
          <cell r="AK39" t="str">
            <v>Short rural</v>
          </cell>
          <cell r="AL39" t="str">
            <v>Long rural</v>
          </cell>
          <cell r="AN39" t="str">
            <v>YES</v>
          </cell>
        </row>
        <row r="40">
          <cell r="C40" t="str">
            <v>Essential Energy</v>
          </cell>
          <cell r="D40">
            <v>37428185226</v>
          </cell>
          <cell r="E40" t="str">
            <v>NSW</v>
          </cell>
          <cell r="F40" t="str">
            <v>Electricity</v>
          </cell>
          <cell r="G40" t="str">
            <v>Distribution</v>
          </cell>
          <cell r="H40" t="str">
            <v>Revenue cap</v>
          </cell>
          <cell r="I40" t="str">
            <v>Financial</v>
          </cell>
          <cell r="J40" t="str">
            <v>June</v>
          </cell>
          <cell r="K40">
            <v>5</v>
          </cell>
          <cell r="L40">
            <v>5</v>
          </cell>
          <cell r="M40">
            <v>5</v>
          </cell>
          <cell r="N40">
            <v>5</v>
          </cell>
          <cell r="O40" t="str">
            <v>2014-19 Distribution Determination</v>
          </cell>
          <cell r="R40" t="str">
            <v>PORT MACQUARIE</v>
          </cell>
          <cell r="S40" t="str">
            <v>NSW</v>
          </cell>
          <cell r="U40" t="str">
            <v>PO Box 5730</v>
          </cell>
          <cell r="W40" t="str">
            <v>PORT MACQUARIE</v>
          </cell>
          <cell r="X40" t="str">
            <v>NSW</v>
          </cell>
          <cell r="AI40" t="str">
            <v>CBD</v>
          </cell>
          <cell r="AJ40" t="str">
            <v>Urban</v>
          </cell>
          <cell r="AK40" t="str">
            <v>Short rural</v>
          </cell>
          <cell r="AL40" t="str">
            <v>Long rural</v>
          </cell>
          <cell r="AN40" t="str">
            <v>YES</v>
          </cell>
        </row>
        <row r="41">
          <cell r="C41" t="str">
            <v>Jemena Electricity</v>
          </cell>
          <cell r="D41">
            <v>82064651083</v>
          </cell>
          <cell r="E41" t="str">
            <v>Vic</v>
          </cell>
          <cell r="F41" t="str">
            <v>Electricity</v>
          </cell>
          <cell r="G41" t="str">
            <v>Distribution</v>
          </cell>
          <cell r="H41" t="str">
            <v>Revenue cap</v>
          </cell>
          <cell r="I41" t="str">
            <v>Calendar</v>
          </cell>
          <cell r="J41" t="str">
            <v>December</v>
          </cell>
          <cell r="K41">
            <v>5</v>
          </cell>
          <cell r="L41">
            <v>5</v>
          </cell>
          <cell r="M41">
            <v>5</v>
          </cell>
          <cell r="N41">
            <v>2</v>
          </cell>
          <cell r="O41" t="str">
            <v>2016-20 Distribution Determination</v>
          </cell>
          <cell r="Q41" t="str">
            <v>567 Collins Street</v>
          </cell>
          <cell r="R41" t="str">
            <v>MELBOURNE</v>
          </cell>
          <cell r="S41" t="str">
            <v>Vic</v>
          </cell>
          <cell r="U41" t="str">
            <v>PO Box 16182</v>
          </cell>
          <cell r="W41" t="str">
            <v>MELBOURNE</v>
          </cell>
          <cell r="X41" t="str">
            <v>Vic</v>
          </cell>
          <cell r="AI41" t="str">
            <v>CBD</v>
          </cell>
          <cell r="AJ41" t="str">
            <v>Urban</v>
          </cell>
          <cell r="AK41" t="str">
            <v>Short rural</v>
          </cell>
          <cell r="AL41" t="str">
            <v>Long rural</v>
          </cell>
          <cell r="AN41" t="str">
            <v>YES</v>
          </cell>
        </row>
        <row r="42">
          <cell r="C42" t="str">
            <v>Jemena Gas Networks (NSW) Ltd</v>
          </cell>
          <cell r="D42" t="str">
            <v>003 004 322</v>
          </cell>
          <cell r="E42" t="str">
            <v>NSW</v>
          </cell>
          <cell r="F42" t="str">
            <v>Gas</v>
          </cell>
          <cell r="G42" t="str">
            <v>Distribution</v>
          </cell>
          <cell r="H42" t="str">
            <v>Weighted average price cap</v>
          </cell>
          <cell r="I42" t="str">
            <v>Financial</v>
          </cell>
          <cell r="J42" t="str">
            <v>June</v>
          </cell>
          <cell r="K42">
            <v>5</v>
          </cell>
          <cell r="L42">
            <v>5</v>
          </cell>
          <cell r="M42">
            <v>5</v>
          </cell>
          <cell r="AI42" t="str">
            <v>CBD</v>
          </cell>
          <cell r="AJ42" t="str">
            <v>Urban</v>
          </cell>
          <cell r="AK42" t="str">
            <v>Short rural</v>
          </cell>
          <cell r="AL42" t="str">
            <v>Long rural</v>
          </cell>
          <cell r="AN42" t="str">
            <v>NO</v>
          </cell>
        </row>
        <row r="43">
          <cell r="C43" t="str">
            <v>Multinet Gas (DB No.1) Pty Ltd (ACN 086 026 986), Multinet Gas (DB No.2) Pty Ltd (ACN 086 230 122)</v>
          </cell>
          <cell r="D43" t="str">
            <v>086026986</v>
          </cell>
          <cell r="E43" t="str">
            <v>Vic</v>
          </cell>
          <cell r="F43" t="str">
            <v>Gas</v>
          </cell>
          <cell r="G43" t="str">
            <v>Distribution</v>
          </cell>
          <cell r="H43" t="str">
            <v>Weighted average price cap</v>
          </cell>
          <cell r="I43" t="str">
            <v>Calendar</v>
          </cell>
          <cell r="J43" t="str">
            <v>December</v>
          </cell>
          <cell r="K43">
            <v>5</v>
          </cell>
          <cell r="L43">
            <v>5</v>
          </cell>
          <cell r="M43">
            <v>5</v>
          </cell>
          <cell r="N43" t="str">
            <v>x</v>
          </cell>
          <cell r="R43" t="str">
            <v>MT WAVERLEY</v>
          </cell>
          <cell r="S43" t="str">
            <v>Vic</v>
          </cell>
          <cell r="AI43" t="str">
            <v>CBD</v>
          </cell>
          <cell r="AJ43" t="str">
            <v>Urban</v>
          </cell>
          <cell r="AK43" t="str">
            <v>Short rural</v>
          </cell>
          <cell r="AL43" t="str">
            <v>Long rural</v>
          </cell>
          <cell r="AN43" t="str">
            <v>NO</v>
          </cell>
        </row>
        <row r="44">
          <cell r="C44" t="str">
            <v>Murraylink</v>
          </cell>
          <cell r="D44">
            <v>79181207909</v>
          </cell>
          <cell r="E44" t="str">
            <v>SA</v>
          </cell>
          <cell r="F44" t="str">
            <v>Electricity</v>
          </cell>
          <cell r="G44" t="str">
            <v>Transmission</v>
          </cell>
          <cell r="H44" t="str">
            <v>Revenue cap</v>
          </cell>
          <cell r="I44" t="str">
            <v>Financial</v>
          </cell>
          <cell r="J44" t="str">
            <v>June</v>
          </cell>
          <cell r="K44">
            <v>5</v>
          </cell>
          <cell r="L44">
            <v>5</v>
          </cell>
          <cell r="M44">
            <v>5</v>
          </cell>
          <cell r="N44">
            <v>5</v>
          </cell>
          <cell r="O44" t="str">
            <v>transmission determination</v>
          </cell>
          <cell r="Q44" t="str">
            <v>580 George Street</v>
          </cell>
          <cell r="R44" t="str">
            <v>SYDNEY</v>
          </cell>
          <cell r="S44" t="str">
            <v>NSW</v>
          </cell>
          <cell r="U44" t="str">
            <v>PO Box R41</v>
          </cell>
          <cell r="W44" t="str">
            <v>ROYAL EXCHANGE</v>
          </cell>
          <cell r="X44" t="str">
            <v>NSW</v>
          </cell>
          <cell r="AI44" t="str">
            <v>CBD</v>
          </cell>
          <cell r="AJ44" t="str">
            <v>Urban</v>
          </cell>
          <cell r="AK44" t="str">
            <v>Short rural</v>
          </cell>
          <cell r="AL44" t="str">
            <v>Long rural</v>
          </cell>
          <cell r="AN44" t="str">
            <v>NO</v>
          </cell>
        </row>
        <row r="45">
          <cell r="C45" t="str">
            <v>Power and Water Corporation</v>
          </cell>
          <cell r="D45">
            <v>15947352360</v>
          </cell>
          <cell r="E45" t="str">
            <v>NT</v>
          </cell>
          <cell r="F45" t="str">
            <v>Electricity</v>
          </cell>
          <cell r="G45" t="str">
            <v>Distribution</v>
          </cell>
          <cell r="H45" t="str">
            <v>Revenue cap</v>
          </cell>
          <cell r="I45" t="str">
            <v>Financial</v>
          </cell>
          <cell r="J45" t="str">
            <v>June</v>
          </cell>
          <cell r="K45">
            <v>5</v>
          </cell>
          <cell r="L45">
            <v>5</v>
          </cell>
          <cell r="M45">
            <v>5</v>
          </cell>
          <cell r="N45" t="str">
            <v>x</v>
          </cell>
          <cell r="O45" t="str">
            <v>distribution determination</v>
          </cell>
          <cell r="R45" t="str">
            <v>DARWIN</v>
          </cell>
          <cell r="S45" t="str">
            <v>NT</v>
          </cell>
          <cell r="U45" t="str">
            <v>GPO Box 1921</v>
          </cell>
          <cell r="W45" t="str">
            <v>DARWIN</v>
          </cell>
          <cell r="X45" t="str">
            <v>NT</v>
          </cell>
          <cell r="AI45" t="str">
            <v>CBD</v>
          </cell>
          <cell r="AJ45" t="str">
            <v>Urban</v>
          </cell>
          <cell r="AK45" t="str">
            <v>Short rural</v>
          </cell>
          <cell r="AL45" t="str">
            <v>Long rural</v>
          </cell>
          <cell r="AN45" t="str">
            <v>NO</v>
          </cell>
        </row>
        <row r="46">
          <cell r="C46" t="str">
            <v>Powercor Australia</v>
          </cell>
          <cell r="D46">
            <v>89064651109</v>
          </cell>
          <cell r="E46" t="str">
            <v>Vic</v>
          </cell>
          <cell r="F46" t="str">
            <v>Electricity</v>
          </cell>
          <cell r="G46" t="str">
            <v>Distribution</v>
          </cell>
          <cell r="H46" t="str">
            <v>Revenue cap</v>
          </cell>
          <cell r="I46" t="str">
            <v>Calendar</v>
          </cell>
          <cell r="J46" t="str">
            <v>December</v>
          </cell>
          <cell r="K46">
            <v>5</v>
          </cell>
          <cell r="L46">
            <v>5</v>
          </cell>
          <cell r="M46">
            <v>5</v>
          </cell>
          <cell r="N46">
            <v>2</v>
          </cell>
          <cell r="O46" t="str">
            <v>2016-20 Distribution Determination</v>
          </cell>
          <cell r="R46" t="str">
            <v>MELBOURNE</v>
          </cell>
          <cell r="S46" t="str">
            <v>Vic</v>
          </cell>
          <cell r="U46" t="str">
            <v>Locked bag 14090</v>
          </cell>
          <cell r="W46" t="str">
            <v>MELBOURNE</v>
          </cell>
          <cell r="X46" t="str">
            <v>Vic</v>
          </cell>
          <cell r="AI46" t="str">
            <v>CBD</v>
          </cell>
          <cell r="AJ46" t="str">
            <v>Urban</v>
          </cell>
          <cell r="AK46" t="str">
            <v>Short rural</v>
          </cell>
          <cell r="AL46" t="str">
            <v>Long rural</v>
          </cell>
          <cell r="AN46" t="str">
            <v>YES</v>
          </cell>
        </row>
        <row r="47">
          <cell r="C47" t="str">
            <v>Queensland Electricity Transmission Corporation Limited trading as Powerlink Queensland</v>
          </cell>
          <cell r="D47">
            <v>82078849233</v>
          </cell>
          <cell r="E47" t="str">
            <v>Qld</v>
          </cell>
          <cell r="F47" t="str">
            <v>Electricity</v>
          </cell>
          <cell r="G47" t="str">
            <v>Transmission</v>
          </cell>
          <cell r="H47" t="str">
            <v>Revenue cap</v>
          </cell>
          <cell r="I47" t="str">
            <v>Financial</v>
          </cell>
          <cell r="J47" t="str">
            <v>June</v>
          </cell>
          <cell r="K47">
            <v>5</v>
          </cell>
          <cell r="L47">
            <v>5</v>
          </cell>
          <cell r="M47">
            <v>5</v>
          </cell>
          <cell r="N47">
            <v>5</v>
          </cell>
          <cell r="O47" t="str">
            <v>transmission determination</v>
          </cell>
          <cell r="R47" t="str">
            <v>VIRGINIA</v>
          </cell>
          <cell r="S47" t="str">
            <v>Qld</v>
          </cell>
          <cell r="U47" t="str">
            <v>PO Box 1193</v>
          </cell>
          <cell r="W47" t="str">
            <v>VIRGINIA</v>
          </cell>
          <cell r="X47" t="str">
            <v>QLD</v>
          </cell>
          <cell r="AI47" t="str">
            <v>CBD</v>
          </cell>
          <cell r="AJ47" t="str">
            <v>Urban</v>
          </cell>
          <cell r="AK47" t="str">
            <v>Short rural</v>
          </cell>
          <cell r="AL47" t="str">
            <v>Long rural</v>
          </cell>
          <cell r="AN47" t="str">
            <v>NO</v>
          </cell>
        </row>
        <row r="48">
          <cell r="C48" t="str">
            <v>APT Petroleum Pipelines Limited t/a Roma to Brisbane Pipeline</v>
          </cell>
          <cell r="D48" t="str">
            <v>009 737 393</v>
          </cell>
          <cell r="E48" t="str">
            <v>Qld</v>
          </cell>
          <cell r="F48" t="str">
            <v>Gas</v>
          </cell>
          <cell r="G48" t="str">
            <v>Transmission</v>
          </cell>
          <cell r="H48" t="str">
            <v>Weighted average price cap</v>
          </cell>
          <cell r="I48" t="str">
            <v>Financial</v>
          </cell>
          <cell r="J48" t="str">
            <v>June</v>
          </cell>
          <cell r="K48">
            <v>5</v>
          </cell>
          <cell r="L48">
            <v>5</v>
          </cell>
          <cell r="M48">
            <v>5</v>
          </cell>
          <cell r="N48" t="str">
            <v>x</v>
          </cell>
          <cell r="O48" t="str">
            <v>n/a</v>
          </cell>
          <cell r="R48" t="str">
            <v>SYDNEY</v>
          </cell>
          <cell r="S48" t="str">
            <v>NSW</v>
          </cell>
          <cell r="U48" t="str">
            <v>PO Box R41</v>
          </cell>
          <cell r="W48" t="str">
            <v>ROYAL EXCHANGE</v>
          </cell>
          <cell r="X48" t="str">
            <v>NSW</v>
          </cell>
          <cell r="AI48" t="str">
            <v>CBD</v>
          </cell>
          <cell r="AJ48" t="str">
            <v>Urban</v>
          </cell>
          <cell r="AK48" t="str">
            <v>Short rural</v>
          </cell>
          <cell r="AL48" t="str">
            <v>Long rural</v>
          </cell>
          <cell r="AN48" t="str">
            <v>NO</v>
          </cell>
        </row>
        <row r="49">
          <cell r="C49" t="str">
            <v>SA Power Networks</v>
          </cell>
          <cell r="D49">
            <v>13332330749</v>
          </cell>
          <cell r="E49" t="str">
            <v>SA</v>
          </cell>
          <cell r="F49" t="str">
            <v>Electricity</v>
          </cell>
          <cell r="G49" t="str">
            <v>Distribution</v>
          </cell>
          <cell r="H49" t="str">
            <v>Revenue cap</v>
          </cell>
          <cell r="I49" t="str">
            <v>Financial</v>
          </cell>
          <cell r="J49" t="str">
            <v>June</v>
          </cell>
          <cell r="K49">
            <v>5</v>
          </cell>
          <cell r="L49">
            <v>5</v>
          </cell>
          <cell r="M49">
            <v>5</v>
          </cell>
          <cell r="N49">
            <v>5</v>
          </cell>
          <cell r="O49" t="str">
            <v>2015-20 Distribution Determination</v>
          </cell>
          <cell r="R49" t="str">
            <v>KESWICK</v>
          </cell>
          <cell r="S49" t="str">
            <v>SA</v>
          </cell>
          <cell r="U49" t="str">
            <v>GPO Box 77</v>
          </cell>
          <cell r="W49" t="str">
            <v>ADELAIDE</v>
          </cell>
          <cell r="X49" t="str">
            <v>SA</v>
          </cell>
          <cell r="AI49" t="str">
            <v>CBD</v>
          </cell>
          <cell r="AJ49" t="str">
            <v>Urban</v>
          </cell>
          <cell r="AK49" t="str">
            <v>Short rural</v>
          </cell>
          <cell r="AL49" t="str">
            <v>Long rural</v>
          </cell>
          <cell r="AN49" t="str">
            <v>NO</v>
          </cell>
        </row>
        <row r="50">
          <cell r="C50" t="str">
            <v>TasNetworks (D)</v>
          </cell>
          <cell r="D50">
            <v>24167357299</v>
          </cell>
          <cell r="E50" t="str">
            <v>Tas</v>
          </cell>
          <cell r="F50" t="str">
            <v>Electricity</v>
          </cell>
          <cell r="G50" t="str">
            <v>Distribution</v>
          </cell>
          <cell r="H50" t="str">
            <v>Revenue cap</v>
          </cell>
          <cell r="I50" t="str">
            <v>Financial</v>
          </cell>
          <cell r="J50" t="str">
            <v>June</v>
          </cell>
          <cell r="K50">
            <v>5</v>
          </cell>
          <cell r="L50">
            <v>5</v>
          </cell>
          <cell r="M50">
            <v>5</v>
          </cell>
          <cell r="N50">
            <v>5</v>
          </cell>
          <cell r="O50" t="str">
            <v>distribution determination</v>
          </cell>
          <cell r="R50" t="str">
            <v>LENAH VALLEY</v>
          </cell>
          <cell r="S50" t="str">
            <v>Tas</v>
          </cell>
          <cell r="U50" t="str">
            <v>PO Box 606</v>
          </cell>
          <cell r="W50" t="str">
            <v>MOONAH</v>
          </cell>
          <cell r="X50" t="str">
            <v>Tas</v>
          </cell>
          <cell r="AI50" t="str">
            <v>Critical Infrastructure</v>
          </cell>
          <cell r="AJ50" t="str">
            <v>High density commercial</v>
          </cell>
          <cell r="AK50" t="str">
            <v>Urban</v>
          </cell>
          <cell r="AL50" t="str">
            <v>High density rural</v>
          </cell>
          <cell r="AM50" t="str">
            <v>Low density rural</v>
          </cell>
          <cell r="AN50" t="str">
            <v>YES</v>
          </cell>
        </row>
        <row r="51">
          <cell r="C51" t="str">
            <v>TasNetworks (T)</v>
          </cell>
          <cell r="D51">
            <v>24167357299</v>
          </cell>
          <cell r="E51" t="str">
            <v>Tas</v>
          </cell>
          <cell r="F51" t="str">
            <v>Electricity</v>
          </cell>
          <cell r="G51" t="str">
            <v>Transmission</v>
          </cell>
          <cell r="H51" t="str">
            <v>Revenue cap</v>
          </cell>
          <cell r="I51" t="str">
            <v>Financial</v>
          </cell>
          <cell r="J51" t="str">
            <v>June</v>
          </cell>
          <cell r="K51">
            <v>5</v>
          </cell>
          <cell r="L51">
            <v>5</v>
          </cell>
          <cell r="M51">
            <v>5</v>
          </cell>
          <cell r="N51">
            <v>5</v>
          </cell>
          <cell r="O51" t="str">
            <v>transmission determination</v>
          </cell>
          <cell r="R51" t="str">
            <v>LENAH VALLEY</v>
          </cell>
          <cell r="S51" t="str">
            <v>Tas</v>
          </cell>
          <cell r="U51" t="str">
            <v>PO Box 606</v>
          </cell>
          <cell r="W51" t="str">
            <v>MOONAH</v>
          </cell>
          <cell r="X51" t="str">
            <v>Tas</v>
          </cell>
          <cell r="AI51" t="str">
            <v>CBD</v>
          </cell>
          <cell r="AJ51" t="str">
            <v>Urban</v>
          </cell>
          <cell r="AK51" t="str">
            <v>Short rural</v>
          </cell>
          <cell r="AL51" t="str">
            <v>Long rural</v>
          </cell>
          <cell r="AN51" t="str">
            <v>NO</v>
          </cell>
        </row>
        <row r="52">
          <cell r="C52" t="str">
            <v>NSW Electricity Networks Operations Pty Ltd trading as TransGrid</v>
          </cell>
          <cell r="D52" t="str">
            <v>70 250 995 390</v>
          </cell>
          <cell r="E52" t="str">
            <v>NSW</v>
          </cell>
          <cell r="F52" t="str">
            <v>Electricity</v>
          </cell>
          <cell r="G52" t="str">
            <v>Transmission</v>
          </cell>
          <cell r="H52" t="str">
            <v>Revenue cap</v>
          </cell>
          <cell r="I52" t="str">
            <v>Financial</v>
          </cell>
          <cell r="J52" t="str">
            <v>June</v>
          </cell>
          <cell r="K52">
            <v>4</v>
          </cell>
          <cell r="L52">
            <v>5</v>
          </cell>
          <cell r="M52">
            <v>5</v>
          </cell>
          <cell r="N52">
            <v>5</v>
          </cell>
          <cell r="O52" t="str">
            <v>transmission determination</v>
          </cell>
          <cell r="R52" t="str">
            <v>SYDNEY</v>
          </cell>
          <cell r="S52" t="str">
            <v>NSW</v>
          </cell>
          <cell r="U52" t="str">
            <v>PO Box A1000</v>
          </cell>
          <cell r="W52" t="str">
            <v>SYDNEY SOUTH</v>
          </cell>
          <cell r="X52" t="str">
            <v>NSW</v>
          </cell>
          <cell r="AI52" t="str">
            <v>CBD</v>
          </cell>
          <cell r="AJ52" t="str">
            <v>Urban</v>
          </cell>
          <cell r="AK52" t="str">
            <v>Short rural</v>
          </cell>
          <cell r="AL52" t="str">
            <v>Long rural</v>
          </cell>
          <cell r="AN52" t="str">
            <v>NO</v>
          </cell>
        </row>
        <row r="53">
          <cell r="C53" t="str">
            <v>United Energy</v>
          </cell>
          <cell r="D53">
            <v>70064651029</v>
          </cell>
          <cell r="E53" t="str">
            <v>Vic</v>
          </cell>
          <cell r="F53" t="str">
            <v>Electricity</v>
          </cell>
          <cell r="G53" t="str">
            <v>Distribution</v>
          </cell>
          <cell r="H53" t="str">
            <v>Revenue cap</v>
          </cell>
          <cell r="I53" t="str">
            <v>Calendar</v>
          </cell>
          <cell r="J53" t="str">
            <v>December</v>
          </cell>
          <cell r="K53">
            <v>5</v>
          </cell>
          <cell r="L53">
            <v>5</v>
          </cell>
          <cell r="M53">
            <v>5</v>
          </cell>
          <cell r="N53">
            <v>2</v>
          </cell>
          <cell r="O53" t="str">
            <v>2016-20 Distribution Determination</v>
          </cell>
          <cell r="R53" t="str">
            <v>MOUNT WAVERLEY</v>
          </cell>
          <cell r="S53" t="str">
            <v>Vic</v>
          </cell>
          <cell r="U53" t="str">
            <v>PO Box 449</v>
          </cell>
          <cell r="W53" t="str">
            <v>MOUNT WAVERLEY</v>
          </cell>
          <cell r="X53" t="str">
            <v>Vic</v>
          </cell>
          <cell r="AI53" t="str">
            <v>CBD</v>
          </cell>
          <cell r="AJ53" t="str">
            <v>Urban</v>
          </cell>
          <cell r="AK53" t="str">
            <v>Short rural</v>
          </cell>
          <cell r="AL53" t="str">
            <v>Long rural</v>
          </cell>
          <cell r="AN53" t="str">
            <v>YES</v>
          </cell>
        </row>
        <row r="60">
          <cell r="B60" t="str">
            <v>ARR</v>
          </cell>
          <cell r="D60" t="str">
            <v>ANNUAL REPORTING</v>
          </cell>
          <cell r="E60">
            <v>1</v>
          </cell>
        </row>
        <row r="61">
          <cell r="B61" t="str">
            <v>CA</v>
          </cell>
          <cell r="D61" t="str">
            <v>CATEGORY ANALYSIS</v>
          </cell>
          <cell r="E61">
            <v>1</v>
          </cell>
        </row>
        <row r="62">
          <cell r="B62" t="str">
            <v>CESS</v>
          </cell>
          <cell r="D62" t="str">
            <v>CAPITLAL EXPENDITURE SHARING SCHEMING</v>
          </cell>
          <cell r="E62">
            <v>5</v>
          </cell>
        </row>
        <row r="63">
          <cell r="B63" t="str">
            <v>CPI</v>
          </cell>
          <cell r="D63" t="str">
            <v>CPI</v>
          </cell>
          <cell r="E63">
            <v>5</v>
          </cell>
        </row>
        <row r="64">
          <cell r="B64" t="str">
            <v>EB</v>
          </cell>
          <cell r="D64" t="str">
            <v>ECONOMIC BENCHMARKING</v>
          </cell>
          <cell r="E64">
            <v>1</v>
          </cell>
        </row>
        <row r="65">
          <cell r="B65" t="str">
            <v>Pricing</v>
          </cell>
          <cell r="D65" t="str">
            <v>PRICING PROPOSAL</v>
          </cell>
          <cell r="E65">
            <v>5</v>
          </cell>
        </row>
        <row r="66">
          <cell r="B66" t="str">
            <v>PTRM</v>
          </cell>
          <cell r="D66" t="str">
            <v>POST TAX REVENUE MODEL</v>
          </cell>
          <cell r="E66">
            <v>5</v>
          </cell>
        </row>
        <row r="67">
          <cell r="B67" t="str">
            <v>Reset</v>
          </cell>
          <cell r="D67" t="str">
            <v>REGULATORY REPORTING STATEMENT</v>
          </cell>
          <cell r="E67">
            <v>5</v>
          </cell>
        </row>
        <row r="68">
          <cell r="B68" t="str">
            <v>RFM</v>
          </cell>
          <cell r="D68" t="str">
            <v>ROLL FORWARD MODEL</v>
          </cell>
          <cell r="E68">
            <v>5</v>
          </cell>
        </row>
        <row r="69">
          <cell r="B69" t="str">
            <v>WACC</v>
          </cell>
          <cell r="D69" t="str">
            <v>WEIGHTED AVERAGE COST OF CAPITAL</v>
          </cell>
          <cell r="E69">
            <v>1</v>
          </cell>
        </row>
        <row r="74">
          <cell r="E74" t="str">
            <v>2010-11</v>
          </cell>
          <cell r="G74" t="str">
            <v>2015-16</v>
          </cell>
        </row>
        <row r="75">
          <cell r="E75" t="str">
            <v>2011-12</v>
          </cell>
          <cell r="G75" t="str">
            <v>2016-17</v>
          </cell>
          <cell r="I75" t="str">
            <v>2021-22</v>
          </cell>
        </row>
        <row r="76">
          <cell r="E76" t="str">
            <v>2012-13</v>
          </cell>
          <cell r="G76" t="str">
            <v>2017-18</v>
          </cell>
          <cell r="I76" t="str">
            <v>2022-23</v>
          </cell>
        </row>
        <row r="77">
          <cell r="E77" t="str">
            <v>2013-14</v>
          </cell>
          <cell r="G77" t="str">
            <v>2018-19</v>
          </cell>
          <cell r="I77" t="str">
            <v>2023-24</v>
          </cell>
        </row>
        <row r="78">
          <cell r="E78" t="str">
            <v>2014-15</v>
          </cell>
          <cell r="G78" t="str">
            <v>2019-20</v>
          </cell>
          <cell r="I78" t="str">
            <v>2024-25</v>
          </cell>
        </row>
        <row r="79">
          <cell r="E79" t="str">
            <v>2015-16</v>
          </cell>
          <cell r="G79" t="str">
            <v>2020-21</v>
          </cell>
          <cell r="I79" t="str">
            <v>2025-26</v>
          </cell>
        </row>
        <row r="80">
          <cell r="E80" t="str">
            <v>2016-17</v>
          </cell>
          <cell r="G80" t="str">
            <v>2021-22</v>
          </cell>
          <cell r="I80" t="str">
            <v>2026-27</v>
          </cell>
        </row>
        <row r="81">
          <cell r="E81" t="str">
            <v>2017-18</v>
          </cell>
          <cell r="G81" t="str">
            <v>2022-23</v>
          </cell>
          <cell r="I81" t="str">
            <v>2027-28</v>
          </cell>
        </row>
        <row r="82">
          <cell r="E82" t="str">
            <v>2018-19</v>
          </cell>
          <cell r="G82" t="str">
            <v>2023-24</v>
          </cell>
          <cell r="I82" t="str">
            <v>2028-29</v>
          </cell>
        </row>
        <row r="83">
          <cell r="E83" t="str">
            <v>2019-20</v>
          </cell>
          <cell r="G83" t="str">
            <v>2024-25</v>
          </cell>
          <cell r="I83" t="str">
            <v>2029-30</v>
          </cell>
        </row>
        <row r="84">
          <cell r="E84" t="str">
            <v>2020-21</v>
          </cell>
          <cell r="G84" t="str">
            <v>2025-26</v>
          </cell>
          <cell r="I84" t="str">
            <v>2030-31</v>
          </cell>
        </row>
        <row r="85">
          <cell r="E85" t="str">
            <v>2021-22</v>
          </cell>
          <cell r="G85" t="str">
            <v>2026-27</v>
          </cell>
          <cell r="I85" t="str">
            <v>2031-32</v>
          </cell>
        </row>
        <row r="86">
          <cell r="E86" t="str">
            <v>2022-23</v>
          </cell>
          <cell r="G86" t="str">
            <v>2027-28</v>
          </cell>
          <cell r="I86" t="str">
            <v>2032-33</v>
          </cell>
        </row>
        <row r="87">
          <cell r="E87" t="str">
            <v>2023-24</v>
          </cell>
          <cell r="G87" t="str">
            <v>2028-29</v>
          </cell>
          <cell r="I87" t="str">
            <v>2033-34</v>
          </cell>
        </row>
        <row r="88">
          <cell r="E88" t="str">
            <v>2024-25</v>
          </cell>
          <cell r="G88" t="str">
            <v>2029-30</v>
          </cell>
          <cell r="I88" t="str">
            <v>2034-35</v>
          </cell>
        </row>
      </sheetData>
      <sheetData sheetId="3">
        <row r="9">
          <cell r="C9" t="str">
            <v>Ausgrid</v>
          </cell>
        </row>
        <row r="11">
          <cell r="C11" t="str">
            <v>EB</v>
          </cell>
        </row>
        <row r="20">
          <cell r="C20" t="str">
            <v>Electricity</v>
          </cell>
        </row>
        <row r="21">
          <cell r="C21" t="str">
            <v>Distribution</v>
          </cell>
        </row>
        <row r="23">
          <cell r="C23" t="str">
            <v>Financial</v>
          </cell>
        </row>
        <row r="29">
          <cell r="C29" t="str">
            <v>2022</v>
          </cell>
        </row>
        <row r="30">
          <cell r="C30" t="str">
            <v>June</v>
          </cell>
        </row>
        <row r="36">
          <cell r="C36" t="str">
            <v>2020-21</v>
          </cell>
        </row>
        <row r="38">
          <cell r="C38">
            <v>36</v>
          </cell>
        </row>
        <row r="39">
          <cell r="C39">
            <v>34</v>
          </cell>
        </row>
        <row r="40">
          <cell r="C40">
            <v>29</v>
          </cell>
        </row>
        <row r="41">
          <cell r="C41">
            <v>24</v>
          </cell>
        </row>
        <row r="42">
          <cell r="C42">
            <v>38</v>
          </cell>
        </row>
        <row r="46">
          <cell r="C46" t="str">
            <v>2024-25</v>
          </cell>
        </row>
        <row r="47">
          <cell r="C47" t="str">
            <v>2019-20</v>
          </cell>
        </row>
        <row r="48">
          <cell r="C48" t="str">
            <v>2014-15</v>
          </cell>
        </row>
        <row r="49">
          <cell r="C49" t="str">
            <v>2024-25</v>
          </cell>
        </row>
        <row r="51">
          <cell r="C51" t="str">
            <v>2020</v>
          </cell>
        </row>
        <row r="52">
          <cell r="C52" t="str">
            <v>2015</v>
          </cell>
        </row>
        <row r="53">
          <cell r="C53" t="str">
            <v>2023</v>
          </cell>
        </row>
        <row r="54">
          <cell r="C54">
            <v>0</v>
          </cell>
        </row>
        <row r="55">
          <cell r="C55">
            <v>0</v>
          </cell>
        </row>
        <row r="56">
          <cell r="C56">
            <v>1</v>
          </cell>
        </row>
        <row r="57">
          <cell r="C57" t="str">
            <v>2023</v>
          </cell>
        </row>
        <row r="58">
          <cell r="C58">
            <v>0</v>
          </cell>
        </row>
        <row r="59">
          <cell r="C59">
            <v>0</v>
          </cell>
        </row>
        <row r="60">
          <cell r="C60" t="str">
            <v>2022-23</v>
          </cell>
        </row>
        <row r="62">
          <cell r="C62" t="str">
            <v>No</v>
          </cell>
        </row>
        <row r="63">
          <cell r="C63">
            <v>0</v>
          </cell>
        </row>
        <row r="64">
          <cell r="C64" t="str">
            <v>not a Multiple year submission</v>
          </cell>
        </row>
        <row r="68">
          <cell r="C68">
            <v>5</v>
          </cell>
        </row>
        <row r="69">
          <cell r="C69">
            <v>5</v>
          </cell>
        </row>
        <row r="70">
          <cell r="C70">
            <v>5</v>
          </cell>
        </row>
        <row r="72">
          <cell r="C72">
            <v>1</v>
          </cell>
        </row>
        <row r="73">
          <cell r="C73">
            <v>0</v>
          </cell>
        </row>
        <row r="74">
          <cell r="C74">
            <v>0</v>
          </cell>
        </row>
        <row r="75">
          <cell r="C75" t="str">
            <v>yes</v>
          </cell>
        </row>
        <row r="90">
          <cell r="C90" t="str">
            <v>no</v>
          </cell>
        </row>
        <row r="92">
          <cell r="C92" t="str">
            <v>not a CA</v>
          </cell>
        </row>
        <row r="98">
          <cell r="C98" t="str">
            <v>dms_LeapYear not present</v>
          </cell>
        </row>
        <row r="99">
          <cell r="C99">
            <v>1826</v>
          </cell>
        </row>
        <row r="100">
          <cell r="C100">
            <v>365</v>
          </cell>
        </row>
        <row r="106">
          <cell r="C106" t="str">
            <v>1-Jul-2022</v>
          </cell>
        </row>
        <row r="111">
          <cell r="C111">
            <v>12</v>
          </cell>
        </row>
        <row r="112">
          <cell r="C112" t="str">
            <v>0</v>
          </cell>
        </row>
        <row r="125">
          <cell r="C125" t="str">
            <v>NO</v>
          </cell>
        </row>
      </sheetData>
      <sheetData sheetId="4" refreshError="1"/>
      <sheetData sheetId="5" refreshError="1"/>
      <sheetData sheetId="6">
        <row r="44">
          <cell r="AL44" t="str">
            <v>2020-21</v>
          </cell>
        </row>
        <row r="56">
          <cell r="AL56" t="str">
            <v>2022-23</v>
          </cell>
        </row>
        <row r="58">
          <cell r="AL58" t="str">
            <v>2022-23</v>
          </cell>
        </row>
        <row r="66">
          <cell r="AL66" t="str">
            <v>Reporting</v>
          </cell>
        </row>
        <row r="68">
          <cell r="AL68" t="str">
            <v>Consolidated</v>
          </cell>
        </row>
        <row r="70">
          <cell r="AL70" t="str">
            <v>Public</v>
          </cell>
        </row>
        <row r="72">
          <cell r="AL72" t="str">
            <v>.</v>
          </cell>
        </row>
        <row r="76">
          <cell r="AL76" t="str">
            <v>dd/mm/yy</v>
          </cell>
        </row>
      </sheetData>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S-DMIA"/>
      <sheetName val="8.1 Income"/>
      <sheetName val="8.2 Capex"/>
      <sheetName val="8.4 Opex"/>
      <sheetName val="9.5 TUoS"/>
      <sheetName val="P1. Cost reflective tariffs"/>
      <sheetName val="Additional disclosures"/>
    </sheetNames>
    <sheetDataSet>
      <sheetData sheetId="0"/>
      <sheetData sheetId="1"/>
      <sheetData sheetId="2">
        <row r="14">
          <cell r="C14" t="str">
            <v>United Energy</v>
          </cell>
        </row>
      </sheetData>
      <sheetData sheetId="3"/>
      <sheetData sheetId="4">
        <row r="6">
          <cell r="F6" t="str">
            <v>No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40001-2F2B-436C-9EFD-8E1B7B833791}">
  <sheetPr codeName="Sheet7"/>
  <dimension ref="B1:G17"/>
  <sheetViews>
    <sheetView workbookViewId="0"/>
  </sheetViews>
  <sheetFormatPr defaultColWidth="8.7109375" defaultRowHeight="15"/>
  <cols>
    <col min="1" max="1" width="2.42578125" style="135" customWidth="1"/>
    <col min="2" max="2" width="27.5703125" style="135" customWidth="1"/>
    <col min="3" max="5" width="48.7109375" style="135" customWidth="1"/>
    <col min="6" max="6" width="30.7109375" style="135" customWidth="1"/>
    <col min="7" max="7" width="60.7109375" style="135" customWidth="1"/>
    <col min="8" max="16384" width="8.7109375" style="135"/>
  </cols>
  <sheetData>
    <row r="1" spans="2:7" ht="36">
      <c r="B1" s="45" t="s">
        <v>135</v>
      </c>
    </row>
    <row r="2" spans="2:7" ht="25.5" customHeight="1">
      <c r="B2" s="176" t="s">
        <v>216</v>
      </c>
      <c r="C2" s="134"/>
    </row>
    <row r="3" spans="2:7" ht="25.5" customHeight="1">
      <c r="B3" s="136" t="s">
        <v>140</v>
      </c>
      <c r="C3" s="137"/>
      <c r="D3" s="137"/>
      <c r="E3" s="137"/>
    </row>
    <row r="4" spans="2:7">
      <c r="B4" s="174" t="s">
        <v>53</v>
      </c>
      <c r="C4" s="175" t="s">
        <v>88</v>
      </c>
      <c r="D4" s="138" t="s">
        <v>141</v>
      </c>
      <c r="E4" s="138" t="s">
        <v>142</v>
      </c>
    </row>
    <row r="5" spans="2:7" ht="45">
      <c r="B5" s="252" t="s">
        <v>122</v>
      </c>
      <c r="C5" s="252" t="s">
        <v>122</v>
      </c>
      <c r="D5" s="332" t="s">
        <v>489</v>
      </c>
      <c r="E5" s="385" t="s">
        <v>502</v>
      </c>
    </row>
    <row r="6" spans="2:7" ht="75">
      <c r="B6" s="252" t="s">
        <v>122</v>
      </c>
      <c r="C6" s="252" t="s">
        <v>122</v>
      </c>
      <c r="D6" s="332" t="s">
        <v>481</v>
      </c>
      <c r="E6" s="332" t="s">
        <v>480</v>
      </c>
    </row>
    <row r="7" spans="2:7" ht="72" customHeight="1">
      <c r="B7" s="252" t="s">
        <v>122</v>
      </c>
      <c r="C7" s="252" t="s">
        <v>122</v>
      </c>
      <c r="D7" s="332" t="s">
        <v>482</v>
      </c>
      <c r="E7" s="332" t="s">
        <v>483</v>
      </c>
    </row>
    <row r="8" spans="2:7" ht="65.25" customHeight="1">
      <c r="B8" s="252" t="s">
        <v>122</v>
      </c>
      <c r="C8" s="252" t="s">
        <v>122</v>
      </c>
      <c r="D8" s="253" t="s">
        <v>313</v>
      </c>
      <c r="E8" s="334" t="s">
        <v>490</v>
      </c>
    </row>
    <row r="9" spans="2:7" ht="48.75" customHeight="1">
      <c r="B9" s="252" t="s">
        <v>122</v>
      </c>
      <c r="C9" s="252" t="s">
        <v>122</v>
      </c>
      <c r="D9" s="274" t="s">
        <v>355</v>
      </c>
      <c r="E9" s="334" t="s">
        <v>491</v>
      </c>
    </row>
    <row r="10" spans="2:7" ht="28.5" customHeight="1">
      <c r="B10" s="333" t="s">
        <v>70</v>
      </c>
      <c r="C10" s="333" t="s">
        <v>488</v>
      </c>
      <c r="D10" s="386" t="s">
        <v>503</v>
      </c>
      <c r="E10" s="385" t="s">
        <v>504</v>
      </c>
    </row>
    <row r="11" spans="2:7" ht="81" customHeight="1">
      <c r="B11" s="194" t="s">
        <v>261</v>
      </c>
      <c r="C11" s="254" t="s">
        <v>314</v>
      </c>
      <c r="D11" s="253" t="s">
        <v>315</v>
      </c>
      <c r="E11" s="332" t="s">
        <v>316</v>
      </c>
      <c r="F11" s="139"/>
      <c r="G11" s="139"/>
    </row>
    <row r="12" spans="2:7" s="139" customFormat="1" ht="38.25" customHeight="1">
      <c r="B12" s="191" t="s">
        <v>81</v>
      </c>
      <c r="C12" s="191" t="s">
        <v>194</v>
      </c>
      <c r="D12" s="192" t="s">
        <v>224</v>
      </c>
      <c r="E12" s="192" t="s">
        <v>225</v>
      </c>
    </row>
    <row r="13" spans="2:7" s="139" customFormat="1" ht="36.75" customHeight="1">
      <c r="B13" s="191" t="s">
        <v>81</v>
      </c>
      <c r="C13" s="194" t="s">
        <v>85</v>
      </c>
      <c r="D13" s="192" t="s">
        <v>224</v>
      </c>
      <c r="E13" s="195" t="s">
        <v>229</v>
      </c>
    </row>
    <row r="14" spans="2:7" s="139" customFormat="1" ht="40.5" customHeight="1">
      <c r="B14" s="191" t="s">
        <v>81</v>
      </c>
      <c r="C14" s="194" t="s">
        <v>228</v>
      </c>
      <c r="D14" s="192" t="s">
        <v>224</v>
      </c>
      <c r="E14" s="195" t="s">
        <v>229</v>
      </c>
    </row>
    <row r="15" spans="2:7" ht="84.75" customHeight="1">
      <c r="B15" s="272" t="s">
        <v>351</v>
      </c>
      <c r="C15" s="272" t="s">
        <v>352</v>
      </c>
      <c r="D15" s="273" t="s">
        <v>353</v>
      </c>
      <c r="E15" s="273" t="s">
        <v>354</v>
      </c>
      <c r="F15" s="139"/>
      <c r="G15" s="139"/>
    </row>
    <row r="16" spans="2:7" ht="45.75" customHeight="1">
      <c r="B16" s="194" t="s">
        <v>190</v>
      </c>
      <c r="C16" s="387" t="s">
        <v>352</v>
      </c>
      <c r="D16" s="195" t="s">
        <v>309</v>
      </c>
      <c r="E16" s="251" t="s">
        <v>312</v>
      </c>
      <c r="F16" s="139"/>
      <c r="G16" s="139"/>
    </row>
    <row r="17" spans="2:5" ht="80.25" customHeight="1">
      <c r="B17" s="194" t="s">
        <v>190</v>
      </c>
      <c r="C17" s="254" t="s">
        <v>317</v>
      </c>
      <c r="D17" s="253" t="s">
        <v>318</v>
      </c>
      <c r="E17" s="334" t="s">
        <v>492</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C71E2-5C07-4F5E-9D7F-4903E35BC4EE}">
  <sheetPr codeName="Sheet10">
    <pageSetUpPr fitToPage="1"/>
  </sheetPr>
  <dimension ref="A1:M26"/>
  <sheetViews>
    <sheetView zoomScaleNormal="100" workbookViewId="0"/>
  </sheetViews>
  <sheetFormatPr defaultColWidth="9.140625" defaultRowHeight="15"/>
  <cols>
    <col min="1" max="1" width="1.85546875" style="8" customWidth="1"/>
    <col min="2" max="2" width="25.7109375" style="8" customWidth="1"/>
    <col min="3" max="3" width="1.85546875" style="8" customWidth="1"/>
    <col min="4" max="4" width="1.85546875" style="27" customWidth="1"/>
    <col min="5" max="5" width="70.42578125" style="27" customWidth="1"/>
    <col min="6" max="6" width="27.140625" style="27" customWidth="1"/>
    <col min="7" max="7" width="2.28515625" style="27" customWidth="1"/>
    <col min="8" max="8" width="23.140625" style="27" customWidth="1"/>
    <col min="9" max="9" width="1.85546875" style="27" customWidth="1"/>
    <col min="10" max="10" width="1.85546875" style="18" customWidth="1"/>
    <col min="11" max="11" width="17.140625" style="83" customWidth="1"/>
    <col min="12" max="12" width="1.85546875" style="18" customWidth="1"/>
    <col min="13" max="13" width="20" style="18" customWidth="1"/>
    <col min="14" max="14" width="1.28515625" style="18" customWidth="1"/>
    <col min="15" max="16384" width="9.140625" style="18"/>
  </cols>
  <sheetData>
    <row r="1" spans="2:13" ht="57" customHeight="1">
      <c r="E1" s="183" t="s">
        <v>135</v>
      </c>
      <c r="F1" s="183"/>
      <c r="G1" s="183"/>
      <c r="H1" s="183"/>
      <c r="I1" s="10"/>
      <c r="J1" s="53"/>
      <c r="K1" s="85"/>
    </row>
    <row r="2" spans="2:13" ht="48" customHeight="1" thickBot="1">
      <c r="E2" s="182" t="s">
        <v>350</v>
      </c>
      <c r="F2" s="182"/>
      <c r="G2" s="182"/>
      <c r="H2" s="182"/>
      <c r="I2" s="11"/>
      <c r="J2" s="54"/>
      <c r="K2" s="85"/>
    </row>
    <row r="3" spans="2:13" ht="31.5" customHeight="1" thickBot="1">
      <c r="B3" s="34" t="s">
        <v>57</v>
      </c>
      <c r="E3" s="382" t="s">
        <v>356</v>
      </c>
      <c r="F3" s="383"/>
      <c r="G3" s="384"/>
      <c r="H3" s="259" t="s">
        <v>339</v>
      </c>
      <c r="I3" s="13"/>
      <c r="J3" s="16"/>
      <c r="K3" s="172" t="s">
        <v>56</v>
      </c>
      <c r="M3" s="156" t="s">
        <v>159</v>
      </c>
    </row>
    <row r="4" spans="2:13">
      <c r="B4" s="9"/>
      <c r="E4" s="13"/>
      <c r="F4" s="56"/>
      <c r="G4" s="52"/>
      <c r="H4" s="52"/>
      <c r="I4" s="13"/>
      <c r="J4" s="16"/>
      <c r="K4" s="18"/>
    </row>
    <row r="5" spans="2:13" ht="32.25" customHeight="1">
      <c r="B5" s="43"/>
      <c r="E5" s="7" t="s">
        <v>340</v>
      </c>
      <c r="F5" s="56" t="s">
        <v>58</v>
      </c>
      <c r="H5" s="276" t="s">
        <v>320</v>
      </c>
    </row>
    <row r="6" spans="2:13" ht="15" customHeight="1">
      <c r="B6" s="43"/>
      <c r="E6" s="12" t="s">
        <v>341</v>
      </c>
      <c r="F6" s="56"/>
      <c r="H6" s="64"/>
      <c r="I6" s="13"/>
      <c r="J6" s="16"/>
      <c r="K6" s="48"/>
    </row>
    <row r="7" spans="2:13" ht="15" customHeight="1">
      <c r="B7" s="129"/>
      <c r="E7" s="65" t="s">
        <v>333</v>
      </c>
      <c r="F7" s="67" t="s">
        <v>404</v>
      </c>
      <c r="G7" s="66"/>
      <c r="H7" s="95"/>
      <c r="I7" s="13"/>
      <c r="J7" s="16"/>
      <c r="K7" s="48" t="s">
        <v>342</v>
      </c>
      <c r="M7" s="146" t="s">
        <v>160</v>
      </c>
    </row>
    <row r="8" spans="2:13" ht="15" customHeight="1">
      <c r="B8" s="266"/>
      <c r="E8" s="262" t="s">
        <v>334</v>
      </c>
      <c r="F8" s="78" t="s">
        <v>404</v>
      </c>
      <c r="G8" s="26"/>
      <c r="H8" s="98"/>
      <c r="K8" s="48" t="s">
        <v>342</v>
      </c>
      <c r="M8" s="146" t="s">
        <v>160</v>
      </c>
    </row>
    <row r="9" spans="2:13" ht="15" customHeight="1">
      <c r="B9" s="260"/>
      <c r="E9" s="262" t="s">
        <v>335</v>
      </c>
      <c r="F9" s="78" t="s">
        <v>405</v>
      </c>
      <c r="G9" s="78"/>
      <c r="H9" s="263"/>
      <c r="K9" s="48" t="s">
        <v>342</v>
      </c>
      <c r="M9" s="146" t="s">
        <v>160</v>
      </c>
    </row>
    <row r="10" spans="2:13" ht="15" customHeight="1">
      <c r="B10" s="261"/>
      <c r="E10" s="264" t="s">
        <v>336</v>
      </c>
      <c r="F10" s="265" t="s">
        <v>405</v>
      </c>
      <c r="G10" s="69"/>
      <c r="H10" s="96"/>
      <c r="K10" s="48" t="s">
        <v>342</v>
      </c>
      <c r="M10" s="146" t="s">
        <v>160</v>
      </c>
    </row>
    <row r="11" spans="2:13" ht="15" customHeight="1">
      <c r="B11" s="43"/>
      <c r="E11" s="12" t="s">
        <v>343</v>
      </c>
      <c r="F11" s="56"/>
      <c r="H11" s="64"/>
      <c r="I11" s="13"/>
      <c r="J11" s="16"/>
      <c r="K11" s="48"/>
    </row>
    <row r="12" spans="2:13" ht="15" customHeight="1">
      <c r="B12" s="129"/>
      <c r="E12" s="65" t="s">
        <v>333</v>
      </c>
      <c r="F12" s="67" t="s">
        <v>404</v>
      </c>
      <c r="G12" s="66"/>
      <c r="H12" s="95"/>
      <c r="I12" s="13"/>
      <c r="J12" s="16"/>
      <c r="K12" s="48" t="s">
        <v>342</v>
      </c>
      <c r="M12" s="146" t="s">
        <v>160</v>
      </c>
    </row>
    <row r="13" spans="2:13" ht="15" customHeight="1">
      <c r="B13" s="266"/>
      <c r="E13" s="262" t="s">
        <v>334</v>
      </c>
      <c r="F13" s="78" t="s">
        <v>404</v>
      </c>
      <c r="G13" s="26"/>
      <c r="H13" s="98"/>
      <c r="K13" s="48" t="s">
        <v>342</v>
      </c>
      <c r="M13" s="146" t="s">
        <v>160</v>
      </c>
    </row>
    <row r="14" spans="2:13" ht="15" customHeight="1">
      <c r="B14" s="260"/>
      <c r="E14" s="262" t="s">
        <v>335</v>
      </c>
      <c r="F14" s="78" t="s">
        <v>405</v>
      </c>
      <c r="G14" s="78"/>
      <c r="H14" s="263"/>
      <c r="K14" s="48" t="s">
        <v>342</v>
      </c>
      <c r="M14" s="146" t="s">
        <v>160</v>
      </c>
    </row>
    <row r="15" spans="2:13" ht="15" customHeight="1">
      <c r="B15" s="261"/>
      <c r="E15" s="264" t="s">
        <v>336</v>
      </c>
      <c r="F15" s="265" t="s">
        <v>405</v>
      </c>
      <c r="G15" s="69"/>
      <c r="H15" s="96"/>
      <c r="K15" s="48" t="s">
        <v>342</v>
      </c>
      <c r="M15" s="146" t="s">
        <v>160</v>
      </c>
    </row>
    <row r="16" spans="2:13">
      <c r="B16" s="9"/>
    </row>
    <row r="17" spans="2:13" ht="26.25">
      <c r="E17" s="7" t="s">
        <v>68</v>
      </c>
    </row>
    <row r="18" spans="2:13" ht="14.25" customHeight="1">
      <c r="E18" s="268" t="s">
        <v>210</v>
      </c>
      <c r="H18" s="267">
        <f>SUM(H19:H20)</f>
        <v>0</v>
      </c>
    </row>
    <row r="19" spans="2:13">
      <c r="B19" s="363"/>
      <c r="E19" s="65" t="s">
        <v>344</v>
      </c>
      <c r="F19" s="67" t="s">
        <v>37</v>
      </c>
      <c r="G19" s="66"/>
      <c r="H19" s="95"/>
      <c r="K19" s="48" t="s">
        <v>346</v>
      </c>
      <c r="M19" s="146" t="s">
        <v>160</v>
      </c>
    </row>
    <row r="20" spans="2:13">
      <c r="B20" s="365"/>
      <c r="E20" s="264" t="s">
        <v>345</v>
      </c>
      <c r="F20" s="70" t="s">
        <v>37</v>
      </c>
      <c r="G20" s="69"/>
      <c r="H20" s="96"/>
      <c r="K20" s="48" t="s">
        <v>346</v>
      </c>
      <c r="M20" s="146" t="s">
        <v>160</v>
      </c>
    </row>
    <row r="22" spans="2:13" ht="26.25">
      <c r="B22" s="363"/>
      <c r="E22" s="7" t="s">
        <v>337</v>
      </c>
    </row>
    <row r="23" spans="2:13">
      <c r="B23" s="365"/>
      <c r="E23" s="269" t="s">
        <v>337</v>
      </c>
      <c r="F23" s="270" t="s">
        <v>38</v>
      </c>
      <c r="G23" s="246"/>
      <c r="H23" s="271"/>
      <c r="K23" s="48" t="s">
        <v>347</v>
      </c>
      <c r="M23" s="146" t="s">
        <v>160</v>
      </c>
    </row>
    <row r="25" spans="2:13" ht="26.25">
      <c r="B25" s="363"/>
      <c r="E25" s="7" t="s">
        <v>348</v>
      </c>
    </row>
    <row r="26" spans="2:13">
      <c r="B26" s="365"/>
      <c r="E26" s="269" t="s">
        <v>338</v>
      </c>
      <c r="F26" s="270" t="s">
        <v>38</v>
      </c>
      <c r="G26" s="246"/>
      <c r="H26" s="271"/>
      <c r="K26" s="48" t="s">
        <v>349</v>
      </c>
      <c r="M26" s="146" t="s">
        <v>160</v>
      </c>
    </row>
  </sheetData>
  <sheetProtection insertRows="0"/>
  <mergeCells count="4">
    <mergeCell ref="E3:G3"/>
    <mergeCell ref="B19:B20"/>
    <mergeCell ref="B22:B23"/>
    <mergeCell ref="B25:B26"/>
  </mergeCells>
  <conditionalFormatting sqref="B3">
    <cfRule type="containsText" dxfId="41" priority="1" operator="containsText" text="Unsure">
      <formula>NOT(ISERROR(SEARCH("Unsure",B3)))</formula>
    </cfRule>
    <cfRule type="containsText" dxfId="40" priority="2" operator="containsText" text="Yes">
      <formula>NOT(ISERROR(SEARCH("Yes",B3)))</formula>
    </cfRule>
    <cfRule type="containsText" dxfId="39" priority="3" operator="containsText" text="No">
      <formula>NOT(ISERROR(SEARCH("No",B3)))</formula>
    </cfRule>
  </conditionalFormatting>
  <pageMargins left="0.25" right="0.25" top="0.75" bottom="0.75" header="0.3" footer="0.3"/>
  <pageSetup paperSize="9" scale="61" fitToHeight="0" orientation="portrait" r:id="rId1"/>
  <headerFooter alignWithMargins="0"/>
  <rowBreaks count="1" manualBreakCount="1">
    <brk id="4" min="4"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14A8F-27B0-4161-9765-8C1756A32147}">
  <sheetPr codeName="Sheet11">
    <pageSetUpPr fitToPage="1"/>
  </sheetPr>
  <dimension ref="A1:M127"/>
  <sheetViews>
    <sheetView zoomScaleNormal="100" workbookViewId="0"/>
  </sheetViews>
  <sheetFormatPr defaultColWidth="9.140625" defaultRowHeight="15"/>
  <cols>
    <col min="1" max="1" width="1.85546875" style="8" customWidth="1"/>
    <col min="2" max="2" width="25.7109375" style="8" customWidth="1"/>
    <col min="3" max="3" width="1.85546875" style="8" customWidth="1"/>
    <col min="4" max="4" width="1.85546875" style="27" customWidth="1"/>
    <col min="5" max="5" width="101.140625" style="27" bestFit="1" customWidth="1"/>
    <col min="6" max="6" width="22" style="27" bestFit="1" customWidth="1"/>
    <col min="7" max="7" width="2.28515625" style="27" customWidth="1"/>
    <col min="8" max="8" width="19" style="27" customWidth="1"/>
    <col min="9" max="9" width="1.85546875" style="27" customWidth="1"/>
    <col min="10" max="10" width="1.85546875" style="18" customWidth="1"/>
    <col min="11" max="11" width="17.140625" style="83" customWidth="1"/>
    <col min="12" max="12" width="1.85546875" style="18" customWidth="1"/>
    <col min="13" max="13" width="20.28515625" style="18" customWidth="1"/>
    <col min="14" max="14" width="1.28515625" style="18" customWidth="1"/>
    <col min="15" max="16384" width="9.140625" style="18"/>
  </cols>
  <sheetData>
    <row r="1" spans="1:13" ht="57" customHeight="1">
      <c r="E1" s="183" t="s">
        <v>135</v>
      </c>
      <c r="F1" s="183"/>
      <c r="G1" s="183"/>
      <c r="H1" s="183"/>
      <c r="I1" s="10"/>
      <c r="J1" s="53"/>
      <c r="K1" s="85"/>
    </row>
    <row r="2" spans="1:13" ht="39.950000000000003" customHeight="1" thickBot="1">
      <c r="E2" s="182" t="s">
        <v>190</v>
      </c>
      <c r="F2" s="182"/>
      <c r="G2" s="182"/>
      <c r="H2" s="182"/>
      <c r="I2" s="11"/>
      <c r="J2" s="54"/>
      <c r="K2" s="85"/>
    </row>
    <row r="3" spans="1:13" ht="30" customHeight="1" thickBot="1">
      <c r="B3" s="34" t="s">
        <v>57</v>
      </c>
      <c r="E3" s="13"/>
      <c r="F3" s="56" t="s">
        <v>58</v>
      </c>
      <c r="G3" s="52"/>
      <c r="H3" s="276" t="s">
        <v>320</v>
      </c>
      <c r="I3" s="13"/>
      <c r="J3" s="16"/>
      <c r="K3" s="172" t="s">
        <v>56</v>
      </c>
      <c r="M3" s="156" t="s">
        <v>159</v>
      </c>
    </row>
    <row r="4" spans="1:13" ht="26.25">
      <c r="B4" s="9"/>
      <c r="E4" s="84" t="s">
        <v>264</v>
      </c>
    </row>
    <row r="5" spans="1:13" s="82" customFormat="1">
      <c r="A5" s="8"/>
      <c r="B5" s="363"/>
      <c r="C5" s="8"/>
      <c r="D5" s="62"/>
      <c r="E5" s="12" t="s">
        <v>374</v>
      </c>
      <c r="F5" s="26"/>
      <c r="G5" s="26"/>
      <c r="H5" s="287"/>
      <c r="I5" s="62"/>
      <c r="K5" s="231"/>
    </row>
    <row r="6" spans="1:13" s="82" customFormat="1">
      <c r="A6" s="8"/>
      <c r="B6" s="364"/>
      <c r="C6" s="8"/>
      <c r="D6" s="62"/>
      <c r="E6" s="283" t="s">
        <v>172</v>
      </c>
      <c r="F6" s="228" t="s">
        <v>281</v>
      </c>
      <c r="G6" s="71"/>
      <c r="H6" s="288"/>
      <c r="I6" s="62"/>
      <c r="K6" s="232" t="s">
        <v>265</v>
      </c>
      <c r="M6" s="146"/>
    </row>
    <row r="7" spans="1:13" s="82" customFormat="1">
      <c r="A7" s="8"/>
      <c r="B7" s="364"/>
      <c r="C7" s="8"/>
      <c r="D7" s="62"/>
      <c r="E7" s="284" t="s">
        <v>379</v>
      </c>
      <c r="F7" s="255" t="s">
        <v>281</v>
      </c>
      <c r="G7" s="73"/>
      <c r="H7" s="229"/>
      <c r="I7" s="62"/>
      <c r="K7" s="232" t="s">
        <v>265</v>
      </c>
      <c r="M7" s="146"/>
    </row>
    <row r="8" spans="1:13" s="82" customFormat="1">
      <c r="A8" s="8"/>
      <c r="B8" s="364"/>
      <c r="C8" s="8"/>
      <c r="D8" s="62"/>
      <c r="E8" s="285" t="s">
        <v>319</v>
      </c>
      <c r="F8" s="255" t="s">
        <v>281</v>
      </c>
      <c r="G8" s="73"/>
      <c r="H8" s="229"/>
      <c r="I8" s="62"/>
      <c r="K8" s="292" t="s">
        <v>64</v>
      </c>
      <c r="M8" s="146"/>
    </row>
    <row r="9" spans="1:13" s="82" customFormat="1">
      <c r="A9" s="8"/>
      <c r="B9" s="364"/>
      <c r="C9" s="8"/>
      <c r="D9" s="62"/>
      <c r="E9" s="285" t="s">
        <v>375</v>
      </c>
      <c r="F9" s="255" t="s">
        <v>281</v>
      </c>
      <c r="G9" s="73"/>
      <c r="H9" s="229"/>
      <c r="I9" s="62"/>
      <c r="K9" s="292" t="s">
        <v>64</v>
      </c>
      <c r="M9" s="146"/>
    </row>
    <row r="10" spans="1:13" s="82" customFormat="1">
      <c r="A10" s="8"/>
      <c r="B10" s="364"/>
      <c r="C10" s="8"/>
      <c r="D10" s="62"/>
      <c r="E10" s="286" t="s">
        <v>376</v>
      </c>
      <c r="F10" s="256" t="s">
        <v>281</v>
      </c>
      <c r="G10" s="75"/>
      <c r="H10" s="230"/>
      <c r="I10" s="62"/>
      <c r="K10" s="232" t="s">
        <v>265</v>
      </c>
      <c r="M10" s="146"/>
    </row>
    <row r="11" spans="1:13" s="82" customFormat="1">
      <c r="A11" s="8"/>
      <c r="B11" s="364"/>
      <c r="C11" s="8"/>
      <c r="D11" s="62"/>
      <c r="E11" s="12" t="s">
        <v>377</v>
      </c>
      <c r="F11" s="255"/>
      <c r="G11" s="151"/>
      <c r="H11" s="287"/>
      <c r="I11" s="62"/>
      <c r="K11" s="231"/>
    </row>
    <row r="12" spans="1:13">
      <c r="B12" s="364"/>
      <c r="E12" s="283" t="s">
        <v>172</v>
      </c>
      <c r="F12" s="228" t="s">
        <v>281</v>
      </c>
      <c r="G12" s="66"/>
      <c r="H12" s="288"/>
      <c r="K12" s="232" t="s">
        <v>266</v>
      </c>
      <c r="M12" s="146"/>
    </row>
    <row r="13" spans="1:13">
      <c r="B13" s="364"/>
      <c r="E13" s="284" t="s">
        <v>379</v>
      </c>
      <c r="F13" s="255" t="s">
        <v>281</v>
      </c>
      <c r="G13" s="26"/>
      <c r="H13" s="229"/>
      <c r="K13" s="232" t="s">
        <v>266</v>
      </c>
      <c r="M13" s="146"/>
    </row>
    <row r="14" spans="1:13">
      <c r="B14" s="364"/>
      <c r="E14" s="285" t="s">
        <v>319</v>
      </c>
      <c r="F14" s="255" t="s">
        <v>281</v>
      </c>
      <c r="G14" s="26"/>
      <c r="H14" s="229"/>
      <c r="K14" s="292" t="s">
        <v>64</v>
      </c>
      <c r="M14" s="146"/>
    </row>
    <row r="15" spans="1:13">
      <c r="B15" s="364"/>
      <c r="E15" s="285" t="s">
        <v>375</v>
      </c>
      <c r="F15" s="255" t="s">
        <v>281</v>
      </c>
      <c r="G15" s="26"/>
      <c r="H15" s="229"/>
      <c r="K15" s="292" t="s">
        <v>64</v>
      </c>
      <c r="M15" s="146"/>
    </row>
    <row r="16" spans="1:13">
      <c r="B16" s="364"/>
      <c r="E16" s="286" t="s">
        <v>376</v>
      </c>
      <c r="F16" s="256" t="s">
        <v>281</v>
      </c>
      <c r="G16" s="69"/>
      <c r="H16" s="230"/>
      <c r="K16" s="232" t="s">
        <v>266</v>
      </c>
      <c r="M16" s="146"/>
    </row>
    <row r="17" spans="2:13">
      <c r="B17" s="364"/>
      <c r="E17" s="12" t="s">
        <v>378</v>
      </c>
      <c r="F17" s="255"/>
      <c r="G17" s="26"/>
      <c r="H17" s="287"/>
      <c r="K17" s="232"/>
      <c r="M17" s="82"/>
    </row>
    <row r="18" spans="2:13">
      <c r="B18" s="364"/>
      <c r="E18" s="283" t="s">
        <v>172</v>
      </c>
      <c r="F18" s="228" t="s">
        <v>281</v>
      </c>
      <c r="G18" s="66"/>
      <c r="H18" s="288"/>
      <c r="K18" s="232" t="s">
        <v>267</v>
      </c>
      <c r="M18" s="146"/>
    </row>
    <row r="19" spans="2:13">
      <c r="B19" s="364"/>
      <c r="E19" s="284" t="s">
        <v>379</v>
      </c>
      <c r="F19" s="255" t="s">
        <v>281</v>
      </c>
      <c r="G19" s="26"/>
      <c r="H19" s="229"/>
      <c r="K19" s="232" t="s">
        <v>267</v>
      </c>
      <c r="M19" s="146"/>
    </row>
    <row r="20" spans="2:13">
      <c r="B20" s="364"/>
      <c r="E20" s="285" t="s">
        <v>319</v>
      </c>
      <c r="F20" s="255" t="s">
        <v>281</v>
      </c>
      <c r="G20" s="26"/>
      <c r="H20" s="229"/>
      <c r="K20" s="292" t="s">
        <v>64</v>
      </c>
      <c r="M20" s="146"/>
    </row>
    <row r="21" spans="2:13">
      <c r="B21" s="364"/>
      <c r="E21" s="285" t="s">
        <v>375</v>
      </c>
      <c r="F21" s="255" t="s">
        <v>281</v>
      </c>
      <c r="G21" s="26"/>
      <c r="H21" s="229"/>
      <c r="K21" s="292" t="s">
        <v>64</v>
      </c>
      <c r="M21" s="146"/>
    </row>
    <row r="22" spans="2:13">
      <c r="B22" s="365"/>
      <c r="E22" s="286" t="s">
        <v>376</v>
      </c>
      <c r="F22" s="256" t="s">
        <v>281</v>
      </c>
      <c r="G22" s="69"/>
      <c r="H22" s="230"/>
      <c r="K22" s="232" t="s">
        <v>267</v>
      </c>
      <c r="M22" s="146"/>
    </row>
    <row r="24" spans="2:13" ht="26.25">
      <c r="E24" s="84" t="s">
        <v>276</v>
      </c>
    </row>
    <row r="25" spans="2:13">
      <c r="B25" s="363"/>
      <c r="E25" s="12" t="s">
        <v>374</v>
      </c>
      <c r="F25" s="26"/>
      <c r="G25" s="26"/>
      <c r="H25" s="287"/>
      <c r="K25" s="231"/>
    </row>
    <row r="26" spans="2:13">
      <c r="B26" s="364"/>
      <c r="E26" s="283" t="s">
        <v>172</v>
      </c>
      <c r="F26" s="228" t="s">
        <v>281</v>
      </c>
      <c r="G26" s="71"/>
      <c r="H26" s="288"/>
      <c r="K26" s="232" t="s">
        <v>282</v>
      </c>
      <c r="M26" s="146"/>
    </row>
    <row r="27" spans="2:13">
      <c r="B27" s="364"/>
      <c r="E27" s="284" t="s">
        <v>379</v>
      </c>
      <c r="F27" s="255" t="s">
        <v>281</v>
      </c>
      <c r="G27" s="73"/>
      <c r="H27" s="229"/>
      <c r="K27" s="232" t="s">
        <v>282</v>
      </c>
      <c r="M27" s="146"/>
    </row>
    <row r="28" spans="2:13">
      <c r="B28" s="364"/>
      <c r="E28" s="285" t="s">
        <v>319</v>
      </c>
      <c r="F28" s="255" t="s">
        <v>281</v>
      </c>
      <c r="G28" s="73"/>
      <c r="H28" s="229"/>
      <c r="K28" s="292" t="s">
        <v>64</v>
      </c>
      <c r="M28" s="146"/>
    </row>
    <row r="29" spans="2:13">
      <c r="B29" s="364"/>
      <c r="E29" s="285" t="s">
        <v>375</v>
      </c>
      <c r="F29" s="255" t="s">
        <v>281</v>
      </c>
      <c r="G29" s="73"/>
      <c r="H29" s="229"/>
      <c r="K29" s="292" t="s">
        <v>64</v>
      </c>
      <c r="M29" s="146"/>
    </row>
    <row r="30" spans="2:13">
      <c r="B30" s="364"/>
      <c r="E30" s="286" t="s">
        <v>376</v>
      </c>
      <c r="F30" s="256" t="s">
        <v>281</v>
      </c>
      <c r="G30" s="75"/>
      <c r="H30" s="230"/>
      <c r="K30" s="232" t="s">
        <v>282</v>
      </c>
      <c r="M30" s="146"/>
    </row>
    <row r="31" spans="2:13">
      <c r="B31" s="364"/>
      <c r="E31" s="12" t="s">
        <v>377</v>
      </c>
      <c r="F31" s="255"/>
      <c r="G31" s="151"/>
      <c r="H31" s="287"/>
      <c r="K31" s="231"/>
    </row>
    <row r="32" spans="2:13">
      <c r="B32" s="364"/>
      <c r="E32" s="283" t="s">
        <v>172</v>
      </c>
      <c r="F32" s="228" t="s">
        <v>281</v>
      </c>
      <c r="G32" s="66"/>
      <c r="H32" s="288"/>
      <c r="K32" s="232" t="s">
        <v>283</v>
      </c>
      <c r="M32" s="146"/>
    </row>
    <row r="33" spans="2:13">
      <c r="B33" s="364"/>
      <c r="E33" s="284" t="s">
        <v>379</v>
      </c>
      <c r="F33" s="255" t="s">
        <v>281</v>
      </c>
      <c r="G33" s="26"/>
      <c r="H33" s="229"/>
      <c r="K33" s="232" t="s">
        <v>283</v>
      </c>
      <c r="M33" s="146"/>
    </row>
    <row r="34" spans="2:13">
      <c r="B34" s="364"/>
      <c r="E34" s="285" t="s">
        <v>319</v>
      </c>
      <c r="F34" s="255" t="s">
        <v>281</v>
      </c>
      <c r="G34" s="26"/>
      <c r="H34" s="229"/>
      <c r="K34" s="292" t="s">
        <v>64</v>
      </c>
      <c r="M34" s="146"/>
    </row>
    <row r="35" spans="2:13">
      <c r="B35" s="364"/>
      <c r="E35" s="285" t="s">
        <v>375</v>
      </c>
      <c r="F35" s="255" t="s">
        <v>281</v>
      </c>
      <c r="G35" s="26"/>
      <c r="H35" s="229"/>
      <c r="K35" s="292" t="s">
        <v>64</v>
      </c>
      <c r="M35" s="146"/>
    </row>
    <row r="36" spans="2:13">
      <c r="B36" s="364"/>
      <c r="E36" s="286" t="s">
        <v>376</v>
      </c>
      <c r="F36" s="256" t="s">
        <v>281</v>
      </c>
      <c r="G36" s="69"/>
      <c r="H36" s="230"/>
      <c r="K36" s="232" t="s">
        <v>283</v>
      </c>
      <c r="M36" s="146"/>
    </row>
    <row r="37" spans="2:13">
      <c r="B37" s="364"/>
      <c r="E37" s="12" t="s">
        <v>378</v>
      </c>
      <c r="F37" s="255"/>
      <c r="G37" s="26"/>
      <c r="H37" s="287"/>
      <c r="K37" s="232"/>
    </row>
    <row r="38" spans="2:13">
      <c r="B38" s="364"/>
      <c r="E38" s="283" t="s">
        <v>172</v>
      </c>
      <c r="F38" s="228" t="s">
        <v>281</v>
      </c>
      <c r="G38" s="66"/>
      <c r="H38" s="288"/>
      <c r="K38" s="232" t="s">
        <v>284</v>
      </c>
      <c r="M38" s="146"/>
    </row>
    <row r="39" spans="2:13">
      <c r="B39" s="364"/>
      <c r="E39" s="284" t="s">
        <v>379</v>
      </c>
      <c r="F39" s="255" t="s">
        <v>281</v>
      </c>
      <c r="G39" s="26"/>
      <c r="H39" s="229"/>
      <c r="K39" s="232" t="s">
        <v>284</v>
      </c>
      <c r="M39" s="146"/>
    </row>
    <row r="40" spans="2:13">
      <c r="B40" s="364"/>
      <c r="E40" s="285" t="s">
        <v>319</v>
      </c>
      <c r="F40" s="255" t="s">
        <v>281</v>
      </c>
      <c r="G40" s="26"/>
      <c r="H40" s="229"/>
      <c r="K40" s="292" t="s">
        <v>64</v>
      </c>
      <c r="M40" s="146"/>
    </row>
    <row r="41" spans="2:13">
      <c r="B41" s="364"/>
      <c r="E41" s="285" t="s">
        <v>375</v>
      </c>
      <c r="F41" s="255" t="s">
        <v>281</v>
      </c>
      <c r="G41" s="26"/>
      <c r="H41" s="229"/>
      <c r="K41" s="292" t="s">
        <v>64</v>
      </c>
      <c r="M41" s="146"/>
    </row>
    <row r="42" spans="2:13">
      <c r="B42" s="365"/>
      <c r="E42" s="286" t="s">
        <v>376</v>
      </c>
      <c r="F42" s="256" t="s">
        <v>281</v>
      </c>
      <c r="G42" s="69"/>
      <c r="H42" s="230"/>
      <c r="K42" s="232" t="s">
        <v>284</v>
      </c>
      <c r="M42" s="146"/>
    </row>
    <row r="43" spans="2:13">
      <c r="E43" s="233"/>
    </row>
    <row r="44" spans="2:13" ht="26.25">
      <c r="E44" s="84" t="s">
        <v>322</v>
      </c>
    </row>
    <row r="45" spans="2:13">
      <c r="E45" s="238" t="s">
        <v>286</v>
      </c>
      <c r="F45" s="62"/>
      <c r="H45" s="62"/>
      <c r="K45" s="231"/>
    </row>
    <row r="46" spans="2:13">
      <c r="B46" s="363"/>
      <c r="E46" s="159" t="s">
        <v>5</v>
      </c>
      <c r="F46" s="239" t="s">
        <v>288</v>
      </c>
      <c r="G46" s="66"/>
      <c r="H46" s="242"/>
      <c r="K46" s="232" t="s">
        <v>290</v>
      </c>
      <c r="M46" s="146"/>
    </row>
    <row r="47" spans="2:13">
      <c r="B47" s="364"/>
      <c r="E47" s="152" t="s">
        <v>373</v>
      </c>
      <c r="F47" s="244" t="s">
        <v>288</v>
      </c>
      <c r="G47" s="26"/>
      <c r="H47" s="87"/>
      <c r="K47" s="232" t="s">
        <v>290</v>
      </c>
      <c r="M47" s="146"/>
    </row>
    <row r="48" spans="2:13">
      <c r="B48" s="364"/>
      <c r="E48" s="152" t="s">
        <v>6</v>
      </c>
      <c r="F48" s="244" t="s">
        <v>288</v>
      </c>
      <c r="G48" s="26"/>
      <c r="H48" s="87"/>
      <c r="K48" s="232" t="s">
        <v>290</v>
      </c>
      <c r="M48" s="146"/>
    </row>
    <row r="49" spans="2:13">
      <c r="B49" s="364"/>
      <c r="E49" s="152" t="s">
        <v>115</v>
      </c>
      <c r="F49" s="244" t="s">
        <v>288</v>
      </c>
      <c r="G49" s="26"/>
      <c r="H49" s="87"/>
      <c r="K49" s="232" t="s">
        <v>290</v>
      </c>
      <c r="M49" s="146"/>
    </row>
    <row r="50" spans="2:13">
      <c r="B50" s="364"/>
      <c r="E50" s="152" t="s">
        <v>49</v>
      </c>
      <c r="F50" s="244" t="s">
        <v>288</v>
      </c>
      <c r="G50" s="26"/>
      <c r="H50" s="87"/>
      <c r="K50" s="232" t="s">
        <v>290</v>
      </c>
      <c r="M50" s="146"/>
    </row>
    <row r="51" spans="2:13">
      <c r="B51" s="364"/>
      <c r="E51" s="152" t="s">
        <v>48</v>
      </c>
      <c r="F51" s="245" t="s">
        <v>288</v>
      </c>
      <c r="G51" s="26"/>
      <c r="H51" s="243"/>
      <c r="K51" s="232" t="s">
        <v>290</v>
      </c>
      <c r="M51" s="146"/>
    </row>
    <row r="52" spans="2:13">
      <c r="B52" s="364"/>
      <c r="E52" s="152" t="s">
        <v>47</v>
      </c>
      <c r="F52" s="244" t="s">
        <v>288</v>
      </c>
      <c r="G52" s="26"/>
      <c r="H52" s="87"/>
      <c r="K52" s="232" t="s">
        <v>290</v>
      </c>
      <c r="M52" s="146"/>
    </row>
    <row r="53" spans="2:13">
      <c r="B53" s="365"/>
      <c r="E53" s="153" t="s">
        <v>193</v>
      </c>
      <c r="F53" s="240" t="s">
        <v>288</v>
      </c>
      <c r="G53" s="69"/>
      <c r="H53" s="89"/>
      <c r="K53" s="232" t="s">
        <v>290</v>
      </c>
      <c r="M53" s="146"/>
    </row>
    <row r="54" spans="2:13">
      <c r="E54" s="238" t="s">
        <v>285</v>
      </c>
    </row>
    <row r="55" spans="2:13">
      <c r="B55" s="363"/>
      <c r="E55" s="282" t="s">
        <v>268</v>
      </c>
      <c r="F55" s="93" t="s">
        <v>288</v>
      </c>
      <c r="G55" s="66"/>
      <c r="H55" s="160">
        <f>SUM(H56:H60)</f>
        <v>0</v>
      </c>
      <c r="K55" s="232" t="s">
        <v>289</v>
      </c>
      <c r="M55" s="146"/>
    </row>
    <row r="56" spans="2:13">
      <c r="B56" s="364"/>
      <c r="E56" s="289" t="s">
        <v>172</v>
      </c>
      <c r="F56" s="79" t="s">
        <v>288</v>
      </c>
      <c r="G56" s="26"/>
      <c r="H56" s="87"/>
      <c r="K56" s="232" t="s">
        <v>289</v>
      </c>
      <c r="M56" s="146"/>
    </row>
    <row r="57" spans="2:13">
      <c r="B57" s="364"/>
      <c r="E57" s="290" t="s">
        <v>379</v>
      </c>
      <c r="F57" s="79" t="s">
        <v>288</v>
      </c>
      <c r="G57" s="26"/>
      <c r="H57" s="87"/>
      <c r="K57" s="232" t="s">
        <v>289</v>
      </c>
      <c r="M57" s="146"/>
    </row>
    <row r="58" spans="2:13">
      <c r="B58" s="364"/>
      <c r="E58" s="285" t="s">
        <v>319</v>
      </c>
      <c r="F58" s="79" t="s">
        <v>288</v>
      </c>
      <c r="G58" s="26"/>
      <c r="H58" s="87"/>
      <c r="K58" s="292" t="s">
        <v>64</v>
      </c>
      <c r="M58" s="146"/>
    </row>
    <row r="59" spans="2:13">
      <c r="B59" s="364"/>
      <c r="E59" s="285" t="s">
        <v>375</v>
      </c>
      <c r="F59" s="79" t="s">
        <v>288</v>
      </c>
      <c r="G59" s="26"/>
      <c r="H59" s="87"/>
      <c r="K59" s="292" t="s">
        <v>64</v>
      </c>
      <c r="M59" s="146"/>
    </row>
    <row r="60" spans="2:13">
      <c r="B60" s="365"/>
      <c r="E60" s="291" t="s">
        <v>376</v>
      </c>
      <c r="F60" s="80" t="s">
        <v>288</v>
      </c>
      <c r="G60" s="69"/>
      <c r="H60" s="89"/>
      <c r="K60" s="232" t="s">
        <v>289</v>
      </c>
      <c r="M60" s="146"/>
    </row>
    <row r="61" spans="2:13">
      <c r="B61" s="249"/>
      <c r="E61" s="248" t="s">
        <v>287</v>
      </c>
      <c r="F61" s="241" t="s">
        <v>288</v>
      </c>
      <c r="G61" s="246"/>
      <c r="H61" s="150"/>
      <c r="K61" s="232" t="s">
        <v>290</v>
      </c>
      <c r="M61" s="146"/>
    </row>
    <row r="62" spans="2:13">
      <c r="E62" s="233"/>
    </row>
    <row r="63" spans="2:13" ht="26.25">
      <c r="E63" s="84" t="s">
        <v>323</v>
      </c>
    </row>
    <row r="64" spans="2:13">
      <c r="E64" s="237" t="s">
        <v>286</v>
      </c>
      <c r="F64" s="62"/>
      <c r="H64" s="62"/>
      <c r="K64" s="231"/>
    </row>
    <row r="65" spans="2:13">
      <c r="B65" s="363"/>
      <c r="E65" s="159" t="s">
        <v>5</v>
      </c>
      <c r="F65" s="228" t="s">
        <v>281</v>
      </c>
      <c r="G65" s="66"/>
      <c r="H65" s="242"/>
      <c r="K65" s="232" t="s">
        <v>292</v>
      </c>
      <c r="M65" s="146"/>
    </row>
    <row r="66" spans="2:13">
      <c r="B66" s="364"/>
      <c r="E66" s="152" t="s">
        <v>373</v>
      </c>
      <c r="F66" s="255" t="s">
        <v>281</v>
      </c>
      <c r="G66" s="26"/>
      <c r="H66" s="87"/>
      <c r="K66" s="232" t="s">
        <v>292</v>
      </c>
      <c r="M66" s="146"/>
    </row>
    <row r="67" spans="2:13">
      <c r="B67" s="364"/>
      <c r="E67" s="152" t="s">
        <v>6</v>
      </c>
      <c r="F67" s="255" t="s">
        <v>281</v>
      </c>
      <c r="G67" s="26"/>
      <c r="H67" s="87"/>
      <c r="K67" s="232" t="s">
        <v>292</v>
      </c>
      <c r="M67" s="146"/>
    </row>
    <row r="68" spans="2:13">
      <c r="B68" s="364"/>
      <c r="E68" s="152" t="s">
        <v>115</v>
      </c>
      <c r="F68" s="255" t="s">
        <v>281</v>
      </c>
      <c r="G68" s="26"/>
      <c r="H68" s="87"/>
      <c r="K68" s="232" t="s">
        <v>292</v>
      </c>
      <c r="M68" s="146"/>
    </row>
    <row r="69" spans="2:13">
      <c r="B69" s="364"/>
      <c r="E69" s="152" t="s">
        <v>49</v>
      </c>
      <c r="F69" s="255" t="s">
        <v>281</v>
      </c>
      <c r="G69" s="26"/>
      <c r="H69" s="87"/>
      <c r="K69" s="232" t="s">
        <v>292</v>
      </c>
      <c r="M69" s="146"/>
    </row>
    <row r="70" spans="2:13">
      <c r="B70" s="364"/>
      <c r="E70" s="152" t="s">
        <v>48</v>
      </c>
      <c r="F70" s="255" t="s">
        <v>281</v>
      </c>
      <c r="G70" s="26"/>
      <c r="H70" s="243"/>
      <c r="K70" s="247" t="s">
        <v>292</v>
      </c>
      <c r="M70" s="146"/>
    </row>
    <row r="71" spans="2:13">
      <c r="B71" s="364"/>
      <c r="E71" s="152" t="s">
        <v>47</v>
      </c>
      <c r="F71" s="255" t="s">
        <v>281</v>
      </c>
      <c r="G71" s="26"/>
      <c r="H71" s="87"/>
      <c r="K71" s="232" t="s">
        <v>292</v>
      </c>
      <c r="M71" s="146"/>
    </row>
    <row r="72" spans="2:13">
      <c r="B72" s="365"/>
      <c r="E72" s="153" t="s">
        <v>193</v>
      </c>
      <c r="F72" s="256" t="s">
        <v>281</v>
      </c>
      <c r="G72" s="69"/>
      <c r="H72" s="89"/>
      <c r="K72" s="232" t="s">
        <v>292</v>
      </c>
      <c r="M72" s="146"/>
    </row>
    <row r="73" spans="2:13">
      <c r="E73" s="237" t="s">
        <v>285</v>
      </c>
    </row>
    <row r="74" spans="2:13">
      <c r="B74" s="363"/>
      <c r="E74" s="282" t="s">
        <v>269</v>
      </c>
      <c r="F74" s="228" t="s">
        <v>281</v>
      </c>
      <c r="G74" s="66"/>
      <c r="H74" s="160">
        <f>SUM(H75:H79)</f>
        <v>0</v>
      </c>
      <c r="K74" s="232" t="s">
        <v>291</v>
      </c>
    </row>
    <row r="75" spans="2:13">
      <c r="B75" s="364"/>
      <c r="E75" s="289" t="s">
        <v>172</v>
      </c>
      <c r="F75" s="255" t="s">
        <v>281</v>
      </c>
      <c r="G75" s="26"/>
      <c r="H75" s="87"/>
      <c r="K75" s="232" t="s">
        <v>291</v>
      </c>
    </row>
    <row r="76" spans="2:13">
      <c r="B76" s="364"/>
      <c r="E76" s="290" t="s">
        <v>379</v>
      </c>
      <c r="F76" s="255" t="s">
        <v>281</v>
      </c>
      <c r="G76" s="26"/>
      <c r="H76" s="87"/>
      <c r="K76" s="232" t="s">
        <v>291</v>
      </c>
      <c r="M76" s="146"/>
    </row>
    <row r="77" spans="2:13">
      <c r="B77" s="364"/>
      <c r="E77" s="285" t="s">
        <v>319</v>
      </c>
      <c r="F77" s="255" t="s">
        <v>281</v>
      </c>
      <c r="G77" s="26"/>
      <c r="H77" s="87"/>
      <c r="K77" s="292" t="s">
        <v>64</v>
      </c>
      <c r="M77" s="146"/>
    </row>
    <row r="78" spans="2:13">
      <c r="B78" s="364"/>
      <c r="E78" s="285" t="s">
        <v>375</v>
      </c>
      <c r="F78" s="255" t="s">
        <v>281</v>
      </c>
      <c r="G78" s="26"/>
      <c r="H78" s="87"/>
      <c r="K78" s="292" t="s">
        <v>64</v>
      </c>
      <c r="M78" s="146"/>
    </row>
    <row r="79" spans="2:13">
      <c r="B79" s="365"/>
      <c r="E79" s="291" t="s">
        <v>376</v>
      </c>
      <c r="F79" s="256" t="s">
        <v>281</v>
      </c>
      <c r="G79" s="69"/>
      <c r="H79" s="89"/>
      <c r="K79" s="232" t="s">
        <v>291</v>
      </c>
      <c r="M79" s="146"/>
    </row>
    <row r="80" spans="2:13">
      <c r="B80" s="249"/>
      <c r="E80" s="248" t="s">
        <v>287</v>
      </c>
      <c r="F80" s="257" t="s">
        <v>281</v>
      </c>
      <c r="G80" s="246"/>
      <c r="H80" s="150"/>
      <c r="K80" s="232" t="s">
        <v>290</v>
      </c>
      <c r="M80" s="146"/>
    </row>
    <row r="81" spans="2:13">
      <c r="E81" s="233"/>
    </row>
    <row r="82" spans="2:13" ht="26.25">
      <c r="E82" s="84" t="s">
        <v>277</v>
      </c>
    </row>
    <row r="83" spans="2:13">
      <c r="B83" s="363"/>
      <c r="E83" s="159" t="s">
        <v>270</v>
      </c>
      <c r="F83" s="93" t="s">
        <v>38</v>
      </c>
      <c r="G83" s="66"/>
      <c r="H83" s="94"/>
      <c r="K83" s="232" t="s">
        <v>293</v>
      </c>
      <c r="M83" s="146"/>
    </row>
    <row r="84" spans="2:13">
      <c r="B84" s="365"/>
      <c r="E84" s="153" t="s">
        <v>271</v>
      </c>
      <c r="F84" s="80" t="s">
        <v>38</v>
      </c>
      <c r="G84" s="69"/>
      <c r="H84" s="89"/>
      <c r="K84" s="232" t="s">
        <v>293</v>
      </c>
      <c r="M84" s="146"/>
    </row>
    <row r="85" spans="2:13">
      <c r="E85" s="233"/>
    </row>
    <row r="86" spans="2:13" ht="26.25">
      <c r="E86" s="84" t="s">
        <v>174</v>
      </c>
    </row>
    <row r="87" spans="2:13">
      <c r="E87" s="238" t="s">
        <v>286</v>
      </c>
      <c r="F87" s="62"/>
      <c r="H87" s="62"/>
      <c r="I87" s="62"/>
      <c r="J87" s="82"/>
      <c r="K87" s="231"/>
    </row>
    <row r="88" spans="2:13" ht="15" customHeight="1">
      <c r="B88" s="363"/>
      <c r="E88" s="159" t="s">
        <v>5</v>
      </c>
      <c r="F88" s="93" t="s">
        <v>212</v>
      </c>
      <c r="G88" s="66"/>
      <c r="H88" s="94"/>
      <c r="I88" s="62"/>
      <c r="J88" s="82"/>
      <c r="K88" s="232" t="s">
        <v>295</v>
      </c>
      <c r="M88" s="146"/>
    </row>
    <row r="89" spans="2:13">
      <c r="B89" s="364"/>
      <c r="E89" s="152" t="s">
        <v>373</v>
      </c>
      <c r="F89" s="79" t="s">
        <v>212</v>
      </c>
      <c r="G89" s="26"/>
      <c r="H89" s="87"/>
      <c r="I89" s="62"/>
      <c r="J89" s="82"/>
      <c r="K89" s="232" t="s">
        <v>295</v>
      </c>
      <c r="M89" s="146"/>
    </row>
    <row r="90" spans="2:13">
      <c r="B90" s="364"/>
      <c r="E90" s="152" t="s">
        <v>6</v>
      </c>
      <c r="F90" s="79" t="s">
        <v>212</v>
      </c>
      <c r="G90" s="26"/>
      <c r="H90" s="87"/>
      <c r="I90" s="62"/>
      <c r="J90" s="82"/>
      <c r="K90" s="232" t="s">
        <v>295</v>
      </c>
      <c r="M90" s="146"/>
    </row>
    <row r="91" spans="2:13">
      <c r="B91" s="364"/>
      <c r="E91" s="152" t="s">
        <v>115</v>
      </c>
      <c r="F91" s="79" t="s">
        <v>212</v>
      </c>
      <c r="G91" s="26"/>
      <c r="H91" s="87"/>
      <c r="I91" s="62"/>
      <c r="J91" s="82"/>
      <c r="K91" s="232" t="s">
        <v>295</v>
      </c>
      <c r="M91" s="146"/>
    </row>
    <row r="92" spans="2:13">
      <c r="B92" s="364"/>
      <c r="E92" s="152" t="s">
        <v>49</v>
      </c>
      <c r="F92" s="79" t="s">
        <v>212</v>
      </c>
      <c r="G92" s="26"/>
      <c r="H92" s="87"/>
      <c r="I92" s="62"/>
      <c r="J92" s="82"/>
      <c r="K92" s="232" t="s">
        <v>295</v>
      </c>
      <c r="M92" s="146"/>
    </row>
    <row r="93" spans="2:13">
      <c r="B93" s="364"/>
      <c r="E93" s="152" t="s">
        <v>48</v>
      </c>
      <c r="F93" s="79" t="s">
        <v>212</v>
      </c>
      <c r="G93" s="26"/>
      <c r="H93" s="87"/>
      <c r="I93" s="62"/>
      <c r="J93" s="82"/>
      <c r="K93" s="232" t="s">
        <v>295</v>
      </c>
      <c r="M93" s="146"/>
    </row>
    <row r="94" spans="2:13">
      <c r="B94" s="364"/>
      <c r="E94" s="152" t="s">
        <v>47</v>
      </c>
      <c r="F94" s="79" t="s">
        <v>212</v>
      </c>
      <c r="G94" s="26"/>
      <c r="H94" s="87"/>
      <c r="I94" s="62"/>
      <c r="J94" s="82"/>
      <c r="K94" s="232" t="s">
        <v>295</v>
      </c>
      <c r="M94" s="146"/>
    </row>
    <row r="95" spans="2:13">
      <c r="B95" s="365"/>
      <c r="E95" s="153" t="s">
        <v>193</v>
      </c>
      <c r="F95" s="80" t="s">
        <v>212</v>
      </c>
      <c r="G95" s="69"/>
      <c r="H95" s="89"/>
      <c r="I95" s="62"/>
      <c r="J95" s="82"/>
      <c r="K95" s="232" t="s">
        <v>295</v>
      </c>
      <c r="M95" s="146"/>
    </row>
    <row r="96" spans="2:13">
      <c r="E96" s="238" t="s">
        <v>285</v>
      </c>
    </row>
    <row r="97" spans="2:13">
      <c r="B97" s="363"/>
      <c r="E97" s="282" t="s">
        <v>324</v>
      </c>
      <c r="F97" s="93" t="s">
        <v>212</v>
      </c>
      <c r="G97" s="66"/>
      <c r="H97" s="160">
        <f>SUM(H98:H102)</f>
        <v>0</v>
      </c>
      <c r="I97" s="62"/>
      <c r="J97" s="82"/>
      <c r="K97" s="232" t="s">
        <v>294</v>
      </c>
    </row>
    <row r="98" spans="2:13">
      <c r="B98" s="364"/>
      <c r="E98" s="289" t="s">
        <v>172</v>
      </c>
      <c r="F98" s="79" t="s">
        <v>212</v>
      </c>
      <c r="G98" s="26"/>
      <c r="H98" s="87"/>
      <c r="I98" s="62"/>
      <c r="J98" s="82"/>
      <c r="K98" s="232" t="s">
        <v>294</v>
      </c>
      <c r="M98" s="146"/>
    </row>
    <row r="99" spans="2:13">
      <c r="B99" s="364"/>
      <c r="E99" s="290" t="s">
        <v>379</v>
      </c>
      <c r="F99" s="79" t="s">
        <v>212</v>
      </c>
      <c r="G99" s="26"/>
      <c r="H99" s="87"/>
      <c r="I99" s="62"/>
      <c r="J99" s="82"/>
      <c r="K99" s="232" t="s">
        <v>294</v>
      </c>
      <c r="M99" s="146"/>
    </row>
    <row r="100" spans="2:13">
      <c r="B100" s="364"/>
      <c r="E100" s="285" t="s">
        <v>319</v>
      </c>
      <c r="F100" s="79" t="s">
        <v>212</v>
      </c>
      <c r="G100" s="26"/>
      <c r="H100" s="87"/>
      <c r="I100" s="62"/>
      <c r="J100" s="82"/>
      <c r="K100" s="292" t="s">
        <v>64</v>
      </c>
      <c r="M100" s="146"/>
    </row>
    <row r="101" spans="2:13">
      <c r="B101" s="364"/>
      <c r="E101" s="285" t="s">
        <v>375</v>
      </c>
      <c r="F101" s="79" t="s">
        <v>212</v>
      </c>
      <c r="G101" s="26"/>
      <c r="H101" s="87"/>
      <c r="I101" s="62"/>
      <c r="J101" s="82"/>
      <c r="K101" s="292" t="s">
        <v>64</v>
      </c>
      <c r="M101" s="146"/>
    </row>
    <row r="102" spans="2:13">
      <c r="B102" s="365"/>
      <c r="E102" s="291" t="s">
        <v>376</v>
      </c>
      <c r="F102" s="80" t="s">
        <v>212</v>
      </c>
      <c r="G102" s="69"/>
      <c r="H102" s="89"/>
      <c r="I102" s="62"/>
      <c r="J102" s="82"/>
      <c r="K102" s="232" t="s">
        <v>294</v>
      </c>
      <c r="M102" s="146"/>
    </row>
    <row r="103" spans="2:13" ht="15" customHeight="1">
      <c r="E103" s="7"/>
    </row>
    <row r="104" spans="2:13" ht="26.25">
      <c r="E104" s="84" t="s">
        <v>278</v>
      </c>
      <c r="K104" s="232"/>
    </row>
    <row r="105" spans="2:13">
      <c r="E105" s="238" t="s">
        <v>286</v>
      </c>
      <c r="F105" s="62"/>
      <c r="H105" s="62"/>
      <c r="I105" s="62"/>
      <c r="J105" s="82"/>
      <c r="K105" s="232"/>
    </row>
    <row r="106" spans="2:13">
      <c r="B106" s="363"/>
      <c r="E106" s="159" t="s">
        <v>5</v>
      </c>
      <c r="F106" s="93" t="s">
        <v>212</v>
      </c>
      <c r="G106" s="66"/>
      <c r="H106" s="94"/>
      <c r="I106" s="62"/>
      <c r="J106" s="82"/>
      <c r="K106" s="232" t="s">
        <v>297</v>
      </c>
      <c r="M106" s="146"/>
    </row>
    <row r="107" spans="2:13">
      <c r="B107" s="364"/>
      <c r="E107" s="152" t="s">
        <v>373</v>
      </c>
      <c r="F107" s="79" t="s">
        <v>212</v>
      </c>
      <c r="G107" s="26"/>
      <c r="H107" s="87"/>
      <c r="I107" s="62"/>
      <c r="J107" s="82"/>
      <c r="K107" s="232" t="s">
        <v>297</v>
      </c>
      <c r="M107" s="146"/>
    </row>
    <row r="108" spans="2:13">
      <c r="B108" s="364"/>
      <c r="E108" s="152" t="s">
        <v>6</v>
      </c>
      <c r="F108" s="79" t="s">
        <v>212</v>
      </c>
      <c r="G108" s="26"/>
      <c r="H108" s="87"/>
      <c r="I108" s="62"/>
      <c r="J108" s="82"/>
      <c r="K108" s="232" t="s">
        <v>297</v>
      </c>
      <c r="M108" s="146"/>
    </row>
    <row r="109" spans="2:13">
      <c r="B109" s="364"/>
      <c r="E109" s="152" t="s">
        <v>115</v>
      </c>
      <c r="F109" s="79" t="s">
        <v>212</v>
      </c>
      <c r="G109" s="26"/>
      <c r="H109" s="87"/>
      <c r="I109" s="62"/>
      <c r="J109" s="82"/>
      <c r="K109" s="232" t="s">
        <v>297</v>
      </c>
      <c r="M109" s="146"/>
    </row>
    <row r="110" spans="2:13">
      <c r="B110" s="364"/>
      <c r="E110" s="152" t="s">
        <v>49</v>
      </c>
      <c r="F110" s="79" t="s">
        <v>212</v>
      </c>
      <c r="G110" s="26"/>
      <c r="H110" s="87"/>
      <c r="I110" s="62"/>
      <c r="J110" s="82"/>
      <c r="K110" s="232" t="s">
        <v>297</v>
      </c>
      <c r="M110" s="146"/>
    </row>
    <row r="111" spans="2:13">
      <c r="B111" s="364"/>
      <c r="E111" s="152" t="s">
        <v>48</v>
      </c>
      <c r="F111" s="79" t="s">
        <v>212</v>
      </c>
      <c r="G111" s="26"/>
      <c r="H111" s="87"/>
      <c r="I111" s="62"/>
      <c r="J111" s="82"/>
      <c r="K111" s="232" t="s">
        <v>297</v>
      </c>
      <c r="M111" s="146"/>
    </row>
    <row r="112" spans="2:13">
      <c r="B112" s="364"/>
      <c r="E112" s="152" t="s">
        <v>47</v>
      </c>
      <c r="F112" s="79" t="s">
        <v>212</v>
      </c>
      <c r="G112" s="26"/>
      <c r="H112" s="87"/>
      <c r="I112" s="62"/>
      <c r="J112" s="82"/>
      <c r="K112" s="232" t="s">
        <v>297</v>
      </c>
      <c r="M112" s="146"/>
    </row>
    <row r="113" spans="2:13">
      <c r="B113" s="365"/>
      <c r="E113" s="153" t="s">
        <v>193</v>
      </c>
      <c r="F113" s="80" t="s">
        <v>212</v>
      </c>
      <c r="G113" s="69"/>
      <c r="H113" s="89"/>
      <c r="I113" s="62"/>
      <c r="J113" s="82"/>
      <c r="K113" s="232" t="s">
        <v>297</v>
      </c>
      <c r="M113" s="146"/>
    </row>
    <row r="114" spans="2:13">
      <c r="E114" s="238" t="s">
        <v>285</v>
      </c>
      <c r="K114" s="232"/>
    </row>
    <row r="115" spans="2:13">
      <c r="B115" s="363"/>
      <c r="E115" s="282" t="s">
        <v>272</v>
      </c>
      <c r="F115" s="93" t="s">
        <v>212</v>
      </c>
      <c r="G115" s="66"/>
      <c r="H115" s="160">
        <f>SUM(H116:H120)</f>
        <v>0</v>
      </c>
      <c r="I115" s="62"/>
      <c r="J115" s="82"/>
      <c r="K115" s="232" t="s">
        <v>296</v>
      </c>
      <c r="M115" s="146"/>
    </row>
    <row r="116" spans="2:13">
      <c r="B116" s="364"/>
      <c r="E116" s="289" t="s">
        <v>172</v>
      </c>
      <c r="F116" s="79" t="s">
        <v>212</v>
      </c>
      <c r="G116" s="26"/>
      <c r="H116" s="87"/>
      <c r="I116" s="62"/>
      <c r="J116" s="82"/>
      <c r="K116" s="232" t="s">
        <v>296</v>
      </c>
      <c r="M116" s="146"/>
    </row>
    <row r="117" spans="2:13">
      <c r="B117" s="364"/>
      <c r="E117" s="290" t="s">
        <v>379</v>
      </c>
      <c r="F117" s="79" t="s">
        <v>212</v>
      </c>
      <c r="G117" s="26"/>
      <c r="H117" s="87"/>
      <c r="I117" s="62"/>
      <c r="J117" s="82"/>
      <c r="K117" s="232" t="s">
        <v>296</v>
      </c>
      <c r="M117" s="146"/>
    </row>
    <row r="118" spans="2:13">
      <c r="B118" s="364"/>
      <c r="E118" s="285" t="s">
        <v>319</v>
      </c>
      <c r="F118" s="79" t="s">
        <v>212</v>
      </c>
      <c r="G118" s="26"/>
      <c r="H118" s="87"/>
      <c r="I118" s="62"/>
      <c r="J118" s="82"/>
      <c r="K118" s="292" t="s">
        <v>64</v>
      </c>
      <c r="M118" s="146"/>
    </row>
    <row r="119" spans="2:13">
      <c r="B119" s="364"/>
      <c r="E119" s="285" t="s">
        <v>375</v>
      </c>
      <c r="F119" s="79" t="s">
        <v>212</v>
      </c>
      <c r="G119" s="26"/>
      <c r="H119" s="87"/>
      <c r="I119" s="62"/>
      <c r="J119" s="82"/>
      <c r="K119" s="292" t="s">
        <v>64</v>
      </c>
      <c r="M119" s="146"/>
    </row>
    <row r="120" spans="2:13">
      <c r="B120" s="365"/>
      <c r="E120" s="291" t="s">
        <v>376</v>
      </c>
      <c r="F120" s="80" t="s">
        <v>212</v>
      </c>
      <c r="G120" s="69"/>
      <c r="H120" s="89"/>
      <c r="I120" s="62"/>
      <c r="J120" s="82"/>
      <c r="K120" s="232" t="s">
        <v>296</v>
      </c>
      <c r="M120" s="146"/>
    </row>
    <row r="121" spans="2:13">
      <c r="E121" s="233"/>
      <c r="K121" s="232"/>
    </row>
    <row r="122" spans="2:13" ht="26.25">
      <c r="E122" s="84" t="s">
        <v>279</v>
      </c>
      <c r="K122" s="232"/>
    </row>
    <row r="123" spans="2:13">
      <c r="E123" s="173" t="s">
        <v>280</v>
      </c>
      <c r="K123" s="232"/>
    </row>
    <row r="124" spans="2:13">
      <c r="B124" s="363"/>
      <c r="E124" s="234" t="s">
        <v>273</v>
      </c>
      <c r="F124" s="93" t="s">
        <v>299</v>
      </c>
      <c r="G124" s="66"/>
      <c r="H124" s="94"/>
      <c r="K124" s="232" t="s">
        <v>298</v>
      </c>
      <c r="M124" s="146"/>
    </row>
    <row r="125" spans="2:13">
      <c r="B125" s="364"/>
      <c r="E125" s="235" t="s">
        <v>274</v>
      </c>
      <c r="F125" s="79" t="s">
        <v>299</v>
      </c>
      <c r="G125" s="26"/>
      <c r="H125" s="87"/>
      <c r="K125" s="232" t="s">
        <v>298</v>
      </c>
      <c r="M125" s="146"/>
    </row>
    <row r="126" spans="2:13">
      <c r="B126" s="365"/>
      <c r="E126" s="236" t="s">
        <v>275</v>
      </c>
      <c r="F126" s="80" t="s">
        <v>299</v>
      </c>
      <c r="G126" s="69"/>
      <c r="H126" s="89"/>
      <c r="K126" s="232" t="s">
        <v>298</v>
      </c>
      <c r="M126" s="146"/>
    </row>
    <row r="127" spans="2:13">
      <c r="K127" s="232"/>
    </row>
  </sheetData>
  <sheetProtection insertRows="0"/>
  <mergeCells count="12">
    <mergeCell ref="B5:B22"/>
    <mergeCell ref="B124:B126"/>
    <mergeCell ref="B106:B113"/>
    <mergeCell ref="B115:B120"/>
    <mergeCell ref="B88:B95"/>
    <mergeCell ref="B97:B102"/>
    <mergeCell ref="B83:B84"/>
    <mergeCell ref="B65:B72"/>
    <mergeCell ref="B74:B79"/>
    <mergeCell ref="B46:B53"/>
    <mergeCell ref="B55:B60"/>
    <mergeCell ref="B25:B42"/>
  </mergeCells>
  <conditionalFormatting sqref="B3">
    <cfRule type="containsText" dxfId="38" priority="107" operator="containsText" text="Unsure">
      <formula>NOT(ISERROR(SEARCH("Unsure",B3)))</formula>
    </cfRule>
    <cfRule type="containsText" dxfId="37" priority="108" operator="containsText" text="Yes">
      <formula>NOT(ISERROR(SEARCH("Yes",B3)))</formula>
    </cfRule>
    <cfRule type="containsText" dxfId="36" priority="109" operator="containsText" text="No">
      <formula>NOT(ISERROR(SEARCH("No",B3)))</formula>
    </cfRule>
  </conditionalFormatting>
  <conditionalFormatting sqref="E83:E84">
    <cfRule type="expression" dxfId="35" priority="93">
      <formula>INDEX(dms_CF_3.6.5, MATCH(dms_TradingName,dms_CF_TradingName))="Y"</formula>
    </cfRule>
  </conditionalFormatting>
  <conditionalFormatting sqref="E61">
    <cfRule type="expression" dxfId="34" priority="89">
      <formula>INDEX(dms_CF_3.6.5, MATCH(dms_TradingName,dms_CF_TradingName))="Y"</formula>
    </cfRule>
  </conditionalFormatting>
  <conditionalFormatting sqref="E80">
    <cfRule type="expression" dxfId="33" priority="81">
      <formula>INDEX(dms_CF_3.6.5, MATCH(dms_TradingName,dms_CF_TradingName))="Y"</formula>
    </cfRule>
  </conditionalFormatting>
  <conditionalFormatting sqref="E52:E60">
    <cfRule type="expression" dxfId="32" priority="39">
      <formula>INDEX(dms_CF_3.6.5, MATCH(dms_TradingName,dms_CF_TradingName))="Y"</formula>
    </cfRule>
  </conditionalFormatting>
  <conditionalFormatting sqref="E46:E51">
    <cfRule type="expression" dxfId="31" priority="38">
      <formula>INDEX(dms_CF_3.6.5, MATCH(dms_TradingName,dms_CF_TradingName))="Y"</formula>
    </cfRule>
  </conditionalFormatting>
  <conditionalFormatting sqref="E71:E74">
    <cfRule type="expression" dxfId="30" priority="37">
      <formula>INDEX(dms_CF_3.6.5, MATCH(dms_TradingName,dms_CF_TradingName))="Y"</formula>
    </cfRule>
  </conditionalFormatting>
  <conditionalFormatting sqref="E65:E70">
    <cfRule type="expression" dxfId="29" priority="36">
      <formula>INDEX(dms_CF_3.6.5, MATCH(dms_TradingName,dms_CF_TradingName))="Y"</formula>
    </cfRule>
  </conditionalFormatting>
  <conditionalFormatting sqref="E94:E95">
    <cfRule type="expression" dxfId="28" priority="35">
      <formula>INDEX(dms_CF_3.6.5, MATCH(dms_TradingName,dms_CF_TradingName))="Y"</formula>
    </cfRule>
  </conditionalFormatting>
  <conditionalFormatting sqref="E88:E93">
    <cfRule type="expression" dxfId="27" priority="34">
      <formula>INDEX(dms_CF_3.6.5, MATCH(dms_TradingName,dms_CF_TradingName))="Y"</formula>
    </cfRule>
  </conditionalFormatting>
  <conditionalFormatting sqref="E112:E113">
    <cfRule type="expression" dxfId="26" priority="33">
      <formula>INDEX(dms_CF_3.6.5, MATCH(dms_TradingName,dms_CF_TradingName))="Y"</formula>
    </cfRule>
  </conditionalFormatting>
  <conditionalFormatting sqref="E106:E111">
    <cfRule type="expression" dxfId="25" priority="32">
      <formula>INDEX(dms_CF_3.6.5, MATCH(dms_TradingName,dms_CF_TradingName))="Y"</formula>
    </cfRule>
  </conditionalFormatting>
  <conditionalFormatting sqref="E56">
    <cfRule type="expression" dxfId="24" priority="25">
      <formula>INDEX(dms_CF_3.6.5, MATCH(dms_TradingName,dms_CF_TradingName))="Y"</formula>
    </cfRule>
  </conditionalFormatting>
  <conditionalFormatting sqref="E57">
    <cfRule type="expression" dxfId="23" priority="24">
      <formula>INDEX(dms_CF_3.6.5, MATCH(dms_TradingName,dms_CF_TradingName))="Y"</formula>
    </cfRule>
  </conditionalFormatting>
  <conditionalFormatting sqref="E60">
    <cfRule type="expression" dxfId="22" priority="23">
      <formula>INDEX(dms_CF_3.6.5, MATCH(dms_TradingName,dms_CF_TradingName))="Y"</formula>
    </cfRule>
  </conditionalFormatting>
  <conditionalFormatting sqref="E58:E59">
    <cfRule type="expression" dxfId="21" priority="22">
      <formula>INDEX(dms_CF_3.6.5, MATCH(dms_TradingName,dms_CF_TradingName))="Y"</formula>
    </cfRule>
  </conditionalFormatting>
  <conditionalFormatting sqref="E8:E9">
    <cfRule type="expression" dxfId="20" priority="21">
      <formula>INDEX(dms_CF_3.6.5, MATCH(dms_TradingName,dms_CF_TradingName))="Y"</formula>
    </cfRule>
  </conditionalFormatting>
  <conditionalFormatting sqref="E14:E15">
    <cfRule type="expression" dxfId="19" priority="20">
      <formula>INDEX(dms_CF_3.6.5, MATCH(dms_TradingName,dms_CF_TradingName))="Y"</formula>
    </cfRule>
  </conditionalFormatting>
  <conditionalFormatting sqref="E20:E21">
    <cfRule type="expression" dxfId="18" priority="19">
      <formula>INDEX(dms_CF_3.6.5, MATCH(dms_TradingName,dms_CF_TradingName))="Y"</formula>
    </cfRule>
  </conditionalFormatting>
  <conditionalFormatting sqref="E28:E29">
    <cfRule type="expression" dxfId="17" priority="18">
      <formula>INDEX(dms_CF_3.6.5, MATCH(dms_TradingName,dms_CF_TradingName))="Y"</formula>
    </cfRule>
  </conditionalFormatting>
  <conditionalFormatting sqref="E34:E35">
    <cfRule type="expression" dxfId="16" priority="17">
      <formula>INDEX(dms_CF_3.6.5, MATCH(dms_TradingName,dms_CF_TradingName))="Y"</formula>
    </cfRule>
  </conditionalFormatting>
  <conditionalFormatting sqref="E40:E41">
    <cfRule type="expression" dxfId="15" priority="16">
      <formula>INDEX(dms_CF_3.6.5, MATCH(dms_TradingName,dms_CF_TradingName))="Y"</formula>
    </cfRule>
  </conditionalFormatting>
  <conditionalFormatting sqref="E75:E79">
    <cfRule type="expression" dxfId="14" priority="15">
      <formula>INDEX(dms_CF_3.6.5, MATCH(dms_TradingName,dms_CF_TradingName))="Y"</formula>
    </cfRule>
  </conditionalFormatting>
  <conditionalFormatting sqref="E75">
    <cfRule type="expression" dxfId="13" priority="14">
      <formula>INDEX(dms_CF_3.6.5, MATCH(dms_TradingName,dms_CF_TradingName))="Y"</formula>
    </cfRule>
  </conditionalFormatting>
  <conditionalFormatting sqref="E76">
    <cfRule type="expression" dxfId="12" priority="13">
      <formula>INDEX(dms_CF_3.6.5, MATCH(dms_TradingName,dms_CF_TradingName))="Y"</formula>
    </cfRule>
  </conditionalFormatting>
  <conditionalFormatting sqref="E79">
    <cfRule type="expression" dxfId="11" priority="12">
      <formula>INDEX(dms_CF_3.6.5, MATCH(dms_TradingName,dms_CF_TradingName))="Y"</formula>
    </cfRule>
  </conditionalFormatting>
  <conditionalFormatting sqref="E77:E78">
    <cfRule type="expression" dxfId="10" priority="11">
      <formula>INDEX(dms_CF_3.6.5, MATCH(dms_TradingName,dms_CF_TradingName))="Y"</formula>
    </cfRule>
  </conditionalFormatting>
  <conditionalFormatting sqref="E98:E102">
    <cfRule type="expression" dxfId="9" priority="10">
      <formula>INDEX(dms_CF_3.6.5, MATCH(dms_TradingName,dms_CF_TradingName))="Y"</formula>
    </cfRule>
  </conditionalFormatting>
  <conditionalFormatting sqref="E98">
    <cfRule type="expression" dxfId="8" priority="9">
      <formula>INDEX(dms_CF_3.6.5, MATCH(dms_TradingName,dms_CF_TradingName))="Y"</formula>
    </cfRule>
  </conditionalFormatting>
  <conditionalFormatting sqref="E99">
    <cfRule type="expression" dxfId="7" priority="8">
      <formula>INDEX(dms_CF_3.6.5, MATCH(dms_TradingName,dms_CF_TradingName))="Y"</formula>
    </cfRule>
  </conditionalFormatting>
  <conditionalFormatting sqref="E102">
    <cfRule type="expression" dxfId="6" priority="7">
      <formula>INDEX(dms_CF_3.6.5, MATCH(dms_TradingName,dms_CF_TradingName))="Y"</formula>
    </cfRule>
  </conditionalFormatting>
  <conditionalFormatting sqref="E100:E101">
    <cfRule type="expression" dxfId="5" priority="6">
      <formula>INDEX(dms_CF_3.6.5, MATCH(dms_TradingName,dms_CF_TradingName))="Y"</formula>
    </cfRule>
  </conditionalFormatting>
  <conditionalFormatting sqref="E116:E120">
    <cfRule type="expression" dxfId="4" priority="5">
      <formula>INDEX(dms_CF_3.6.5, MATCH(dms_TradingName,dms_CF_TradingName))="Y"</formula>
    </cfRule>
  </conditionalFormatting>
  <conditionalFormatting sqref="E116">
    <cfRule type="expression" dxfId="3" priority="4">
      <formula>INDEX(dms_CF_3.6.5, MATCH(dms_TradingName,dms_CF_TradingName))="Y"</formula>
    </cfRule>
  </conditionalFormatting>
  <conditionalFormatting sqref="E117">
    <cfRule type="expression" dxfId="2" priority="3">
      <formula>INDEX(dms_CF_3.6.5, MATCH(dms_TradingName,dms_CF_TradingName))="Y"</formula>
    </cfRule>
  </conditionalFormatting>
  <conditionalFormatting sqref="E120">
    <cfRule type="expression" dxfId="1" priority="2">
      <formula>INDEX(dms_CF_3.6.5, MATCH(dms_TradingName,dms_CF_TradingName))="Y"</formula>
    </cfRule>
  </conditionalFormatting>
  <conditionalFormatting sqref="E118:E119">
    <cfRule type="expression" dxfId="0" priority="1">
      <formula>INDEX(dms_CF_3.6.5, MATCH(dms_TradingName,dms_CF_TradingName))="Y"</formula>
    </cfRule>
  </conditionalFormatting>
  <pageMargins left="0.25" right="0.25" top="0.75" bottom="0.75" header="0.3" footer="0.3"/>
  <pageSetup paperSize="9" scale="61" fitToHeight="0" orientation="portrait" r:id="rId1"/>
  <headerFooter alignWithMargins="0"/>
  <rowBreaks count="1" manualBreakCount="1">
    <brk id="3" min="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0052B-687B-4222-9BC8-CF6BDDD86BFB}">
  <sheetPr codeName="Sheet5">
    <tabColor rgb="FF5F9E88"/>
  </sheetPr>
  <dimension ref="B1:J12"/>
  <sheetViews>
    <sheetView tabSelected="1" workbookViewId="0"/>
  </sheetViews>
  <sheetFormatPr defaultColWidth="9.140625" defaultRowHeight="15"/>
  <cols>
    <col min="1" max="1" width="2.28515625" style="6" customWidth="1"/>
    <col min="2" max="2" width="40.7109375" style="6" customWidth="1"/>
    <col min="3" max="3" width="110.7109375" style="6" customWidth="1"/>
    <col min="4" max="4" width="100.7109375" style="6" customWidth="1"/>
    <col min="5" max="16384" width="9.140625" style="6"/>
  </cols>
  <sheetData>
    <row r="1" spans="2:10" ht="63.75" customHeight="1">
      <c r="B1" s="340" t="s">
        <v>321</v>
      </c>
      <c r="C1" s="340"/>
    </row>
    <row r="2" spans="2:10" ht="24" customHeight="1">
      <c r="B2" s="337" t="s">
        <v>50</v>
      </c>
      <c r="C2" s="338"/>
    </row>
    <row r="3" spans="2:10" ht="79.5" customHeight="1">
      <c r="B3" s="341" t="s">
        <v>206</v>
      </c>
      <c r="C3" s="341"/>
    </row>
    <row r="4" spans="2:10" ht="54" customHeight="1">
      <c r="B4" s="45" t="s">
        <v>135</v>
      </c>
      <c r="C4" s="45"/>
    </row>
    <row r="5" spans="2:10" ht="48" customHeight="1">
      <c r="B5" s="339" t="s">
        <v>113</v>
      </c>
      <c r="C5" s="339"/>
    </row>
    <row r="6" spans="2:10" ht="25.5" customHeight="1">
      <c r="B6" s="339" t="s">
        <v>112</v>
      </c>
      <c r="C6" s="339"/>
    </row>
    <row r="7" spans="2:10" ht="15" customHeight="1">
      <c r="B7" s="1"/>
      <c r="C7" s="2"/>
    </row>
    <row r="8" spans="2:10" s="31" customFormat="1" ht="21.95" customHeight="1">
      <c r="B8" s="337" t="s">
        <v>134</v>
      </c>
      <c r="C8" s="338"/>
      <c r="D8" s="23"/>
      <c r="E8" s="23"/>
      <c r="F8" s="23"/>
      <c r="G8" s="23"/>
      <c r="H8" s="23"/>
      <c r="I8" s="23"/>
      <c r="J8" s="23"/>
    </row>
    <row r="9" spans="2:10" s="31" customFormat="1" ht="10.5" customHeight="1">
      <c r="B9" s="127"/>
      <c r="C9" s="127"/>
      <c r="D9" s="23"/>
      <c r="E9" s="23"/>
      <c r="F9" s="23"/>
      <c r="G9" s="23"/>
      <c r="H9" s="23"/>
      <c r="I9" s="23"/>
      <c r="J9" s="23"/>
    </row>
    <row r="10" spans="2:10" s="31" customFormat="1" ht="30" customHeight="1">
      <c r="B10" s="336" t="s">
        <v>207</v>
      </c>
      <c r="C10" s="336"/>
    </row>
    <row r="11" spans="2:10" s="31" customFormat="1" ht="30" customHeight="1">
      <c r="B11" s="336" t="s">
        <v>208</v>
      </c>
      <c r="C11" s="336"/>
    </row>
    <row r="12" spans="2:10" s="31" customFormat="1" ht="10.5" customHeight="1">
      <c r="B12" s="128"/>
      <c r="C12" s="128"/>
    </row>
  </sheetData>
  <mergeCells count="8">
    <mergeCell ref="B10:C10"/>
    <mergeCell ref="B8:C8"/>
    <mergeCell ref="B11:C11"/>
    <mergeCell ref="B6:C6"/>
    <mergeCell ref="B1:C1"/>
    <mergeCell ref="B2:C2"/>
    <mergeCell ref="B3:C3"/>
    <mergeCell ref="B5:C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5F9E88"/>
  </sheetPr>
  <dimension ref="B1:G173"/>
  <sheetViews>
    <sheetView workbookViewId="0"/>
  </sheetViews>
  <sheetFormatPr defaultColWidth="9.140625" defaultRowHeight="15"/>
  <cols>
    <col min="1" max="1" width="2.28515625" style="31" customWidth="1"/>
    <col min="2" max="2" width="45.7109375" style="63" customWidth="1"/>
    <col min="3" max="3" width="110.7109375" style="63" customWidth="1"/>
    <col min="4" max="4" width="5.5703125" style="63" customWidth="1"/>
    <col min="5" max="5" width="68.140625" style="31" customWidth="1"/>
    <col min="6" max="6" width="26.7109375" style="31" customWidth="1"/>
    <col min="7" max="7" width="25.140625" style="31" customWidth="1"/>
    <col min="8" max="16384" width="9.140625" style="31"/>
  </cols>
  <sheetData>
    <row r="1" spans="2:4" ht="54" customHeight="1">
      <c r="B1" s="343" t="s">
        <v>135</v>
      </c>
      <c r="C1" s="343"/>
      <c r="D1" s="31"/>
    </row>
    <row r="2" spans="2:4" ht="46.5" customHeight="1">
      <c r="B2" s="342" t="s">
        <v>204</v>
      </c>
      <c r="C2" s="342"/>
      <c r="D2" s="31"/>
    </row>
    <row r="3" spans="2:4" ht="20.100000000000001" customHeight="1">
      <c r="B3" s="177" t="s">
        <v>51</v>
      </c>
      <c r="C3" s="178"/>
      <c r="D3" s="31"/>
    </row>
    <row r="4" spans="2:4" ht="38.1" customHeight="1">
      <c r="B4" s="342" t="s">
        <v>209</v>
      </c>
      <c r="C4" s="342"/>
      <c r="D4" s="31"/>
    </row>
    <row r="5" spans="2:4" ht="9" customHeight="1">
      <c r="B5" s="2"/>
      <c r="C5" s="3"/>
      <c r="D5" s="31"/>
    </row>
    <row r="6" spans="2:4" ht="21.95" customHeight="1">
      <c r="B6" s="117" t="s">
        <v>71</v>
      </c>
      <c r="C6" s="117" t="s">
        <v>72</v>
      </c>
      <c r="D6" s="31"/>
    </row>
    <row r="7" spans="2:4" ht="9" customHeight="1">
      <c r="B7" s="126"/>
      <c r="C7" s="126"/>
      <c r="D7" s="31"/>
    </row>
    <row r="8" spans="2:4" ht="18.75">
      <c r="B8" s="323" t="s">
        <v>121</v>
      </c>
    </row>
    <row r="9" spans="2:4" ht="30" customHeight="1">
      <c r="B9" s="324" t="s">
        <v>230</v>
      </c>
      <c r="C9" s="326" t="s">
        <v>409</v>
      </c>
    </row>
    <row r="10" spans="2:4" ht="30" customHeight="1">
      <c r="B10" s="279" t="s">
        <v>393</v>
      </c>
      <c r="C10" s="327" t="s">
        <v>410</v>
      </c>
    </row>
    <row r="11" spans="2:4" ht="45">
      <c r="B11" s="281" t="s">
        <v>133</v>
      </c>
      <c r="C11" s="326" t="s">
        <v>411</v>
      </c>
    </row>
    <row r="12" spans="2:4" ht="30" customHeight="1">
      <c r="B12" s="140" t="s">
        <v>222</v>
      </c>
      <c r="C12" s="327" t="s">
        <v>412</v>
      </c>
    </row>
    <row r="13" spans="2:4" ht="30" customHeight="1">
      <c r="B13" s="280" t="s">
        <v>86</v>
      </c>
      <c r="C13" s="326" t="s">
        <v>413</v>
      </c>
    </row>
    <row r="14" spans="2:4" ht="105">
      <c r="B14" s="140" t="s">
        <v>2</v>
      </c>
      <c r="C14" s="327" t="s">
        <v>414</v>
      </c>
    </row>
    <row r="15" spans="2:4" ht="30" customHeight="1">
      <c r="B15" s="281" t="s">
        <v>107</v>
      </c>
      <c r="C15" s="326" t="s">
        <v>415</v>
      </c>
    </row>
    <row r="16" spans="2:4" ht="30" customHeight="1">
      <c r="B16" s="279" t="s">
        <v>143</v>
      </c>
      <c r="C16" s="327" t="s">
        <v>416</v>
      </c>
    </row>
    <row r="17" spans="2:3" ht="60">
      <c r="B17" s="324" t="s">
        <v>0</v>
      </c>
      <c r="C17" s="326" t="s">
        <v>417</v>
      </c>
    </row>
    <row r="18" spans="2:3" ht="30" customHeight="1">
      <c r="B18" s="279" t="s">
        <v>201</v>
      </c>
      <c r="C18" s="327" t="s">
        <v>418</v>
      </c>
    </row>
    <row r="19" spans="2:3" ht="30" customHeight="1">
      <c r="B19" s="281" t="s">
        <v>122</v>
      </c>
      <c r="C19" s="326" t="s">
        <v>419</v>
      </c>
    </row>
    <row r="20" spans="2:3" ht="30" customHeight="1">
      <c r="B20" s="140" t="s">
        <v>131</v>
      </c>
      <c r="C20" s="327" t="s">
        <v>420</v>
      </c>
    </row>
    <row r="21" spans="2:3" ht="30" customHeight="1">
      <c r="B21" s="324" t="s">
        <v>407</v>
      </c>
      <c r="C21" s="326" t="s">
        <v>421</v>
      </c>
    </row>
    <row r="22" spans="2:3" ht="60">
      <c r="B22" s="328" t="s">
        <v>1</v>
      </c>
      <c r="C22" s="327" t="s">
        <v>422</v>
      </c>
    </row>
    <row r="23" spans="2:3" ht="60">
      <c r="B23" s="281" t="s">
        <v>161</v>
      </c>
      <c r="C23" s="326" t="s">
        <v>423</v>
      </c>
    </row>
    <row r="24" spans="2:3" ht="30">
      <c r="B24" s="328" t="s">
        <v>199</v>
      </c>
      <c r="C24" s="327" t="s">
        <v>500</v>
      </c>
    </row>
    <row r="25" spans="2:3" ht="30" customHeight="1">
      <c r="B25" s="281" t="s">
        <v>130</v>
      </c>
      <c r="C25" s="326" t="s">
        <v>424</v>
      </c>
    </row>
    <row r="26" spans="2:3" ht="30" customHeight="1">
      <c r="B26" s="328" t="s">
        <v>200</v>
      </c>
      <c r="C26" s="327" t="s">
        <v>425</v>
      </c>
    </row>
    <row r="27" spans="2:3" ht="30" customHeight="1">
      <c r="B27" s="325" t="s">
        <v>248</v>
      </c>
      <c r="C27" s="326" t="s">
        <v>426</v>
      </c>
    </row>
    <row r="28" spans="2:3" ht="30" customHeight="1">
      <c r="B28" s="329" t="s">
        <v>47</v>
      </c>
      <c r="C28" s="327" t="s">
        <v>426</v>
      </c>
    </row>
    <row r="29" spans="2:3" ht="30" customHeight="1">
      <c r="B29" s="325" t="s">
        <v>48</v>
      </c>
      <c r="C29" s="326" t="s">
        <v>426</v>
      </c>
    </row>
    <row r="30" spans="2:3" ht="30" customHeight="1">
      <c r="B30" s="329" t="s">
        <v>49</v>
      </c>
      <c r="C30" s="327" t="s">
        <v>426</v>
      </c>
    </row>
    <row r="31" spans="2:3" ht="30" customHeight="1">
      <c r="B31" s="281" t="s">
        <v>132</v>
      </c>
      <c r="C31" s="326" t="s">
        <v>427</v>
      </c>
    </row>
    <row r="33" spans="2:3" ht="18.75">
      <c r="B33" s="323" t="s">
        <v>70</v>
      </c>
    </row>
    <row r="34" spans="2:3" ht="105">
      <c r="B34" s="325" t="s">
        <v>181</v>
      </c>
      <c r="C34" s="326" t="s">
        <v>428</v>
      </c>
    </row>
    <row r="35" spans="2:3" ht="30" customHeight="1">
      <c r="B35" s="329" t="s">
        <v>497</v>
      </c>
      <c r="C35" s="327" t="s">
        <v>429</v>
      </c>
    </row>
    <row r="37" spans="2:3" ht="18.75">
      <c r="B37" s="323" t="s">
        <v>261</v>
      </c>
    </row>
    <row r="38" spans="2:3" ht="30" customHeight="1">
      <c r="B38" s="326" t="s">
        <v>252</v>
      </c>
      <c r="C38" s="326" t="s">
        <v>486</v>
      </c>
    </row>
    <row r="39" spans="2:3" ht="30">
      <c r="B39" s="327" t="s">
        <v>260</v>
      </c>
      <c r="C39" s="327" t="s">
        <v>485</v>
      </c>
    </row>
    <row r="40" spans="2:3" ht="30">
      <c r="B40" s="326" t="s">
        <v>262</v>
      </c>
      <c r="C40" s="326" t="s">
        <v>493</v>
      </c>
    </row>
    <row r="41" spans="2:3" ht="45">
      <c r="B41" s="327" t="s">
        <v>133</v>
      </c>
      <c r="C41" s="327" t="s">
        <v>411</v>
      </c>
    </row>
    <row r="42" spans="2:3" ht="30" customHeight="1">
      <c r="B42" s="326" t="s">
        <v>132</v>
      </c>
      <c r="C42" s="326" t="s">
        <v>427</v>
      </c>
    </row>
    <row r="43" spans="2:3" ht="30" customHeight="1">
      <c r="B43" s="327" t="s">
        <v>130</v>
      </c>
      <c r="C43" s="327" t="s">
        <v>424</v>
      </c>
    </row>
    <row r="44" spans="2:3" ht="30" customHeight="1">
      <c r="B44" s="326" t="s">
        <v>131</v>
      </c>
      <c r="C44" s="326" t="s">
        <v>420</v>
      </c>
    </row>
    <row r="45" spans="2:3" ht="30" customHeight="1">
      <c r="B45" s="327" t="s">
        <v>498</v>
      </c>
      <c r="C45" s="327" t="s">
        <v>429</v>
      </c>
    </row>
    <row r="47" spans="2:3" ht="18.75">
      <c r="B47" s="323" t="s">
        <v>81</v>
      </c>
    </row>
    <row r="48" spans="2:3" ht="30" customHeight="1">
      <c r="B48" s="280" t="s">
        <v>74</v>
      </c>
      <c r="C48" s="326" t="s">
        <v>430</v>
      </c>
    </row>
    <row r="49" spans="2:4" ht="30" customHeight="1">
      <c r="B49" s="328" t="s">
        <v>62</v>
      </c>
      <c r="C49" s="327" t="s">
        <v>431</v>
      </c>
    </row>
    <row r="50" spans="2:4" ht="30" customHeight="1">
      <c r="B50" s="280" t="s">
        <v>63</v>
      </c>
      <c r="C50" s="326" t="s">
        <v>432</v>
      </c>
    </row>
    <row r="51" spans="2:4" ht="135">
      <c r="B51" s="216" t="s">
        <v>226</v>
      </c>
      <c r="C51" s="327" t="s">
        <v>433</v>
      </c>
    </row>
    <row r="52" spans="2:4" ht="180">
      <c r="B52" s="280" t="s">
        <v>227</v>
      </c>
      <c r="C52" s="326" t="s">
        <v>434</v>
      </c>
    </row>
    <row r="53" spans="2:4" ht="75">
      <c r="B53" s="328" t="s">
        <v>109</v>
      </c>
      <c r="C53" s="327" t="s">
        <v>435</v>
      </c>
    </row>
    <row r="54" spans="2:4" ht="60">
      <c r="B54" s="280" t="s">
        <v>108</v>
      </c>
      <c r="C54" s="326" t="s">
        <v>436</v>
      </c>
    </row>
    <row r="55" spans="2:4" ht="30" customHeight="1">
      <c r="B55" s="278" t="s">
        <v>222</v>
      </c>
      <c r="C55" s="327" t="s">
        <v>412</v>
      </c>
    </row>
    <row r="56" spans="2:4" ht="30" customHeight="1">
      <c r="B56" s="277" t="s">
        <v>143</v>
      </c>
      <c r="C56" s="326" t="s">
        <v>416</v>
      </c>
    </row>
    <row r="57" spans="2:4" ht="30" customHeight="1">
      <c r="B57" s="328" t="s">
        <v>76</v>
      </c>
      <c r="C57" s="327" t="s">
        <v>437</v>
      </c>
    </row>
    <row r="58" spans="2:4" ht="30" customHeight="1">
      <c r="B58" s="280" t="s">
        <v>43</v>
      </c>
      <c r="C58" s="326" t="s">
        <v>438</v>
      </c>
    </row>
    <row r="59" spans="2:4" ht="30" customHeight="1">
      <c r="B59" s="328" t="s">
        <v>44</v>
      </c>
      <c r="C59" s="327" t="s">
        <v>439</v>
      </c>
    </row>
    <row r="60" spans="2:4" ht="30">
      <c r="B60" s="324" t="s">
        <v>199</v>
      </c>
      <c r="C60" s="326" t="s">
        <v>500</v>
      </c>
    </row>
    <row r="61" spans="2:4" ht="30">
      <c r="B61" s="328" t="s">
        <v>114</v>
      </c>
      <c r="C61" s="327" t="s">
        <v>440</v>
      </c>
    </row>
    <row r="62" spans="2:4" ht="75">
      <c r="B62" s="277" t="s">
        <v>251</v>
      </c>
      <c r="C62" s="326" t="s">
        <v>441</v>
      </c>
    </row>
    <row r="64" spans="2:4" ht="15" customHeight="1">
      <c r="B64" s="331" t="s">
        <v>350</v>
      </c>
      <c r="C64" s="126"/>
      <c r="D64" s="31"/>
    </row>
    <row r="65" spans="2:7" ht="30" customHeight="1">
      <c r="B65" s="324" t="s">
        <v>407</v>
      </c>
      <c r="C65" s="326" t="s">
        <v>421</v>
      </c>
      <c r="D65" s="31"/>
    </row>
    <row r="66" spans="2:7" ht="30" customHeight="1">
      <c r="B66" s="327" t="s">
        <v>498</v>
      </c>
      <c r="C66" s="327" t="s">
        <v>429</v>
      </c>
      <c r="D66" s="31"/>
    </row>
    <row r="67" spans="2:7" ht="30" customHeight="1">
      <c r="B67" s="280" t="s">
        <v>499</v>
      </c>
      <c r="C67" s="326" t="s">
        <v>501</v>
      </c>
      <c r="D67" s="31"/>
    </row>
    <row r="68" spans="2:7" ht="30" customHeight="1">
      <c r="B68" s="328" t="s">
        <v>43</v>
      </c>
      <c r="C68" s="327" t="s">
        <v>438</v>
      </c>
    </row>
    <row r="69" spans="2:7" ht="30" customHeight="1">
      <c r="B69" s="280" t="s">
        <v>44</v>
      </c>
      <c r="C69" s="326" t="s">
        <v>439</v>
      </c>
    </row>
    <row r="70" spans="2:7" ht="30">
      <c r="B70" s="328" t="s">
        <v>337</v>
      </c>
      <c r="C70" s="327" t="s">
        <v>442</v>
      </c>
    </row>
    <row r="71" spans="2:7" ht="30">
      <c r="B71" s="280" t="s">
        <v>338</v>
      </c>
      <c r="C71" s="326" t="s">
        <v>487</v>
      </c>
    </row>
    <row r="72" spans="2:7" ht="30">
      <c r="B72" s="328" t="s">
        <v>65</v>
      </c>
      <c r="C72" s="327" t="s">
        <v>443</v>
      </c>
      <c r="D72" s="31"/>
      <c r="F72" s="27"/>
      <c r="G72" s="27"/>
    </row>
    <row r="73" spans="2:7" ht="105">
      <c r="B73" s="280" t="s">
        <v>66</v>
      </c>
      <c r="C73" s="326" t="s">
        <v>444</v>
      </c>
      <c r="D73" s="31"/>
      <c r="F73" s="27"/>
      <c r="G73" s="27"/>
    </row>
    <row r="74" spans="2:7" ht="15" customHeight="1"/>
    <row r="75" spans="2:7" ht="23.25" customHeight="1">
      <c r="B75" s="323" t="s">
        <v>190</v>
      </c>
    </row>
    <row r="76" spans="2:7" ht="30" customHeight="1">
      <c r="B76" s="277" t="s">
        <v>366</v>
      </c>
      <c r="C76" s="326" t="s">
        <v>445</v>
      </c>
    </row>
    <row r="77" spans="2:7" ht="45">
      <c r="B77" s="216" t="s">
        <v>372</v>
      </c>
      <c r="C77" s="327" t="s">
        <v>446</v>
      </c>
    </row>
    <row r="78" spans="2:7" ht="30" customHeight="1">
      <c r="B78" s="277" t="s">
        <v>176</v>
      </c>
      <c r="C78" s="326" t="s">
        <v>447</v>
      </c>
    </row>
    <row r="79" spans="2:7" ht="45">
      <c r="B79" s="216" t="s">
        <v>133</v>
      </c>
      <c r="C79" s="327" t="s">
        <v>411</v>
      </c>
    </row>
    <row r="80" spans="2:7" ht="30">
      <c r="B80" s="277" t="s">
        <v>203</v>
      </c>
      <c r="C80" s="326" t="s">
        <v>448</v>
      </c>
    </row>
    <row r="81" spans="2:3" ht="30">
      <c r="B81" s="216" t="s">
        <v>177</v>
      </c>
      <c r="C81" s="327" t="s">
        <v>449</v>
      </c>
    </row>
    <row r="82" spans="2:3" ht="30">
      <c r="B82" s="277" t="s">
        <v>357</v>
      </c>
      <c r="C82" s="326" t="s">
        <v>450</v>
      </c>
    </row>
    <row r="83" spans="2:3" ht="30" customHeight="1">
      <c r="B83" s="216" t="s">
        <v>180</v>
      </c>
      <c r="C83" s="327" t="s">
        <v>451</v>
      </c>
    </row>
    <row r="84" spans="2:3" ht="30">
      <c r="B84" s="330" t="s">
        <v>359</v>
      </c>
      <c r="C84" s="326" t="s">
        <v>452</v>
      </c>
    </row>
    <row r="85" spans="2:3" ht="30">
      <c r="B85" s="216" t="s">
        <v>358</v>
      </c>
      <c r="C85" s="327" t="s">
        <v>453</v>
      </c>
    </row>
    <row r="86" spans="2:3" ht="45">
      <c r="B86" s="277" t="s">
        <v>302</v>
      </c>
      <c r="C86" s="326" t="s">
        <v>454</v>
      </c>
    </row>
    <row r="87" spans="2:3" ht="30">
      <c r="B87" s="216" t="s">
        <v>370</v>
      </c>
      <c r="C87" s="327" t="s">
        <v>455</v>
      </c>
    </row>
    <row r="88" spans="2:3" ht="30" customHeight="1">
      <c r="B88" s="277" t="s">
        <v>371</v>
      </c>
      <c r="C88" s="326" t="s">
        <v>456</v>
      </c>
    </row>
    <row r="89" spans="2:3" ht="30" customHeight="1">
      <c r="B89" s="216" t="s">
        <v>360</v>
      </c>
      <c r="C89" s="327" t="s">
        <v>457</v>
      </c>
    </row>
    <row r="90" spans="2:3" ht="30">
      <c r="B90" s="277" t="s">
        <v>361</v>
      </c>
      <c r="C90" s="326" t="s">
        <v>458</v>
      </c>
    </row>
    <row r="91" spans="2:3" ht="30">
      <c r="B91" s="216" t="s">
        <v>367</v>
      </c>
      <c r="C91" s="327" t="s">
        <v>459</v>
      </c>
    </row>
    <row r="92" spans="2:3" ht="30" customHeight="1">
      <c r="B92" s="277" t="s">
        <v>362</v>
      </c>
      <c r="C92" s="326" t="s">
        <v>460</v>
      </c>
    </row>
    <row r="93" spans="2:3" ht="30" customHeight="1">
      <c r="B93" s="216" t="s">
        <v>277</v>
      </c>
      <c r="C93" s="327" t="s">
        <v>461</v>
      </c>
    </row>
    <row r="94" spans="2:3" ht="30">
      <c r="B94" s="277" t="s">
        <v>175</v>
      </c>
      <c r="C94" s="326" t="s">
        <v>462</v>
      </c>
    </row>
    <row r="95" spans="2:3" ht="30" customHeight="1">
      <c r="B95" s="216" t="s">
        <v>143</v>
      </c>
      <c r="C95" s="327" t="s">
        <v>416</v>
      </c>
    </row>
    <row r="96" spans="2:3" ht="60">
      <c r="B96" s="277" t="s">
        <v>0</v>
      </c>
      <c r="C96" s="326" t="s">
        <v>417</v>
      </c>
    </row>
    <row r="97" spans="2:3" ht="30" customHeight="1">
      <c r="B97" s="216" t="s">
        <v>306</v>
      </c>
      <c r="C97" s="327" t="s">
        <v>463</v>
      </c>
    </row>
    <row r="98" spans="2:3" ht="30" customHeight="1">
      <c r="B98" s="277" t="s">
        <v>202</v>
      </c>
      <c r="C98" s="326" t="s">
        <v>464</v>
      </c>
    </row>
    <row r="99" spans="2:3" ht="30" customHeight="1">
      <c r="B99" s="216" t="s">
        <v>131</v>
      </c>
      <c r="C99" s="327" t="s">
        <v>420</v>
      </c>
    </row>
    <row r="100" spans="2:3" ht="30" customHeight="1">
      <c r="B100" s="277" t="s">
        <v>307</v>
      </c>
      <c r="C100" s="326" t="s">
        <v>465</v>
      </c>
    </row>
    <row r="101" spans="2:3" ht="30">
      <c r="B101" s="216" t="s">
        <v>369</v>
      </c>
      <c r="C101" s="327" t="s">
        <v>466</v>
      </c>
    </row>
    <row r="102" spans="2:3" ht="30" customHeight="1">
      <c r="B102" s="277" t="s">
        <v>363</v>
      </c>
      <c r="C102" s="326" t="s">
        <v>467</v>
      </c>
    </row>
    <row r="103" spans="2:3" ht="30" customHeight="1">
      <c r="B103" s="216" t="s">
        <v>308</v>
      </c>
      <c r="C103" s="327" t="s">
        <v>468</v>
      </c>
    </row>
    <row r="104" spans="2:3" ht="30" customHeight="1">
      <c r="B104" s="277" t="s">
        <v>303</v>
      </c>
      <c r="C104" s="326" t="s">
        <v>469</v>
      </c>
    </row>
    <row r="105" spans="2:3" ht="30" customHeight="1">
      <c r="B105" s="216" t="s">
        <v>304</v>
      </c>
      <c r="C105" s="327" t="s">
        <v>470</v>
      </c>
    </row>
    <row r="106" spans="2:3" ht="30">
      <c r="B106" s="277" t="s">
        <v>325</v>
      </c>
      <c r="C106" s="326" t="s">
        <v>471</v>
      </c>
    </row>
    <row r="107" spans="2:3" ht="30" customHeight="1">
      <c r="B107" s="216" t="s">
        <v>364</v>
      </c>
      <c r="C107" s="327" t="s">
        <v>472</v>
      </c>
    </row>
    <row r="108" spans="2:3" ht="30" customHeight="1">
      <c r="B108" s="277" t="s">
        <v>178</v>
      </c>
      <c r="C108" s="326" t="s">
        <v>473</v>
      </c>
    </row>
    <row r="109" spans="2:3" ht="30" customHeight="1">
      <c r="B109" s="216" t="s">
        <v>368</v>
      </c>
      <c r="C109" s="327" t="s">
        <v>474</v>
      </c>
    </row>
    <row r="110" spans="2:3" ht="30" customHeight="1">
      <c r="B110" s="277" t="s">
        <v>130</v>
      </c>
      <c r="C110" s="326" t="s">
        <v>424</v>
      </c>
    </row>
    <row r="111" spans="2:3" ht="30">
      <c r="B111" s="327" t="s">
        <v>408</v>
      </c>
      <c r="C111" s="327" t="s">
        <v>475</v>
      </c>
    </row>
    <row r="112" spans="2:3" ht="45">
      <c r="B112" s="277" t="s">
        <v>305</v>
      </c>
      <c r="C112" s="326" t="s">
        <v>476</v>
      </c>
    </row>
    <row r="113" spans="2:3" ht="30">
      <c r="B113" s="216" t="s">
        <v>365</v>
      </c>
      <c r="C113" s="327" t="s">
        <v>477</v>
      </c>
    </row>
    <row r="114" spans="2:3" ht="30" customHeight="1">
      <c r="B114" s="277" t="s">
        <v>179</v>
      </c>
      <c r="C114" s="326" t="s">
        <v>478</v>
      </c>
    </row>
    <row r="115" spans="2:3" ht="30" customHeight="1">
      <c r="B115" s="279" t="s">
        <v>193</v>
      </c>
      <c r="C115" s="327" t="s">
        <v>426</v>
      </c>
    </row>
    <row r="116" spans="2:3" ht="30" customHeight="1">
      <c r="B116" s="281" t="s">
        <v>47</v>
      </c>
      <c r="C116" s="326" t="s">
        <v>426</v>
      </c>
    </row>
    <row r="117" spans="2:3" ht="30" customHeight="1">
      <c r="B117" s="279" t="s">
        <v>48</v>
      </c>
      <c r="C117" s="327" t="s">
        <v>426</v>
      </c>
    </row>
    <row r="118" spans="2:3" ht="30" customHeight="1">
      <c r="B118" s="281" t="s">
        <v>49</v>
      </c>
      <c r="C118" s="326" t="s">
        <v>426</v>
      </c>
    </row>
    <row r="119" spans="2:3" ht="30" customHeight="1">
      <c r="B119" s="140" t="s">
        <v>192</v>
      </c>
      <c r="C119" s="327" t="s">
        <v>426</v>
      </c>
    </row>
    <row r="120" spans="2:3" ht="30" customHeight="1">
      <c r="B120" s="277" t="s">
        <v>132</v>
      </c>
      <c r="C120" s="326" t="s">
        <v>427</v>
      </c>
    </row>
    <row r="121" spans="2:3" ht="30">
      <c r="B121" s="327" t="s">
        <v>399</v>
      </c>
      <c r="C121" s="327" t="s">
        <v>479</v>
      </c>
    </row>
    <row r="122" spans="2:3">
      <c r="B122" s="31"/>
    </row>
    <row r="132" spans="2:2">
      <c r="B132" s="31"/>
    </row>
    <row r="133" spans="2:2">
      <c r="B133" s="31"/>
    </row>
    <row r="134" spans="2:2">
      <c r="B134" s="31"/>
    </row>
    <row r="135" spans="2:2">
      <c r="B135" s="31"/>
    </row>
    <row r="136" spans="2:2">
      <c r="B136" s="31"/>
    </row>
    <row r="137" spans="2:2">
      <c r="B137" s="31"/>
    </row>
    <row r="138" spans="2:2">
      <c r="B138" s="31"/>
    </row>
    <row r="139" spans="2:2">
      <c r="B139" s="31"/>
    </row>
    <row r="140" spans="2:2">
      <c r="B140" s="31"/>
    </row>
    <row r="141" spans="2:2">
      <c r="B141" s="31"/>
    </row>
    <row r="142" spans="2:2">
      <c r="B142" s="31"/>
    </row>
    <row r="143" spans="2:2">
      <c r="B143" s="31"/>
    </row>
    <row r="144" spans="2:2">
      <c r="B144" s="31"/>
    </row>
    <row r="145" spans="2:2">
      <c r="B145" s="31"/>
    </row>
    <row r="146" spans="2:2">
      <c r="B146" s="31"/>
    </row>
    <row r="147" spans="2:2">
      <c r="B147" s="31"/>
    </row>
    <row r="148" spans="2:2">
      <c r="B148" s="31"/>
    </row>
    <row r="149" spans="2:2">
      <c r="B149" s="31"/>
    </row>
    <row r="150" spans="2:2">
      <c r="B150" s="31"/>
    </row>
    <row r="151" spans="2:2">
      <c r="B151" s="31"/>
    </row>
    <row r="152" spans="2:2">
      <c r="B152" s="31"/>
    </row>
    <row r="153" spans="2:2">
      <c r="B153" s="31"/>
    </row>
    <row r="154" spans="2:2">
      <c r="B154" s="31"/>
    </row>
    <row r="155" spans="2:2">
      <c r="B155" s="31"/>
    </row>
    <row r="156" spans="2:2">
      <c r="B156" s="31"/>
    </row>
    <row r="157" spans="2:2">
      <c r="B157" s="31"/>
    </row>
    <row r="158" spans="2:2">
      <c r="B158" s="31"/>
    </row>
    <row r="159" spans="2:2">
      <c r="B159" s="31"/>
    </row>
    <row r="160" spans="2:2">
      <c r="B160" s="31"/>
    </row>
    <row r="161" spans="2:2">
      <c r="B161" s="31"/>
    </row>
    <row r="162" spans="2:2">
      <c r="B162" s="31"/>
    </row>
    <row r="163" spans="2:2">
      <c r="B163" s="31"/>
    </row>
    <row r="164" spans="2:2">
      <c r="B164" s="31"/>
    </row>
    <row r="165" spans="2:2">
      <c r="B165" s="31"/>
    </row>
    <row r="166" spans="2:2">
      <c r="B166" s="31"/>
    </row>
    <row r="167" spans="2:2">
      <c r="B167" s="31"/>
    </row>
    <row r="168" spans="2:2">
      <c r="B168" s="31"/>
    </row>
    <row r="169" spans="2:2">
      <c r="B169" s="31"/>
    </row>
    <row r="170" spans="2:2">
      <c r="B170" s="31"/>
    </row>
    <row r="171" spans="2:2">
      <c r="B171" s="31"/>
    </row>
    <row r="172" spans="2:2">
      <c r="B172" s="31"/>
    </row>
    <row r="173" spans="2:2">
      <c r="B173" s="31"/>
    </row>
  </sheetData>
  <sortState xmlns:xlrd2="http://schemas.microsoft.com/office/spreadsheetml/2017/richdata2" ref="B76:B122">
    <sortCondition ref="B78:B122"/>
  </sortState>
  <mergeCells count="3">
    <mergeCell ref="B2:C2"/>
    <mergeCell ref="B4:C4"/>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5F9E88"/>
  </sheetPr>
  <dimension ref="A1:J327"/>
  <sheetViews>
    <sheetView zoomScaleNormal="100" workbookViewId="0"/>
  </sheetViews>
  <sheetFormatPr defaultColWidth="0" defaultRowHeight="15" zeroHeight="1"/>
  <cols>
    <col min="1" max="1" width="2.7109375" style="6" customWidth="1"/>
    <col min="2" max="2" width="25.140625" style="6" customWidth="1"/>
    <col min="3" max="3" width="44" style="169" customWidth="1"/>
    <col min="4" max="4" width="41.7109375" style="169" customWidth="1"/>
    <col min="5" max="5" width="1.42578125" style="6" customWidth="1"/>
    <col min="6" max="6" width="86.85546875" style="6" customWidth="1"/>
    <col min="7" max="7" width="2.42578125" style="6" customWidth="1"/>
    <col min="8" max="8" width="10.85546875" style="6" customWidth="1"/>
    <col min="9" max="9" width="20.42578125" style="6" customWidth="1"/>
    <col min="10" max="10" width="9.140625" style="6" customWidth="1"/>
    <col min="11" max="16384" width="9.140625" style="6" hidden="1"/>
  </cols>
  <sheetData>
    <row r="1" spans="1:8" ht="36">
      <c r="B1" s="45" t="s">
        <v>135</v>
      </c>
      <c r="C1" s="162"/>
      <c r="D1" s="162"/>
      <c r="E1" s="45"/>
      <c r="F1" s="45"/>
    </row>
    <row r="2" spans="1:8" ht="52.5" customHeight="1">
      <c r="B2" s="342" t="s">
        <v>69</v>
      </c>
      <c r="C2" s="342"/>
      <c r="D2" s="342"/>
      <c r="E2" s="342"/>
      <c r="F2" s="342"/>
    </row>
    <row r="3" spans="1:8" ht="18.75">
      <c r="B3" s="349" t="s">
        <v>52</v>
      </c>
      <c r="C3" s="349"/>
      <c r="D3" s="349"/>
      <c r="E3" s="349"/>
      <c r="F3" s="350"/>
    </row>
    <row r="4" spans="1:8" ht="5.25" customHeight="1">
      <c r="A4" s="32"/>
      <c r="B4" s="19"/>
      <c r="C4" s="163"/>
      <c r="D4" s="163"/>
      <c r="E4" s="4"/>
      <c r="F4" s="4"/>
      <c r="G4" s="4"/>
      <c r="H4" s="4"/>
    </row>
    <row r="5" spans="1:8" ht="22.5" customHeight="1">
      <c r="A5" s="3"/>
      <c r="B5" s="33" t="s">
        <v>53</v>
      </c>
      <c r="C5" s="164" t="s">
        <v>54</v>
      </c>
      <c r="D5" s="164" t="s">
        <v>55</v>
      </c>
      <c r="E5" s="4"/>
      <c r="F5" s="33" t="s">
        <v>46</v>
      </c>
      <c r="G5" s="4"/>
      <c r="H5" s="4"/>
    </row>
    <row r="6" spans="1:8" ht="8.25" customHeight="1">
      <c r="A6" s="3"/>
      <c r="B6" s="20"/>
      <c r="C6" s="165"/>
      <c r="D6" s="165"/>
      <c r="E6" s="4"/>
      <c r="F6" s="20"/>
      <c r="G6" s="4"/>
      <c r="H6" s="4"/>
    </row>
    <row r="7" spans="1:8" ht="21" customHeight="1">
      <c r="A7" s="3"/>
      <c r="B7" s="161" t="s">
        <v>121</v>
      </c>
      <c r="C7" s="131" t="s">
        <v>122</v>
      </c>
      <c r="D7" s="347" t="s">
        <v>310</v>
      </c>
      <c r="E7" s="4"/>
      <c r="F7" s="131" t="s">
        <v>184</v>
      </c>
      <c r="G7" s="4"/>
      <c r="H7" s="4"/>
    </row>
    <row r="8" spans="1:8" ht="26.25" customHeight="1">
      <c r="A8" s="3"/>
      <c r="B8" s="161"/>
      <c r="C8" s="131"/>
      <c r="D8" s="347"/>
      <c r="E8" s="4"/>
      <c r="F8" s="131" t="s">
        <v>80</v>
      </c>
      <c r="G8" s="4"/>
      <c r="H8" s="4"/>
    </row>
    <row r="9" spans="1:8" ht="2.25" customHeight="1">
      <c r="A9" s="3"/>
      <c r="B9" s="161"/>
      <c r="C9" s="131"/>
      <c r="D9" s="165"/>
      <c r="E9" s="165"/>
      <c r="F9" s="165"/>
      <c r="G9" s="4"/>
      <c r="H9" s="4"/>
    </row>
    <row r="10" spans="1:8">
      <c r="A10" s="3"/>
      <c r="B10" s="161"/>
      <c r="C10" s="131"/>
      <c r="D10" s="131" t="s">
        <v>230</v>
      </c>
      <c r="E10" s="4"/>
      <c r="F10" s="131" t="s">
        <v>246</v>
      </c>
      <c r="G10" s="4"/>
      <c r="H10" s="4"/>
    </row>
    <row r="11" spans="1:8">
      <c r="A11" s="3"/>
      <c r="B11" s="161"/>
      <c r="C11" s="131"/>
      <c r="D11" s="131"/>
      <c r="E11" s="4"/>
      <c r="F11" s="131" t="s">
        <v>155</v>
      </c>
      <c r="G11" s="4"/>
      <c r="H11" s="4"/>
    </row>
    <row r="12" spans="1:8" ht="2.25" customHeight="1">
      <c r="A12" s="3"/>
      <c r="B12" s="161"/>
      <c r="C12" s="131"/>
      <c r="D12" s="190"/>
      <c r="E12" s="4"/>
      <c r="F12" s="190"/>
      <c r="G12" s="4"/>
      <c r="H12" s="4"/>
    </row>
    <row r="13" spans="1:8">
      <c r="A13" s="3"/>
      <c r="B13" s="161"/>
      <c r="C13" s="131"/>
      <c r="D13" s="155" t="s">
        <v>237</v>
      </c>
      <c r="E13" s="4"/>
      <c r="F13" s="142" t="s">
        <v>3</v>
      </c>
      <c r="G13" s="4"/>
      <c r="H13" s="4"/>
    </row>
    <row r="14" spans="1:8">
      <c r="A14" s="3"/>
      <c r="B14" s="161"/>
      <c r="C14" s="131"/>
      <c r="D14" s="131"/>
      <c r="E14" s="4"/>
      <c r="F14" s="142" t="s">
        <v>80</v>
      </c>
      <c r="G14" s="4"/>
      <c r="H14" s="4"/>
    </row>
    <row r="15" spans="1:8" ht="2.25" customHeight="1">
      <c r="A15" s="3"/>
      <c r="B15" s="161"/>
      <c r="C15" s="131"/>
      <c r="D15" s="190"/>
      <c r="E15" s="4"/>
      <c r="F15" s="209"/>
      <c r="G15" s="4"/>
      <c r="H15" s="4"/>
    </row>
    <row r="16" spans="1:8">
      <c r="A16" s="3"/>
      <c r="B16" s="161"/>
      <c r="C16" s="131"/>
      <c r="D16" s="155" t="s">
        <v>238</v>
      </c>
      <c r="F16" s="142" t="s">
        <v>394</v>
      </c>
      <c r="G16" s="4"/>
      <c r="H16" s="4"/>
    </row>
    <row r="17" spans="1:8">
      <c r="A17" s="3"/>
      <c r="B17" s="161"/>
      <c r="C17" s="131"/>
      <c r="D17" s="131"/>
      <c r="F17" s="142" t="s">
        <v>80</v>
      </c>
      <c r="G17" s="4"/>
      <c r="H17" s="4"/>
    </row>
    <row r="18" spans="1:8" ht="2.25" customHeight="1">
      <c r="A18" s="3"/>
      <c r="B18" s="161"/>
      <c r="C18" s="131"/>
      <c r="D18" s="190"/>
      <c r="E18" s="4"/>
      <c r="F18" s="209"/>
      <c r="G18" s="4"/>
      <c r="H18" s="4"/>
    </row>
    <row r="19" spans="1:8">
      <c r="A19" s="3"/>
      <c r="B19" s="161"/>
      <c r="C19" s="131"/>
      <c r="D19" s="155" t="s">
        <v>239</v>
      </c>
      <c r="F19" s="142" t="s">
        <v>3</v>
      </c>
      <c r="G19" s="4"/>
      <c r="H19" s="4"/>
    </row>
    <row r="20" spans="1:8">
      <c r="A20" s="3"/>
      <c r="B20" s="132"/>
      <c r="C20" s="131"/>
      <c r="D20" s="131"/>
      <c r="F20" s="142" t="s">
        <v>80</v>
      </c>
      <c r="G20" s="4"/>
      <c r="H20" s="4"/>
    </row>
    <row r="21" spans="1:8" ht="2.25" customHeight="1">
      <c r="A21" s="3"/>
      <c r="B21" s="132"/>
      <c r="C21" s="131"/>
      <c r="D21" s="148"/>
      <c r="E21" s="4"/>
      <c r="F21" s="133"/>
      <c r="G21" s="4"/>
      <c r="H21" s="4"/>
    </row>
    <row r="22" spans="1:8">
      <c r="A22" s="3"/>
      <c r="B22" s="132"/>
      <c r="C22" s="131"/>
      <c r="D22" s="155" t="s">
        <v>240</v>
      </c>
      <c r="F22" s="142" t="s">
        <v>394</v>
      </c>
      <c r="G22" s="4"/>
      <c r="H22" s="4"/>
    </row>
    <row r="23" spans="1:8">
      <c r="A23" s="3"/>
      <c r="B23" s="132"/>
      <c r="C23" s="131"/>
      <c r="D23" s="131"/>
      <c r="F23" s="142" t="s">
        <v>80</v>
      </c>
      <c r="G23" s="4"/>
      <c r="H23" s="4"/>
    </row>
    <row r="24" spans="1:8" ht="2.25" customHeight="1">
      <c r="A24" s="3"/>
      <c r="B24" s="132"/>
      <c r="C24" s="131"/>
      <c r="D24" s="148"/>
      <c r="E24" s="4"/>
      <c r="F24" s="133"/>
      <c r="G24" s="4"/>
      <c r="H24" s="4"/>
    </row>
    <row r="25" spans="1:8" ht="45">
      <c r="A25" s="3"/>
      <c r="B25" s="132"/>
      <c r="C25" s="131"/>
      <c r="D25" s="155" t="s">
        <v>393</v>
      </c>
      <c r="E25" s="4"/>
      <c r="F25" s="131" t="s">
        <v>156</v>
      </c>
      <c r="G25" s="4"/>
      <c r="H25" s="4"/>
    </row>
    <row r="26" spans="1:8">
      <c r="A26" s="3"/>
      <c r="B26" s="132"/>
      <c r="C26" s="131"/>
      <c r="D26" s="131"/>
      <c r="E26" s="4"/>
      <c r="F26" s="131" t="s">
        <v>80</v>
      </c>
      <c r="G26" s="4"/>
      <c r="H26" s="4"/>
    </row>
    <row r="27" spans="1:8" ht="2.25" customHeight="1">
      <c r="A27" s="3"/>
      <c r="B27" s="132"/>
      <c r="C27" s="131"/>
      <c r="D27" s="148"/>
      <c r="E27" s="4"/>
      <c r="F27" s="133"/>
      <c r="G27" s="4"/>
      <c r="H27" s="4"/>
    </row>
    <row r="28" spans="1:8" ht="45">
      <c r="A28" s="3"/>
      <c r="B28" s="132"/>
      <c r="C28" s="131"/>
      <c r="D28" s="155" t="s">
        <v>201</v>
      </c>
      <c r="E28" s="4"/>
      <c r="F28" s="131" t="s">
        <v>156</v>
      </c>
      <c r="G28" s="4"/>
      <c r="H28" s="4"/>
    </row>
    <row r="29" spans="1:8">
      <c r="A29" s="3"/>
      <c r="B29" s="132"/>
      <c r="C29" s="131"/>
      <c r="D29" s="131"/>
      <c r="E29" s="4"/>
      <c r="F29" s="131" t="s">
        <v>80</v>
      </c>
      <c r="G29" s="4"/>
      <c r="H29" s="4"/>
    </row>
    <row r="30" spans="1:8" ht="2.25" customHeight="1">
      <c r="A30" s="3"/>
      <c r="B30" s="132"/>
      <c r="C30" s="131"/>
      <c r="D30" s="148"/>
      <c r="E30" s="4"/>
      <c r="F30" s="133"/>
      <c r="G30" s="4"/>
      <c r="H30" s="4"/>
    </row>
    <row r="31" spans="1:8">
      <c r="A31" s="3"/>
      <c r="B31" s="132"/>
      <c r="C31" s="131"/>
      <c r="D31" s="155" t="s">
        <v>0</v>
      </c>
      <c r="E31" s="4"/>
      <c r="F31" s="131" t="s">
        <v>184</v>
      </c>
      <c r="G31" s="4"/>
      <c r="H31" s="4"/>
    </row>
    <row r="32" spans="1:8" ht="45">
      <c r="A32" s="3"/>
      <c r="B32" s="132"/>
      <c r="C32" s="131"/>
      <c r="D32" s="155"/>
      <c r="E32" s="4"/>
      <c r="F32" s="131" t="s">
        <v>247</v>
      </c>
      <c r="G32" s="4"/>
      <c r="H32" s="4"/>
    </row>
    <row r="33" spans="1:9">
      <c r="A33" s="3"/>
      <c r="B33" s="132"/>
      <c r="C33" s="131"/>
      <c r="D33" s="131"/>
      <c r="E33" s="4"/>
      <c r="F33" s="131" t="s">
        <v>80</v>
      </c>
      <c r="G33" s="4"/>
      <c r="H33" s="4"/>
    </row>
    <row r="34" spans="1:9" ht="2.25" customHeight="1">
      <c r="A34" s="3"/>
      <c r="B34" s="132"/>
      <c r="C34" s="131"/>
      <c r="D34" s="148"/>
      <c r="E34" s="4"/>
      <c r="F34" s="133"/>
      <c r="G34" s="4"/>
      <c r="H34" s="4"/>
    </row>
    <row r="35" spans="1:9">
      <c r="A35" s="3"/>
      <c r="B35" s="132"/>
      <c r="C35" s="131"/>
      <c r="D35" s="131" t="s">
        <v>1</v>
      </c>
      <c r="E35" s="4"/>
      <c r="F35" s="131" t="s">
        <v>184</v>
      </c>
      <c r="G35" s="4"/>
      <c r="H35" s="4"/>
    </row>
    <row r="36" spans="1:9" ht="75">
      <c r="A36" s="3"/>
      <c r="B36" s="132"/>
      <c r="C36" s="131"/>
      <c r="D36" s="131"/>
      <c r="E36" s="4"/>
      <c r="F36" s="131" t="s">
        <v>244</v>
      </c>
      <c r="G36" s="4"/>
      <c r="H36" s="4"/>
    </row>
    <row r="37" spans="1:9">
      <c r="A37" s="3"/>
      <c r="B37" s="132"/>
      <c r="C37" s="131"/>
      <c r="D37" s="131"/>
      <c r="E37" s="4"/>
      <c r="F37" s="131" t="s">
        <v>80</v>
      </c>
      <c r="G37" s="4"/>
      <c r="H37" s="4"/>
    </row>
    <row r="38" spans="1:9" ht="2.25" customHeight="1">
      <c r="A38" s="3"/>
      <c r="B38" s="132"/>
      <c r="C38" s="131"/>
      <c r="D38" s="148"/>
      <c r="E38" s="4"/>
      <c r="F38" s="133"/>
      <c r="G38" s="4"/>
      <c r="H38" s="4"/>
    </row>
    <row r="39" spans="1:9" ht="17.25" customHeight="1">
      <c r="A39" s="3"/>
      <c r="B39" s="132"/>
      <c r="C39" s="131"/>
      <c r="D39" s="131" t="s">
        <v>2</v>
      </c>
      <c r="E39" s="4"/>
      <c r="F39" s="131" t="s">
        <v>184</v>
      </c>
      <c r="G39" s="4"/>
      <c r="H39" s="4"/>
    </row>
    <row r="40" spans="1:9" ht="300">
      <c r="A40" s="3"/>
      <c r="B40" s="132"/>
      <c r="C40" s="131"/>
      <c r="D40" s="131"/>
      <c r="E40" s="4"/>
      <c r="F40" s="144" t="s">
        <v>495</v>
      </c>
      <c r="G40" s="4"/>
      <c r="H40" s="4"/>
      <c r="I40" s="5"/>
    </row>
    <row r="41" spans="1:9" ht="2.25" customHeight="1">
      <c r="A41" s="3"/>
      <c r="B41" s="132"/>
      <c r="C41" s="131"/>
      <c r="D41" s="148"/>
      <c r="E41" s="4"/>
      <c r="F41" s="133"/>
      <c r="G41" s="4"/>
      <c r="H41" s="4"/>
    </row>
    <row r="42" spans="1:9">
      <c r="A42" s="3"/>
      <c r="B42" s="132"/>
      <c r="C42" s="131"/>
      <c r="D42" s="131" t="s">
        <v>258</v>
      </c>
      <c r="E42" s="4"/>
      <c r="F42" s="141" t="s">
        <v>73</v>
      </c>
      <c r="G42" s="4"/>
      <c r="H42" s="4"/>
    </row>
    <row r="43" spans="1:9">
      <c r="A43" s="3"/>
      <c r="B43" s="132"/>
      <c r="C43" s="131"/>
      <c r="D43" s="131"/>
      <c r="E43" s="4"/>
      <c r="F43" s="142" t="s">
        <v>171</v>
      </c>
      <c r="G43" s="4"/>
      <c r="H43" s="4"/>
    </row>
    <row r="44" spans="1:9" ht="2.25" customHeight="1">
      <c r="A44" s="3"/>
      <c r="B44" s="132"/>
      <c r="C44" s="131"/>
      <c r="D44" s="148"/>
      <c r="E44" s="4"/>
      <c r="F44" s="133"/>
      <c r="G44" s="4"/>
      <c r="H44" s="4"/>
    </row>
    <row r="45" spans="1:9">
      <c r="A45" s="3"/>
      <c r="B45" s="132"/>
      <c r="C45" s="131"/>
      <c r="D45" s="131" t="s">
        <v>161</v>
      </c>
      <c r="E45" s="4"/>
      <c r="F45" s="131" t="s">
        <v>183</v>
      </c>
      <c r="G45" s="4"/>
      <c r="H45" s="4"/>
    </row>
    <row r="46" spans="1:9">
      <c r="A46" s="3"/>
      <c r="B46" s="132"/>
      <c r="C46" s="131"/>
      <c r="D46" s="131"/>
      <c r="E46" s="4"/>
      <c r="F46" s="141" t="s">
        <v>182</v>
      </c>
      <c r="G46" s="4"/>
      <c r="H46" s="4"/>
    </row>
    <row r="47" spans="1:9" ht="30">
      <c r="A47" s="3"/>
      <c r="B47" s="132"/>
      <c r="C47" s="131"/>
      <c r="D47" s="131"/>
      <c r="E47" s="4"/>
      <c r="F47" s="131" t="s">
        <v>170</v>
      </c>
      <c r="G47" s="4"/>
      <c r="H47" s="4"/>
    </row>
    <row r="48" spans="1:9">
      <c r="A48" s="3"/>
      <c r="B48" s="132"/>
      <c r="C48" s="131"/>
      <c r="D48" s="131"/>
      <c r="E48" s="4"/>
      <c r="F48" s="142" t="s">
        <v>80</v>
      </c>
      <c r="G48" s="4"/>
      <c r="H48" s="4"/>
    </row>
    <row r="49" spans="1:9" ht="2.25" customHeight="1">
      <c r="A49" s="3"/>
      <c r="B49" s="132"/>
      <c r="C49" s="131"/>
      <c r="D49" s="179"/>
      <c r="E49" s="4"/>
      <c r="F49" s="179"/>
      <c r="G49" s="4"/>
      <c r="H49" s="4"/>
    </row>
    <row r="50" spans="1:9" ht="15" customHeight="1">
      <c r="A50" s="3"/>
      <c r="B50" s="132"/>
      <c r="C50" s="131"/>
      <c r="D50" s="131" t="s">
        <v>243</v>
      </c>
      <c r="E50" s="4"/>
      <c r="F50" s="131" t="s">
        <v>60</v>
      </c>
      <c r="G50" s="4"/>
      <c r="H50" s="4"/>
    </row>
    <row r="51" spans="1:9" ht="15" customHeight="1">
      <c r="A51" s="3"/>
      <c r="B51" s="132"/>
      <c r="C51" s="131"/>
      <c r="D51" s="131"/>
      <c r="E51" s="4"/>
      <c r="F51" s="141" t="s">
        <v>205</v>
      </c>
      <c r="G51" s="4"/>
      <c r="H51" s="4"/>
    </row>
    <row r="52" spans="1:9" ht="15" customHeight="1">
      <c r="A52" s="3"/>
      <c r="B52" s="132"/>
      <c r="C52" s="131"/>
      <c r="D52" s="131"/>
      <c r="E52" s="4"/>
      <c r="F52" s="131" t="s">
        <v>484</v>
      </c>
      <c r="G52" s="4"/>
      <c r="H52" s="4"/>
    </row>
    <row r="53" spans="1:9" ht="2.25" customHeight="1">
      <c r="A53" s="3"/>
      <c r="B53" s="132"/>
      <c r="C53" s="131"/>
      <c r="D53" s="190"/>
      <c r="E53" s="4"/>
      <c r="F53" s="210"/>
      <c r="G53" s="4"/>
      <c r="H53" s="4"/>
    </row>
    <row r="54" spans="1:9">
      <c r="A54" s="3"/>
      <c r="B54" s="132"/>
      <c r="C54" s="131"/>
      <c r="D54" s="131" t="s">
        <v>220</v>
      </c>
      <c r="E54" s="4"/>
      <c r="F54" s="142" t="s">
        <v>401</v>
      </c>
      <c r="G54" s="4"/>
      <c r="H54" s="4"/>
    </row>
    <row r="55" spans="1:9">
      <c r="A55" s="3"/>
      <c r="B55" s="132"/>
      <c r="C55" s="131"/>
      <c r="D55" s="131"/>
      <c r="E55" s="4"/>
      <c r="F55" s="141" t="s">
        <v>80</v>
      </c>
      <c r="G55" s="4"/>
      <c r="H55" s="4"/>
    </row>
    <row r="56" spans="1:9" ht="2.25" customHeight="1">
      <c r="A56" s="3"/>
      <c r="B56" s="132"/>
      <c r="C56" s="131"/>
      <c r="D56" s="190"/>
      <c r="E56" s="4"/>
      <c r="F56" s="23"/>
      <c r="G56" s="4"/>
      <c r="H56" s="4"/>
    </row>
    <row r="57" spans="1:9">
      <c r="A57" s="3"/>
      <c r="B57" s="132"/>
      <c r="C57" s="131"/>
      <c r="D57" s="131" t="s">
        <v>242</v>
      </c>
      <c r="E57" s="4"/>
      <c r="F57" s="131" t="s">
        <v>184</v>
      </c>
      <c r="G57" s="4"/>
      <c r="H57" s="4"/>
    </row>
    <row r="58" spans="1:9">
      <c r="A58" s="3"/>
      <c r="B58" s="132"/>
      <c r="C58" s="131"/>
      <c r="D58" s="131"/>
      <c r="E58" s="4"/>
      <c r="F58" s="141" t="s">
        <v>155</v>
      </c>
      <c r="G58" s="4"/>
      <c r="H58" s="4"/>
    </row>
    <row r="59" spans="1:9" ht="9" customHeight="1">
      <c r="A59" s="3"/>
      <c r="B59" s="147"/>
      <c r="C59" s="148"/>
      <c r="D59" s="148"/>
      <c r="E59" s="4"/>
      <c r="F59" s="22"/>
      <c r="G59" s="4"/>
      <c r="H59" s="4"/>
    </row>
    <row r="60" spans="1:9" ht="15" customHeight="1">
      <c r="A60" s="32"/>
      <c r="B60" s="161" t="s">
        <v>70</v>
      </c>
      <c r="C60" s="166" t="s">
        <v>402</v>
      </c>
      <c r="D60" s="345" t="s">
        <v>217</v>
      </c>
      <c r="F60" s="131" t="s">
        <v>183</v>
      </c>
      <c r="H60" s="4"/>
    </row>
    <row r="61" spans="1:9" ht="15" customHeight="1">
      <c r="A61" s="32"/>
      <c r="B61" s="132"/>
      <c r="C61" s="166"/>
      <c r="D61" s="346"/>
      <c r="F61" s="141" t="s">
        <v>73</v>
      </c>
      <c r="H61" s="4"/>
    </row>
    <row r="62" spans="1:9" ht="15" customHeight="1">
      <c r="A62" s="32"/>
      <c r="B62" s="132"/>
      <c r="C62" s="166"/>
      <c r="D62" s="346"/>
      <c r="F62" s="142" t="s">
        <v>171</v>
      </c>
      <c r="H62" s="4"/>
    </row>
    <row r="63" spans="1:9" ht="9" customHeight="1">
      <c r="A63" s="32"/>
      <c r="B63" s="22"/>
      <c r="C63" s="167"/>
      <c r="F63" s="148"/>
    </row>
    <row r="64" spans="1:9" ht="18.75">
      <c r="A64" s="32"/>
      <c r="B64" s="161" t="s">
        <v>261</v>
      </c>
      <c r="C64" s="258" t="s">
        <v>261</v>
      </c>
      <c r="D64" s="345" t="s">
        <v>310</v>
      </c>
      <c r="F64" s="131" t="s">
        <v>184</v>
      </c>
      <c r="I64" s="28"/>
    </row>
    <row r="65" spans="1:9" ht="30.75" customHeight="1">
      <c r="A65" s="32"/>
      <c r="B65" s="161"/>
      <c r="C65" s="258"/>
      <c r="D65" s="345"/>
      <c r="F65" s="142" t="s">
        <v>171</v>
      </c>
      <c r="I65" s="28"/>
    </row>
    <row r="66" spans="1:9" ht="2.25" customHeight="1">
      <c r="A66" s="32"/>
      <c r="B66" s="161"/>
      <c r="C66" s="258"/>
      <c r="D66" s="170"/>
      <c r="F66" s="275"/>
      <c r="I66" s="28"/>
    </row>
    <row r="67" spans="1:9" ht="18.75">
      <c r="A67" s="32"/>
      <c r="B67" s="161"/>
      <c r="C67" s="258"/>
      <c r="D67" s="345" t="s">
        <v>494</v>
      </c>
      <c r="F67" s="131" t="s">
        <v>403</v>
      </c>
      <c r="I67" s="28"/>
    </row>
    <row r="68" spans="1:9" ht="15" customHeight="1">
      <c r="A68" s="32"/>
      <c r="B68" s="161"/>
      <c r="C68" s="258"/>
      <c r="D68" s="345"/>
      <c r="F68" s="142" t="s">
        <v>171</v>
      </c>
      <c r="I68" s="28"/>
    </row>
    <row r="69" spans="1:9" ht="2.25" customHeight="1">
      <c r="A69" s="32"/>
      <c r="B69" s="161"/>
      <c r="C69" s="258"/>
      <c r="D69" s="170"/>
      <c r="F69" s="275"/>
      <c r="I69" s="28"/>
    </row>
    <row r="70" spans="1:9" ht="15" customHeight="1">
      <c r="A70" s="32"/>
      <c r="B70" s="161"/>
      <c r="C70" s="258"/>
      <c r="D70" s="144" t="s">
        <v>254</v>
      </c>
      <c r="F70" s="131" t="s">
        <v>60</v>
      </c>
      <c r="I70" s="28"/>
    </row>
    <row r="71" spans="1:9" ht="15" customHeight="1">
      <c r="A71" s="32"/>
      <c r="B71" s="132"/>
      <c r="C71" s="166"/>
      <c r="D71" s="168"/>
      <c r="F71" s="141" t="s">
        <v>205</v>
      </c>
    </row>
    <row r="72" spans="1:9" ht="15" customHeight="1">
      <c r="A72" s="32"/>
      <c r="B72" s="132"/>
      <c r="C72" s="166"/>
      <c r="D72" s="168"/>
      <c r="F72" s="131" t="s">
        <v>245</v>
      </c>
    </row>
    <row r="73" spans="1:9" ht="2.25" customHeight="1">
      <c r="A73" s="32"/>
      <c r="B73" s="132"/>
      <c r="C73" s="166"/>
      <c r="F73" s="23"/>
    </row>
    <row r="74" spans="1:9" ht="15" customHeight="1">
      <c r="A74" s="32"/>
      <c r="B74" s="132"/>
      <c r="C74" s="166"/>
      <c r="D74" s="144" t="s">
        <v>255</v>
      </c>
      <c r="F74" s="131" t="s">
        <v>60</v>
      </c>
    </row>
    <row r="75" spans="1:9" ht="15" customHeight="1">
      <c r="A75" s="32"/>
      <c r="B75" s="132"/>
      <c r="C75" s="166"/>
      <c r="D75" s="168"/>
      <c r="F75" s="141" t="s">
        <v>205</v>
      </c>
    </row>
    <row r="76" spans="1:9" ht="15" customHeight="1">
      <c r="A76" s="32"/>
      <c r="B76" s="132"/>
      <c r="C76" s="166"/>
      <c r="D76" s="168"/>
      <c r="F76" s="131" t="s">
        <v>245</v>
      </c>
    </row>
    <row r="77" spans="1:9" ht="9" customHeight="1">
      <c r="A77" s="32"/>
      <c r="B77" s="22"/>
      <c r="C77" s="167"/>
      <c r="F77" s="190"/>
    </row>
    <row r="78" spans="1:9">
      <c r="B78" s="161" t="s">
        <v>81</v>
      </c>
      <c r="C78" s="144" t="s">
        <v>157</v>
      </c>
      <c r="D78" s="144" t="s">
        <v>62</v>
      </c>
      <c r="F78" s="131" t="s">
        <v>136</v>
      </c>
    </row>
    <row r="79" spans="1:9">
      <c r="B79" s="143"/>
      <c r="C79" s="168"/>
      <c r="D79" s="144"/>
      <c r="F79" s="131" t="s">
        <v>80</v>
      </c>
    </row>
    <row r="80" spans="1:9" ht="2.25" customHeight="1">
      <c r="B80" s="143"/>
      <c r="C80" s="168"/>
    </row>
    <row r="81" spans="2:6">
      <c r="B81" s="161"/>
      <c r="C81" s="144"/>
      <c r="D81" s="144" t="s">
        <v>63</v>
      </c>
      <c r="F81" s="131" t="s">
        <v>136</v>
      </c>
    </row>
    <row r="82" spans="2:6">
      <c r="B82" s="143"/>
      <c r="C82" s="168"/>
      <c r="D82" s="144"/>
      <c r="F82" s="131" t="s">
        <v>80</v>
      </c>
    </row>
    <row r="83" spans="2:6" ht="2.25" customHeight="1">
      <c r="B83" s="143"/>
    </row>
    <row r="84" spans="2:6" ht="14.25" customHeight="1">
      <c r="B84" s="143"/>
      <c r="C84" s="144" t="s">
        <v>74</v>
      </c>
      <c r="D84" s="144" t="s">
        <v>263</v>
      </c>
      <c r="F84" s="141" t="s">
        <v>73</v>
      </c>
    </row>
    <row r="85" spans="2:6" ht="14.25" customHeight="1">
      <c r="B85" s="143"/>
      <c r="C85" s="144"/>
      <c r="D85" s="144"/>
      <c r="F85" s="141" t="s">
        <v>80</v>
      </c>
    </row>
    <row r="86" spans="2:6" ht="2.25" customHeight="1">
      <c r="B86" s="143"/>
      <c r="C86" s="144"/>
      <c r="D86" s="170"/>
      <c r="F86" s="28"/>
    </row>
    <row r="87" spans="2:6" ht="45" customHeight="1">
      <c r="B87" s="143"/>
      <c r="C87" s="145"/>
      <c r="D87" s="145" t="s">
        <v>185</v>
      </c>
      <c r="F87" s="154" t="s">
        <v>187</v>
      </c>
    </row>
    <row r="88" spans="2:6" ht="14.25" customHeight="1">
      <c r="B88" s="143"/>
      <c r="C88" s="144"/>
      <c r="D88" s="144"/>
      <c r="F88" s="141" t="s">
        <v>80</v>
      </c>
    </row>
    <row r="89" spans="2:6" ht="2.25" customHeight="1">
      <c r="B89" s="143"/>
      <c r="C89" s="168"/>
      <c r="D89" s="170"/>
      <c r="F89" s="158"/>
    </row>
    <row r="90" spans="2:6" ht="60">
      <c r="B90" s="143"/>
      <c r="C90" s="168"/>
      <c r="D90" s="145" t="s">
        <v>186</v>
      </c>
      <c r="F90" s="154" t="s">
        <v>188</v>
      </c>
    </row>
    <row r="91" spans="2:6">
      <c r="B91" s="143"/>
      <c r="C91" s="168"/>
      <c r="D91" s="145"/>
      <c r="F91" s="141" t="s">
        <v>80</v>
      </c>
    </row>
    <row r="92" spans="2:6" ht="2.25" customHeight="1">
      <c r="B92" s="143"/>
    </row>
    <row r="93" spans="2:6">
      <c r="B93" s="143"/>
      <c r="C93" s="168" t="s">
        <v>75</v>
      </c>
      <c r="D93" s="144" t="s">
        <v>214</v>
      </c>
      <c r="F93" s="131" t="s">
        <v>80</v>
      </c>
    </row>
    <row r="94" spans="2:6">
      <c r="B94" s="143"/>
      <c r="C94" s="168"/>
      <c r="D94" s="168"/>
      <c r="F94" s="141" t="s">
        <v>73</v>
      </c>
    </row>
    <row r="95" spans="2:6" ht="2.25" customHeight="1">
      <c r="B95" s="143"/>
    </row>
    <row r="96" spans="2:6">
      <c r="B96" s="143"/>
      <c r="C96" s="144" t="s">
        <v>76</v>
      </c>
      <c r="D96" s="144" t="s">
        <v>43</v>
      </c>
      <c r="F96" s="131" t="s">
        <v>80</v>
      </c>
    </row>
    <row r="97" spans="2:6">
      <c r="B97" s="143"/>
      <c r="C97" s="168"/>
      <c r="D97" s="168"/>
      <c r="F97" s="141" t="s">
        <v>73</v>
      </c>
    </row>
    <row r="98" spans="2:6" ht="2.25" customHeight="1">
      <c r="B98" s="143"/>
      <c r="C98" s="168"/>
    </row>
    <row r="99" spans="2:6">
      <c r="B99" s="143"/>
      <c r="C99" s="144"/>
      <c r="D99" s="144" t="s">
        <v>44</v>
      </c>
      <c r="F99" s="131" t="s">
        <v>80</v>
      </c>
    </row>
    <row r="100" spans="2:6">
      <c r="B100" s="143"/>
      <c r="C100" s="168"/>
      <c r="D100" s="168"/>
      <c r="F100" s="141" t="s">
        <v>73</v>
      </c>
    </row>
    <row r="101" spans="2:6" ht="2.25" customHeight="1">
      <c r="B101" s="143"/>
    </row>
    <row r="102" spans="2:6" ht="30">
      <c r="B102" s="143"/>
      <c r="C102" s="144" t="s">
        <v>77</v>
      </c>
      <c r="D102" s="154" t="s">
        <v>43</v>
      </c>
      <c r="F102" s="131" t="s">
        <v>189</v>
      </c>
    </row>
    <row r="103" spans="2:6">
      <c r="B103" s="143"/>
      <c r="C103" s="168"/>
      <c r="D103" s="144"/>
      <c r="F103" s="141" t="s">
        <v>73</v>
      </c>
    </row>
    <row r="104" spans="2:6" ht="2.25" customHeight="1">
      <c r="B104" s="143"/>
      <c r="C104" s="168"/>
      <c r="D104" s="170"/>
      <c r="F104" s="28"/>
    </row>
    <row r="105" spans="2:6">
      <c r="B105" s="143"/>
      <c r="C105" s="168"/>
      <c r="D105" s="144" t="s">
        <v>44</v>
      </c>
      <c r="F105" s="131" t="s">
        <v>189</v>
      </c>
    </row>
    <row r="106" spans="2:6">
      <c r="B106" s="143"/>
      <c r="C106" s="168"/>
      <c r="D106" s="168"/>
      <c r="F106" s="141" t="s">
        <v>73</v>
      </c>
    </row>
    <row r="107" spans="2:6" ht="2.25" customHeight="1">
      <c r="B107" s="143"/>
      <c r="C107" s="168"/>
      <c r="F107" s="28"/>
    </row>
    <row r="108" spans="2:6">
      <c r="B108" s="143"/>
      <c r="C108" s="168"/>
      <c r="D108" s="144" t="s">
        <v>211</v>
      </c>
      <c r="F108" s="131" t="s">
        <v>189</v>
      </c>
    </row>
    <row r="109" spans="2:6">
      <c r="B109" s="143"/>
      <c r="C109" s="168"/>
      <c r="D109" s="168"/>
      <c r="F109" s="141" t="s">
        <v>73</v>
      </c>
    </row>
    <row r="110" spans="2:6" ht="2.25" customHeight="1">
      <c r="B110" s="143"/>
      <c r="C110" s="168"/>
      <c r="F110" s="28"/>
    </row>
    <row r="111" spans="2:6">
      <c r="B111" s="143"/>
      <c r="C111" s="168"/>
      <c r="D111" s="144" t="s">
        <v>249</v>
      </c>
      <c r="F111" s="141" t="s">
        <v>136</v>
      </c>
    </row>
    <row r="112" spans="2:6">
      <c r="B112" s="143"/>
      <c r="C112" s="168"/>
      <c r="D112" s="168"/>
      <c r="F112" s="131" t="s">
        <v>189</v>
      </c>
    </row>
    <row r="113" spans="2:6" ht="2.25" customHeight="1">
      <c r="B113" s="143"/>
    </row>
    <row r="114" spans="2:6">
      <c r="B114" s="143"/>
      <c r="C114" s="346" t="s">
        <v>139</v>
      </c>
      <c r="D114" s="154" t="s">
        <v>43</v>
      </c>
      <c r="E114" s="5"/>
      <c r="F114" s="217" t="s">
        <v>158</v>
      </c>
    </row>
    <row r="115" spans="2:6" ht="15" customHeight="1">
      <c r="B115" s="143"/>
      <c r="C115" s="346"/>
      <c r="D115" s="144"/>
      <c r="F115" s="141" t="s">
        <v>73</v>
      </c>
    </row>
    <row r="116" spans="2:6" ht="2.25" customHeight="1">
      <c r="B116" s="143"/>
      <c r="C116" s="168"/>
      <c r="D116" s="170"/>
      <c r="F116" s="28"/>
    </row>
    <row r="117" spans="2:6" ht="15" customHeight="1">
      <c r="B117" s="143"/>
      <c r="C117" s="168"/>
      <c r="D117" s="144" t="s">
        <v>44</v>
      </c>
      <c r="F117" s="141" t="s">
        <v>158</v>
      </c>
    </row>
    <row r="118" spans="2:6" ht="15" customHeight="1">
      <c r="B118" s="143"/>
      <c r="C118" s="168"/>
      <c r="D118" s="168"/>
      <c r="F118" s="141" t="s">
        <v>73</v>
      </c>
    </row>
    <row r="119" spans="2:6" ht="2.25" customHeight="1">
      <c r="B119" s="143"/>
      <c r="C119" s="168"/>
      <c r="F119" s="28"/>
    </row>
    <row r="120" spans="2:6" ht="15" customHeight="1">
      <c r="B120" s="143"/>
      <c r="C120" s="168"/>
      <c r="D120" s="144" t="s">
        <v>211</v>
      </c>
      <c r="F120" s="141" t="s">
        <v>158</v>
      </c>
    </row>
    <row r="121" spans="2:6" ht="15" customHeight="1">
      <c r="B121" s="143"/>
      <c r="C121" s="168"/>
      <c r="D121" s="168"/>
      <c r="F121" s="141" t="s">
        <v>73</v>
      </c>
    </row>
    <row r="122" spans="2:6" ht="2.25" customHeight="1">
      <c r="B122" s="143"/>
      <c r="C122" s="168"/>
      <c r="F122" s="28"/>
    </row>
    <row r="123" spans="2:6" ht="15" customHeight="1">
      <c r="B123" s="143"/>
      <c r="C123" s="168"/>
      <c r="D123" s="144" t="s">
        <v>250</v>
      </c>
      <c r="F123" s="141" t="s">
        <v>136</v>
      </c>
    </row>
    <row r="124" spans="2:6" ht="15" customHeight="1">
      <c r="B124" s="143"/>
      <c r="C124" s="168"/>
      <c r="D124" s="168"/>
      <c r="F124" s="141" t="s">
        <v>158</v>
      </c>
    </row>
    <row r="125" spans="2:6" ht="6.95" customHeight="1"/>
    <row r="126" spans="2:6">
      <c r="B126" s="322" t="s">
        <v>350</v>
      </c>
      <c r="C126" s="346" t="s">
        <v>356</v>
      </c>
      <c r="D126" s="168"/>
      <c r="F126" s="131" t="s">
        <v>184</v>
      </c>
    </row>
    <row r="127" spans="2:6">
      <c r="B127" s="321"/>
      <c r="C127" s="346"/>
      <c r="D127" s="168"/>
      <c r="F127" s="131" t="s">
        <v>80</v>
      </c>
    </row>
    <row r="128" spans="2:6" ht="2.25" customHeight="1">
      <c r="B128" s="321"/>
      <c r="D128" s="170"/>
      <c r="F128" s="275"/>
    </row>
    <row r="129" spans="2:6">
      <c r="B129" s="321"/>
      <c r="C129" s="144" t="s">
        <v>340</v>
      </c>
      <c r="D129" s="144" t="s">
        <v>404</v>
      </c>
      <c r="F129" s="131" t="s">
        <v>60</v>
      </c>
    </row>
    <row r="130" spans="2:6">
      <c r="B130" s="321"/>
      <c r="C130" s="144"/>
      <c r="D130" s="144"/>
      <c r="F130" s="131" t="s">
        <v>80</v>
      </c>
    </row>
    <row r="131" spans="2:6" ht="2.25" customHeight="1">
      <c r="B131" s="321"/>
      <c r="C131" s="144"/>
      <c r="D131" s="170"/>
      <c r="F131" s="275"/>
    </row>
    <row r="132" spans="2:6">
      <c r="B132" s="321"/>
      <c r="C132" s="144"/>
      <c r="D132" s="144" t="s">
        <v>405</v>
      </c>
      <c r="F132" s="335" t="s">
        <v>60</v>
      </c>
    </row>
    <row r="133" spans="2:6">
      <c r="B133" s="321"/>
      <c r="C133" s="144"/>
      <c r="D133" s="144"/>
      <c r="F133" s="335" t="s">
        <v>80</v>
      </c>
    </row>
    <row r="134" spans="2:6" ht="2.25" customHeight="1">
      <c r="B134" s="321"/>
      <c r="C134" s="170"/>
      <c r="D134" s="170"/>
      <c r="F134" s="275"/>
    </row>
    <row r="135" spans="2:6">
      <c r="B135" s="321"/>
      <c r="C135" s="168" t="s">
        <v>68</v>
      </c>
      <c r="D135" s="144" t="s">
        <v>37</v>
      </c>
      <c r="F135" s="141" t="s">
        <v>73</v>
      </c>
    </row>
    <row r="136" spans="2:6">
      <c r="B136" s="321"/>
      <c r="C136" s="168"/>
      <c r="D136" s="144"/>
      <c r="F136" s="131" t="s">
        <v>80</v>
      </c>
    </row>
    <row r="137" spans="2:6" ht="2.25" customHeight="1">
      <c r="B137" s="321"/>
      <c r="D137" s="170"/>
      <c r="F137" s="275"/>
    </row>
    <row r="138" spans="2:6">
      <c r="B138" s="321"/>
      <c r="C138" s="144" t="s">
        <v>337</v>
      </c>
      <c r="D138" s="144" t="s">
        <v>38</v>
      </c>
      <c r="F138" s="131"/>
    </row>
    <row r="139" spans="2:6">
      <c r="B139" s="321"/>
      <c r="C139" s="144"/>
      <c r="D139" s="144"/>
      <c r="F139" s="131" t="s">
        <v>80</v>
      </c>
    </row>
    <row r="140" spans="2:6" ht="2.25" customHeight="1">
      <c r="B140" s="143"/>
      <c r="F140" s="28"/>
    </row>
    <row r="141" spans="2:6">
      <c r="B141" s="321"/>
      <c r="C141" s="144" t="s">
        <v>348</v>
      </c>
      <c r="D141" s="144" t="s">
        <v>38</v>
      </c>
      <c r="F141" s="131"/>
    </row>
    <row r="142" spans="2:6">
      <c r="B142" s="321"/>
      <c r="C142" s="144"/>
      <c r="D142" s="144"/>
      <c r="F142" s="131" t="s">
        <v>80</v>
      </c>
    </row>
    <row r="143" spans="2:6" ht="7.5" customHeight="1">
      <c r="B143" s="169"/>
    </row>
    <row r="144" spans="2:6" s="293" customFormat="1">
      <c r="B144" s="294" t="s">
        <v>190</v>
      </c>
      <c r="C144" s="351" t="s">
        <v>264</v>
      </c>
      <c r="D144" s="296" t="s">
        <v>382</v>
      </c>
      <c r="E144" s="297"/>
      <c r="F144" s="131" t="s">
        <v>281</v>
      </c>
    </row>
    <row r="145" spans="2:6" s="293" customFormat="1">
      <c r="B145" s="294"/>
      <c r="C145" s="351"/>
      <c r="D145" s="296"/>
      <c r="E145" s="297"/>
      <c r="F145" s="141" t="s">
        <v>73</v>
      </c>
    </row>
    <row r="146" spans="2:6" s="293" customFormat="1">
      <c r="B146" s="299"/>
      <c r="C146" s="295"/>
      <c r="D146" s="296"/>
      <c r="E146" s="297"/>
      <c r="F146" s="141" t="s">
        <v>80</v>
      </c>
    </row>
    <row r="147" spans="2:6" s="293" customFormat="1" ht="2.25" customHeight="1">
      <c r="B147" s="294"/>
      <c r="C147" s="295"/>
      <c r="D147" s="300"/>
      <c r="E147" s="297"/>
      <c r="F147" s="301"/>
    </row>
    <row r="148" spans="2:6" s="293" customFormat="1">
      <c r="B148" s="294"/>
      <c r="C148" s="295"/>
      <c r="D148" s="296" t="s">
        <v>383</v>
      </c>
      <c r="E148" s="297"/>
      <c r="F148" s="131" t="s">
        <v>281</v>
      </c>
    </row>
    <row r="149" spans="2:6" s="293" customFormat="1">
      <c r="B149" s="294"/>
      <c r="C149" s="295"/>
      <c r="D149" s="296"/>
      <c r="E149" s="297"/>
      <c r="F149" s="141" t="s">
        <v>73</v>
      </c>
    </row>
    <row r="150" spans="2:6" s="293" customFormat="1">
      <c r="B150" s="299"/>
      <c r="C150" s="295"/>
      <c r="D150" s="296"/>
      <c r="E150" s="297"/>
      <c r="F150" s="299" t="s">
        <v>380</v>
      </c>
    </row>
    <row r="151" spans="2:6" s="293" customFormat="1" ht="2.25" customHeight="1">
      <c r="B151" s="294"/>
      <c r="C151" s="295"/>
      <c r="D151" s="300"/>
      <c r="E151" s="297"/>
      <c r="F151" s="301"/>
    </row>
    <row r="152" spans="2:6" s="293" customFormat="1">
      <c r="B152" s="294"/>
      <c r="C152" s="295"/>
      <c r="D152" s="344" t="s">
        <v>384</v>
      </c>
      <c r="E152" s="297"/>
      <c r="F152" s="131" t="s">
        <v>281</v>
      </c>
    </row>
    <row r="153" spans="2:6" s="293" customFormat="1">
      <c r="B153" s="294"/>
      <c r="C153" s="295"/>
      <c r="D153" s="344"/>
      <c r="E153" s="297"/>
      <c r="F153" s="141" t="s">
        <v>73</v>
      </c>
    </row>
    <row r="154" spans="2:6" s="293" customFormat="1">
      <c r="B154" s="299"/>
      <c r="C154" s="295"/>
      <c r="D154" s="344"/>
      <c r="E154" s="297"/>
      <c r="F154" s="298" t="s">
        <v>380</v>
      </c>
    </row>
    <row r="155" spans="2:6" s="293" customFormat="1" ht="2.25" customHeight="1">
      <c r="B155" s="294"/>
      <c r="C155" s="295"/>
      <c r="D155" s="300"/>
      <c r="E155" s="297"/>
      <c r="F155" s="301"/>
    </row>
    <row r="156" spans="2:6" s="293" customFormat="1">
      <c r="B156" s="294"/>
      <c r="C156" s="295"/>
      <c r="D156" s="296" t="s">
        <v>385</v>
      </c>
      <c r="E156" s="297"/>
      <c r="F156" s="131" t="s">
        <v>281</v>
      </c>
    </row>
    <row r="157" spans="2:6" s="293" customFormat="1">
      <c r="B157" s="294"/>
      <c r="C157" s="295"/>
      <c r="D157" s="296"/>
      <c r="E157" s="297"/>
      <c r="F157" s="141" t="s">
        <v>73</v>
      </c>
    </row>
    <row r="158" spans="2:6" s="293" customFormat="1" ht="30">
      <c r="B158" s="299"/>
      <c r="C158" s="295"/>
      <c r="D158" s="296"/>
      <c r="E158" s="297"/>
      <c r="F158" s="302" t="s">
        <v>381</v>
      </c>
    </row>
    <row r="159" spans="2:6" s="293" customFormat="1" ht="2.25" customHeight="1">
      <c r="B159" s="294"/>
      <c r="C159" s="295"/>
      <c r="D159" s="300"/>
      <c r="E159" s="297"/>
      <c r="F159" s="301"/>
    </row>
    <row r="160" spans="2:6" s="293" customFormat="1">
      <c r="B160" s="294"/>
      <c r="C160" s="295"/>
      <c r="D160" s="296" t="s">
        <v>386</v>
      </c>
      <c r="E160" s="297"/>
      <c r="F160" s="131" t="s">
        <v>281</v>
      </c>
    </row>
    <row r="161" spans="2:6" s="293" customFormat="1">
      <c r="B161" s="294"/>
      <c r="C161" s="295"/>
      <c r="D161" s="296"/>
      <c r="E161" s="297"/>
      <c r="F161" s="141" t="s">
        <v>73</v>
      </c>
    </row>
    <row r="162" spans="2:6" s="293" customFormat="1">
      <c r="B162" s="299"/>
      <c r="C162" s="295"/>
      <c r="D162" s="296"/>
      <c r="E162" s="297"/>
      <c r="F162" s="299" t="s">
        <v>80</v>
      </c>
    </row>
    <row r="163" spans="2:6" s="293" customFormat="1" ht="2.25" customHeight="1">
      <c r="B163" s="299"/>
      <c r="C163" s="295"/>
      <c r="D163" s="301"/>
      <c r="E163" s="301"/>
      <c r="F163" s="301"/>
    </row>
    <row r="164" spans="2:6" s="293" customFormat="1">
      <c r="B164" s="299"/>
      <c r="C164" s="295"/>
      <c r="D164" s="296" t="s">
        <v>406</v>
      </c>
      <c r="E164" s="301"/>
      <c r="F164" s="131" t="s">
        <v>281</v>
      </c>
    </row>
    <row r="165" spans="2:6" s="293" customFormat="1">
      <c r="B165" s="299"/>
      <c r="C165" s="295"/>
      <c r="D165" s="296"/>
      <c r="E165" s="301"/>
      <c r="F165" s="141" t="s">
        <v>73</v>
      </c>
    </row>
    <row r="166" spans="2:6">
      <c r="B166" s="212"/>
      <c r="C166" s="154"/>
      <c r="D166" s="277"/>
      <c r="E166" s="5"/>
      <c r="F166" s="299" t="s">
        <v>80</v>
      </c>
    </row>
    <row r="167" spans="2:6" ht="2.25" customHeight="1">
      <c r="B167" s="143"/>
    </row>
    <row r="168" spans="2:6" s="293" customFormat="1">
      <c r="B168" s="294"/>
      <c r="C168" s="345" t="s">
        <v>276</v>
      </c>
      <c r="D168" s="296" t="s">
        <v>382</v>
      </c>
      <c r="E168" s="297"/>
      <c r="F168" s="131" t="s">
        <v>281</v>
      </c>
    </row>
    <row r="169" spans="2:6" s="293" customFormat="1">
      <c r="B169" s="294"/>
      <c r="C169" s="345"/>
      <c r="D169" s="296"/>
      <c r="E169" s="297"/>
      <c r="F169" s="141" t="s">
        <v>73</v>
      </c>
    </row>
    <row r="170" spans="2:6" s="293" customFormat="1">
      <c r="B170" s="299"/>
      <c r="C170" s="295"/>
      <c r="D170" s="296"/>
      <c r="E170" s="297"/>
      <c r="F170" s="141" t="s">
        <v>80</v>
      </c>
    </row>
    <row r="171" spans="2:6" s="293" customFormat="1" ht="2.25" customHeight="1">
      <c r="B171" s="294"/>
      <c r="C171" s="295"/>
      <c r="D171" s="300"/>
      <c r="E171" s="297"/>
      <c r="F171" s="301"/>
    </row>
    <row r="172" spans="2:6" s="293" customFormat="1">
      <c r="B172" s="294"/>
      <c r="C172" s="295"/>
      <c r="D172" s="296" t="s">
        <v>383</v>
      </c>
      <c r="E172" s="297"/>
      <c r="F172" s="131" t="s">
        <v>281</v>
      </c>
    </row>
    <row r="173" spans="2:6" s="293" customFormat="1">
      <c r="B173" s="294"/>
      <c r="C173" s="295"/>
      <c r="D173" s="296"/>
      <c r="E173" s="297"/>
      <c r="F173" s="141" t="s">
        <v>73</v>
      </c>
    </row>
    <row r="174" spans="2:6" s="293" customFormat="1">
      <c r="B174" s="299"/>
      <c r="C174" s="295"/>
      <c r="D174" s="296"/>
      <c r="E174" s="297"/>
      <c r="F174" s="299" t="s">
        <v>380</v>
      </c>
    </row>
    <row r="175" spans="2:6" s="293" customFormat="1" ht="2.25" customHeight="1">
      <c r="B175" s="294"/>
      <c r="C175" s="295"/>
      <c r="D175" s="300"/>
      <c r="E175" s="297"/>
      <c r="F175" s="301"/>
    </row>
    <row r="176" spans="2:6" s="293" customFormat="1">
      <c r="B176" s="294"/>
      <c r="C176" s="295"/>
      <c r="D176" s="344" t="s">
        <v>384</v>
      </c>
      <c r="E176" s="297"/>
      <c r="F176" s="131" t="s">
        <v>281</v>
      </c>
    </row>
    <row r="177" spans="2:6" s="293" customFormat="1">
      <c r="B177" s="294"/>
      <c r="C177" s="295"/>
      <c r="D177" s="344"/>
      <c r="E177" s="297"/>
      <c r="F177" s="141" t="s">
        <v>73</v>
      </c>
    </row>
    <row r="178" spans="2:6" s="293" customFormat="1">
      <c r="B178" s="299"/>
      <c r="C178" s="295"/>
      <c r="D178" s="344"/>
      <c r="E178" s="297"/>
      <c r="F178" s="298" t="s">
        <v>380</v>
      </c>
    </row>
    <row r="179" spans="2:6" s="293" customFormat="1" ht="2.25" customHeight="1">
      <c r="B179" s="294"/>
      <c r="C179" s="295"/>
      <c r="D179" s="300"/>
      <c r="E179" s="297"/>
      <c r="F179" s="301"/>
    </row>
    <row r="180" spans="2:6" s="293" customFormat="1">
      <c r="B180" s="294"/>
      <c r="C180" s="295"/>
      <c r="D180" s="296" t="s">
        <v>385</v>
      </c>
      <c r="E180" s="297"/>
      <c r="F180" s="131" t="s">
        <v>281</v>
      </c>
    </row>
    <row r="181" spans="2:6" s="293" customFormat="1">
      <c r="B181" s="294"/>
      <c r="C181" s="295"/>
      <c r="D181" s="296"/>
      <c r="E181" s="297"/>
      <c r="F181" s="141" t="s">
        <v>73</v>
      </c>
    </row>
    <row r="182" spans="2:6" s="293" customFormat="1" ht="30">
      <c r="B182" s="299"/>
      <c r="C182" s="295"/>
      <c r="D182" s="296"/>
      <c r="E182" s="297"/>
      <c r="F182" s="302" t="s">
        <v>381</v>
      </c>
    </row>
    <row r="183" spans="2:6" s="293" customFormat="1" ht="2.25" customHeight="1">
      <c r="B183" s="294"/>
      <c r="C183" s="295"/>
      <c r="D183" s="300"/>
      <c r="E183" s="297"/>
      <c r="F183" s="301"/>
    </row>
    <row r="184" spans="2:6" s="293" customFormat="1">
      <c r="B184" s="294"/>
      <c r="C184" s="295"/>
      <c r="D184" s="296" t="s">
        <v>386</v>
      </c>
      <c r="E184" s="297"/>
      <c r="F184" s="131" t="s">
        <v>281</v>
      </c>
    </row>
    <row r="185" spans="2:6" s="293" customFormat="1">
      <c r="B185" s="294"/>
      <c r="C185" s="295"/>
      <c r="D185" s="296"/>
      <c r="E185" s="297"/>
      <c r="F185" s="141" t="s">
        <v>73</v>
      </c>
    </row>
    <row r="186" spans="2:6" s="293" customFormat="1">
      <c r="B186" s="299"/>
      <c r="C186" s="295"/>
      <c r="D186" s="296"/>
      <c r="E186" s="297"/>
      <c r="F186" s="299" t="s">
        <v>80</v>
      </c>
    </row>
    <row r="187" spans="2:6" s="293" customFormat="1" ht="2.25" customHeight="1">
      <c r="B187" s="299"/>
      <c r="C187" s="295"/>
      <c r="D187" s="301"/>
      <c r="E187" s="301"/>
      <c r="F187" s="301"/>
    </row>
    <row r="188" spans="2:6" s="293" customFormat="1">
      <c r="B188" s="299"/>
      <c r="C188" s="295"/>
      <c r="D188" s="296" t="s">
        <v>406</v>
      </c>
      <c r="E188" s="301"/>
      <c r="F188" s="131" t="s">
        <v>281</v>
      </c>
    </row>
    <row r="189" spans="2:6" s="293" customFormat="1">
      <c r="B189" s="299"/>
      <c r="C189" s="295"/>
      <c r="D189" s="296"/>
      <c r="E189" s="301"/>
      <c r="F189" s="141" t="s">
        <v>73</v>
      </c>
    </row>
    <row r="190" spans="2:6">
      <c r="B190" s="212"/>
      <c r="C190" s="154"/>
      <c r="D190" s="277"/>
      <c r="E190" s="5"/>
      <c r="F190" s="299" t="s">
        <v>80</v>
      </c>
    </row>
    <row r="191" spans="2:6" ht="2.25" customHeight="1">
      <c r="B191" s="143"/>
    </row>
    <row r="192" spans="2:6" s="293" customFormat="1">
      <c r="B192" s="294"/>
      <c r="C192" s="348" t="s">
        <v>322</v>
      </c>
      <c r="D192" s="296" t="s">
        <v>387</v>
      </c>
      <c r="E192" s="297"/>
      <c r="F192" s="298" t="s">
        <v>73</v>
      </c>
    </row>
    <row r="193" spans="2:6" s="293" customFormat="1">
      <c r="B193" s="299"/>
      <c r="C193" s="348"/>
      <c r="D193" s="296"/>
      <c r="E193" s="297"/>
      <c r="F193" s="299" t="s">
        <v>80</v>
      </c>
    </row>
    <row r="194" spans="2:6" s="293" customFormat="1" ht="2.25" customHeight="1">
      <c r="B194" s="294"/>
      <c r="C194" s="295"/>
      <c r="D194" s="300"/>
      <c r="E194" s="297"/>
      <c r="F194" s="301"/>
    </row>
    <row r="195" spans="2:6" s="293" customFormat="1">
      <c r="B195" s="294"/>
      <c r="C195" s="295"/>
      <c r="D195" s="296" t="s">
        <v>388</v>
      </c>
      <c r="E195" s="297"/>
      <c r="F195" s="298" t="s">
        <v>73</v>
      </c>
    </row>
    <row r="196" spans="2:6" s="293" customFormat="1">
      <c r="B196" s="299"/>
      <c r="C196" s="295"/>
      <c r="D196" s="296"/>
      <c r="E196" s="297"/>
      <c r="F196" s="299" t="s">
        <v>380</v>
      </c>
    </row>
    <row r="197" spans="2:6" s="293" customFormat="1" ht="2.25" customHeight="1">
      <c r="B197" s="294"/>
      <c r="C197" s="295"/>
      <c r="D197" s="300"/>
      <c r="E197" s="297"/>
      <c r="F197" s="301"/>
    </row>
    <row r="198" spans="2:6" s="293" customFormat="1">
      <c r="B198" s="294"/>
      <c r="C198" s="295"/>
      <c r="D198" s="344" t="s">
        <v>389</v>
      </c>
      <c r="E198" s="297"/>
      <c r="F198" s="298" t="s">
        <v>73</v>
      </c>
    </row>
    <row r="199" spans="2:6" s="293" customFormat="1">
      <c r="B199" s="299"/>
      <c r="C199" s="295"/>
      <c r="D199" s="344"/>
      <c r="E199" s="297"/>
      <c r="F199" s="298" t="s">
        <v>380</v>
      </c>
    </row>
    <row r="200" spans="2:6" s="293" customFormat="1" ht="2.25" customHeight="1">
      <c r="B200" s="294"/>
      <c r="C200" s="295"/>
      <c r="D200" s="300"/>
      <c r="E200" s="297"/>
      <c r="F200" s="301"/>
    </row>
    <row r="201" spans="2:6" s="293" customFormat="1">
      <c r="B201" s="294"/>
      <c r="C201" s="295"/>
      <c r="D201" s="296" t="s">
        <v>390</v>
      </c>
      <c r="E201" s="297"/>
      <c r="F201" s="298" t="s">
        <v>73</v>
      </c>
    </row>
    <row r="202" spans="2:6" s="293" customFormat="1" ht="30">
      <c r="B202" s="299"/>
      <c r="C202" s="295"/>
      <c r="D202" s="296"/>
      <c r="E202" s="297"/>
      <c r="F202" s="302" t="s">
        <v>381</v>
      </c>
    </row>
    <row r="203" spans="2:6" s="293" customFormat="1" ht="2.25" customHeight="1">
      <c r="B203" s="294"/>
      <c r="C203" s="295"/>
      <c r="D203" s="300"/>
      <c r="E203" s="297"/>
      <c r="F203" s="301"/>
    </row>
    <row r="204" spans="2:6" s="293" customFormat="1">
      <c r="B204" s="294"/>
      <c r="C204" s="295"/>
      <c r="D204" s="296" t="s">
        <v>391</v>
      </c>
      <c r="E204" s="297"/>
      <c r="F204" s="298" t="s">
        <v>73</v>
      </c>
    </row>
    <row r="205" spans="2:6" s="293" customFormat="1">
      <c r="B205" s="299"/>
      <c r="C205" s="295"/>
      <c r="D205" s="296"/>
      <c r="E205" s="297"/>
      <c r="F205" s="299" t="s">
        <v>80</v>
      </c>
    </row>
    <row r="206" spans="2:6" s="293" customFormat="1" ht="2.25" customHeight="1">
      <c r="B206" s="299"/>
      <c r="C206" s="295"/>
      <c r="D206" s="301"/>
      <c r="E206" s="301"/>
      <c r="F206" s="301"/>
    </row>
    <row r="207" spans="2:6" s="293" customFormat="1">
      <c r="B207" s="299"/>
      <c r="C207" s="295"/>
      <c r="D207" s="296" t="s">
        <v>288</v>
      </c>
      <c r="E207" s="301"/>
      <c r="F207" s="298" t="s">
        <v>73</v>
      </c>
    </row>
    <row r="208" spans="2:6" s="293" customFormat="1">
      <c r="B208" s="299"/>
      <c r="C208" s="295"/>
      <c r="D208" s="296"/>
      <c r="E208" s="301"/>
      <c r="F208" s="299" t="s">
        <v>80</v>
      </c>
    </row>
    <row r="209" spans="2:6" ht="2.25" customHeight="1">
      <c r="B209" s="143"/>
    </row>
    <row r="210" spans="2:6" s="293" customFormat="1">
      <c r="B210" s="294"/>
      <c r="C210" s="345" t="s">
        <v>323</v>
      </c>
      <c r="D210" s="296" t="s">
        <v>382</v>
      </c>
      <c r="E210" s="297"/>
      <c r="F210" s="131" t="s">
        <v>281</v>
      </c>
    </row>
    <row r="211" spans="2:6" s="293" customFormat="1">
      <c r="B211" s="294"/>
      <c r="C211" s="345"/>
      <c r="D211" s="296"/>
      <c r="E211" s="297"/>
      <c r="F211" s="141" t="s">
        <v>73</v>
      </c>
    </row>
    <row r="212" spans="2:6" s="293" customFormat="1">
      <c r="B212" s="299"/>
      <c r="C212" s="295"/>
      <c r="D212" s="296"/>
      <c r="E212" s="297"/>
      <c r="F212" s="141" t="s">
        <v>80</v>
      </c>
    </row>
    <row r="213" spans="2:6" s="293" customFormat="1" ht="2.25" customHeight="1">
      <c r="B213" s="294"/>
      <c r="C213" s="295"/>
      <c r="D213" s="300"/>
      <c r="E213" s="297"/>
      <c r="F213" s="301"/>
    </row>
    <row r="214" spans="2:6" s="293" customFormat="1">
      <c r="B214" s="294"/>
      <c r="C214" s="295"/>
      <c r="D214" s="296" t="s">
        <v>383</v>
      </c>
      <c r="E214" s="297"/>
      <c r="F214" s="131" t="s">
        <v>281</v>
      </c>
    </row>
    <row r="215" spans="2:6" s="293" customFormat="1">
      <c r="B215" s="294"/>
      <c r="C215" s="295"/>
      <c r="D215" s="296"/>
      <c r="E215" s="297"/>
      <c r="F215" s="141" t="s">
        <v>73</v>
      </c>
    </row>
    <row r="216" spans="2:6" s="293" customFormat="1">
      <c r="B216" s="299"/>
      <c r="C216" s="295"/>
      <c r="D216" s="296"/>
      <c r="E216" s="297"/>
      <c r="F216" s="299" t="s">
        <v>380</v>
      </c>
    </row>
    <row r="217" spans="2:6" s="293" customFormat="1" ht="2.25" customHeight="1">
      <c r="B217" s="294"/>
      <c r="C217" s="295"/>
      <c r="D217" s="300"/>
      <c r="E217" s="297"/>
      <c r="F217" s="301"/>
    </row>
    <row r="218" spans="2:6" s="293" customFormat="1">
      <c r="B218" s="294"/>
      <c r="C218" s="295"/>
      <c r="D218" s="344" t="s">
        <v>384</v>
      </c>
      <c r="E218" s="297"/>
      <c r="F218" s="131" t="s">
        <v>281</v>
      </c>
    </row>
    <row r="219" spans="2:6" s="293" customFormat="1">
      <c r="B219" s="294"/>
      <c r="C219" s="295"/>
      <c r="D219" s="344"/>
      <c r="E219" s="297"/>
      <c r="F219" s="141" t="s">
        <v>73</v>
      </c>
    </row>
    <row r="220" spans="2:6" s="293" customFormat="1">
      <c r="B220" s="299"/>
      <c r="C220" s="295"/>
      <c r="D220" s="344"/>
      <c r="E220" s="297"/>
      <c r="F220" s="298" t="s">
        <v>380</v>
      </c>
    </row>
    <row r="221" spans="2:6" s="293" customFormat="1" ht="2.25" customHeight="1">
      <c r="B221" s="294"/>
      <c r="C221" s="295"/>
      <c r="D221" s="300"/>
      <c r="E221" s="297"/>
      <c r="F221" s="301"/>
    </row>
    <row r="222" spans="2:6" s="293" customFormat="1">
      <c r="B222" s="294"/>
      <c r="C222" s="295"/>
      <c r="D222" s="296" t="s">
        <v>385</v>
      </c>
      <c r="E222" s="297"/>
      <c r="F222" s="131" t="s">
        <v>281</v>
      </c>
    </row>
    <row r="223" spans="2:6" s="293" customFormat="1">
      <c r="B223" s="294"/>
      <c r="C223" s="295"/>
      <c r="D223" s="296"/>
      <c r="E223" s="297"/>
      <c r="F223" s="141" t="s">
        <v>73</v>
      </c>
    </row>
    <row r="224" spans="2:6" s="293" customFormat="1" ht="30">
      <c r="B224" s="299"/>
      <c r="C224" s="295"/>
      <c r="D224" s="296"/>
      <c r="E224" s="297"/>
      <c r="F224" s="302" t="s">
        <v>381</v>
      </c>
    </row>
    <row r="225" spans="2:6" s="293" customFormat="1" ht="2.25" customHeight="1">
      <c r="B225" s="294"/>
      <c r="C225" s="295"/>
      <c r="D225" s="300"/>
      <c r="E225" s="297"/>
      <c r="F225" s="301"/>
    </row>
    <row r="226" spans="2:6" s="293" customFormat="1">
      <c r="B226" s="294"/>
      <c r="C226" s="295"/>
      <c r="D226" s="296" t="s">
        <v>386</v>
      </c>
      <c r="E226" s="297"/>
      <c r="F226" s="131" t="s">
        <v>281</v>
      </c>
    </row>
    <row r="227" spans="2:6" s="293" customFormat="1">
      <c r="B227" s="294"/>
      <c r="C227" s="295"/>
      <c r="D227" s="296"/>
      <c r="E227" s="297"/>
      <c r="F227" s="141" t="s">
        <v>73</v>
      </c>
    </row>
    <row r="228" spans="2:6" s="293" customFormat="1">
      <c r="B228" s="299"/>
      <c r="C228" s="295"/>
      <c r="D228" s="296"/>
      <c r="E228" s="297"/>
      <c r="F228" s="299" t="s">
        <v>80</v>
      </c>
    </row>
    <row r="229" spans="2:6" s="293" customFormat="1" ht="2.25" customHeight="1">
      <c r="B229" s="299"/>
      <c r="C229" s="295"/>
      <c r="D229" s="301"/>
      <c r="E229" s="301"/>
      <c r="F229" s="301"/>
    </row>
    <row r="230" spans="2:6" s="293" customFormat="1">
      <c r="B230" s="299"/>
      <c r="C230" s="295"/>
      <c r="D230" s="296" t="s">
        <v>406</v>
      </c>
      <c r="E230" s="301"/>
      <c r="F230" s="131" t="s">
        <v>281</v>
      </c>
    </row>
    <row r="231" spans="2:6" s="293" customFormat="1">
      <c r="B231" s="299"/>
      <c r="C231" s="295"/>
      <c r="D231" s="296"/>
      <c r="E231" s="301"/>
      <c r="F231" s="141" t="s">
        <v>73</v>
      </c>
    </row>
    <row r="232" spans="2:6">
      <c r="B232" s="212"/>
      <c r="C232" s="154"/>
      <c r="D232" s="277"/>
      <c r="E232" s="5"/>
      <c r="F232" s="299" t="s">
        <v>80</v>
      </c>
    </row>
    <row r="233" spans="2:6" ht="2.25" customHeight="1">
      <c r="B233" s="143"/>
    </row>
    <row r="234" spans="2:6">
      <c r="B234" s="143"/>
      <c r="C234" s="144" t="s">
        <v>277</v>
      </c>
      <c r="D234" s="168" t="s">
        <v>38</v>
      </c>
      <c r="F234" s="131" t="s">
        <v>329</v>
      </c>
    </row>
    <row r="235" spans="2:6">
      <c r="B235" s="143"/>
      <c r="C235" s="168"/>
      <c r="D235" s="168"/>
      <c r="F235" s="141" t="s">
        <v>330</v>
      </c>
    </row>
    <row r="236" spans="2:6">
      <c r="B236" s="143"/>
      <c r="C236" s="168"/>
      <c r="D236" s="168"/>
      <c r="F236" s="141" t="s">
        <v>392</v>
      </c>
    </row>
    <row r="237" spans="2:6" ht="2.25" customHeight="1">
      <c r="B237" s="143"/>
    </row>
    <row r="238" spans="2:6">
      <c r="B238" s="143"/>
      <c r="C238" s="144" t="s">
        <v>174</v>
      </c>
      <c r="D238" s="144" t="s">
        <v>212</v>
      </c>
      <c r="F238" s="131" t="s">
        <v>183</v>
      </c>
    </row>
    <row r="239" spans="2:6">
      <c r="B239" s="143"/>
      <c r="C239" s="168"/>
      <c r="D239" s="168"/>
      <c r="F239" s="141" t="s">
        <v>73</v>
      </c>
    </row>
    <row r="240" spans="2:6">
      <c r="B240" s="143"/>
      <c r="C240" s="168"/>
      <c r="D240" s="168"/>
      <c r="F240" s="141" t="s">
        <v>155</v>
      </c>
    </row>
    <row r="241" spans="2:6" ht="2.25" customHeight="1">
      <c r="B241" s="143"/>
    </row>
    <row r="242" spans="2:6">
      <c r="B242" s="143"/>
      <c r="C242" s="144" t="s">
        <v>278</v>
      </c>
      <c r="D242" s="144" t="s">
        <v>212</v>
      </c>
      <c r="F242" s="131" t="s">
        <v>183</v>
      </c>
    </row>
    <row r="243" spans="2:6">
      <c r="B243" s="143"/>
      <c r="C243" s="168"/>
      <c r="D243" s="168"/>
      <c r="F243" s="141" t="s">
        <v>73</v>
      </c>
    </row>
    <row r="244" spans="2:6">
      <c r="B244" s="143"/>
      <c r="C244" s="168"/>
      <c r="D244" s="168"/>
      <c r="F244" s="141" t="s">
        <v>155</v>
      </c>
    </row>
    <row r="245" spans="2:6" ht="2.25" customHeight="1">
      <c r="B245" s="143"/>
    </row>
    <row r="246" spans="2:6">
      <c r="B246" s="143"/>
      <c r="C246" s="144" t="s">
        <v>279</v>
      </c>
      <c r="D246" s="144" t="s">
        <v>299</v>
      </c>
      <c r="F246" s="131" t="s">
        <v>183</v>
      </c>
    </row>
    <row r="247" spans="2:6">
      <c r="B247" s="143"/>
      <c r="C247" s="168"/>
      <c r="D247" s="168"/>
      <c r="F247" s="141" t="s">
        <v>73</v>
      </c>
    </row>
    <row r="248" spans="2:6">
      <c r="B248" s="143"/>
      <c r="C248" s="168"/>
      <c r="D248" s="168"/>
      <c r="F248" s="141" t="s">
        <v>155</v>
      </c>
    </row>
    <row r="249" spans="2:6"/>
    <row r="250" spans="2:6"/>
    <row r="251" spans="2:6"/>
    <row r="252" spans="2:6"/>
    <row r="253" spans="2:6"/>
    <row r="254" spans="2:6"/>
    <row r="255" spans="2:6"/>
    <row r="256" spans="2: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sheetData>
  <mergeCells count="16">
    <mergeCell ref="B3:F3"/>
    <mergeCell ref="B2:F2"/>
    <mergeCell ref="D152:D154"/>
    <mergeCell ref="C144:C145"/>
    <mergeCell ref="C126:C127"/>
    <mergeCell ref="C114:C115"/>
    <mergeCell ref="C168:C169"/>
    <mergeCell ref="D176:D178"/>
    <mergeCell ref="D198:D199"/>
    <mergeCell ref="C192:C193"/>
    <mergeCell ref="C210:C211"/>
    <mergeCell ref="D218:D220"/>
    <mergeCell ref="D60:D62"/>
    <mergeCell ref="D7:D8"/>
    <mergeCell ref="D64:D65"/>
    <mergeCell ref="D67:D6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0F86-8F18-41BB-A7CC-D9AE0007E78A}">
  <sheetPr codeName="Sheet4">
    <tabColor rgb="FF5F9E88"/>
  </sheetPr>
  <dimension ref="B1:O7"/>
  <sheetViews>
    <sheetView workbookViewId="0"/>
  </sheetViews>
  <sheetFormatPr defaultColWidth="9.140625" defaultRowHeight="15"/>
  <cols>
    <col min="1" max="1" width="2.5703125" style="3" customWidth="1"/>
    <col min="2" max="2" width="20" style="3" customWidth="1"/>
    <col min="3" max="3" width="35.28515625" style="3" bestFit="1" customWidth="1"/>
    <col min="4" max="4" width="30" style="3" bestFit="1" customWidth="1"/>
    <col min="5" max="5" width="40" style="104" bestFit="1" customWidth="1"/>
    <col min="6" max="6" width="3.85546875" style="3" customWidth="1"/>
    <col min="7" max="7" width="14.5703125" style="3" customWidth="1"/>
    <col min="8" max="8" width="35.28515625" style="3" bestFit="1" customWidth="1"/>
    <col min="9" max="9" width="20.28515625" style="3" bestFit="1" customWidth="1"/>
    <col min="10" max="10" width="18.5703125" style="104" customWidth="1"/>
    <col min="11" max="11" width="2.85546875" style="3" customWidth="1"/>
    <col min="12" max="12" width="9.140625" style="3"/>
    <col min="13" max="13" width="1.85546875" style="3" customWidth="1"/>
    <col min="14" max="16384" width="9.140625" style="3"/>
  </cols>
  <sheetData>
    <row r="1" spans="2:15" ht="54" customHeight="1">
      <c r="B1" s="45" t="s">
        <v>135</v>
      </c>
      <c r="C1" s="45"/>
      <c r="D1" s="45"/>
      <c r="E1" s="45"/>
      <c r="F1" s="45"/>
      <c r="G1" s="103"/>
      <c r="H1" s="103"/>
    </row>
    <row r="2" spans="2:15" s="4" customFormat="1" ht="21.95" customHeight="1">
      <c r="B2" s="352" t="s">
        <v>87</v>
      </c>
      <c r="C2" s="353"/>
      <c r="D2" s="353"/>
      <c r="E2" s="353"/>
      <c r="F2" s="353"/>
      <c r="G2" s="353"/>
      <c r="H2" s="353"/>
      <c r="I2" s="353"/>
      <c r="J2" s="353"/>
      <c r="K2" s="353"/>
      <c r="L2" s="354"/>
      <c r="N2" s="21"/>
      <c r="O2" s="105"/>
    </row>
    <row r="3" spans="2:15" s="4" customFormat="1" ht="9" customHeight="1">
      <c r="E3" s="21"/>
      <c r="F3" s="106"/>
      <c r="G3" s="106"/>
      <c r="J3" s="21"/>
      <c r="N3" s="21"/>
      <c r="O3" s="105"/>
    </row>
    <row r="4" spans="2:15" s="4" customFormat="1" ht="20.100000000000001" customHeight="1">
      <c r="B4" s="33" t="s">
        <v>53</v>
      </c>
      <c r="C4" s="33" t="s">
        <v>88</v>
      </c>
      <c r="D4" s="33" t="s">
        <v>89</v>
      </c>
      <c r="E4" s="33" t="s">
        <v>90</v>
      </c>
      <c r="G4" s="33" t="s">
        <v>53</v>
      </c>
      <c r="H4" s="33" t="s">
        <v>88</v>
      </c>
      <c r="I4" s="33" t="s">
        <v>89</v>
      </c>
      <c r="J4" s="33" t="s">
        <v>90</v>
      </c>
      <c r="L4" s="33" t="s">
        <v>91</v>
      </c>
    </row>
    <row r="5" spans="2:15" ht="9" customHeight="1">
      <c r="B5" s="4"/>
      <c r="C5" s="106"/>
      <c r="D5" s="106"/>
      <c r="E5" s="21"/>
      <c r="F5" s="4"/>
      <c r="G5" s="4"/>
      <c r="H5" s="4"/>
    </row>
    <row r="6" spans="2:15" ht="25.5" customHeight="1">
      <c r="B6" s="318" t="s">
        <v>190</v>
      </c>
      <c r="C6" s="318" t="s">
        <v>174</v>
      </c>
      <c r="D6" s="318" t="s">
        <v>191</v>
      </c>
      <c r="E6" s="319" t="s">
        <v>173</v>
      </c>
      <c r="F6" s="21" t="s">
        <v>400</v>
      </c>
      <c r="G6" s="318" t="s">
        <v>190</v>
      </c>
      <c r="H6" s="318" t="s">
        <v>174</v>
      </c>
      <c r="I6" s="318" t="s">
        <v>300</v>
      </c>
      <c r="J6" s="319" t="s">
        <v>301</v>
      </c>
      <c r="K6" s="4"/>
      <c r="L6" s="320" t="b">
        <f>AND('Export services'!H97=SUM('Export services'!H88:H95))</f>
        <v>1</v>
      </c>
    </row>
    <row r="7" spans="2:15" ht="25.5" customHeight="1">
      <c r="B7" s="318" t="s">
        <v>190</v>
      </c>
      <c r="C7" s="318" t="s">
        <v>278</v>
      </c>
      <c r="D7" s="318" t="s">
        <v>191</v>
      </c>
      <c r="E7" s="319" t="s">
        <v>173</v>
      </c>
      <c r="F7" s="21" t="s">
        <v>400</v>
      </c>
      <c r="G7" s="318" t="s">
        <v>190</v>
      </c>
      <c r="H7" s="318" t="s">
        <v>278</v>
      </c>
      <c r="I7" s="318" t="s">
        <v>300</v>
      </c>
      <c r="J7" s="319" t="s">
        <v>301</v>
      </c>
      <c r="K7" s="4"/>
      <c r="L7" s="320" t="b">
        <f>AND('Export services'!H115=SUM('Export services'!H106:H113))</f>
        <v>1</v>
      </c>
    </row>
  </sheetData>
  <mergeCells count="1">
    <mergeCell ref="B2:L2"/>
  </mergeCells>
  <conditionalFormatting sqref="L6:L7">
    <cfRule type="cellIs" dxfId="60" priority="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AE379"/>
  <sheetViews>
    <sheetView zoomScale="85" zoomScaleNormal="85" workbookViewId="0"/>
  </sheetViews>
  <sheetFormatPr defaultColWidth="9.140625" defaultRowHeight="15"/>
  <cols>
    <col min="1" max="1" width="1.85546875" style="8" customWidth="1"/>
    <col min="2" max="2" width="25.7109375" style="8" customWidth="1"/>
    <col min="3" max="3" width="1.85546875" style="8" customWidth="1"/>
    <col min="4" max="4" width="1.85546875" style="6" customWidth="1"/>
    <col min="5" max="5" width="30.85546875" style="6" bestFit="1" customWidth="1"/>
    <col min="6" max="6" width="17.85546875" style="6" customWidth="1"/>
    <col min="7" max="7" width="17" style="6" customWidth="1"/>
    <col min="8" max="8" width="13.28515625" style="6" customWidth="1"/>
    <col min="9" max="9" width="24.5703125" style="6" customWidth="1"/>
    <col min="10" max="10" width="32.5703125" style="6" customWidth="1"/>
    <col min="11" max="11" width="25.7109375" style="6" customWidth="1"/>
    <col min="12" max="12" width="28.140625" style="6" customWidth="1"/>
    <col min="13" max="13" width="34" style="6" bestFit="1" customWidth="1"/>
    <col min="14" max="14" width="25.42578125" style="6" customWidth="1"/>
    <col min="15" max="15" width="15.7109375" style="6" customWidth="1"/>
    <col min="16" max="16" width="15.140625" style="6" customWidth="1"/>
    <col min="17" max="17" width="15.7109375" style="6" customWidth="1"/>
    <col min="18" max="18" width="30.85546875" style="6" bestFit="1" customWidth="1"/>
    <col min="19" max="19" width="2.42578125" style="6" customWidth="1"/>
    <col min="20" max="20" width="1.85546875" style="9" customWidth="1"/>
    <col min="21" max="21" width="16.5703125" style="9" customWidth="1"/>
    <col min="22" max="22" width="1.85546875" style="9" customWidth="1"/>
    <col min="23" max="23" width="20.7109375" style="8" customWidth="1"/>
    <col min="24" max="30" width="5.42578125" style="8" customWidth="1"/>
    <col min="31" max="31" width="16.140625" style="8" customWidth="1"/>
    <col min="32" max="53" width="9.140625" style="8" customWidth="1"/>
    <col min="54" max="16384" width="9.140625" style="8"/>
  </cols>
  <sheetData>
    <row r="1" spans="1:31" ht="59.25" customHeight="1">
      <c r="E1" s="183" t="s">
        <v>135</v>
      </c>
      <c r="G1" s="183"/>
      <c r="H1" s="45"/>
      <c r="I1" s="45"/>
      <c r="J1" s="45"/>
      <c r="K1" s="45"/>
      <c r="L1" s="45"/>
      <c r="M1" s="45"/>
      <c r="N1" s="45"/>
      <c r="O1" s="45"/>
      <c r="P1" s="45"/>
      <c r="Q1" s="45"/>
      <c r="R1" s="45"/>
      <c r="S1" s="45"/>
      <c r="T1" s="46"/>
      <c r="U1" s="40"/>
      <c r="V1" s="40"/>
      <c r="W1" s="37"/>
      <c r="X1" s="37"/>
      <c r="Y1" s="37"/>
      <c r="Z1" s="37"/>
      <c r="AA1" s="37"/>
      <c r="AB1" s="37"/>
      <c r="AC1" s="37"/>
      <c r="AD1" s="37"/>
    </row>
    <row r="2" spans="1:31" ht="37.5" customHeight="1">
      <c r="E2" s="182" t="s">
        <v>122</v>
      </c>
      <c r="G2" s="182"/>
      <c r="H2" s="5"/>
      <c r="I2" s="5"/>
      <c r="J2" s="5"/>
      <c r="K2" s="5"/>
      <c r="L2" s="5"/>
      <c r="M2" s="5"/>
      <c r="N2" s="5"/>
      <c r="O2" s="5"/>
      <c r="P2" s="5"/>
      <c r="Q2" s="5"/>
      <c r="R2" s="5"/>
      <c r="S2" s="5"/>
      <c r="T2" s="41"/>
      <c r="U2" s="8"/>
      <c r="V2" s="8"/>
      <c r="X2" s="38"/>
      <c r="Y2" s="38"/>
      <c r="Z2" s="38"/>
      <c r="AA2" s="38"/>
      <c r="AB2" s="38"/>
      <c r="AC2" s="38"/>
      <c r="AD2" s="38"/>
      <c r="AE2" s="47"/>
    </row>
    <row r="3" spans="1:31" ht="11.25" customHeight="1" thickBot="1">
      <c r="B3" s="9"/>
      <c r="E3" s="182"/>
      <c r="G3" s="182"/>
      <c r="H3" s="5"/>
      <c r="I3" s="5"/>
      <c r="J3" s="5"/>
      <c r="K3" s="5"/>
      <c r="L3" s="5"/>
      <c r="M3" s="5"/>
      <c r="N3" s="5"/>
      <c r="O3" s="5"/>
      <c r="P3" s="5"/>
      <c r="Q3" s="5"/>
      <c r="R3" s="5"/>
      <c r="S3" s="5"/>
      <c r="T3" s="41"/>
      <c r="U3" s="51"/>
      <c r="V3" s="51"/>
      <c r="W3" s="51"/>
      <c r="X3" s="38"/>
      <c r="Y3" s="38"/>
      <c r="Z3" s="38"/>
      <c r="AA3" s="38"/>
      <c r="AB3" s="38"/>
      <c r="AC3" s="38"/>
      <c r="AD3" s="38"/>
      <c r="AE3" s="47"/>
    </row>
    <row r="4" spans="1:31" s="51" customFormat="1" ht="35.25" customHeight="1" thickBot="1">
      <c r="A4" s="8"/>
      <c r="B4" s="34" t="s">
        <v>57</v>
      </c>
      <c r="C4" s="8"/>
      <c r="D4" s="25"/>
      <c r="E4" s="360" t="s">
        <v>310</v>
      </c>
      <c r="F4" s="361"/>
      <c r="G4" s="361"/>
      <c r="H4" s="361"/>
      <c r="I4" s="362"/>
      <c r="J4" s="250" t="s">
        <v>311</v>
      </c>
      <c r="K4" s="25"/>
      <c r="L4" s="25"/>
      <c r="M4" s="25"/>
      <c r="N4" s="25"/>
      <c r="O4" s="25"/>
      <c r="P4" s="25"/>
      <c r="Q4" s="25"/>
      <c r="R4" s="25"/>
      <c r="S4" s="25"/>
      <c r="T4" s="41"/>
      <c r="U4" s="156" t="s">
        <v>56</v>
      </c>
      <c r="V4" s="171"/>
      <c r="W4" s="156" t="s">
        <v>159</v>
      </c>
    </row>
    <row r="5" spans="1:31" s="51" customFormat="1">
      <c r="A5" s="8"/>
      <c r="B5" s="9"/>
      <c r="C5" s="8"/>
      <c r="D5" s="25"/>
      <c r="E5" s="25"/>
      <c r="F5" s="25"/>
      <c r="G5" s="25"/>
      <c r="H5" s="25"/>
      <c r="I5" s="25"/>
      <c r="J5" s="25"/>
      <c r="K5" s="25"/>
      <c r="L5" s="25"/>
      <c r="M5" s="25"/>
      <c r="N5" s="25"/>
      <c r="O5" s="25"/>
      <c r="P5" s="25"/>
      <c r="Q5" s="25"/>
      <c r="R5" s="25"/>
      <c r="S5" s="25"/>
      <c r="T5" s="41"/>
    </row>
    <row r="6" spans="1:31" ht="62.25" customHeight="1">
      <c r="E6" s="202" t="s">
        <v>230</v>
      </c>
      <c r="F6" s="203" t="s">
        <v>395</v>
      </c>
      <c r="G6" s="203" t="s">
        <v>396</v>
      </c>
      <c r="H6" s="203" t="s">
        <v>241</v>
      </c>
      <c r="I6" s="203" t="s">
        <v>393</v>
      </c>
      <c r="J6" s="203" t="s">
        <v>201</v>
      </c>
      <c r="K6" s="203" t="s">
        <v>0</v>
      </c>
      <c r="L6" s="203" t="s">
        <v>1</v>
      </c>
      <c r="M6" s="203" t="s">
        <v>2</v>
      </c>
      <c r="N6" s="203" t="s">
        <v>257</v>
      </c>
      <c r="O6" s="203" t="s">
        <v>161</v>
      </c>
      <c r="P6" s="203" t="s">
        <v>243</v>
      </c>
      <c r="Q6" s="203" t="s">
        <v>220</v>
      </c>
      <c r="R6" s="204" t="s">
        <v>242</v>
      </c>
      <c r="S6" s="29"/>
      <c r="T6" s="42"/>
      <c r="U6" s="358" t="s">
        <v>332</v>
      </c>
      <c r="V6" s="8"/>
      <c r="W6" s="61"/>
      <c r="X6" s="48"/>
      <c r="Y6" s="48"/>
      <c r="Z6" s="48"/>
      <c r="AA6" s="48"/>
      <c r="AB6" s="48"/>
      <c r="AC6" s="48"/>
      <c r="AD6" s="48"/>
    </row>
    <row r="7" spans="1:31" ht="32.25" customHeight="1">
      <c r="E7" s="312"/>
      <c r="F7" s="313" t="s">
        <v>397</v>
      </c>
      <c r="G7" s="313" t="s">
        <v>397</v>
      </c>
      <c r="H7" s="314" t="s">
        <v>398</v>
      </c>
      <c r="I7" s="315"/>
      <c r="J7" s="315"/>
      <c r="K7" s="315" t="s">
        <v>137</v>
      </c>
      <c r="L7" s="315" t="s">
        <v>137</v>
      </c>
      <c r="M7" s="315" t="s">
        <v>137</v>
      </c>
      <c r="N7" s="316" t="s">
        <v>211</v>
      </c>
      <c r="O7" s="316" t="s">
        <v>215</v>
      </c>
      <c r="P7" s="316" t="s">
        <v>60</v>
      </c>
      <c r="Q7" s="316" t="s">
        <v>221</v>
      </c>
      <c r="R7" s="317"/>
      <c r="S7" s="35"/>
      <c r="U7" s="358"/>
    </row>
    <row r="8" spans="1:31" ht="15" customHeight="1">
      <c r="B8" s="355"/>
      <c r="E8" s="196" t="s">
        <v>231</v>
      </c>
      <c r="F8" s="303"/>
      <c r="G8" s="303"/>
      <c r="H8" s="306">
        <f>(G8-F8)*60*24</f>
        <v>0</v>
      </c>
      <c r="I8" s="197" t="s">
        <v>124</v>
      </c>
      <c r="J8" s="197" t="s">
        <v>123</v>
      </c>
      <c r="K8" s="198" t="s">
        <v>129</v>
      </c>
      <c r="L8" s="198" t="s">
        <v>129</v>
      </c>
      <c r="M8" s="198" t="s">
        <v>129</v>
      </c>
      <c r="N8" s="199"/>
      <c r="O8" s="199"/>
      <c r="P8" s="199"/>
      <c r="Q8" s="198"/>
      <c r="R8" s="205" t="s">
        <v>231</v>
      </c>
      <c r="S8" s="36"/>
      <c r="T8" s="39"/>
      <c r="U8" s="358"/>
      <c r="V8" s="39"/>
      <c r="W8" s="146" t="s">
        <v>160</v>
      </c>
      <c r="X8" s="39"/>
      <c r="Y8" s="39"/>
      <c r="Z8" s="39"/>
      <c r="AA8" s="39"/>
      <c r="AB8" s="39"/>
      <c r="AC8" s="39"/>
      <c r="AD8" s="39"/>
    </row>
    <row r="9" spans="1:31" ht="15" customHeight="1">
      <c r="B9" s="356"/>
      <c r="E9" s="200" t="s">
        <v>232</v>
      </c>
      <c r="F9" s="304"/>
      <c r="G9" s="304"/>
      <c r="H9" s="307">
        <f t="shared" ref="H9:H12" si="0">(G9-F9)*60*24</f>
        <v>0</v>
      </c>
      <c r="I9" s="118" t="s">
        <v>125</v>
      </c>
      <c r="J9" s="118" t="s">
        <v>123</v>
      </c>
      <c r="K9" s="119" t="s">
        <v>129</v>
      </c>
      <c r="L9" s="119" t="s">
        <v>129</v>
      </c>
      <c r="M9" s="119" t="s">
        <v>129</v>
      </c>
      <c r="N9" s="49"/>
      <c r="O9" s="49"/>
      <c r="P9" s="49"/>
      <c r="Q9" s="119"/>
      <c r="R9" s="206" t="s">
        <v>232</v>
      </c>
      <c r="S9" s="36"/>
      <c r="U9" s="358"/>
      <c r="W9" s="146" t="s">
        <v>160</v>
      </c>
      <c r="X9" s="9"/>
      <c r="Y9" s="9"/>
      <c r="Z9" s="9"/>
      <c r="AA9" s="9"/>
      <c r="AB9" s="9"/>
      <c r="AC9" s="9"/>
      <c r="AD9" s="9"/>
    </row>
    <row r="10" spans="1:31" ht="15" customHeight="1">
      <c r="B10" s="356"/>
      <c r="E10" s="200" t="s">
        <v>233</v>
      </c>
      <c r="F10" s="304"/>
      <c r="G10" s="304"/>
      <c r="H10" s="307">
        <f t="shared" si="0"/>
        <v>0</v>
      </c>
      <c r="I10" s="118" t="s">
        <v>126</v>
      </c>
      <c r="J10" s="118" t="s">
        <v>123</v>
      </c>
      <c r="K10" s="119" t="s">
        <v>129</v>
      </c>
      <c r="L10" s="119" t="s">
        <v>129</v>
      </c>
      <c r="M10" s="119" t="s">
        <v>129</v>
      </c>
      <c r="N10" s="49"/>
      <c r="O10" s="49"/>
      <c r="P10" s="49"/>
      <c r="Q10" s="119"/>
      <c r="R10" s="206" t="s">
        <v>233</v>
      </c>
      <c r="S10" s="36"/>
      <c r="U10" s="358"/>
      <c r="W10" s="146" t="s">
        <v>160</v>
      </c>
      <c r="X10" s="9"/>
      <c r="Y10" s="9"/>
      <c r="Z10" s="9"/>
      <c r="AA10" s="9"/>
      <c r="AB10" s="9"/>
      <c r="AC10" s="9"/>
      <c r="AD10" s="9"/>
    </row>
    <row r="11" spans="1:31" ht="15" customHeight="1">
      <c r="B11" s="356"/>
      <c r="E11" s="200" t="s">
        <v>234</v>
      </c>
      <c r="F11" s="304"/>
      <c r="G11" s="304"/>
      <c r="H11" s="307">
        <f t="shared" si="0"/>
        <v>0</v>
      </c>
      <c r="I11" s="119" t="s">
        <v>127</v>
      </c>
      <c r="J11" s="118" t="s">
        <v>123</v>
      </c>
      <c r="K11" s="119" t="s">
        <v>129</v>
      </c>
      <c r="L11" s="119" t="s">
        <v>129</v>
      </c>
      <c r="M11" s="119" t="s">
        <v>129</v>
      </c>
      <c r="N11" s="49"/>
      <c r="O11" s="49"/>
      <c r="P11" s="49"/>
      <c r="Q11" s="119"/>
      <c r="R11" s="206" t="s">
        <v>234</v>
      </c>
      <c r="S11" s="36"/>
      <c r="U11" s="358"/>
      <c r="W11" s="146" t="s">
        <v>160</v>
      </c>
      <c r="X11" s="9"/>
      <c r="Y11" s="9"/>
      <c r="Z11" s="9"/>
      <c r="AA11" s="9"/>
      <c r="AB11" s="9"/>
      <c r="AC11" s="9"/>
      <c r="AD11" s="9"/>
    </row>
    <row r="12" spans="1:31" ht="15" customHeight="1">
      <c r="B12" s="357"/>
      <c r="E12" s="201" t="s">
        <v>235</v>
      </c>
      <c r="F12" s="305"/>
      <c r="G12" s="305"/>
      <c r="H12" s="308">
        <f t="shared" si="0"/>
        <v>0</v>
      </c>
      <c r="I12" s="120" t="s">
        <v>128</v>
      </c>
      <c r="J12" s="121" t="s">
        <v>123</v>
      </c>
      <c r="K12" s="120" t="s">
        <v>129</v>
      </c>
      <c r="L12" s="120" t="s">
        <v>129</v>
      </c>
      <c r="M12" s="120" t="s">
        <v>129</v>
      </c>
      <c r="N12" s="50"/>
      <c r="O12" s="50"/>
      <c r="P12" s="50"/>
      <c r="Q12" s="120"/>
      <c r="R12" s="207" t="s">
        <v>235</v>
      </c>
      <c r="S12" s="36"/>
      <c r="U12" s="358"/>
      <c r="W12" s="146" t="s">
        <v>160</v>
      </c>
      <c r="X12" s="9"/>
      <c r="Y12" s="9"/>
      <c r="Z12" s="9"/>
      <c r="AA12" s="9"/>
      <c r="AB12" s="9"/>
      <c r="AC12" s="9"/>
      <c r="AD12" s="9"/>
    </row>
    <row r="13" spans="1:31">
      <c r="B13" s="9"/>
      <c r="E13" s="102" t="s">
        <v>236</v>
      </c>
    </row>
    <row r="14" spans="1:31">
      <c r="B14" s="9"/>
    </row>
    <row r="15" spans="1:31">
      <c r="B15" s="9"/>
      <c r="K15" s="122" t="s">
        <v>0</v>
      </c>
      <c r="L15" s="122" t="s">
        <v>1</v>
      </c>
      <c r="M15" s="123" t="s">
        <v>2</v>
      </c>
    </row>
    <row r="16" spans="1:31">
      <c r="B16" s="9"/>
      <c r="J16" s="28"/>
      <c r="K16" s="18" t="s">
        <v>5</v>
      </c>
      <c r="L16" s="18" t="s">
        <v>36</v>
      </c>
      <c r="M16" s="8"/>
    </row>
    <row r="17" spans="2:13">
      <c r="B17" s="9"/>
      <c r="K17" s="18" t="s">
        <v>4</v>
      </c>
      <c r="L17" s="18" t="s">
        <v>7</v>
      </c>
      <c r="M17" s="18" t="s">
        <v>17</v>
      </c>
    </row>
    <row r="18" spans="2:13">
      <c r="B18" s="9"/>
      <c r="F18" s="28"/>
      <c r="K18" s="18" t="s">
        <v>6</v>
      </c>
      <c r="L18" s="18" t="s">
        <v>7</v>
      </c>
      <c r="M18" s="18" t="s">
        <v>18</v>
      </c>
    </row>
    <row r="19" spans="2:13">
      <c r="B19" s="9"/>
      <c r="K19" s="18" t="s">
        <v>115</v>
      </c>
      <c r="L19" s="18" t="s">
        <v>7</v>
      </c>
      <c r="M19" s="18" t="s">
        <v>19</v>
      </c>
    </row>
    <row r="20" spans="2:13">
      <c r="B20" s="9"/>
      <c r="K20" s="18" t="s">
        <v>193</v>
      </c>
      <c r="L20" s="18" t="s">
        <v>8</v>
      </c>
      <c r="M20" s="18" t="s">
        <v>20</v>
      </c>
    </row>
    <row r="21" spans="2:13">
      <c r="B21" s="9"/>
      <c r="K21" s="18" t="s">
        <v>192</v>
      </c>
      <c r="L21" s="18" t="s">
        <v>8</v>
      </c>
      <c r="M21" s="18" t="s">
        <v>21</v>
      </c>
    </row>
    <row r="22" spans="2:13">
      <c r="B22" s="9"/>
      <c r="K22" s="18" t="s">
        <v>47</v>
      </c>
      <c r="L22" s="18" t="s">
        <v>8</v>
      </c>
      <c r="M22" s="18" t="s">
        <v>22</v>
      </c>
    </row>
    <row r="23" spans="2:13">
      <c r="B23" s="9"/>
      <c r="K23" s="18" t="s">
        <v>48</v>
      </c>
      <c r="L23" s="18" t="s">
        <v>8</v>
      </c>
      <c r="M23" s="18" t="s">
        <v>23</v>
      </c>
    </row>
    <row r="24" spans="2:13">
      <c r="B24" s="9"/>
      <c r="K24" s="18" t="s">
        <v>49</v>
      </c>
      <c r="L24" s="18" t="s">
        <v>8</v>
      </c>
      <c r="M24" s="18" t="s">
        <v>116</v>
      </c>
    </row>
    <row r="25" spans="2:13">
      <c r="B25" s="9"/>
      <c r="E25" s="209"/>
      <c r="K25" s="8"/>
      <c r="L25" s="18" t="s">
        <v>9</v>
      </c>
      <c r="M25" s="8"/>
    </row>
    <row r="26" spans="2:13">
      <c r="B26" s="9"/>
      <c r="E26" s="209"/>
      <c r="K26" s="8"/>
      <c r="L26" s="18" t="s">
        <v>10</v>
      </c>
      <c r="M26" s="8"/>
    </row>
    <row r="27" spans="2:13">
      <c r="B27" s="9"/>
      <c r="E27" s="209"/>
      <c r="K27" s="8"/>
      <c r="L27" s="18" t="s">
        <v>11</v>
      </c>
      <c r="M27" s="8"/>
    </row>
    <row r="28" spans="2:13">
      <c r="B28" s="9"/>
      <c r="E28" s="209"/>
      <c r="K28" s="8"/>
      <c r="L28" s="18" t="s">
        <v>12</v>
      </c>
      <c r="M28" s="18" t="s">
        <v>24</v>
      </c>
    </row>
    <row r="29" spans="2:13">
      <c r="B29" s="9"/>
      <c r="E29" s="213"/>
      <c r="K29" s="8"/>
      <c r="L29" s="18" t="s">
        <v>12</v>
      </c>
      <c r="M29" s="18" t="s">
        <v>25</v>
      </c>
    </row>
    <row r="30" spans="2:13">
      <c r="B30" s="9"/>
      <c r="E30" s="213"/>
      <c r="K30" s="8"/>
      <c r="L30" s="18" t="s">
        <v>13</v>
      </c>
      <c r="M30" s="18" t="s">
        <v>26</v>
      </c>
    </row>
    <row r="31" spans="2:13">
      <c r="B31" s="9"/>
      <c r="E31" s="213"/>
      <c r="K31" s="8"/>
      <c r="L31" s="18" t="s">
        <v>13</v>
      </c>
      <c r="M31" s="18" t="s">
        <v>27</v>
      </c>
    </row>
    <row r="32" spans="2:13">
      <c r="B32" s="9"/>
      <c r="E32" s="213"/>
      <c r="K32" s="8"/>
      <c r="L32" s="18" t="s">
        <v>13</v>
      </c>
      <c r="M32" s="18" t="s">
        <v>28</v>
      </c>
    </row>
    <row r="33" spans="2:13">
      <c r="B33" s="9"/>
      <c r="E33" s="213"/>
      <c r="K33" s="8"/>
      <c r="L33" s="18" t="s">
        <v>13</v>
      </c>
      <c r="M33" s="18" t="s">
        <v>29</v>
      </c>
    </row>
    <row r="34" spans="2:13">
      <c r="B34" s="9"/>
      <c r="E34" s="359"/>
      <c r="K34" s="8"/>
      <c r="L34" s="18" t="s">
        <v>13</v>
      </c>
      <c r="M34" s="18" t="s">
        <v>30</v>
      </c>
    </row>
    <row r="35" spans="2:13">
      <c r="B35" s="9"/>
      <c r="E35" s="359"/>
      <c r="K35" s="8"/>
      <c r="L35" s="18" t="s">
        <v>14</v>
      </c>
      <c r="M35" s="8"/>
    </row>
    <row r="36" spans="2:13">
      <c r="B36" s="9"/>
      <c r="E36" s="359"/>
      <c r="K36" s="8"/>
      <c r="L36" s="18" t="s">
        <v>15</v>
      </c>
      <c r="M36" s="18" t="s">
        <v>31</v>
      </c>
    </row>
    <row r="37" spans="2:13">
      <c r="B37" s="9"/>
      <c r="E37" s="213"/>
      <c r="K37" s="8"/>
      <c r="L37" s="18" t="s">
        <v>15</v>
      </c>
      <c r="M37" s="18" t="s">
        <v>32</v>
      </c>
    </row>
    <row r="38" spans="2:13">
      <c r="B38" s="9"/>
      <c r="E38" s="209"/>
      <c r="K38" s="8"/>
      <c r="L38" s="18" t="s">
        <v>15</v>
      </c>
      <c r="M38" s="18" t="s">
        <v>33</v>
      </c>
    </row>
    <row r="39" spans="2:13">
      <c r="B39" s="9"/>
      <c r="E39" s="213"/>
      <c r="K39" s="8"/>
      <c r="L39" s="18" t="s">
        <v>15</v>
      </c>
      <c r="M39" s="18" t="s">
        <v>34</v>
      </c>
    </row>
    <row r="40" spans="2:13">
      <c r="B40" s="9"/>
      <c r="E40" s="213"/>
      <c r="K40" s="8"/>
      <c r="L40" s="18" t="s">
        <v>16</v>
      </c>
      <c r="M40" s="8"/>
    </row>
    <row r="41" spans="2:13">
      <c r="B41" s="9"/>
      <c r="E41" s="213"/>
      <c r="K41" s="8"/>
      <c r="L41" s="18" t="s">
        <v>162</v>
      </c>
      <c r="M41" s="8"/>
    </row>
    <row r="42" spans="2:13">
      <c r="B42" s="9"/>
      <c r="E42" s="213"/>
      <c r="K42" s="8"/>
      <c r="L42" s="18" t="s">
        <v>163</v>
      </c>
      <c r="M42" s="8"/>
    </row>
    <row r="43" spans="2:13">
      <c r="B43" s="9"/>
      <c r="E43" s="213"/>
      <c r="K43" s="8"/>
      <c r="L43" s="18" t="s">
        <v>164</v>
      </c>
      <c r="M43" s="8"/>
    </row>
    <row r="44" spans="2:13">
      <c r="B44" s="9"/>
      <c r="E44" s="209"/>
      <c r="K44" s="8"/>
      <c r="L44" s="18" t="s">
        <v>165</v>
      </c>
      <c r="M44" s="8"/>
    </row>
    <row r="45" spans="2:13">
      <c r="B45" s="9"/>
      <c r="E45" s="209"/>
      <c r="K45" s="8"/>
      <c r="L45" s="18" t="s">
        <v>166</v>
      </c>
      <c r="M45" s="8"/>
    </row>
    <row r="46" spans="2:13">
      <c r="B46" s="9"/>
      <c r="E46" s="209"/>
      <c r="K46" s="8"/>
      <c r="L46" s="18" t="s">
        <v>167</v>
      </c>
      <c r="M46" s="8"/>
    </row>
    <row r="47" spans="2:13">
      <c r="B47" s="9"/>
      <c r="E47" s="209"/>
      <c r="K47" s="8"/>
      <c r="L47" s="18" t="s">
        <v>168</v>
      </c>
      <c r="M47" s="8"/>
    </row>
    <row r="48" spans="2:13">
      <c r="B48" s="9"/>
      <c r="E48" s="209"/>
      <c r="K48" s="8"/>
      <c r="L48" s="18" t="s">
        <v>219</v>
      </c>
      <c r="M48" s="8"/>
    </row>
    <row r="49" spans="2:13">
      <c r="B49" s="9"/>
      <c r="E49" s="209"/>
      <c r="K49" s="8"/>
      <c r="L49" s="208" t="s">
        <v>169</v>
      </c>
      <c r="M49" s="8"/>
    </row>
    <row r="50" spans="2:13">
      <c r="B50" s="9"/>
      <c r="E50" s="209"/>
    </row>
    <row r="51" spans="2:13">
      <c r="B51" s="9"/>
      <c r="E51" s="209"/>
    </row>
    <row r="52" spans="2:13">
      <c r="B52" s="9"/>
      <c r="E52" s="209"/>
    </row>
    <row r="53" spans="2:13">
      <c r="B53" s="9"/>
      <c r="E53" s="209"/>
    </row>
    <row r="54" spans="2:13">
      <c r="B54" s="9"/>
      <c r="E54" s="209"/>
    </row>
    <row r="55" spans="2:13">
      <c r="B55" s="9"/>
      <c r="E55" s="209"/>
    </row>
    <row r="56" spans="2:13">
      <c r="B56" s="9"/>
      <c r="E56" s="215"/>
    </row>
    <row r="57" spans="2:13">
      <c r="B57" s="9"/>
      <c r="E57" s="215"/>
    </row>
    <row r="58" spans="2:13">
      <c r="B58" s="9"/>
      <c r="E58" s="215"/>
    </row>
    <row r="59" spans="2:13">
      <c r="B59" s="9"/>
      <c r="E59" s="215"/>
    </row>
    <row r="60" spans="2:13">
      <c r="B60" s="9"/>
      <c r="E60" s="209"/>
    </row>
    <row r="61" spans="2:13">
      <c r="B61" s="9"/>
      <c r="E61" s="209"/>
      <c r="H61" s="28"/>
    </row>
    <row r="62" spans="2:13">
      <c r="B62" s="9"/>
      <c r="E62" s="209"/>
      <c r="H62" s="28"/>
    </row>
    <row r="63" spans="2:13">
      <c r="B63" s="9"/>
      <c r="E63" s="209"/>
    </row>
    <row r="64" spans="2:13">
      <c r="B64" s="9"/>
      <c r="E64" s="209"/>
    </row>
    <row r="65" spans="2:5">
      <c r="B65" s="9"/>
      <c r="E65" s="209"/>
    </row>
    <row r="66" spans="2:5">
      <c r="B66" s="9"/>
      <c r="E66" s="209"/>
    </row>
    <row r="67" spans="2:5">
      <c r="B67" s="9"/>
      <c r="E67" s="209"/>
    </row>
    <row r="68" spans="2:5">
      <c r="B68" s="9"/>
      <c r="E68" s="214"/>
    </row>
    <row r="69" spans="2:5">
      <c r="B69" s="9"/>
      <c r="E69" s="214"/>
    </row>
    <row r="70" spans="2:5">
      <c r="B70" s="9"/>
      <c r="E70" s="209"/>
    </row>
    <row r="71" spans="2:5">
      <c r="B71" s="9"/>
      <c r="E71" s="209"/>
    </row>
    <row r="72" spans="2:5">
      <c r="B72" s="9"/>
      <c r="E72" s="211"/>
    </row>
    <row r="73" spans="2:5">
      <c r="B73" s="9"/>
      <c r="E73" s="211"/>
    </row>
    <row r="74" spans="2:5">
      <c r="B74" s="9"/>
      <c r="E74" s="209"/>
    </row>
    <row r="75" spans="2:5">
      <c r="B75" s="9"/>
      <c r="E75" s="209"/>
    </row>
    <row r="76" spans="2:5">
      <c r="B76" s="9"/>
      <c r="E76" s="210"/>
    </row>
    <row r="77" spans="2:5">
      <c r="B77" s="9"/>
      <c r="E77" s="211"/>
    </row>
    <row r="78" spans="2:5">
      <c r="B78" s="9"/>
      <c r="E78" s="211"/>
    </row>
    <row r="79" spans="2:5">
      <c r="B79" s="9"/>
      <c r="E79" s="209"/>
    </row>
    <row r="80" spans="2:5">
      <c r="B80" s="9"/>
      <c r="E80" s="209"/>
    </row>
    <row r="81" spans="2:5">
      <c r="B81" s="9"/>
      <c r="E81" s="210"/>
    </row>
    <row r="82" spans="2:5">
      <c r="B82" s="9"/>
      <c r="E82" s="211"/>
    </row>
    <row r="83" spans="2:5">
      <c r="B83" s="9"/>
    </row>
    <row r="84" spans="2:5">
      <c r="B84" s="9"/>
    </row>
    <row r="85" spans="2:5">
      <c r="B85" s="9"/>
    </row>
    <row r="86" spans="2:5">
      <c r="B86" s="9"/>
    </row>
    <row r="87" spans="2:5">
      <c r="B87" s="9"/>
    </row>
    <row r="88" spans="2:5">
      <c r="B88" s="9"/>
    </row>
    <row r="89" spans="2:5">
      <c r="B89" s="9"/>
    </row>
    <row r="90" spans="2:5">
      <c r="B90" s="9"/>
    </row>
    <row r="91" spans="2:5">
      <c r="B91" s="9"/>
    </row>
    <row r="92" spans="2:5">
      <c r="B92" s="9"/>
    </row>
    <row r="93" spans="2:5">
      <c r="B93" s="9"/>
    </row>
    <row r="94" spans="2:5">
      <c r="B94" s="9"/>
    </row>
    <row r="95" spans="2:5">
      <c r="B95" s="9"/>
    </row>
    <row r="96" spans="2:5">
      <c r="B96" s="9"/>
    </row>
    <row r="97" spans="2:2">
      <c r="B97" s="9"/>
    </row>
    <row r="98" spans="2:2">
      <c r="B98" s="9"/>
    </row>
    <row r="99" spans="2:2">
      <c r="B99" s="9"/>
    </row>
    <row r="100" spans="2:2">
      <c r="B100" s="9"/>
    </row>
    <row r="101" spans="2:2">
      <c r="B101" s="9"/>
    </row>
    <row r="102" spans="2:2">
      <c r="B102" s="9"/>
    </row>
    <row r="103" spans="2:2">
      <c r="B103" s="9"/>
    </row>
    <row r="104" spans="2:2">
      <c r="B104" s="9"/>
    </row>
    <row r="105" spans="2:2">
      <c r="B105" s="9"/>
    </row>
    <row r="106" spans="2:2">
      <c r="B106" s="9"/>
    </row>
    <row r="107" spans="2:2">
      <c r="B107" s="9"/>
    </row>
    <row r="108" spans="2:2">
      <c r="B108" s="9"/>
    </row>
    <row r="109" spans="2:2">
      <c r="B109" s="9"/>
    </row>
    <row r="110" spans="2:2">
      <c r="B110" s="9"/>
    </row>
    <row r="111" spans="2:2">
      <c r="B111" s="9"/>
    </row>
    <row r="112" spans="2:2">
      <c r="B112" s="9"/>
    </row>
    <row r="113" spans="2:2">
      <c r="B113" s="9"/>
    </row>
    <row r="114" spans="2:2">
      <c r="B114" s="9"/>
    </row>
    <row r="115" spans="2:2">
      <c r="B115" s="9"/>
    </row>
    <row r="116" spans="2:2">
      <c r="B116" s="9"/>
    </row>
    <row r="117" spans="2:2">
      <c r="B117" s="9"/>
    </row>
    <row r="118" spans="2:2">
      <c r="B118" s="9"/>
    </row>
    <row r="119" spans="2:2">
      <c r="B119" s="9"/>
    </row>
    <row r="120" spans="2:2">
      <c r="B120" s="9"/>
    </row>
    <row r="121" spans="2:2">
      <c r="B121" s="9"/>
    </row>
    <row r="122" spans="2:2">
      <c r="B122" s="9"/>
    </row>
    <row r="123" spans="2:2">
      <c r="B123" s="9"/>
    </row>
    <row r="124" spans="2:2">
      <c r="B124" s="9"/>
    </row>
    <row r="125" spans="2:2">
      <c r="B125" s="9"/>
    </row>
    <row r="126" spans="2:2">
      <c r="B126" s="9"/>
    </row>
    <row r="127" spans="2:2">
      <c r="B127" s="9"/>
    </row>
    <row r="128" spans="2:2">
      <c r="B128" s="9"/>
    </row>
    <row r="129" spans="2:2">
      <c r="B129" s="9"/>
    </row>
    <row r="130" spans="2:2">
      <c r="B130" s="9"/>
    </row>
    <row r="131" spans="2:2">
      <c r="B131" s="9"/>
    </row>
    <row r="132" spans="2:2">
      <c r="B132" s="9"/>
    </row>
    <row r="133" spans="2:2">
      <c r="B133" s="9"/>
    </row>
    <row r="134" spans="2:2">
      <c r="B134" s="9"/>
    </row>
    <row r="135" spans="2:2">
      <c r="B135" s="9"/>
    </row>
    <row r="136" spans="2:2">
      <c r="B136" s="9"/>
    </row>
    <row r="137" spans="2:2">
      <c r="B137" s="9"/>
    </row>
    <row r="138" spans="2:2">
      <c r="B138" s="9"/>
    </row>
    <row r="139" spans="2:2">
      <c r="B139" s="9"/>
    </row>
    <row r="140" spans="2:2">
      <c r="B140" s="9"/>
    </row>
    <row r="141" spans="2:2">
      <c r="B141" s="9"/>
    </row>
    <row r="142" spans="2:2">
      <c r="B142" s="9"/>
    </row>
    <row r="143" spans="2:2">
      <c r="B143" s="9"/>
    </row>
    <row r="144" spans="2:2">
      <c r="B144" s="9"/>
    </row>
    <row r="145" spans="2:2">
      <c r="B145" s="9"/>
    </row>
    <row r="146" spans="2:2">
      <c r="B146" s="9"/>
    </row>
    <row r="147" spans="2:2">
      <c r="B147" s="9"/>
    </row>
    <row r="148" spans="2:2">
      <c r="B148" s="9"/>
    </row>
    <row r="149" spans="2:2">
      <c r="B149" s="9"/>
    </row>
    <row r="150" spans="2:2">
      <c r="B150" s="9"/>
    </row>
    <row r="151" spans="2:2">
      <c r="B151" s="9"/>
    </row>
    <row r="152" spans="2:2">
      <c r="B152" s="9"/>
    </row>
    <row r="153" spans="2:2">
      <c r="B153" s="9"/>
    </row>
    <row r="154" spans="2:2">
      <c r="B154" s="9"/>
    </row>
    <row r="155" spans="2:2">
      <c r="B155" s="9"/>
    </row>
    <row r="156" spans="2:2">
      <c r="B156" s="9"/>
    </row>
    <row r="157" spans="2:2">
      <c r="B157" s="9"/>
    </row>
    <row r="158" spans="2:2">
      <c r="B158" s="9"/>
    </row>
    <row r="159" spans="2:2">
      <c r="B159" s="9"/>
    </row>
    <row r="160" spans="2:2">
      <c r="B160" s="9"/>
    </row>
    <row r="161" spans="2:2">
      <c r="B161" s="9"/>
    </row>
    <row r="162" spans="2:2">
      <c r="B162" s="9"/>
    </row>
    <row r="163" spans="2:2">
      <c r="B163" s="9"/>
    </row>
    <row r="164" spans="2:2">
      <c r="B164" s="9"/>
    </row>
    <row r="165" spans="2:2">
      <c r="B165" s="9"/>
    </row>
    <row r="166" spans="2:2">
      <c r="B166" s="9"/>
    </row>
    <row r="167" spans="2:2">
      <c r="B167" s="9"/>
    </row>
    <row r="168" spans="2:2">
      <c r="B168" s="9"/>
    </row>
    <row r="169" spans="2:2">
      <c r="B169" s="9"/>
    </row>
    <row r="170" spans="2:2">
      <c r="B170" s="9"/>
    </row>
    <row r="171" spans="2:2">
      <c r="B171" s="9"/>
    </row>
    <row r="172" spans="2:2">
      <c r="B172" s="9"/>
    </row>
    <row r="173" spans="2:2">
      <c r="B173" s="9"/>
    </row>
    <row r="174" spans="2:2">
      <c r="B174" s="9"/>
    </row>
    <row r="175" spans="2:2">
      <c r="B175" s="9"/>
    </row>
    <row r="176" spans="2:2">
      <c r="B176" s="9"/>
    </row>
    <row r="177" spans="2:2">
      <c r="B177" s="9"/>
    </row>
    <row r="178" spans="2:2">
      <c r="B178" s="9"/>
    </row>
    <row r="179" spans="2:2">
      <c r="B179" s="9"/>
    </row>
    <row r="180" spans="2:2">
      <c r="B180" s="9"/>
    </row>
    <row r="181" spans="2:2">
      <c r="B181" s="9"/>
    </row>
    <row r="182" spans="2:2">
      <c r="B182" s="9"/>
    </row>
    <row r="183" spans="2:2">
      <c r="B183" s="9"/>
    </row>
    <row r="184" spans="2:2">
      <c r="B184" s="9"/>
    </row>
    <row r="185" spans="2:2">
      <c r="B185" s="9"/>
    </row>
    <row r="186" spans="2:2">
      <c r="B186" s="9"/>
    </row>
    <row r="187" spans="2:2">
      <c r="B187" s="9"/>
    </row>
    <row r="188" spans="2:2">
      <c r="B188" s="9"/>
    </row>
    <row r="189" spans="2:2">
      <c r="B189" s="9"/>
    </row>
    <row r="190" spans="2:2">
      <c r="B190" s="9"/>
    </row>
    <row r="191" spans="2:2">
      <c r="B191" s="9"/>
    </row>
    <row r="192" spans="2:2">
      <c r="B192" s="9"/>
    </row>
    <row r="193" spans="2:2">
      <c r="B193" s="9"/>
    </row>
    <row r="194" spans="2:2">
      <c r="B194" s="9"/>
    </row>
    <row r="195" spans="2:2">
      <c r="B195" s="9"/>
    </row>
    <row r="196" spans="2:2">
      <c r="B196" s="9"/>
    </row>
    <row r="197" spans="2:2">
      <c r="B197" s="9"/>
    </row>
    <row r="198" spans="2:2">
      <c r="B198" s="9"/>
    </row>
    <row r="199" spans="2:2">
      <c r="B199" s="9"/>
    </row>
    <row r="200" spans="2:2">
      <c r="B200" s="9"/>
    </row>
    <row r="201" spans="2:2">
      <c r="B201" s="9"/>
    </row>
    <row r="202" spans="2:2">
      <c r="B202" s="9"/>
    </row>
    <row r="203" spans="2:2">
      <c r="B203" s="9"/>
    </row>
    <row r="204" spans="2:2">
      <c r="B204" s="9"/>
    </row>
    <row r="205" spans="2:2">
      <c r="B205" s="9"/>
    </row>
    <row r="206" spans="2:2">
      <c r="B206" s="9"/>
    </row>
    <row r="207" spans="2:2">
      <c r="B207" s="9"/>
    </row>
    <row r="208" spans="2:2">
      <c r="B208" s="9"/>
    </row>
    <row r="209" spans="2:2">
      <c r="B209" s="9"/>
    </row>
    <row r="210" spans="2:2">
      <c r="B210" s="9"/>
    </row>
    <row r="211" spans="2:2">
      <c r="B211" s="9"/>
    </row>
    <row r="212" spans="2:2">
      <c r="B212" s="9"/>
    </row>
    <row r="213" spans="2:2">
      <c r="B213" s="9"/>
    </row>
    <row r="214" spans="2:2">
      <c r="B214" s="9"/>
    </row>
    <row r="215" spans="2:2">
      <c r="B215" s="9"/>
    </row>
    <row r="216" spans="2:2">
      <c r="B216" s="9"/>
    </row>
    <row r="217" spans="2:2">
      <c r="B217" s="9"/>
    </row>
    <row r="218" spans="2:2">
      <c r="B218" s="9"/>
    </row>
    <row r="219" spans="2:2">
      <c r="B219" s="9"/>
    </row>
    <row r="220" spans="2:2">
      <c r="B220" s="9"/>
    </row>
    <row r="221" spans="2:2">
      <c r="B221" s="9"/>
    </row>
    <row r="222" spans="2:2">
      <c r="B222" s="9"/>
    </row>
    <row r="223" spans="2:2">
      <c r="B223" s="9"/>
    </row>
    <row r="224" spans="2:2">
      <c r="B224" s="9"/>
    </row>
    <row r="225" spans="2:2">
      <c r="B225" s="9"/>
    </row>
    <row r="226" spans="2:2">
      <c r="B226" s="9"/>
    </row>
    <row r="227" spans="2:2">
      <c r="B227" s="9"/>
    </row>
    <row r="228" spans="2:2">
      <c r="B228" s="9"/>
    </row>
    <row r="229" spans="2:2">
      <c r="B229" s="9"/>
    </row>
    <row r="230" spans="2:2">
      <c r="B230" s="9"/>
    </row>
    <row r="231" spans="2:2">
      <c r="B231" s="9"/>
    </row>
    <row r="232" spans="2:2">
      <c r="B232" s="9"/>
    </row>
    <row r="233" spans="2:2">
      <c r="B233" s="9"/>
    </row>
    <row r="234" spans="2:2">
      <c r="B234" s="9"/>
    </row>
    <row r="235" spans="2:2">
      <c r="B235" s="9"/>
    </row>
    <row r="236" spans="2:2">
      <c r="B236" s="9"/>
    </row>
    <row r="237" spans="2:2">
      <c r="B237" s="9"/>
    </row>
    <row r="238" spans="2:2">
      <c r="B238" s="9"/>
    </row>
    <row r="239" spans="2:2">
      <c r="B239" s="9"/>
    </row>
    <row r="240" spans="2:2">
      <c r="B240" s="9"/>
    </row>
    <row r="241" spans="2:2">
      <c r="B241" s="9"/>
    </row>
    <row r="242" spans="2:2">
      <c r="B242" s="9"/>
    </row>
    <row r="243" spans="2:2">
      <c r="B243" s="9"/>
    </row>
    <row r="244" spans="2:2">
      <c r="B244" s="9"/>
    </row>
    <row r="245" spans="2:2">
      <c r="B245" s="9"/>
    </row>
    <row r="246" spans="2:2">
      <c r="B246" s="9"/>
    </row>
    <row r="247" spans="2:2">
      <c r="B247" s="9"/>
    </row>
    <row r="248" spans="2:2">
      <c r="B248" s="9"/>
    </row>
    <row r="249" spans="2:2">
      <c r="B249" s="9"/>
    </row>
    <row r="250" spans="2:2">
      <c r="B250" s="9"/>
    </row>
    <row r="251" spans="2:2">
      <c r="B251" s="9"/>
    </row>
    <row r="252" spans="2:2">
      <c r="B252" s="9"/>
    </row>
    <row r="253" spans="2:2">
      <c r="B253" s="9"/>
    </row>
    <row r="254" spans="2:2">
      <c r="B254" s="9"/>
    </row>
    <row r="255" spans="2:2">
      <c r="B255" s="9"/>
    </row>
    <row r="256" spans="2:2">
      <c r="B256" s="9"/>
    </row>
    <row r="257" spans="2:2">
      <c r="B257" s="9"/>
    </row>
    <row r="258" spans="2:2">
      <c r="B258" s="9"/>
    </row>
    <row r="259" spans="2:2">
      <c r="B259" s="9"/>
    </row>
    <row r="260" spans="2:2">
      <c r="B260" s="9"/>
    </row>
    <row r="261" spans="2:2">
      <c r="B261" s="9"/>
    </row>
    <row r="262" spans="2:2">
      <c r="B262" s="9"/>
    </row>
    <row r="263" spans="2:2">
      <c r="B263" s="9"/>
    </row>
    <row r="264" spans="2:2">
      <c r="B264" s="9"/>
    </row>
    <row r="265" spans="2:2">
      <c r="B265" s="9"/>
    </row>
    <row r="266" spans="2:2">
      <c r="B266" s="9"/>
    </row>
    <row r="267" spans="2:2">
      <c r="B267" s="9"/>
    </row>
    <row r="268" spans="2:2">
      <c r="B268" s="9"/>
    </row>
    <row r="269" spans="2:2">
      <c r="B269" s="9"/>
    </row>
    <row r="270" spans="2:2">
      <c r="B270" s="9"/>
    </row>
    <row r="271" spans="2:2">
      <c r="B271" s="9"/>
    </row>
    <row r="272" spans="2:2">
      <c r="B272" s="9"/>
    </row>
    <row r="273" spans="2:2">
      <c r="B273" s="9"/>
    </row>
    <row r="274" spans="2:2">
      <c r="B274" s="9"/>
    </row>
    <row r="275" spans="2:2">
      <c r="B275" s="9"/>
    </row>
    <row r="276" spans="2:2">
      <c r="B276" s="9"/>
    </row>
    <row r="277" spans="2:2">
      <c r="B277" s="9"/>
    </row>
    <row r="278" spans="2:2">
      <c r="B278" s="9"/>
    </row>
    <row r="279" spans="2:2">
      <c r="B279" s="9"/>
    </row>
    <row r="280" spans="2:2">
      <c r="B280" s="9"/>
    </row>
    <row r="281" spans="2:2">
      <c r="B281" s="9"/>
    </row>
    <row r="282" spans="2:2">
      <c r="B282" s="9"/>
    </row>
    <row r="283" spans="2:2">
      <c r="B283" s="9"/>
    </row>
    <row r="284" spans="2:2">
      <c r="B284" s="9"/>
    </row>
    <row r="285" spans="2:2">
      <c r="B285" s="9"/>
    </row>
    <row r="286" spans="2:2">
      <c r="B286" s="9"/>
    </row>
    <row r="287" spans="2:2">
      <c r="B287" s="9"/>
    </row>
    <row r="288" spans="2:2">
      <c r="B288" s="9"/>
    </row>
    <row r="289" spans="2:2">
      <c r="B289" s="9"/>
    </row>
    <row r="290" spans="2:2">
      <c r="B290" s="9"/>
    </row>
    <row r="291" spans="2:2">
      <c r="B291" s="9"/>
    </row>
    <row r="292" spans="2:2">
      <c r="B292" s="9"/>
    </row>
    <row r="293" spans="2:2">
      <c r="B293" s="9"/>
    </row>
    <row r="294" spans="2:2">
      <c r="B294" s="9"/>
    </row>
    <row r="295" spans="2:2">
      <c r="B295" s="9"/>
    </row>
    <row r="296" spans="2:2">
      <c r="B296" s="9"/>
    </row>
    <row r="297" spans="2:2">
      <c r="B297" s="9"/>
    </row>
    <row r="298" spans="2:2">
      <c r="B298" s="9"/>
    </row>
    <row r="299" spans="2:2">
      <c r="B299" s="9"/>
    </row>
    <row r="300" spans="2:2">
      <c r="B300" s="9"/>
    </row>
    <row r="301" spans="2:2">
      <c r="B301" s="9"/>
    </row>
    <row r="302" spans="2:2">
      <c r="B302" s="9"/>
    </row>
    <row r="303" spans="2:2">
      <c r="B303" s="9"/>
    </row>
    <row r="304" spans="2:2">
      <c r="B304" s="9"/>
    </row>
    <row r="305" spans="2:2">
      <c r="B305" s="9"/>
    </row>
    <row r="306" spans="2:2">
      <c r="B306" s="9"/>
    </row>
    <row r="307" spans="2:2">
      <c r="B307" s="9"/>
    </row>
    <row r="308" spans="2:2">
      <c r="B308" s="9"/>
    </row>
    <row r="309" spans="2:2">
      <c r="B309" s="9"/>
    </row>
    <row r="310" spans="2:2">
      <c r="B310" s="9"/>
    </row>
    <row r="311" spans="2:2">
      <c r="B311" s="9"/>
    </row>
    <row r="312" spans="2:2">
      <c r="B312" s="9"/>
    </row>
    <row r="313" spans="2:2">
      <c r="B313" s="9"/>
    </row>
    <row r="314" spans="2:2">
      <c r="B314" s="9"/>
    </row>
    <row r="315" spans="2:2">
      <c r="B315" s="9"/>
    </row>
    <row r="316" spans="2:2">
      <c r="B316" s="9"/>
    </row>
    <row r="317" spans="2:2">
      <c r="B317" s="9"/>
    </row>
    <row r="318" spans="2:2">
      <c r="B318" s="9"/>
    </row>
    <row r="319" spans="2:2">
      <c r="B319" s="9"/>
    </row>
    <row r="320" spans="2:2">
      <c r="B320" s="9"/>
    </row>
    <row r="321" spans="2:2">
      <c r="B321" s="9"/>
    </row>
    <row r="322" spans="2:2">
      <c r="B322" s="9"/>
    </row>
    <row r="323" spans="2:2">
      <c r="B323" s="9"/>
    </row>
    <row r="324" spans="2:2">
      <c r="B324" s="9"/>
    </row>
    <row r="325" spans="2:2">
      <c r="B325" s="9"/>
    </row>
    <row r="326" spans="2:2">
      <c r="B326" s="9"/>
    </row>
    <row r="327" spans="2:2">
      <c r="B327" s="9"/>
    </row>
    <row r="328" spans="2:2">
      <c r="B328" s="9"/>
    </row>
    <row r="329" spans="2:2">
      <c r="B329" s="9"/>
    </row>
    <row r="330" spans="2:2">
      <c r="B330" s="9"/>
    </row>
    <row r="331" spans="2:2">
      <c r="B331" s="9"/>
    </row>
    <row r="332" spans="2:2">
      <c r="B332" s="9"/>
    </row>
    <row r="333" spans="2:2">
      <c r="B333" s="9"/>
    </row>
    <row r="334" spans="2:2">
      <c r="B334" s="9"/>
    </row>
    <row r="335" spans="2:2">
      <c r="B335" s="9"/>
    </row>
    <row r="336" spans="2:2">
      <c r="B336" s="9"/>
    </row>
    <row r="337" spans="2:2">
      <c r="B337" s="9"/>
    </row>
    <row r="338" spans="2:2">
      <c r="B338" s="9"/>
    </row>
    <row r="339" spans="2:2">
      <c r="B339" s="9"/>
    </row>
    <row r="340" spans="2:2">
      <c r="B340" s="9"/>
    </row>
    <row r="341" spans="2:2">
      <c r="B341" s="9"/>
    </row>
    <row r="342" spans="2:2">
      <c r="B342" s="9"/>
    </row>
    <row r="343" spans="2:2">
      <c r="B343" s="9"/>
    </row>
    <row r="344" spans="2:2">
      <c r="B344" s="9"/>
    </row>
    <row r="345" spans="2:2">
      <c r="B345" s="9"/>
    </row>
    <row r="346" spans="2:2">
      <c r="B346" s="9"/>
    </row>
    <row r="347" spans="2:2">
      <c r="B347" s="9"/>
    </row>
    <row r="348" spans="2:2">
      <c r="B348" s="9"/>
    </row>
    <row r="349" spans="2:2">
      <c r="B349" s="9"/>
    </row>
    <row r="350" spans="2:2">
      <c r="B350" s="9"/>
    </row>
    <row r="351" spans="2:2">
      <c r="B351" s="9"/>
    </row>
    <row r="352" spans="2:2">
      <c r="B352" s="9"/>
    </row>
    <row r="353" spans="2:2">
      <c r="B353" s="9"/>
    </row>
    <row r="354" spans="2:2">
      <c r="B354" s="9"/>
    </row>
    <row r="355" spans="2:2">
      <c r="B355" s="9"/>
    </row>
    <row r="356" spans="2:2">
      <c r="B356" s="9"/>
    </row>
    <row r="357" spans="2:2">
      <c r="B357" s="9"/>
    </row>
    <row r="358" spans="2:2">
      <c r="B358" s="9"/>
    </row>
    <row r="359" spans="2:2">
      <c r="B359" s="9"/>
    </row>
    <row r="360" spans="2:2">
      <c r="B360" s="9"/>
    </row>
    <row r="361" spans="2:2">
      <c r="B361" s="9"/>
    </row>
    <row r="362" spans="2:2">
      <c r="B362" s="9"/>
    </row>
    <row r="363" spans="2:2">
      <c r="B363" s="9"/>
    </row>
    <row r="364" spans="2:2">
      <c r="B364" s="9"/>
    </row>
    <row r="365" spans="2:2">
      <c r="B365" s="9"/>
    </row>
    <row r="366" spans="2:2">
      <c r="B366" s="9"/>
    </row>
    <row r="367" spans="2:2">
      <c r="B367" s="9"/>
    </row>
    <row r="368" spans="2:2">
      <c r="B368" s="9"/>
    </row>
    <row r="369" spans="2:2">
      <c r="B369" s="9"/>
    </row>
    <row r="370" spans="2:2">
      <c r="B370" s="9"/>
    </row>
    <row r="371" spans="2:2">
      <c r="B371" s="9"/>
    </row>
    <row r="372" spans="2:2">
      <c r="B372" s="9"/>
    </row>
    <row r="373" spans="2:2">
      <c r="B373" s="9"/>
    </row>
    <row r="374" spans="2:2">
      <c r="B374" s="9"/>
    </row>
    <row r="375" spans="2:2">
      <c r="B375" s="9"/>
    </row>
    <row r="376" spans="2:2">
      <c r="B376" s="9"/>
    </row>
    <row r="377" spans="2:2">
      <c r="B377" s="9"/>
    </row>
    <row r="378" spans="2:2">
      <c r="B378" s="9"/>
    </row>
    <row r="379" spans="2:2">
      <c r="B379" s="9"/>
    </row>
  </sheetData>
  <mergeCells count="4">
    <mergeCell ref="B8:B12"/>
    <mergeCell ref="U6:U12"/>
    <mergeCell ref="E34:E36"/>
    <mergeCell ref="E4:I4"/>
  </mergeCells>
  <phoneticPr fontId="104" type="noConversion"/>
  <conditionalFormatting sqref="B4">
    <cfRule type="containsText" dxfId="59" priority="1" operator="containsText" text="Unsure">
      <formula>NOT(ISERROR(SEARCH("Unsure",B4)))</formula>
    </cfRule>
    <cfRule type="containsText" dxfId="58" priority="2" operator="containsText" text="Yes">
      <formula>NOT(ISERROR(SEARCH("Yes",B4)))</formula>
    </cfRule>
    <cfRule type="containsText" dxfId="57" priority="3" operator="containsText" text="No">
      <formula>NOT(ISERROR(SEARCH("No",B4)))</formula>
    </cfRule>
  </conditionalFormatting>
  <pageMargins left="0.25" right="0.25" top="0.75" bottom="0.75" header="0.3" footer="0.3"/>
  <pageSetup paperSize="9" scale="5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86751-4316-4639-BC15-59FE22E014E1}">
  <sheetPr codeName="Sheet9">
    <pageSetUpPr fitToPage="1"/>
  </sheetPr>
  <dimension ref="A1:M18"/>
  <sheetViews>
    <sheetView zoomScaleNormal="100" workbookViewId="0"/>
  </sheetViews>
  <sheetFormatPr defaultColWidth="9.140625" defaultRowHeight="12.6" customHeight="1"/>
  <cols>
    <col min="1" max="1" width="1.85546875" style="8" customWidth="1"/>
    <col min="2" max="2" width="25.7109375" style="9" customWidth="1"/>
    <col min="3" max="3" width="1.85546875" style="8" customWidth="1"/>
    <col min="4" max="4" width="3.140625" style="25" customWidth="1"/>
    <col min="5" max="5" width="15.28515625" style="25" customWidth="1"/>
    <col min="6" max="8" width="30.5703125" style="25" customWidth="1"/>
    <col min="9" max="9" width="2" style="25" customWidth="1"/>
    <col min="10" max="10" width="1.85546875" style="51" customWidth="1"/>
    <col min="11" max="11" width="14" style="51" customWidth="1"/>
    <col min="12" max="12" width="1.28515625" style="51" customWidth="1"/>
    <col min="13" max="13" width="21.28515625" style="51" customWidth="1"/>
    <col min="14" max="16384" width="9.140625" style="51"/>
  </cols>
  <sheetData>
    <row r="1" spans="2:13" ht="54.75" customHeight="1">
      <c r="D1" s="55"/>
      <c r="E1" s="183" t="s">
        <v>135</v>
      </c>
      <c r="F1" s="183"/>
      <c r="G1" s="183"/>
      <c r="H1" s="183"/>
    </row>
    <row r="2" spans="2:13" ht="39.950000000000003" customHeight="1" thickBot="1">
      <c r="D2" s="149"/>
      <c r="E2" s="182" t="s">
        <v>70</v>
      </c>
      <c r="F2" s="182"/>
      <c r="G2" s="182"/>
      <c r="H2" s="182"/>
    </row>
    <row r="3" spans="2:13" ht="35.25" customHeight="1" thickBot="1">
      <c r="B3" s="34" t="s">
        <v>57</v>
      </c>
      <c r="K3" s="156" t="s">
        <v>56</v>
      </c>
      <c r="L3" s="157"/>
      <c r="M3" s="156" t="s">
        <v>159</v>
      </c>
    </row>
    <row r="4" spans="2:13" ht="35.25" customHeight="1">
      <c r="E4" s="7" t="s">
        <v>256</v>
      </c>
      <c r="F4" s="7"/>
      <c r="G4" s="7"/>
      <c r="H4" s="7"/>
    </row>
    <row r="5" spans="2:13" ht="45" customHeight="1">
      <c r="F5" s="185" t="s">
        <v>196</v>
      </c>
      <c r="G5" s="184" t="s">
        <v>218</v>
      </c>
      <c r="H5" s="186" t="s">
        <v>59</v>
      </c>
    </row>
    <row r="6" spans="2:13" ht="27" customHeight="1">
      <c r="E6" s="44" t="s">
        <v>35</v>
      </c>
      <c r="F6" s="219" t="s">
        <v>217</v>
      </c>
      <c r="G6" s="220" t="s">
        <v>217</v>
      </c>
      <c r="H6" s="221" t="s">
        <v>217</v>
      </c>
    </row>
    <row r="7" spans="2:13" ht="15" customHeight="1">
      <c r="B7" s="363"/>
      <c r="E7" s="124">
        <v>44743</v>
      </c>
      <c r="F7" s="187"/>
      <c r="G7" s="180"/>
      <c r="H7" s="57"/>
      <c r="K7" s="58" t="s">
        <v>223</v>
      </c>
      <c r="M7" s="146" t="s">
        <v>160</v>
      </c>
    </row>
    <row r="8" spans="2:13" ht="15" customHeight="1">
      <c r="B8" s="364"/>
      <c r="E8" s="124">
        <v>45109</v>
      </c>
      <c r="F8" s="187"/>
      <c r="G8" s="180"/>
      <c r="H8" s="57"/>
      <c r="K8" s="58" t="s">
        <v>223</v>
      </c>
      <c r="M8" s="146" t="s">
        <v>160</v>
      </c>
    </row>
    <row r="9" spans="2:13" ht="15" customHeight="1">
      <c r="B9" s="364"/>
      <c r="E9" s="124" t="s">
        <v>197</v>
      </c>
      <c r="F9" s="188"/>
      <c r="G9" s="180"/>
      <c r="H9" s="59"/>
      <c r="K9" s="58" t="s">
        <v>223</v>
      </c>
      <c r="M9" s="146" t="s">
        <v>160</v>
      </c>
    </row>
    <row r="10" spans="2:13" ht="15" customHeight="1">
      <c r="B10" s="364"/>
      <c r="E10" s="124" t="s">
        <v>197</v>
      </c>
      <c r="F10" s="188"/>
      <c r="G10" s="180"/>
      <c r="H10" s="59"/>
      <c r="K10" s="58" t="s">
        <v>223</v>
      </c>
      <c r="M10" s="146" t="s">
        <v>160</v>
      </c>
    </row>
    <row r="11" spans="2:13" ht="15" customHeight="1">
      <c r="B11" s="364"/>
      <c r="E11" s="124" t="s">
        <v>198</v>
      </c>
      <c r="F11" s="188"/>
      <c r="G11" s="180"/>
      <c r="H11" s="59"/>
      <c r="K11" s="58" t="s">
        <v>223</v>
      </c>
      <c r="M11" s="146" t="s">
        <v>160</v>
      </c>
    </row>
    <row r="12" spans="2:13" ht="15" customHeight="1">
      <c r="B12" s="364"/>
      <c r="E12" s="124" t="s">
        <v>198</v>
      </c>
      <c r="F12" s="188"/>
      <c r="G12" s="180"/>
      <c r="H12" s="59"/>
      <c r="K12" s="58" t="s">
        <v>223</v>
      </c>
      <c r="M12" s="146" t="s">
        <v>160</v>
      </c>
    </row>
    <row r="13" spans="2:13" ht="15" customHeight="1">
      <c r="B13" s="364"/>
      <c r="E13" s="124" t="s">
        <v>197</v>
      </c>
      <c r="F13" s="188"/>
      <c r="G13" s="180"/>
      <c r="H13" s="59"/>
      <c r="K13" s="58" t="s">
        <v>223</v>
      </c>
      <c r="M13" s="146" t="s">
        <v>160</v>
      </c>
    </row>
    <row r="14" spans="2:13" ht="15" customHeight="1">
      <c r="B14" s="364"/>
      <c r="E14" s="124" t="s">
        <v>197</v>
      </c>
      <c r="F14" s="188"/>
      <c r="G14" s="180"/>
      <c r="H14" s="59"/>
      <c r="K14" s="58" t="s">
        <v>223</v>
      </c>
      <c r="M14" s="146" t="s">
        <v>160</v>
      </c>
    </row>
    <row r="15" spans="2:13" ht="15" customHeight="1">
      <c r="B15" s="364"/>
      <c r="E15" s="124">
        <v>45085</v>
      </c>
      <c r="F15" s="188"/>
      <c r="G15" s="180"/>
      <c r="H15" s="59"/>
      <c r="K15" s="58" t="s">
        <v>223</v>
      </c>
      <c r="M15" s="146" t="s">
        <v>160</v>
      </c>
    </row>
    <row r="16" spans="2:13" ht="15" customHeight="1">
      <c r="B16" s="364"/>
      <c r="E16" s="124">
        <v>44376</v>
      </c>
      <c r="F16" s="188"/>
      <c r="G16" s="180"/>
      <c r="H16" s="59"/>
      <c r="K16" s="58" t="s">
        <v>223</v>
      </c>
      <c r="M16" s="146" t="s">
        <v>160</v>
      </c>
    </row>
    <row r="17" spans="2:13" ht="15" customHeight="1">
      <c r="B17" s="365"/>
      <c r="E17" s="125">
        <v>44377</v>
      </c>
      <c r="F17" s="189"/>
      <c r="G17" s="181"/>
      <c r="H17" s="60"/>
      <c r="K17" s="58" t="s">
        <v>223</v>
      </c>
      <c r="M17" s="146" t="s">
        <v>160</v>
      </c>
    </row>
    <row r="18" spans="2:13" ht="15" customHeight="1"/>
  </sheetData>
  <sheetProtection insertRows="0"/>
  <mergeCells count="1">
    <mergeCell ref="B7:B17"/>
  </mergeCells>
  <conditionalFormatting sqref="D2">
    <cfRule type="containsText" dxfId="56" priority="4" operator="containsText" text="Unsure">
      <formula>NOT(ISERROR(SEARCH("Unsure",D2)))</formula>
    </cfRule>
    <cfRule type="containsText" dxfId="55" priority="5" operator="containsText" text="Yes">
      <formula>NOT(ISERROR(SEARCH("Yes",D2)))</formula>
    </cfRule>
    <cfRule type="containsText" dxfId="54" priority="6" operator="containsText" text="No">
      <formula>NOT(ISERROR(SEARCH("No",D2)))</formula>
    </cfRule>
  </conditionalFormatting>
  <conditionalFormatting sqref="B3">
    <cfRule type="containsText" dxfId="53" priority="1" operator="containsText" text="Unsure">
      <formula>NOT(ISERROR(SEARCH("Unsure",B3)))</formula>
    </cfRule>
    <cfRule type="containsText" dxfId="52" priority="2" operator="containsText" text="Yes">
      <formula>NOT(ISERROR(SEARCH("Yes",B3)))</formula>
    </cfRule>
    <cfRule type="containsText" dxfId="51" priority="3" operator="containsText" text="No">
      <formula>NOT(ISERROR(SEARCH("No",B3)))</formula>
    </cfRule>
  </conditionalFormatting>
  <pageMargins left="0.25" right="0.25" top="0.75" bottom="0.75" header="0.3" footer="0.3"/>
  <pageSetup paperSize="9" scale="69"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T24"/>
  <sheetViews>
    <sheetView zoomScaleNormal="100" workbookViewId="0"/>
  </sheetViews>
  <sheetFormatPr defaultColWidth="9.140625" defaultRowHeight="12.6" customHeight="1"/>
  <cols>
    <col min="1" max="1" width="1.85546875" style="8" customWidth="1"/>
    <col min="2" max="2" width="25.7109375" style="9" customWidth="1"/>
    <col min="3" max="3" width="1.85546875" style="8" customWidth="1"/>
    <col min="4" max="4" width="3.140625" style="25" customWidth="1"/>
    <col min="5" max="5" width="11.7109375" style="25" customWidth="1"/>
    <col min="6" max="6" width="13.140625" style="25" customWidth="1"/>
    <col min="7" max="7" width="15.7109375" style="25" customWidth="1"/>
    <col min="8" max="8" width="11.85546875" style="25" customWidth="1"/>
    <col min="9" max="9" width="15.7109375" style="25" customWidth="1"/>
    <col min="10" max="10" width="11.85546875" style="25" customWidth="1"/>
    <col min="11" max="11" width="15.7109375" style="25" customWidth="1"/>
    <col min="12" max="12" width="11.85546875" style="25" customWidth="1"/>
    <col min="13" max="13" width="15.7109375" style="25" customWidth="1"/>
    <col min="14" max="14" width="11.85546875" style="24" customWidth="1"/>
    <col min="15" max="15" width="15.7109375" style="24" customWidth="1"/>
    <col min="16" max="16" width="2" style="25" customWidth="1"/>
    <col min="17" max="17" width="1.85546875" style="51" customWidth="1"/>
    <col min="18" max="18" width="14" style="51" customWidth="1"/>
    <col min="19" max="19" width="1.28515625" style="51" customWidth="1"/>
    <col min="20" max="20" width="18.7109375" style="51" customWidth="1"/>
    <col min="21" max="16384" width="9.140625" style="51"/>
  </cols>
  <sheetData>
    <row r="1" spans="2:20" ht="53.25" customHeight="1">
      <c r="D1" s="55"/>
      <c r="E1" s="183" t="s">
        <v>135</v>
      </c>
      <c r="G1" s="183"/>
      <c r="H1" s="183"/>
      <c r="I1" s="183"/>
      <c r="J1" s="183"/>
      <c r="K1" s="183"/>
      <c r="L1" s="183"/>
      <c r="M1" s="30"/>
      <c r="N1" s="10"/>
      <c r="O1" s="6"/>
    </row>
    <row r="2" spans="2:20" ht="51" customHeight="1" thickBot="1">
      <c r="D2" s="149"/>
      <c r="E2" s="182" t="s">
        <v>259</v>
      </c>
      <c r="G2" s="182"/>
      <c r="N2" s="25"/>
      <c r="O2" s="25"/>
    </row>
    <row r="3" spans="2:20" ht="23.25" customHeight="1">
      <c r="B3" s="366" t="s">
        <v>57</v>
      </c>
      <c r="E3" s="372" t="s">
        <v>310</v>
      </c>
      <c r="F3" s="373"/>
      <c r="G3" s="373"/>
      <c r="H3" s="373"/>
      <c r="I3" s="373"/>
      <c r="J3" s="373"/>
      <c r="K3" s="373"/>
      <c r="L3" s="373"/>
      <c r="M3" s="373"/>
      <c r="N3" s="374"/>
      <c r="O3" s="309" t="s">
        <v>311</v>
      </c>
      <c r="R3" s="368" t="s">
        <v>56</v>
      </c>
      <c r="S3" s="157"/>
      <c r="T3" s="368" t="s">
        <v>159</v>
      </c>
    </row>
    <row r="4" spans="2:20" ht="23.25" customHeight="1" thickBot="1">
      <c r="B4" s="367"/>
      <c r="E4" s="375" t="s">
        <v>496</v>
      </c>
      <c r="F4" s="376"/>
      <c r="G4" s="376"/>
      <c r="H4" s="376"/>
      <c r="I4" s="376"/>
      <c r="J4" s="376"/>
      <c r="K4" s="376"/>
      <c r="L4" s="376"/>
      <c r="M4" s="376"/>
      <c r="N4" s="377"/>
      <c r="O4" s="310" t="s">
        <v>260</v>
      </c>
      <c r="R4" s="369"/>
      <c r="T4" s="369"/>
    </row>
    <row r="5" spans="2:20" ht="12.75" customHeight="1">
      <c r="E5" s="218"/>
    </row>
    <row r="6" spans="2:20" ht="29.25" customHeight="1">
      <c r="E6" s="7" t="str">
        <f>IF(O4="None","Not required",CONCATENATE(O4, " impact"))</f>
        <v>MAIFIe impact</v>
      </c>
      <c r="F6" s="7"/>
      <c r="J6" s="24"/>
      <c r="K6" s="24"/>
      <c r="L6" s="24"/>
      <c r="M6" s="24"/>
      <c r="N6" s="25"/>
      <c r="O6" s="25"/>
    </row>
    <row r="7" spans="2:20" ht="29.25" customHeight="1">
      <c r="F7" s="370" t="s">
        <v>5</v>
      </c>
      <c r="G7" s="371"/>
      <c r="H7" s="371" t="s">
        <v>4</v>
      </c>
      <c r="I7" s="371"/>
      <c r="J7" s="371" t="s">
        <v>6</v>
      </c>
      <c r="K7" s="371"/>
      <c r="L7" s="371" t="s">
        <v>115</v>
      </c>
      <c r="M7" s="371"/>
      <c r="N7" s="371" t="s">
        <v>253</v>
      </c>
      <c r="O7" s="378"/>
    </row>
    <row r="8" spans="2:20" ht="29.25" customHeight="1">
      <c r="E8" s="44" t="s">
        <v>35</v>
      </c>
      <c r="F8" s="219" t="s">
        <v>254</v>
      </c>
      <c r="G8" s="220" t="s">
        <v>255</v>
      </c>
      <c r="H8" s="220" t="s">
        <v>254</v>
      </c>
      <c r="I8" s="220" t="s">
        <v>255</v>
      </c>
      <c r="J8" s="220" t="s">
        <v>254</v>
      </c>
      <c r="K8" s="220" t="s">
        <v>255</v>
      </c>
      <c r="L8" s="220" t="s">
        <v>254</v>
      </c>
      <c r="M8" s="220" t="s">
        <v>255</v>
      </c>
      <c r="N8" s="220" t="s">
        <v>254</v>
      </c>
      <c r="O8" s="221" t="s">
        <v>255</v>
      </c>
    </row>
    <row r="9" spans="2:20" ht="15" customHeight="1">
      <c r="B9" s="363"/>
      <c r="E9" s="222">
        <v>44743</v>
      </c>
      <c r="F9" s="223"/>
      <c r="G9" s="224"/>
      <c r="H9" s="224"/>
      <c r="I9" s="224"/>
      <c r="J9" s="224"/>
      <c r="K9" s="224"/>
      <c r="L9" s="224"/>
      <c r="M9" s="224"/>
      <c r="N9" s="224"/>
      <c r="O9" s="225"/>
      <c r="R9" s="58" t="s">
        <v>223</v>
      </c>
      <c r="T9" s="146" t="s">
        <v>160</v>
      </c>
    </row>
    <row r="10" spans="2:20" ht="15" customHeight="1">
      <c r="B10" s="364"/>
      <c r="E10" s="124">
        <v>45109</v>
      </c>
      <c r="F10" s="188"/>
      <c r="G10" s="226"/>
      <c r="H10" s="226"/>
      <c r="I10" s="226"/>
      <c r="J10" s="226"/>
      <c r="K10" s="226"/>
      <c r="L10" s="226"/>
      <c r="M10" s="226"/>
      <c r="N10" s="226"/>
      <c r="O10" s="59"/>
      <c r="R10" s="58" t="s">
        <v>223</v>
      </c>
      <c r="T10" s="146" t="s">
        <v>160</v>
      </c>
    </row>
    <row r="11" spans="2:20" ht="15" customHeight="1">
      <c r="B11" s="364"/>
      <c r="E11" s="124" t="s">
        <v>197</v>
      </c>
      <c r="F11" s="188"/>
      <c r="G11" s="226"/>
      <c r="H11" s="226"/>
      <c r="I11" s="226"/>
      <c r="J11" s="226"/>
      <c r="K11" s="226"/>
      <c r="L11" s="226"/>
      <c r="M11" s="226"/>
      <c r="N11" s="226"/>
      <c r="O11" s="59"/>
      <c r="R11" s="58" t="s">
        <v>223</v>
      </c>
      <c r="T11" s="146" t="s">
        <v>160</v>
      </c>
    </row>
    <row r="12" spans="2:20" ht="15" customHeight="1">
      <c r="B12" s="364"/>
      <c r="E12" s="124" t="s">
        <v>197</v>
      </c>
      <c r="F12" s="188"/>
      <c r="G12" s="226"/>
      <c r="H12" s="226"/>
      <c r="I12" s="226"/>
      <c r="J12" s="226"/>
      <c r="K12" s="226"/>
      <c r="L12" s="226"/>
      <c r="M12" s="226"/>
      <c r="N12" s="226"/>
      <c r="O12" s="59"/>
      <c r="R12" s="58" t="s">
        <v>223</v>
      </c>
      <c r="T12" s="146" t="s">
        <v>160</v>
      </c>
    </row>
    <row r="13" spans="2:20" ht="15" customHeight="1">
      <c r="B13" s="364"/>
      <c r="E13" s="124" t="s">
        <v>198</v>
      </c>
      <c r="F13" s="188"/>
      <c r="G13" s="226"/>
      <c r="H13" s="226"/>
      <c r="I13" s="226"/>
      <c r="J13" s="226"/>
      <c r="K13" s="226"/>
      <c r="L13" s="226"/>
      <c r="M13" s="226"/>
      <c r="N13" s="226"/>
      <c r="O13" s="59"/>
      <c r="R13" s="58" t="s">
        <v>223</v>
      </c>
      <c r="T13" s="146" t="s">
        <v>160</v>
      </c>
    </row>
    <row r="14" spans="2:20" ht="15" customHeight="1">
      <c r="B14" s="364"/>
      <c r="E14" s="124" t="s">
        <v>198</v>
      </c>
      <c r="F14" s="188"/>
      <c r="G14" s="226"/>
      <c r="H14" s="226"/>
      <c r="I14" s="226"/>
      <c r="J14" s="226"/>
      <c r="K14" s="226"/>
      <c r="L14" s="226"/>
      <c r="M14" s="226"/>
      <c r="N14" s="226"/>
      <c r="O14" s="59"/>
      <c r="R14" s="58" t="s">
        <v>223</v>
      </c>
      <c r="T14" s="146" t="s">
        <v>160</v>
      </c>
    </row>
    <row r="15" spans="2:20" ht="15" customHeight="1">
      <c r="B15" s="364"/>
      <c r="E15" s="124" t="s">
        <v>197</v>
      </c>
      <c r="F15" s="188"/>
      <c r="G15" s="226"/>
      <c r="H15" s="226"/>
      <c r="I15" s="226"/>
      <c r="J15" s="226"/>
      <c r="K15" s="226"/>
      <c r="L15" s="226"/>
      <c r="M15" s="226"/>
      <c r="N15" s="226"/>
      <c r="O15" s="59"/>
      <c r="R15" s="58" t="s">
        <v>223</v>
      </c>
      <c r="T15" s="146" t="s">
        <v>160</v>
      </c>
    </row>
    <row r="16" spans="2:20" ht="15" customHeight="1">
      <c r="B16" s="364"/>
      <c r="E16" s="124" t="s">
        <v>197</v>
      </c>
      <c r="F16" s="188"/>
      <c r="G16" s="226"/>
      <c r="H16" s="226"/>
      <c r="I16" s="226"/>
      <c r="J16" s="226"/>
      <c r="K16" s="226"/>
      <c r="L16" s="226"/>
      <c r="M16" s="226"/>
      <c r="N16" s="226"/>
      <c r="O16" s="59"/>
      <c r="R16" s="58" t="s">
        <v>223</v>
      </c>
      <c r="T16" s="146" t="s">
        <v>160</v>
      </c>
    </row>
    <row r="17" spans="2:20" ht="15" customHeight="1">
      <c r="B17" s="364"/>
      <c r="E17" s="124">
        <v>45085</v>
      </c>
      <c r="F17" s="188"/>
      <c r="G17" s="226"/>
      <c r="H17" s="226"/>
      <c r="I17" s="226"/>
      <c r="J17" s="226"/>
      <c r="K17" s="226"/>
      <c r="L17" s="226"/>
      <c r="M17" s="226"/>
      <c r="N17" s="226"/>
      <c r="O17" s="59"/>
      <c r="R17" s="58" t="s">
        <v>223</v>
      </c>
      <c r="T17" s="146" t="s">
        <v>160</v>
      </c>
    </row>
    <row r="18" spans="2:20" ht="15" customHeight="1">
      <c r="B18" s="364"/>
      <c r="E18" s="124">
        <v>44376</v>
      </c>
      <c r="F18" s="188"/>
      <c r="G18" s="226"/>
      <c r="H18" s="226"/>
      <c r="I18" s="226"/>
      <c r="J18" s="226"/>
      <c r="K18" s="226"/>
      <c r="L18" s="226"/>
      <c r="M18" s="226"/>
      <c r="N18" s="226"/>
      <c r="O18" s="59"/>
      <c r="R18" s="58" t="s">
        <v>223</v>
      </c>
      <c r="T18" s="146" t="s">
        <v>160</v>
      </c>
    </row>
    <row r="19" spans="2:20" ht="15" customHeight="1">
      <c r="B19" s="365"/>
      <c r="E19" s="125">
        <v>44377</v>
      </c>
      <c r="F19" s="189"/>
      <c r="G19" s="227"/>
      <c r="H19" s="227"/>
      <c r="I19" s="227"/>
      <c r="J19" s="227"/>
      <c r="K19" s="227"/>
      <c r="L19" s="227"/>
      <c r="M19" s="227"/>
      <c r="N19" s="227"/>
      <c r="O19" s="60"/>
      <c r="R19" s="58" t="s">
        <v>223</v>
      </c>
      <c r="T19" s="146" t="s">
        <v>160</v>
      </c>
    </row>
    <row r="20" spans="2:20" ht="15" customHeight="1">
      <c r="E20" s="218"/>
    </row>
    <row r="22" spans="2:20" ht="12.6" customHeight="1">
      <c r="E22" s="311" t="s">
        <v>331</v>
      </c>
    </row>
    <row r="23" spans="2:20" ht="12.6" customHeight="1">
      <c r="E23" s="311" t="s">
        <v>252</v>
      </c>
    </row>
    <row r="24" spans="2:20" ht="12.6" customHeight="1">
      <c r="E24" s="311" t="s">
        <v>260</v>
      </c>
    </row>
  </sheetData>
  <sheetProtection insertRows="0"/>
  <mergeCells count="11">
    <mergeCell ref="B9:B19"/>
    <mergeCell ref="H7:I7"/>
    <mergeCell ref="J7:K7"/>
    <mergeCell ref="L7:M7"/>
    <mergeCell ref="N7:O7"/>
    <mergeCell ref="B3:B4"/>
    <mergeCell ref="R3:R4"/>
    <mergeCell ref="T3:T4"/>
    <mergeCell ref="F7:G7"/>
    <mergeCell ref="E3:N3"/>
    <mergeCell ref="E4:N4"/>
  </mergeCells>
  <phoneticPr fontId="98" type="noConversion"/>
  <conditionalFormatting sqref="D2:E2">
    <cfRule type="containsText" dxfId="50" priority="26" operator="containsText" text="Unsure">
      <formula>NOT(ISERROR(SEARCH("Unsure",D2)))</formula>
    </cfRule>
    <cfRule type="containsText" dxfId="49" priority="27" operator="containsText" text="Yes">
      <formula>NOT(ISERROR(SEARCH("Yes",D2)))</formula>
    </cfRule>
    <cfRule type="containsText" dxfId="48" priority="28" operator="containsText" text="No">
      <formula>NOT(ISERROR(SEARCH("No",D2)))</formula>
    </cfRule>
  </conditionalFormatting>
  <conditionalFormatting sqref="B3">
    <cfRule type="containsText" dxfId="47" priority="17" operator="containsText" text="Unsure">
      <formula>NOT(ISERROR(SEARCH("Unsure",B3)))</formula>
    </cfRule>
    <cfRule type="containsText" dxfId="46" priority="18" operator="containsText" text="Yes">
      <formula>NOT(ISERROR(SEARCH("Yes",B3)))</formula>
    </cfRule>
    <cfRule type="containsText" dxfId="45" priority="19" operator="containsText" text="No">
      <formula>NOT(ISERROR(SEARCH("No",B3)))</formula>
    </cfRule>
  </conditionalFormatting>
  <dataValidations count="1">
    <dataValidation type="list" allowBlank="1" showInputMessage="1" showErrorMessage="1" sqref="O4" xr:uid="{07C2AC56-8994-46A1-B426-B39B1476C5E2}">
      <formula1>$E$22:$E$24</formula1>
    </dataValidation>
  </dataValidations>
  <pageMargins left="0.25" right="0.25" top="0.75" bottom="0.75" header="0.3" footer="0.3"/>
  <pageSetup paperSize="9" scale="69"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N82"/>
  <sheetViews>
    <sheetView zoomScaleNormal="100" workbookViewId="0"/>
  </sheetViews>
  <sheetFormatPr defaultColWidth="9.140625" defaultRowHeight="15"/>
  <cols>
    <col min="1" max="1" width="1.85546875" style="8" customWidth="1"/>
    <col min="2" max="2" width="25.7109375" style="8" customWidth="1"/>
    <col min="3" max="3" width="1.85546875" style="8" customWidth="1"/>
    <col min="4" max="4" width="1.85546875" style="27" customWidth="1"/>
    <col min="5" max="5" width="82.5703125" style="27" customWidth="1"/>
    <col min="6" max="6" width="21" style="27" bestFit="1" customWidth="1"/>
    <col min="7" max="7" width="2.28515625" style="27" customWidth="1"/>
    <col min="8" max="8" width="22.140625" style="27" customWidth="1"/>
    <col min="9" max="9" width="1.85546875" style="27" customWidth="1"/>
    <col min="10" max="10" width="1.85546875" style="18" customWidth="1"/>
    <col min="11" max="11" width="17.140625" style="83" customWidth="1"/>
    <col min="12" max="12" width="1.85546875" style="18" customWidth="1"/>
    <col min="13" max="13" width="20" style="18" customWidth="1"/>
    <col min="14" max="14" width="1.28515625" style="18" customWidth="1"/>
    <col min="15" max="16384" width="9.140625" style="18"/>
  </cols>
  <sheetData>
    <row r="1" spans="2:13" ht="57" customHeight="1">
      <c r="E1" s="183" t="s">
        <v>135</v>
      </c>
      <c r="F1" s="183"/>
      <c r="G1" s="183"/>
      <c r="H1" s="183"/>
      <c r="I1" s="10"/>
      <c r="J1" s="53"/>
      <c r="K1" s="85"/>
    </row>
    <row r="2" spans="2:13" ht="39.950000000000003" customHeight="1" thickBot="1">
      <c r="E2" s="182" t="s">
        <v>81</v>
      </c>
      <c r="F2" s="182"/>
      <c r="G2" s="182"/>
      <c r="H2" s="182"/>
      <c r="I2" s="11"/>
      <c r="J2" s="54"/>
      <c r="K2" s="85"/>
    </row>
    <row r="3" spans="2:13" ht="30" customHeight="1" thickBot="1">
      <c r="B3" s="34" t="s">
        <v>57</v>
      </c>
      <c r="E3" s="13"/>
      <c r="F3" s="56" t="s">
        <v>58</v>
      </c>
      <c r="G3" s="52"/>
      <c r="H3" s="52"/>
      <c r="I3" s="13"/>
      <c r="J3" s="16"/>
      <c r="K3" s="172" t="s">
        <v>56</v>
      </c>
      <c r="M3" s="156" t="s">
        <v>159</v>
      </c>
    </row>
    <row r="4" spans="2:13" ht="26.25" customHeight="1">
      <c r="B4" s="43"/>
      <c r="E4" s="7" t="s">
        <v>138</v>
      </c>
      <c r="H4" s="276" t="s">
        <v>320</v>
      </c>
    </row>
    <row r="5" spans="2:13" ht="15" customHeight="1">
      <c r="B5" s="43"/>
      <c r="E5" s="12" t="s">
        <v>61</v>
      </c>
      <c r="F5" s="56"/>
      <c r="H5" s="64"/>
      <c r="I5" s="13"/>
      <c r="J5" s="16"/>
      <c r="K5" s="48"/>
    </row>
    <row r="6" spans="2:13">
      <c r="B6" s="129"/>
      <c r="E6" s="65" t="s">
        <v>62</v>
      </c>
      <c r="F6" s="67" t="s">
        <v>136</v>
      </c>
      <c r="G6" s="66"/>
      <c r="H6" s="95"/>
      <c r="I6" s="13"/>
      <c r="J6" s="16"/>
      <c r="K6" s="48" t="s">
        <v>64</v>
      </c>
      <c r="M6" s="146"/>
    </row>
    <row r="7" spans="2:13">
      <c r="B7" s="130"/>
      <c r="E7" s="68" t="s">
        <v>63</v>
      </c>
      <c r="F7" s="70" t="s">
        <v>136</v>
      </c>
      <c r="G7" s="69"/>
      <c r="H7" s="96"/>
      <c r="K7" s="48" t="s">
        <v>64</v>
      </c>
      <c r="M7" s="146"/>
    </row>
    <row r="8" spans="2:13" ht="17.25" customHeight="1">
      <c r="B8" s="43"/>
      <c r="E8" s="73"/>
      <c r="F8" s="78"/>
      <c r="G8" s="78"/>
      <c r="H8" s="78"/>
      <c r="K8" s="48"/>
    </row>
    <row r="9" spans="2:13" ht="35.25" customHeight="1">
      <c r="B9" s="43"/>
      <c r="E9" s="7" t="s">
        <v>195</v>
      </c>
      <c r="F9" s="56"/>
      <c r="H9" s="64"/>
    </row>
    <row r="10" spans="2:13">
      <c r="B10" s="43"/>
      <c r="E10" s="108" t="s">
        <v>92</v>
      </c>
      <c r="F10" s="67"/>
      <c r="G10" s="66"/>
      <c r="H10" s="112"/>
      <c r="K10" s="115"/>
      <c r="L10" s="38"/>
      <c r="M10" s="146"/>
    </row>
    <row r="11" spans="2:13">
      <c r="B11" s="355"/>
      <c r="E11" s="109" t="s">
        <v>93</v>
      </c>
      <c r="F11" s="74" t="s">
        <v>213</v>
      </c>
      <c r="G11" s="26"/>
      <c r="H11" s="98"/>
      <c r="K11" s="116" t="s">
        <v>105</v>
      </c>
      <c r="L11" s="38"/>
      <c r="M11" s="146" t="s">
        <v>160</v>
      </c>
    </row>
    <row r="12" spans="2:13">
      <c r="B12" s="356"/>
      <c r="E12" s="109" t="s">
        <v>94</v>
      </c>
      <c r="F12" s="74" t="s">
        <v>213</v>
      </c>
      <c r="G12" s="26"/>
      <c r="H12" s="98"/>
      <c r="K12" s="116" t="s">
        <v>105</v>
      </c>
      <c r="L12" s="38"/>
      <c r="M12" s="146" t="s">
        <v>160</v>
      </c>
    </row>
    <row r="13" spans="2:13">
      <c r="B13" s="356"/>
      <c r="E13" s="109" t="s">
        <v>95</v>
      </c>
      <c r="F13" s="74" t="s">
        <v>213</v>
      </c>
      <c r="G13" s="26"/>
      <c r="H13" s="98"/>
      <c r="K13" s="116" t="s">
        <v>105</v>
      </c>
      <c r="L13" s="38"/>
      <c r="M13" s="146" t="s">
        <v>160</v>
      </c>
    </row>
    <row r="14" spans="2:13">
      <c r="B14" s="356"/>
      <c r="E14" s="110" t="s">
        <v>96</v>
      </c>
      <c r="F14" s="74"/>
      <c r="G14" s="26"/>
      <c r="H14" s="107"/>
      <c r="K14" s="115"/>
      <c r="L14" s="38"/>
      <c r="M14" s="146"/>
    </row>
    <row r="15" spans="2:13">
      <c r="B15" s="357"/>
      <c r="E15" s="109" t="s">
        <v>97</v>
      </c>
      <c r="F15" s="74" t="s">
        <v>213</v>
      </c>
      <c r="G15" s="26"/>
      <c r="H15" s="98"/>
      <c r="K15" s="116" t="s">
        <v>105</v>
      </c>
      <c r="L15" s="38"/>
      <c r="M15" s="146" t="s">
        <v>160</v>
      </c>
    </row>
    <row r="16" spans="2:13">
      <c r="B16" s="43"/>
      <c r="E16" s="109" t="s">
        <v>98</v>
      </c>
      <c r="F16" s="74" t="s">
        <v>213</v>
      </c>
      <c r="G16" s="26"/>
      <c r="H16" s="98"/>
      <c r="K16" s="116" t="s">
        <v>105</v>
      </c>
      <c r="L16" s="38"/>
      <c r="M16" s="146" t="s">
        <v>160</v>
      </c>
    </row>
    <row r="17" spans="2:14">
      <c r="B17" s="355"/>
      <c r="E17" s="109" t="s">
        <v>99</v>
      </c>
      <c r="F17" s="74" t="s">
        <v>213</v>
      </c>
      <c r="G17" s="26"/>
      <c r="H17" s="98"/>
      <c r="K17" s="116" t="s">
        <v>105</v>
      </c>
      <c r="L17" s="38"/>
      <c r="M17" s="146" t="s">
        <v>160</v>
      </c>
    </row>
    <row r="18" spans="2:14">
      <c r="B18" s="356"/>
      <c r="E18" s="110" t="s">
        <v>100</v>
      </c>
      <c r="F18" s="74"/>
      <c r="G18" s="74"/>
      <c r="H18" s="113"/>
      <c r="K18" s="115"/>
      <c r="L18" s="38"/>
      <c r="M18" s="146"/>
    </row>
    <row r="19" spans="2:14">
      <c r="B19" s="356"/>
      <c r="E19" s="109" t="s">
        <v>101</v>
      </c>
      <c r="F19" s="74" t="s">
        <v>213</v>
      </c>
      <c r="G19" s="26"/>
      <c r="H19" s="98"/>
      <c r="K19" s="116" t="s">
        <v>105</v>
      </c>
      <c r="L19" s="38"/>
      <c r="M19" s="146" t="s">
        <v>160</v>
      </c>
    </row>
    <row r="20" spans="2:14">
      <c r="B20" s="356"/>
      <c r="E20" s="109" t="s">
        <v>102</v>
      </c>
      <c r="F20" s="74" t="s">
        <v>213</v>
      </c>
      <c r="G20" s="26"/>
      <c r="H20" s="98"/>
      <c r="K20" s="116" t="s">
        <v>105</v>
      </c>
      <c r="L20" s="38"/>
      <c r="M20" s="146" t="s">
        <v>160</v>
      </c>
    </row>
    <row r="21" spans="2:14">
      <c r="B21" s="357"/>
      <c r="E21" s="111" t="s">
        <v>103</v>
      </c>
      <c r="F21" s="76" t="s">
        <v>213</v>
      </c>
      <c r="G21" s="69"/>
      <c r="H21" s="96"/>
      <c r="K21" s="116" t="s">
        <v>105</v>
      </c>
      <c r="L21" s="38"/>
      <c r="M21" s="146" t="s">
        <v>160</v>
      </c>
    </row>
    <row r="22" spans="2:14" ht="14.25" customHeight="1">
      <c r="B22" s="9"/>
      <c r="E22" s="114" t="s">
        <v>104</v>
      </c>
      <c r="L22" s="83"/>
      <c r="M22" s="83"/>
    </row>
    <row r="23" spans="2:14" ht="15" customHeight="1">
      <c r="B23" s="9"/>
      <c r="E23" s="114"/>
      <c r="H23" s="14"/>
      <c r="L23" s="83"/>
      <c r="M23" s="83"/>
    </row>
    <row r="24" spans="2:14" ht="26.25" customHeight="1">
      <c r="B24" s="9"/>
      <c r="E24" s="84" t="s">
        <v>75</v>
      </c>
      <c r="F24" s="56"/>
      <c r="H24" s="81"/>
      <c r="N24" s="97"/>
    </row>
    <row r="25" spans="2:14">
      <c r="B25" s="379"/>
      <c r="E25" s="65" t="s">
        <v>39</v>
      </c>
      <c r="F25" s="67" t="s">
        <v>214</v>
      </c>
      <c r="G25" s="77"/>
      <c r="H25" s="95"/>
      <c r="K25" s="48" t="s">
        <v>144</v>
      </c>
      <c r="M25" s="146" t="s">
        <v>160</v>
      </c>
      <c r="N25" s="97"/>
    </row>
    <row r="26" spans="2:14">
      <c r="B26" s="380"/>
      <c r="E26" s="72" t="s">
        <v>40</v>
      </c>
      <c r="F26" s="193" t="s">
        <v>214</v>
      </c>
      <c r="G26" s="78"/>
      <c r="H26" s="87"/>
      <c r="K26" s="48" t="s">
        <v>144</v>
      </c>
      <c r="M26" s="146" t="s">
        <v>160</v>
      </c>
      <c r="N26" s="97"/>
    </row>
    <row r="27" spans="2:14">
      <c r="B27" s="380"/>
      <c r="E27" s="72" t="s">
        <v>41</v>
      </c>
      <c r="F27" s="193" t="s">
        <v>214</v>
      </c>
      <c r="G27" s="78"/>
      <c r="H27" s="87"/>
      <c r="K27" s="48" t="s">
        <v>144</v>
      </c>
      <c r="M27" s="146" t="s">
        <v>160</v>
      </c>
      <c r="N27" s="97"/>
    </row>
    <row r="28" spans="2:14">
      <c r="B28" s="380"/>
      <c r="E28" s="72" t="s">
        <v>42</v>
      </c>
      <c r="F28" s="193" t="s">
        <v>214</v>
      </c>
      <c r="G28" s="78"/>
      <c r="H28" s="87"/>
      <c r="K28" s="48" t="s">
        <v>144</v>
      </c>
      <c r="M28" s="146" t="s">
        <v>160</v>
      </c>
      <c r="N28" s="97"/>
    </row>
    <row r="29" spans="2:14">
      <c r="B29" s="380"/>
      <c r="E29" s="72" t="s">
        <v>82</v>
      </c>
      <c r="F29" s="193" t="s">
        <v>214</v>
      </c>
      <c r="G29" s="78"/>
      <c r="H29" s="87"/>
      <c r="K29" s="83" t="s">
        <v>64</v>
      </c>
      <c r="M29" s="146" t="s">
        <v>160</v>
      </c>
      <c r="N29" s="97"/>
    </row>
    <row r="30" spans="2:14">
      <c r="B30" s="380"/>
      <c r="E30" s="72" t="s">
        <v>83</v>
      </c>
      <c r="F30" s="193" t="s">
        <v>214</v>
      </c>
      <c r="G30" s="78"/>
      <c r="H30" s="87"/>
      <c r="K30" s="83" t="s">
        <v>64</v>
      </c>
      <c r="M30" s="146" t="s">
        <v>160</v>
      </c>
      <c r="N30" s="97"/>
    </row>
    <row r="31" spans="2:14">
      <c r="B31" s="381"/>
      <c r="E31" s="68" t="s">
        <v>84</v>
      </c>
      <c r="F31" s="70" t="s">
        <v>214</v>
      </c>
      <c r="G31" s="70"/>
      <c r="H31" s="89"/>
      <c r="K31" s="83" t="s">
        <v>64</v>
      </c>
      <c r="M31" s="146" t="s">
        <v>160</v>
      </c>
      <c r="N31" s="97"/>
    </row>
    <row r="32" spans="2:14" ht="15" customHeight="1">
      <c r="B32" s="9"/>
      <c r="M32" s="97"/>
      <c r="N32" s="97"/>
    </row>
    <row r="33" spans="2:14" ht="26.25" customHeight="1">
      <c r="E33" s="84" t="s">
        <v>328</v>
      </c>
      <c r="H33" s="81"/>
      <c r="M33" s="97"/>
      <c r="N33" s="97"/>
    </row>
    <row r="34" spans="2:14" ht="15" customHeight="1">
      <c r="B34" s="379"/>
      <c r="E34" s="90" t="s">
        <v>79</v>
      </c>
      <c r="F34" s="56"/>
      <c r="G34" s="78"/>
      <c r="H34" s="17"/>
      <c r="M34" s="97"/>
    </row>
    <row r="35" spans="2:14">
      <c r="B35" s="380"/>
      <c r="E35" s="100" t="s">
        <v>114</v>
      </c>
      <c r="F35" s="93" t="s">
        <v>43</v>
      </c>
      <c r="G35" s="77"/>
      <c r="H35" s="94"/>
      <c r="K35" s="83" t="s">
        <v>106</v>
      </c>
      <c r="M35" s="146" t="s">
        <v>160</v>
      </c>
    </row>
    <row r="36" spans="2:14">
      <c r="B36" s="380"/>
      <c r="E36" s="101" t="s">
        <v>117</v>
      </c>
      <c r="F36" s="79" t="s">
        <v>43</v>
      </c>
      <c r="G36" s="78"/>
      <c r="H36" s="87"/>
      <c r="K36" s="83" t="s">
        <v>106</v>
      </c>
      <c r="M36" s="146" t="s">
        <v>160</v>
      </c>
      <c r="N36" s="97"/>
    </row>
    <row r="37" spans="2:14">
      <c r="B37" s="380"/>
      <c r="E37" s="68" t="s">
        <v>118</v>
      </c>
      <c r="F37" s="80" t="s">
        <v>43</v>
      </c>
      <c r="G37" s="70"/>
      <c r="H37" s="89"/>
      <c r="K37" s="83" t="s">
        <v>106</v>
      </c>
      <c r="M37" s="146" t="s">
        <v>160</v>
      </c>
    </row>
    <row r="38" spans="2:14">
      <c r="B38" s="380"/>
      <c r="E38" s="91" t="s">
        <v>78</v>
      </c>
      <c r="F38" s="56"/>
      <c r="G38" s="73"/>
      <c r="H38" s="15"/>
    </row>
    <row r="39" spans="2:14">
      <c r="B39" s="380"/>
      <c r="E39" s="92" t="s">
        <v>119</v>
      </c>
      <c r="F39" s="93" t="s">
        <v>44</v>
      </c>
      <c r="G39" s="71"/>
      <c r="H39" s="94"/>
      <c r="K39" s="83" t="s">
        <v>106</v>
      </c>
      <c r="M39" s="146" t="s">
        <v>160</v>
      </c>
    </row>
    <row r="40" spans="2:14">
      <c r="B40" s="381"/>
      <c r="E40" s="68" t="s">
        <v>120</v>
      </c>
      <c r="F40" s="80" t="s">
        <v>44</v>
      </c>
      <c r="G40" s="75"/>
      <c r="H40" s="89"/>
      <c r="K40" s="83" t="s">
        <v>106</v>
      </c>
      <c r="M40" s="146" t="s">
        <v>160</v>
      </c>
    </row>
    <row r="41" spans="2:14" ht="15" customHeight="1">
      <c r="B41" s="9"/>
    </row>
    <row r="42" spans="2:14" ht="26.25" customHeight="1">
      <c r="B42" s="9"/>
      <c r="E42" s="84" t="s">
        <v>327</v>
      </c>
      <c r="F42" s="56"/>
      <c r="H42" s="81"/>
    </row>
    <row r="43" spans="2:14">
      <c r="B43" s="9"/>
      <c r="E43" s="90" t="s">
        <v>45</v>
      </c>
      <c r="F43" s="56"/>
      <c r="G43" s="78"/>
      <c r="H43" s="17"/>
    </row>
    <row r="44" spans="2:14">
      <c r="B44" s="379"/>
      <c r="E44" s="99" t="s">
        <v>145</v>
      </c>
      <c r="F44" s="93" t="s">
        <v>43</v>
      </c>
      <c r="G44" s="77"/>
      <c r="H44" s="94"/>
      <c r="K44" s="83" t="s">
        <v>106</v>
      </c>
      <c r="M44" s="146" t="s">
        <v>160</v>
      </c>
    </row>
    <row r="45" spans="2:14">
      <c r="B45" s="356"/>
      <c r="E45" s="86" t="s">
        <v>146</v>
      </c>
      <c r="F45" s="79" t="s">
        <v>43</v>
      </c>
      <c r="G45" s="78"/>
      <c r="H45" s="87"/>
      <c r="K45" s="83" t="s">
        <v>106</v>
      </c>
      <c r="M45" s="146" t="s">
        <v>160</v>
      </c>
    </row>
    <row r="46" spans="2:14">
      <c r="B46" s="356"/>
      <c r="E46" s="86" t="s">
        <v>147</v>
      </c>
      <c r="F46" s="79" t="s">
        <v>43</v>
      </c>
      <c r="G46" s="78"/>
      <c r="H46" s="87"/>
      <c r="K46" s="83" t="s">
        <v>106</v>
      </c>
      <c r="M46" s="146" t="s">
        <v>160</v>
      </c>
    </row>
    <row r="47" spans="2:14">
      <c r="B47" s="356"/>
      <c r="E47" s="86" t="s">
        <v>148</v>
      </c>
      <c r="F47" s="79" t="s">
        <v>43</v>
      </c>
      <c r="G47" s="78"/>
      <c r="H47" s="87"/>
      <c r="K47" s="83" t="s">
        <v>106</v>
      </c>
      <c r="M47" s="146" t="s">
        <v>160</v>
      </c>
    </row>
    <row r="48" spans="2:14">
      <c r="B48" s="357"/>
      <c r="E48" s="88" t="s">
        <v>149</v>
      </c>
      <c r="F48" s="80" t="s">
        <v>43</v>
      </c>
      <c r="G48" s="70"/>
      <c r="H48" s="89"/>
      <c r="K48" s="83" t="s">
        <v>106</v>
      </c>
      <c r="M48" s="146" t="s">
        <v>160</v>
      </c>
    </row>
    <row r="49" spans="2:13">
      <c r="B49" s="9"/>
      <c r="E49" s="91" t="s">
        <v>110</v>
      </c>
      <c r="F49" s="79"/>
      <c r="G49" s="73"/>
      <c r="H49" s="73"/>
    </row>
    <row r="50" spans="2:13">
      <c r="B50" s="355"/>
      <c r="E50" s="99" t="s">
        <v>145</v>
      </c>
      <c r="F50" s="93" t="s">
        <v>44</v>
      </c>
      <c r="G50" s="71"/>
      <c r="H50" s="94"/>
      <c r="K50" s="83" t="s">
        <v>106</v>
      </c>
      <c r="M50" s="146" t="s">
        <v>160</v>
      </c>
    </row>
    <row r="51" spans="2:13">
      <c r="B51" s="356"/>
      <c r="E51" s="86" t="s">
        <v>146</v>
      </c>
      <c r="F51" s="79" t="s">
        <v>44</v>
      </c>
      <c r="G51" s="73"/>
      <c r="H51" s="87"/>
      <c r="K51" s="83" t="s">
        <v>106</v>
      </c>
      <c r="M51" s="146" t="s">
        <v>160</v>
      </c>
    </row>
    <row r="52" spans="2:13">
      <c r="B52" s="356"/>
      <c r="E52" s="86" t="s">
        <v>147</v>
      </c>
      <c r="F52" s="79" t="s">
        <v>44</v>
      </c>
      <c r="G52" s="73"/>
      <c r="H52" s="87"/>
      <c r="K52" s="83" t="s">
        <v>106</v>
      </c>
      <c r="M52" s="146" t="s">
        <v>160</v>
      </c>
    </row>
    <row r="53" spans="2:13">
      <c r="B53" s="356"/>
      <c r="E53" s="86" t="s">
        <v>148</v>
      </c>
      <c r="F53" s="79" t="s">
        <v>44</v>
      </c>
      <c r="G53" s="73"/>
      <c r="H53" s="87"/>
      <c r="K53" s="83" t="s">
        <v>106</v>
      </c>
      <c r="M53" s="146" t="s">
        <v>160</v>
      </c>
    </row>
    <row r="54" spans="2:13">
      <c r="B54" s="357"/>
      <c r="E54" s="88" t="s">
        <v>149</v>
      </c>
      <c r="F54" s="80" t="s">
        <v>44</v>
      </c>
      <c r="G54" s="75"/>
      <c r="H54" s="89"/>
      <c r="K54" s="83" t="s">
        <v>106</v>
      </c>
      <c r="M54" s="146" t="s">
        <v>160</v>
      </c>
    </row>
    <row r="55" spans="2:13">
      <c r="B55" s="9"/>
      <c r="E55" s="91" t="s">
        <v>326</v>
      </c>
      <c r="F55" s="79"/>
      <c r="G55" s="73"/>
      <c r="H55" s="73"/>
    </row>
    <row r="56" spans="2:13">
      <c r="B56" s="355"/>
      <c r="E56" s="99" t="s">
        <v>145</v>
      </c>
      <c r="F56" s="93" t="s">
        <v>211</v>
      </c>
      <c r="G56" s="71"/>
      <c r="H56" s="94"/>
      <c r="K56" s="83" t="s">
        <v>106</v>
      </c>
      <c r="M56" s="146" t="s">
        <v>160</v>
      </c>
    </row>
    <row r="57" spans="2:13">
      <c r="B57" s="356"/>
      <c r="E57" s="86" t="s">
        <v>146</v>
      </c>
      <c r="F57" s="79" t="s">
        <v>211</v>
      </c>
      <c r="G57" s="73"/>
      <c r="H57" s="87"/>
      <c r="K57" s="83" t="s">
        <v>106</v>
      </c>
      <c r="M57" s="146" t="s">
        <v>160</v>
      </c>
    </row>
    <row r="58" spans="2:13">
      <c r="B58" s="356"/>
      <c r="E58" s="86" t="s">
        <v>147</v>
      </c>
      <c r="F58" s="79" t="s">
        <v>211</v>
      </c>
      <c r="G58" s="73"/>
      <c r="H58" s="87"/>
      <c r="K58" s="83" t="s">
        <v>106</v>
      </c>
      <c r="M58" s="146" t="s">
        <v>160</v>
      </c>
    </row>
    <row r="59" spans="2:13">
      <c r="B59" s="356"/>
      <c r="E59" s="86" t="s">
        <v>148</v>
      </c>
      <c r="F59" s="79" t="s">
        <v>211</v>
      </c>
      <c r="G59" s="73"/>
      <c r="H59" s="87"/>
      <c r="K59" s="83" t="s">
        <v>106</v>
      </c>
      <c r="M59" s="146" t="s">
        <v>160</v>
      </c>
    </row>
    <row r="60" spans="2:13">
      <c r="B60" s="357"/>
      <c r="E60" s="88" t="s">
        <v>149</v>
      </c>
      <c r="F60" s="80" t="s">
        <v>211</v>
      </c>
      <c r="G60" s="75"/>
      <c r="H60" s="89"/>
      <c r="K60" s="83" t="s">
        <v>106</v>
      </c>
      <c r="M60" s="146" t="s">
        <v>160</v>
      </c>
    </row>
    <row r="61" spans="2:13" ht="15" customHeight="1">
      <c r="B61" s="9"/>
    </row>
    <row r="62" spans="2:13" ht="26.25" customHeight="1">
      <c r="B62" s="9"/>
      <c r="E62" s="84" t="s">
        <v>139</v>
      </c>
      <c r="F62" s="56"/>
      <c r="H62" s="81"/>
    </row>
    <row r="63" spans="2:13">
      <c r="B63" s="9"/>
      <c r="E63" s="173" t="s">
        <v>111</v>
      </c>
      <c r="F63" s="56"/>
      <c r="H63" s="81"/>
    </row>
    <row r="64" spans="2:13">
      <c r="B64" s="9"/>
      <c r="E64" s="90" t="s">
        <v>45</v>
      </c>
      <c r="F64" s="56"/>
      <c r="G64" s="78"/>
      <c r="H64" s="17"/>
    </row>
    <row r="65" spans="2:13">
      <c r="B65" s="355"/>
      <c r="E65" s="99" t="s">
        <v>150</v>
      </c>
      <c r="F65" s="93" t="s">
        <v>43</v>
      </c>
      <c r="G65" s="77"/>
      <c r="H65" s="94"/>
      <c r="K65" s="83" t="s">
        <v>106</v>
      </c>
      <c r="M65" s="146" t="s">
        <v>160</v>
      </c>
    </row>
    <row r="66" spans="2:13">
      <c r="B66" s="356"/>
      <c r="E66" s="86" t="s">
        <v>151</v>
      </c>
      <c r="F66" s="79" t="s">
        <v>43</v>
      </c>
      <c r="G66" s="78"/>
      <c r="H66" s="87"/>
      <c r="K66" s="83" t="s">
        <v>106</v>
      </c>
      <c r="M66" s="146" t="s">
        <v>160</v>
      </c>
    </row>
    <row r="67" spans="2:13">
      <c r="B67" s="356"/>
      <c r="E67" s="86" t="s">
        <v>152</v>
      </c>
      <c r="F67" s="79" t="s">
        <v>43</v>
      </c>
      <c r="G67" s="78"/>
      <c r="H67" s="87"/>
      <c r="K67" s="83" t="s">
        <v>106</v>
      </c>
      <c r="M67" s="146" t="s">
        <v>160</v>
      </c>
    </row>
    <row r="68" spans="2:13">
      <c r="B68" s="356"/>
      <c r="E68" s="86" t="s">
        <v>153</v>
      </c>
      <c r="F68" s="79" t="s">
        <v>43</v>
      </c>
      <c r="G68" s="78"/>
      <c r="H68" s="87"/>
      <c r="K68" s="83" t="s">
        <v>106</v>
      </c>
      <c r="M68" s="146" t="s">
        <v>160</v>
      </c>
    </row>
    <row r="69" spans="2:13">
      <c r="B69" s="357"/>
      <c r="E69" s="88" t="s">
        <v>154</v>
      </c>
      <c r="F69" s="80" t="s">
        <v>43</v>
      </c>
      <c r="G69" s="70"/>
      <c r="H69" s="89"/>
      <c r="K69" s="83" t="s">
        <v>106</v>
      </c>
      <c r="M69" s="146" t="s">
        <v>160</v>
      </c>
    </row>
    <row r="70" spans="2:13">
      <c r="B70" s="9"/>
      <c r="E70" s="91" t="s">
        <v>110</v>
      </c>
      <c r="F70" s="79"/>
      <c r="G70" s="73"/>
      <c r="H70" s="73"/>
    </row>
    <row r="71" spans="2:13">
      <c r="B71" s="355"/>
      <c r="E71" s="99" t="s">
        <v>150</v>
      </c>
      <c r="F71" s="93" t="s">
        <v>44</v>
      </c>
      <c r="G71" s="71"/>
      <c r="H71" s="94"/>
      <c r="K71" s="83" t="s">
        <v>106</v>
      </c>
      <c r="M71" s="146" t="s">
        <v>160</v>
      </c>
    </row>
    <row r="72" spans="2:13">
      <c r="B72" s="356"/>
      <c r="E72" s="86" t="s">
        <v>151</v>
      </c>
      <c r="F72" s="79" t="s">
        <v>44</v>
      </c>
      <c r="G72" s="73"/>
      <c r="H72" s="87"/>
      <c r="K72" s="83" t="s">
        <v>106</v>
      </c>
      <c r="M72" s="146" t="s">
        <v>160</v>
      </c>
    </row>
    <row r="73" spans="2:13">
      <c r="B73" s="356"/>
      <c r="E73" s="86" t="s">
        <v>152</v>
      </c>
      <c r="F73" s="79" t="s">
        <v>44</v>
      </c>
      <c r="G73" s="73"/>
      <c r="H73" s="87"/>
      <c r="K73" s="83" t="s">
        <v>106</v>
      </c>
      <c r="M73" s="146" t="s">
        <v>160</v>
      </c>
    </row>
    <row r="74" spans="2:13">
      <c r="B74" s="356"/>
      <c r="E74" s="86" t="s">
        <v>153</v>
      </c>
      <c r="F74" s="79" t="s">
        <v>44</v>
      </c>
      <c r="G74" s="73"/>
      <c r="H74" s="87"/>
      <c r="K74" s="83" t="s">
        <v>106</v>
      </c>
      <c r="M74" s="146" t="s">
        <v>160</v>
      </c>
    </row>
    <row r="75" spans="2:13">
      <c r="B75" s="357"/>
      <c r="E75" s="88" t="s">
        <v>154</v>
      </c>
      <c r="F75" s="80" t="s">
        <v>44</v>
      </c>
      <c r="G75" s="75"/>
      <c r="H75" s="89"/>
      <c r="K75" s="83" t="s">
        <v>106</v>
      </c>
      <c r="M75" s="146" t="s">
        <v>160</v>
      </c>
    </row>
    <row r="76" spans="2:13">
      <c r="B76" s="9"/>
      <c r="E76" s="91" t="s">
        <v>67</v>
      </c>
      <c r="F76" s="79"/>
      <c r="G76" s="73"/>
      <c r="H76" s="73"/>
    </row>
    <row r="77" spans="2:13">
      <c r="B77" s="355"/>
      <c r="E77" s="99" t="s">
        <v>150</v>
      </c>
      <c r="F77" s="93" t="s">
        <v>211</v>
      </c>
      <c r="G77" s="71"/>
      <c r="H77" s="94"/>
      <c r="K77" s="83" t="s">
        <v>106</v>
      </c>
      <c r="M77" s="146" t="s">
        <v>160</v>
      </c>
    </row>
    <row r="78" spans="2:13">
      <c r="B78" s="356"/>
      <c r="E78" s="86" t="s">
        <v>151</v>
      </c>
      <c r="F78" s="79" t="s">
        <v>211</v>
      </c>
      <c r="G78" s="73"/>
      <c r="H78" s="87"/>
      <c r="K78" s="83" t="s">
        <v>106</v>
      </c>
      <c r="M78" s="146" t="s">
        <v>160</v>
      </c>
    </row>
    <row r="79" spans="2:13">
      <c r="B79" s="356"/>
      <c r="E79" s="86" t="s">
        <v>152</v>
      </c>
      <c r="F79" s="79" t="s">
        <v>211</v>
      </c>
      <c r="G79" s="73"/>
      <c r="H79" s="87"/>
      <c r="K79" s="83" t="s">
        <v>106</v>
      </c>
      <c r="M79" s="146" t="s">
        <v>160</v>
      </c>
    </row>
    <row r="80" spans="2:13">
      <c r="B80" s="356"/>
      <c r="E80" s="86" t="s">
        <v>153</v>
      </c>
      <c r="F80" s="79" t="s">
        <v>211</v>
      </c>
      <c r="G80" s="73"/>
      <c r="H80" s="87"/>
      <c r="K80" s="83" t="s">
        <v>106</v>
      </c>
      <c r="M80" s="146" t="s">
        <v>160</v>
      </c>
    </row>
    <row r="81" spans="2:13">
      <c r="B81" s="357"/>
      <c r="E81" s="88" t="s">
        <v>154</v>
      </c>
      <c r="F81" s="80" t="s">
        <v>211</v>
      </c>
      <c r="G81" s="75"/>
      <c r="H81" s="89"/>
      <c r="K81" s="83" t="s">
        <v>106</v>
      </c>
      <c r="M81" s="146" t="s">
        <v>160</v>
      </c>
    </row>
    <row r="82" spans="2:13">
      <c r="B82" s="9"/>
    </row>
  </sheetData>
  <sheetProtection insertRows="0"/>
  <mergeCells count="10">
    <mergeCell ref="B65:B69"/>
    <mergeCell ref="B71:B75"/>
    <mergeCell ref="B77:B81"/>
    <mergeCell ref="B56:B60"/>
    <mergeCell ref="B50:B54"/>
    <mergeCell ref="B34:B40"/>
    <mergeCell ref="B44:B48"/>
    <mergeCell ref="B25:B31"/>
    <mergeCell ref="B11:B15"/>
    <mergeCell ref="B17:B21"/>
  </mergeCells>
  <phoneticPr fontId="98" type="noConversion"/>
  <conditionalFormatting sqref="B3">
    <cfRule type="containsText" dxfId="44" priority="28" operator="containsText" text="Unsure">
      <formula>NOT(ISERROR(SEARCH("Unsure",B3)))</formula>
    </cfRule>
    <cfRule type="containsText" dxfId="43" priority="29" operator="containsText" text="Yes">
      <formula>NOT(ISERROR(SEARCH("Yes",B3)))</formula>
    </cfRule>
    <cfRule type="containsText" dxfId="42" priority="30" operator="containsText" text="No">
      <formula>NOT(ISERROR(SEARCH("No",B3)))</formula>
    </cfRule>
  </conditionalFormatting>
  <pageMargins left="0.25" right="0.25" top="0.75" bottom="0.75" header="0.3" footer="0.3"/>
  <pageSetup paperSize="9" scale="61" fitToHeight="0" orientation="portrait" r:id="rId1"/>
  <headerFooter alignWithMargins="0"/>
  <rowBreaks count="2" manualBreakCount="2">
    <brk id="3" min="4" max="10" man="1"/>
    <brk id="23" min="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Changes summary</vt:lpstr>
      <vt:lpstr>Introduction</vt:lpstr>
      <vt:lpstr>Definitions</vt:lpstr>
      <vt:lpstr>Validations</vt:lpstr>
      <vt:lpstr>Checks and Totals</vt:lpstr>
      <vt:lpstr>Interruptions to supply</vt:lpstr>
      <vt:lpstr>Call Centre</vt:lpstr>
      <vt:lpstr>MAIFI | MAIFIe</vt:lpstr>
      <vt:lpstr>Other service measures</vt:lpstr>
      <vt:lpstr>Service outcomes</vt:lpstr>
      <vt:lpstr>Export services</vt:lpstr>
      <vt:lpstr>'Call Centre'!Print_Area</vt:lpstr>
      <vt:lpstr>'Export services'!Print_Area</vt:lpstr>
      <vt:lpstr>'Interruptions to supply'!Print_Area</vt:lpstr>
      <vt:lpstr>'MAIFI | MAIFIe'!Print_Area</vt:lpstr>
      <vt:lpstr>'Other service measures'!Print_Area</vt:lpstr>
      <vt:lpstr>'Service outcomes'!Print_Area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2023-01-23T07:54:23Z</dcterms:created>
  <dcterms:modified xsi:type="dcterms:W3CDTF">2023-12-06T03:58:20Z</dcterms:modified>
</cp:coreProperties>
</file>