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19" documentId="13_ncr:1_{FFD75EBE-4525-4CDF-89FC-9BB34C41CAA9}" xr6:coauthVersionLast="47" xr6:coauthVersionMax="47" xr10:uidLastSave="{65A1E8D8-7BE3-4194-ADEF-58644E4023E2}"/>
  <bookViews>
    <workbookView xWindow="-120" yWindow="-120" windowWidth="29040" windowHeight="15840" activeTab="1" xr2:uid="{45902331-B5A3-4469-9913-DB3CE7A7A548}"/>
  </bookViews>
  <sheets>
    <sheet name="Changes summary" sheetId="73" r:id="rId1"/>
    <sheet name="Introduction" sheetId="68" r:id="rId2"/>
    <sheet name="Definitions" sheetId="69" r:id="rId3"/>
    <sheet name="Validations" sheetId="72" r:id="rId4"/>
    <sheet name="Checks and Totals" sheetId="70" r:id="rId5"/>
    <sheet name="Audited Statutory accounts" sheetId="66" r:id="rId6"/>
    <sheet name="Regulatory accounts (PTS)" sheetId="71" r:id="rId7"/>
    <sheet name="Large projects" sheetId="67" r:id="rId8"/>
  </sheets>
  <definedNames>
    <definedName name="_xlnm.Print_Area" localSheetId="5">'Audited Statutory accounts'!$E$1:$S$40</definedName>
    <definedName name="_xlnm.Print_Area" localSheetId="7">'Large projects'!$E$1:$L$10</definedName>
    <definedName name="_xlnm.Print_Area" localSheetId="6">'Regulatory accounts (PTS)'!$E$1:$O$130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70" l="1"/>
  <c r="L14" i="70"/>
  <c r="J35" i="66"/>
  <c r="H35" i="66"/>
  <c r="J119" i="71"/>
  <c r="J114" i="71"/>
  <c r="J109" i="71"/>
  <c r="K23" i="71"/>
  <c r="J23" i="71" s="1"/>
  <c r="K22" i="71"/>
  <c r="J22" i="71" s="1"/>
  <c r="K45" i="71" l="1"/>
  <c r="K37" i="71"/>
  <c r="H28" i="66" l="1"/>
  <c r="H23" i="66"/>
  <c r="H18" i="66"/>
  <c r="K88" i="71" l="1"/>
  <c r="K69" i="71"/>
  <c r="K29" i="71" l="1"/>
  <c r="L8" i="70" s="1"/>
  <c r="H11" i="71" l="1"/>
  <c r="H7" i="71"/>
  <c r="J11" i="71"/>
  <c r="J7" i="71"/>
  <c r="K99" i="71" l="1"/>
  <c r="K21" i="71" s="1"/>
  <c r="J21" i="71" s="1"/>
  <c r="K96" i="71"/>
  <c r="K20" i="71" s="1"/>
  <c r="H109" i="71"/>
  <c r="H119" i="71"/>
  <c r="H114" i="71"/>
  <c r="J28" i="66"/>
  <c r="J23" i="66"/>
  <c r="J18" i="66"/>
  <c r="K61" i="71"/>
  <c r="K56" i="71"/>
  <c r="K80" i="71"/>
  <c r="K75" i="71"/>
  <c r="J17" i="71"/>
  <c r="J18" i="71"/>
  <c r="J24" i="71"/>
  <c r="J25" i="71"/>
  <c r="J26" i="71"/>
  <c r="P11" i="66"/>
  <c r="P6" i="66"/>
  <c r="N11" i="66"/>
  <c r="N6" i="66"/>
  <c r="L11" i="66"/>
  <c r="L6" i="66"/>
  <c r="J11" i="66"/>
  <c r="J6" i="66"/>
  <c r="H6" i="66"/>
  <c r="H11" i="66"/>
  <c r="J20" i="71" l="1"/>
  <c r="K19" i="71"/>
  <c r="J19" i="71" s="1"/>
  <c r="N5" i="66"/>
  <c r="P5" i="66"/>
  <c r="J5" i="66"/>
  <c r="L5" i="66"/>
  <c r="H5" i="66"/>
  <c r="K95" i="71"/>
  <c r="K74" i="71"/>
  <c r="H6" i="71"/>
  <c r="J6" i="71"/>
  <c r="L6" i="70" l="1"/>
  <c r="L12" i="70"/>
  <c r="L22" i="70"/>
  <c r="K55" i="71"/>
  <c r="K54" i="71" l="1"/>
  <c r="L10" i="70" s="1"/>
</calcChain>
</file>

<file path=xl/sharedStrings.xml><?xml version="1.0" encoding="utf-8"?>
<sst xmlns="http://schemas.openxmlformats.org/spreadsheetml/2006/main" count="1330" uniqueCount="328">
  <si>
    <t>Units</t>
  </si>
  <si>
    <t>Other</t>
  </si>
  <si>
    <t>Non-network</t>
  </si>
  <si>
    <t>$</t>
  </si>
  <si>
    <t>Car</t>
  </si>
  <si>
    <t>Light commercial vehicle</t>
  </si>
  <si>
    <t xml:space="preserve">Elevated work platform (LCV)  </t>
  </si>
  <si>
    <t>Elevated work platform (HCV)</t>
  </si>
  <si>
    <t>Heavy commercial vehicle</t>
  </si>
  <si>
    <t>Current RIN reference</t>
  </si>
  <si>
    <t>Vegetation management</t>
  </si>
  <si>
    <t>Maintenance</t>
  </si>
  <si>
    <t>Network overheads</t>
  </si>
  <si>
    <t>Corporate overheads</t>
  </si>
  <si>
    <t>CA 2.1.2</t>
  </si>
  <si>
    <t xml:space="preserve">Vegetation corridor clearance </t>
  </si>
  <si>
    <t xml:space="preserve">Inspection </t>
  </si>
  <si>
    <t xml:space="preserve">Audit </t>
  </si>
  <si>
    <t xml:space="preserve">Contractor liaison expenditure </t>
  </si>
  <si>
    <t>Protection systems maintenance</t>
  </si>
  <si>
    <t>IT and communications</t>
  </si>
  <si>
    <t>Motor vehicles</t>
  </si>
  <si>
    <t>Buildings and property</t>
  </si>
  <si>
    <t>Project Overview</t>
  </si>
  <si>
    <t xml:space="preserve">Concepts </t>
  </si>
  <si>
    <t>Validation Rules</t>
  </si>
  <si>
    <t>input cells</t>
  </si>
  <si>
    <t>Rules applying</t>
  </si>
  <si>
    <t>Audited financial statements</t>
  </si>
  <si>
    <t>Prescribed Transmission Services</t>
  </si>
  <si>
    <t>Negotiated Transmission Services</t>
  </si>
  <si>
    <t>Non-Regulated Transmission Services</t>
  </si>
  <si>
    <t>Not Allocated</t>
  </si>
  <si>
    <t>Regulatory accounts (prescribed transmission services)</t>
  </si>
  <si>
    <t>Regulatory adjustments</t>
  </si>
  <si>
    <t>Service classifications</t>
  </si>
  <si>
    <t>Directly attributable opex</t>
  </si>
  <si>
    <t>Allocated opex</t>
  </si>
  <si>
    <t>COST CLASSIFICATIONS</t>
  </si>
  <si>
    <t>RA DISAGG OPEX</t>
  </si>
  <si>
    <t>Tree trimming</t>
  </si>
  <si>
    <t>Other vegetation management expenditure</t>
  </si>
  <si>
    <t>Transmission lines maintenance</t>
  </si>
  <si>
    <t>Substations equipment &amp; property maintenance</t>
  </si>
  <si>
    <t>SCADA &amp; network control maintenance</t>
  </si>
  <si>
    <t xml:space="preserve">Other maintenance activity </t>
  </si>
  <si>
    <t>Transmission towers</t>
  </si>
  <si>
    <t>Transmission tower support structures</t>
  </si>
  <si>
    <t>Conductors</t>
  </si>
  <si>
    <t>Transmission cables</t>
  </si>
  <si>
    <t>Substation switchbays (incl. Reactive plant)</t>
  </si>
  <si>
    <t>Substation power transformers</t>
  </si>
  <si>
    <t>Substation property</t>
  </si>
  <si>
    <t>Maintenance expenditure</t>
  </si>
  <si>
    <t>Non-network expenditure</t>
  </si>
  <si>
    <t>Recurrent</t>
  </si>
  <si>
    <t>Non-recurrent</t>
  </si>
  <si>
    <t>Other non-network expenditure</t>
  </si>
  <si>
    <t>Maintenance support</t>
  </si>
  <si>
    <t>Network monitoring and control</t>
  </si>
  <si>
    <t>Asset management support</t>
  </si>
  <si>
    <t>Corporate overheads expenditure</t>
  </si>
  <si>
    <t>Network overheads expenditure</t>
  </si>
  <si>
    <t>CA 2.10.1</t>
  </si>
  <si>
    <t>CA 2.10.2</t>
  </si>
  <si>
    <t>CA 2.7</t>
  </si>
  <si>
    <t>CA 2.8</t>
  </si>
  <si>
    <t>Audited Statutory Accounts</t>
  </si>
  <si>
    <t>Worksheet</t>
  </si>
  <si>
    <t>Tables</t>
  </si>
  <si>
    <t>Totals and Data Hierarchies</t>
  </si>
  <si>
    <t>Table</t>
  </si>
  <si>
    <t>Sub table</t>
  </si>
  <si>
    <t>Reference</t>
  </si>
  <si>
    <t>Check</t>
  </si>
  <si>
    <t>Compounding Definitions</t>
  </si>
  <si>
    <t>Term</t>
  </si>
  <si>
    <t>Definition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</si>
  <si>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</si>
  <si>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Stakeholder Comments</t>
  </si>
  <si>
    <t>TOTAL OPERATIONS AND MAINTENANCE EXPENDITURE</t>
  </si>
  <si>
    <t>&lt;TNSP defined descriptor 1&gt;</t>
  </si>
  <si>
    <t>&lt;TNSP defined descriptor 2&gt;</t>
  </si>
  <si>
    <t>&lt;TNSP defined descriptor 3&gt;</t>
  </si>
  <si>
    <t>&lt;TNSP defined descriptor 5&gt;</t>
  </si>
  <si>
    <t>&lt;TNSP defined descriptor 6&gt;</t>
  </si>
  <si>
    <t>&lt;TNSP defined descriptor 7&gt;</t>
  </si>
  <si>
    <t>Opex by category</t>
  </si>
  <si>
    <t>BY ASSET CATEGORY</t>
  </si>
  <si>
    <t>ROUTINE MAINTENANCE</t>
  </si>
  <si>
    <t>MAINTENANCE SUPPORT</t>
  </si>
  <si>
    <t>NETWORK MONITORING AND CONTROL</t>
  </si>
  <si>
    <t>ASSET MANAGEMENT SUPPORT</t>
  </si>
  <si>
    <t>Opex is a key input required for NSPs to deliver services and is requested to enable economic benchmarking of the networks. Opex is also one of the building blocks used by the AER when making and monitoring regulatory decisions, including revenue determination, for an NSP.</t>
  </si>
  <si>
    <t>Expenditure classifications</t>
  </si>
  <si>
    <t>Negotiated transmission services</t>
  </si>
  <si>
    <t>Direct expenditure</t>
  </si>
  <si>
    <t>Indirect expenditure</t>
  </si>
  <si>
    <t>Regulatory accounts (PTS)</t>
  </si>
  <si>
    <t>TNSP defined descriptors</t>
  </si>
  <si>
    <t>Business specified projects</t>
  </si>
  <si>
    <t>Motor vehicle</t>
  </si>
  <si>
    <t>Data category 06: Operating expenditure</t>
  </si>
  <si>
    <t>Data on operating expenditures is collected from regulated Network Service Providers (NSPs) to reveal the costs of operating and maintaining the network. Operating expenditure (opex) excludes all capital costs and capital construction costs.</t>
  </si>
  <si>
    <t>CA2.10.1</t>
  </si>
  <si>
    <t>CA2.10.2</t>
  </si>
  <si>
    <t>&lt;additional rows allowed&gt;</t>
  </si>
  <si>
    <t>&lt;TNSP descriptor 1&gt;</t>
  </si>
  <si>
    <t>&lt;TNSP descriptor 2&gt;</t>
  </si>
  <si>
    <t>&lt;TNSP descriptor 3&gt;</t>
  </si>
  <si>
    <t>&lt;TNSP descriptor 5&gt;</t>
  </si>
  <si>
    <t>&lt;TNSP descriptor 6&gt;</t>
  </si>
  <si>
    <t>&lt;TNSP descriptor 7&gt;</t>
  </si>
  <si>
    <t>NEW</t>
  </si>
  <si>
    <t>Audited financial statements (base accounts)</t>
  </si>
  <si>
    <t>Prescribed transmission services</t>
  </si>
  <si>
    <t>Regulatory accounts</t>
  </si>
  <si>
    <t>=</t>
  </si>
  <si>
    <t xml:space="preserve">Total </t>
  </si>
  <si>
    <t>Income statement</t>
  </si>
  <si>
    <t>Total Operations and maintenance expenditure</t>
  </si>
  <si>
    <t>Audited statutory accounts</t>
  </si>
  <si>
    <t>Data requirements</t>
  </si>
  <si>
    <t>Change</t>
  </si>
  <si>
    <t>Rationale</t>
  </si>
  <si>
    <t>NULL invalid</t>
  </si>
  <si>
    <t>≥0</t>
  </si>
  <si>
    <t>Text</t>
  </si>
  <si>
    <t>Income statement - expenditure</t>
  </si>
  <si>
    <t>Vegetation management expenditure</t>
  </si>
  <si>
    <t>NULL Valid</t>
  </si>
  <si>
    <t>Actual</t>
  </si>
  <si>
    <t>Estimated</t>
  </si>
  <si>
    <t>ASA 805</t>
  </si>
  <si>
    <t>ASRE2405</t>
  </si>
  <si>
    <t>Assurance standard - Financial data</t>
  </si>
  <si>
    <t>ASA805</t>
  </si>
  <si>
    <t>NON-ROUTINE MAINTENANCE</t>
  </si>
  <si>
    <t>&lt;TNSP defined category 3&gt;</t>
  </si>
  <si>
    <t>&lt;TNSP defined category 2&gt;</t>
  </si>
  <si>
    <t>&lt;TNSP defined category 1&gt;</t>
  </si>
  <si>
    <t>Other maintenance activity - routine and non-routine (TNSP defined)</t>
  </si>
  <si>
    <t>ZONE 1</t>
  </si>
  <si>
    <t>ZONE 2</t>
  </si>
  <si>
    <t>ZONE 3</t>
  </si>
  <si>
    <t>Directly attributable or directly attributed</t>
  </si>
  <si>
    <t>&lt;TNSP descriptor 4&gt;</t>
  </si>
  <si>
    <t>&lt;TNSP descriptor 8&gt;</t>
  </si>
  <si>
    <t>&lt;TNSP descriptor 9&gt;</t>
  </si>
  <si>
    <t>Business segment or segments</t>
  </si>
  <si>
    <t>Routine maintenance</t>
  </si>
  <si>
    <t>Tree trimming (excluding hazard trees)</t>
  </si>
  <si>
    <t>Vegetation inspection</t>
  </si>
  <si>
    <t>Vegetation audit</t>
  </si>
  <si>
    <t>Transmission line</t>
  </si>
  <si>
    <t>Substations equipment &amp; property</t>
  </si>
  <si>
    <t>ICT recurrent expenditure</t>
  </si>
  <si>
    <t>ICT non-recurrent expenditure</t>
  </si>
  <si>
    <t>Elevated work platform (LCV)</t>
  </si>
  <si>
    <t>Vegetation management zone</t>
  </si>
  <si>
    <t>Protection system</t>
  </si>
  <si>
    <t>Buildings and property expenditure</t>
  </si>
  <si>
    <t>Worksheet name</t>
  </si>
  <si>
    <t>Table name</t>
  </si>
  <si>
    <r>
      <rPr>
        <b/>
        <sz val="11"/>
        <color rgb="FF000000"/>
        <rFont val="Calibri"/>
        <family val="2"/>
      </rPr>
      <t>Total expenditure</t>
    </r>
    <r>
      <rPr>
        <sz val="11"/>
        <color rgb="FF000000"/>
        <rFont val="Calibri"/>
        <family val="2"/>
      </rPr>
      <t xml:space="preserve"> = Direct expenditure + Indirect expenditure</t>
    </r>
  </si>
  <si>
    <r>
      <rPr>
        <b/>
        <sz val="11"/>
        <color rgb="FF000000"/>
        <rFont val="Calibri"/>
        <family val="2"/>
      </rPr>
      <t xml:space="preserve">Regulatory accounts (prescribed transmission services) </t>
    </r>
    <r>
      <rPr>
        <sz val="11"/>
        <color rgb="FF000000"/>
        <rFont val="Calibri"/>
        <family val="2"/>
      </rPr>
      <t>= Prescribed transmission services + Regulatory adjustments</t>
    </r>
  </si>
  <si>
    <r>
      <rPr>
        <b/>
        <sz val="11"/>
        <color rgb="FF000000"/>
        <rFont val="Calibri"/>
        <family val="2"/>
      </rPr>
      <t xml:space="preserve">Audited financial statements </t>
    </r>
    <r>
      <rPr>
        <sz val="11"/>
        <color rgb="FF000000"/>
        <rFont val="Calibri"/>
        <family val="2"/>
      </rPr>
      <t>= Prescribed transmission services + Negotiation transmission services + Unregulated transmission services + Not allocated</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</si>
  <si>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</si>
  <si>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</si>
  <si>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TNSP descriptors</t>
  </si>
  <si>
    <t xml:space="preserve">Category descriptors must align with categories in the PTRM for the relevant year and/or with previously submitted categories </t>
  </si>
  <si>
    <t>Category descriptors must align with categories in the PTRM for the relevant year and/or with previously submitted categories</t>
  </si>
  <si>
    <t>Number</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</si>
  <si>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</si>
  <si>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Changes from January 2023 Consultation workbooks</t>
  </si>
  <si>
    <t>NULL invalid if TNSP defined descriptor &lt;&gt; blank</t>
  </si>
  <si>
    <t>NULL valid; NULL response must be explained in the basis of preparation</t>
  </si>
  <si>
    <r>
      <t xml:space="preserve">Direct Expenditure </t>
    </r>
    <r>
      <rPr>
        <b/>
        <sz val="9"/>
        <color rgb="FFFFFFFF"/>
        <rFont val="Calibri"/>
        <family val="2"/>
        <scheme val="minor"/>
      </rPr>
      <t>(excluding overheads)</t>
    </r>
  </si>
  <si>
    <r>
      <t xml:space="preserve">Indirect Expenditure </t>
    </r>
    <r>
      <rPr>
        <b/>
        <sz val="9"/>
        <color rgb="FFFFFFFF"/>
        <rFont val="Calibri"/>
        <family val="2"/>
        <scheme val="minor"/>
      </rPr>
      <t>(overhead expenditure)</t>
    </r>
  </si>
  <si>
    <t>CA2.6.1</t>
  </si>
  <si>
    <t>Non-routine maintenance</t>
  </si>
  <si>
    <t>Regulatory adjustments (NSP)</t>
  </si>
  <si>
    <t>Vegetation management (direct expenditure)</t>
  </si>
  <si>
    <t>all Zone sub tables</t>
  </si>
  <si>
    <t>Maintenance (direct expenditure)</t>
  </si>
  <si>
    <t>Non-network (direct expenditure)</t>
  </si>
  <si>
    <t>Network overheads (indirect expenditure)</t>
  </si>
  <si>
    <t>Corporate overheads (indirect expenditure)</t>
  </si>
  <si>
    <t>Total Direct Expenditure (by asset category)</t>
  </si>
  <si>
    <t>Operating expenditure</t>
  </si>
  <si>
    <t>AER Network information requirements review</t>
  </si>
  <si>
    <t>ICT expenditure</t>
  </si>
  <si>
    <t>Other non-network assets</t>
  </si>
  <si>
    <t>Tree</t>
  </si>
  <si>
    <t>SCADA and network control and protection systems</t>
  </si>
  <si>
    <t>Substation power transformer</t>
  </si>
  <si>
    <t>Substation reactive plant</t>
  </si>
  <si>
    <t>Substation switchbay</t>
  </si>
  <si>
    <t>Substation</t>
  </si>
  <si>
    <t>Transmission cable</t>
  </si>
  <si>
    <t>Transmission tower</t>
  </si>
  <si>
    <t>Overhead conductor</t>
  </si>
  <si>
    <t>Overheads expenditure</t>
  </si>
  <si>
    <t>Large projects</t>
  </si>
  <si>
    <t>Project name/ID</t>
  </si>
  <si>
    <t>&lt;Business defined Project ID 1&gt;</t>
  </si>
  <si>
    <t>&lt;Business defined Project ID 2&gt;</t>
  </si>
  <si>
    <t>&lt;Business defined Project ID 3&gt;</t>
  </si>
  <si>
    <t>&lt;Business defined Project ID 4&gt;</t>
  </si>
  <si>
    <t>&lt;Business defined Project ID 5&gt;</t>
  </si>
  <si>
    <t xml:space="preserve">This table replaces the earlier tables related to RIT and contingent projects. </t>
  </si>
  <si>
    <t>Large project operating expenditure</t>
  </si>
  <si>
    <t>opex by category</t>
  </si>
  <si>
    <t>New row descriptors allow for consistent disaggregation of operating expenditures.</t>
  </si>
  <si>
    <t>Total</t>
  </si>
  <si>
    <t>New row descriptors introduced</t>
  </si>
  <si>
    <t>Network overheads expenditure
Corporate overheads expenditure</t>
  </si>
  <si>
    <t>The new data requirements reflect information collected under the Category analysis RIN, but disaggregated by expenditure type.</t>
  </si>
  <si>
    <t>Input expenditure category</t>
  </si>
  <si>
    <t>VEGETATION MANAGEMENT</t>
  </si>
  <si>
    <t>Direct Material Expenditure</t>
  </si>
  <si>
    <t>NEW - replaces CA 2.12</t>
  </si>
  <si>
    <t>Direct Labour Expenditure</t>
  </si>
  <si>
    <t>Contract Expenditure - labour</t>
  </si>
  <si>
    <t>Contract Expenditure - non labour</t>
  </si>
  <si>
    <t>Other Expenditure</t>
  </si>
  <si>
    <t>EMERGENCY RESPONSE OPEX</t>
  </si>
  <si>
    <t>NON NETWORK EXPENDITURES</t>
  </si>
  <si>
    <t>ICT</t>
  </si>
  <si>
    <t>MOTOR VEHICLES</t>
  </si>
  <si>
    <t>BUILDINGS AND PROPERTY</t>
  </si>
  <si>
    <t xml:space="preserve">OTHER NON NETWORK </t>
  </si>
  <si>
    <t>OVERHEADS EXPENDITURES</t>
  </si>
  <si>
    <t>NETWORK OVERHEADS</t>
  </si>
  <si>
    <t>CORPORATE OVERHEADS</t>
  </si>
  <si>
    <t>New tables added</t>
  </si>
  <si>
    <t>Removal of the total expenditure input tables exposed a gap in our information requirements, relating to operating expenditure inputs which is used to review input weights in the benchmarking model.</t>
  </si>
  <si>
    <t>Input table</t>
  </si>
  <si>
    <t>The energy sector transformation is leading to large projects being undertaken, with only limited visibility of project expenditures. We are collecting this data to increase the transparency relating to large projects being funded by energy consumers.</t>
  </si>
  <si>
    <t>Total indirect Expenditure</t>
  </si>
  <si>
    <t>Total Direct Expenditure (Zone 1 - Zone 3)</t>
  </si>
  <si>
    <t>Labour expenditure</t>
  </si>
  <si>
    <t>non-labour expenditure</t>
  </si>
  <si>
    <t>Contract Expenditure</t>
  </si>
  <si>
    <t>Direct Expenditure</t>
  </si>
  <si>
    <t>Large project</t>
  </si>
  <si>
    <t>Vegetation corridor clearance</t>
  </si>
  <si>
    <t>Contractor liaison</t>
  </si>
  <si>
    <t>Direct material expenditure</t>
  </si>
  <si>
    <t>Emergency response</t>
  </si>
  <si>
    <t>Motor Vehicle</t>
  </si>
  <si>
    <t>All service classifications $</t>
  </si>
  <si>
    <t>All relevant service classifications $</t>
  </si>
  <si>
    <t>Direct Expenditure (excluding overheads) $</t>
  </si>
  <si>
    <t>Indirect Expenditure (overhead expenditure) $</t>
  </si>
  <si>
    <t>Regulatory adjustments $</t>
  </si>
  <si>
    <t>Regulatory accounts $</t>
  </si>
  <si>
    <t>Regulatory accounts (prescribed transmission services) $</t>
  </si>
  <si>
    <t>+</t>
  </si>
  <si>
    <t xml:space="preserve">Regulatory accounts (prescribed transmission services)
</t>
  </si>
  <si>
    <t>Total operations and maintenance expenditure</t>
  </si>
  <si>
    <t>Audited statutory accounts, Regulatory accounts (PTS)</t>
  </si>
  <si>
    <t>Non-regulated transmission services</t>
  </si>
  <si>
    <t>Easement levy</t>
  </si>
  <si>
    <t>Regulatory adjustments - excluding easement levy $</t>
  </si>
  <si>
    <t>Regulatory adjustments - easement levy $</t>
  </si>
  <si>
    <t>Indirect Expenditure (overhead expenditure)  - easement levy $</t>
  </si>
  <si>
    <t>Indirect Expenditure (overhead expenditure)  - excluding easement levy $</t>
  </si>
  <si>
    <t>Expenditure relating to operating and maintaining the network (excluding all capital expenditure and capital construction expenditure).</t>
  </si>
  <si>
    <t>Directly attributable or directly attributed to an object such as a business segment, if it is wholly and exclusively associated with that segment.</t>
  </si>
  <si>
    <t>Opex that is allocated to a business segment according to the cost allocation methodology.</t>
  </si>
  <si>
    <t>A part of the total business reported by the base accounts that is involved with providing: prescribed transmission services; negotiated transmission services; not allocated.</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</si>
  <si>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</si>
  <si>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</si>
  <si>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Easement land tax levied by a statement government on easements required for electricity networks.</t>
  </si>
  <si>
    <t>Expenditure on operational activities and services associated with managing and developing the transmission network, and supporting the strategic development of the network, but not directly attributable to maintaining or operating the network, and includes the costs related to the following functions: maintaining asset strategies and plans, and technical standards; project initiation; grid planning; system modelling and planning; network support; network customer support/management, including customer support and billing; property management; administration of the asset management information system.</t>
  </si>
  <si>
    <t>Activities in operating and monitoring assets in the field and the control centre, and includes the costs associated with:
(a)  real-time control room functions (network operation, coordination and switching)
(b)  off-line system security support
(c)  technical/IT support for SCADA and other network operation systems
(d)  managing the energy management system
(e)  training
(f)  OH&amp;S.</t>
  </si>
  <si>
    <t>Activities and services that directly support field maintenance activities but are not directly attributable to working on an item of plant or equipment, and includes the costs of: managing field-based maintenance teams; managing field operating and maintenance contracts; field support; asset condition monitoring/analysis (including performing fault diagnosis and response management, and auditing network configurations); environment and safety management; works planning and coordination; running business processes and systems that directly support the field maintenance activities, such as geospatial information systems, maintenance management systems and maintenance field tools, and direct charges associated with owning and managing assets, such as land taxes, water charges, electricity bills, council rates, and permits. Excludes: If not directly attributable to field maintenance, the costs (in whole or in part) of fleet and logistics &amp; supply management, which should be reported in Corporate Overhead.</t>
  </si>
  <si>
    <t>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t>
  </si>
  <si>
    <t>As defined in the NER, Chapter 10.</t>
  </si>
  <si>
    <t>A transmission service that is neither a prescribed transmission service nor a negotiated transmission service.</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</si>
  <si>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</si>
  <si>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The historical financial information pertaining to prescribed transmission services that includes the:
(a)  statement of financial performance
(b)  notes to, and forming part of, the regulatory financial statements.</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</si>
  <si>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</si>
  <si>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</si>
  <si>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Also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Does not include: such items as "beautification" works, lawnmowing e.g. from natures strips, or office gardens, interior plant and aesthetic vegetation works; and any work done in proximity to non-network assets.</t>
  </si>
  <si>
    <t>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t>
  </si>
  <si>
    <t>Includes ICT, Property, Fleet and other expenditure not directly related to the provision of network services.</t>
  </si>
  <si>
    <t>Any motor vehicle registered for use on public roads excluding motor vehicles not generally moved large distances on public roads under their own power (e.g. excluding tractors, forklifts, backhoes, bobcats and any other road registered mobile plant).</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</si>
  <si>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</si>
  <si>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t>
  </si>
  <si>
    <t>The activity of cutting back trees or other vegetation to remove dead or living parts so as to prevent parts of the tree or vegetation from growing into, falling onto, or blowing onto electricity assets.</t>
  </si>
  <si>
    <t>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t>
  </si>
  <si>
    <t>Inspections only for the purpose of identifying of trees or other vegetation that require trimming or removal. This includes vegetation scoping works, the use of LiDAR, aerial and other forms of inspection.</t>
  </si>
  <si>
    <t>Auditing of vegetation management activities (e.g. tree trimming, tree removal, herbicide application, etc.) following vegetation maintenance works in order to confirm the quality and/or extent of the vegetation management activities undertaken.</t>
  </si>
  <si>
    <t>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t>
  </si>
  <si>
    <t>Vegetation management expenditure not included in the other categories of vegetation management.</t>
  </si>
  <si>
    <t>A segment of the transmission network distinguished from other vegetation management segments by material differences in recognised cost drivers.</t>
  </si>
  <si>
    <t>For the purposes of calculating the average number of trees per maintenance span a tree is a perennial plant (of any species including shrubs) that is: equal to or greater in height than 3 metres (measured from the ground) in the relevant reporting period; and of a species which could grow to a height such that it may impinge on the vegetation clearance space of power lines.</t>
  </si>
  <si>
    <t>Those expenditures which are directly and specifically attributable to maintenance activities that are not capital expenditure.</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</si>
  <si>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</si>
  <si>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</si>
  <si>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Has the meaning prescribed in the National Electricity Rules.</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</si>
  <si>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</si>
  <si>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Horizontally oriented structures and their components that provide support for conductors or other line assets to be located on a transmission tower and provide adequate clearances.</t>
  </si>
  <si>
    <t>Overhead conductor / line Assets located above ground used for the primary function of transmitting power in a transmission network or distributing power in a distribution network.
Excludes assets that are included in any other asset category or asset group.</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</si>
  <si>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</si>
  <si>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Includes substations, equipment and property used to convert HV distribution to LV, current transformers, voltage transformers, voltage regulators and associated secondary protection and communication equipment.
Equipment – includes  switchgear; substations primary and  secondary equipment, apparatus and hardware; transformers, earthing, surge diverters, isolators, protection and communication directly associated with the substation. 
Property  – includes site including buildings, fences and cleaning; weed control.</t>
  </si>
  <si>
    <t>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</si>
  <si>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An asset used to provide switching within the substation. Includes disconnect switches, circuit breakers, current transformers, voltage transformers and associated busbars and steelwork.</t>
  </si>
  <si>
    <t>These are assets used to support the transfer of real power across the network. This includes reactors, synchronous condensers, shunt capacitors, static VAr compensators, dynamic VAr compensators. It excludes any assets that are included in any other asset group.</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</si>
  <si>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</si>
  <si>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</si>
  <si>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Has the meaning prescribed in the National Electricity Rules.
A system, which includes equipment, used to protect a Registered Participant's facilities from damage due to an electrical or mechanical fault or due to certain conditions of the power system.</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</si>
  <si>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</si>
  <si>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</si>
  <si>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Cars are motor vehicles other than those that comply with the definition of Light commercial vehicle, Heavy commercial vehicle, Elevated work platform (LCV), or Elevated work platform (HCV).</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</si>
  <si>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</si>
  <si>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Motor Vehicles that have permanently attached elevating work platforms that would be HCVs but for the exclusion of elevated work platforms from the definition of HCV.</t>
  </si>
  <si>
    <t>(LCV) are Motor Vehicles that have permanently attached elevating work platforms that are not Elevated work platforms (HCV).</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</si>
  <si>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</si>
  <si>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</si>
  <si>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Materials are the raw materials, standard parts, specialised parts and sub-assemblies required to assemble or manufacture a network/non-network asset or to provide a network/non-network service. Direct materials expenditures are attributable to a specific asset or service, cost centre, or work order, and exclude materials provided under external-party contracts. Includes:
(a)  the cost of scrap
(b)  normally anticipated defective units that occur in the ordinary course of the production process
(c)  routine quality assurance samples that are tested to destruction
(d)  the net invoice price paid to vendors to deliver the material quantity to the production facility or to a point of free delivery.</t>
  </si>
  <si>
    <t>Expenditure relating to a legally binding contract.</t>
  </si>
  <si>
    <t>The costs of: Labour hire; and Ordinary time earnings; and Other earnings, on-costs and taxes; and Superannuation. Excludes expenditure required under contracts other than labour hire contracts, irrespective of whether or not the contract includes a labour component.</t>
  </si>
  <si>
    <t>Expenditure other than labour expenditure.</t>
  </si>
  <si>
    <t>Activities to restore a failed component to an operational state including the work incurred where supply has been interrupted or assets damaged or rendered unsafe by a breakdown, making immediate operations and/or repairs necessary. Also includes activities primarily directed at maintaining network functionality and for which immediate rectification is necessary. These activities are primarily due to network failure caused by weather events, vandalism, traffic accidents or other physical interference by non-related entities.</t>
  </si>
  <si>
    <t xml:space="preserve">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</si>
</sst>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quot;$&quot;* #,##0.00_);_(&quot;$&quot;* \(#,##0.00\);_(&quot;$&quot;* &quot;-&quot;??_);_(@_)"/>
    <numFmt numFmtId="166" formatCode="_(* #,##0_);_(* \(#,##0\);_(* &quot;-&quot;_);_(@_)"/>
    <numFmt numFmtId="167" formatCode="_-&quot;$&quot;* #,##0_-;\-&quot;$&quot;* #,##0_-;_-&quot;$&quot;* &quot;-&quot;??_-;_-@_-"/>
    <numFmt numFmtId="168" formatCode="_-* #,##0_-;\-* #,##0_-;_-* &quot;-&quot;??_-;_-@_-"/>
  </numFmts>
  <fonts count="52">
    <font>
      <sz val="11"/>
      <color theme="1"/>
      <name val="Calibri"/>
      <family val="2"/>
      <scheme val="minor"/>
    </font>
    <font>
      <sz val="10"/>
      <name val="Palatino"/>
    </font>
    <font>
      <b/>
      <sz val="11"/>
      <color indexed="9"/>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b/>
      <sz val="16"/>
      <color theme="1"/>
      <name val="Calibri"/>
      <family val="2"/>
      <scheme val="minor"/>
    </font>
    <font>
      <sz val="36"/>
      <color theme="1"/>
      <name val="Calibri"/>
      <family val="2"/>
      <scheme val="minor"/>
    </font>
    <font>
      <sz val="10"/>
      <name val="Arial"/>
      <family val="2"/>
    </font>
    <font>
      <sz val="14"/>
      <color theme="0"/>
      <name val="Calibri"/>
      <family val="2"/>
      <scheme val="minor"/>
    </font>
    <font>
      <sz val="11"/>
      <color theme="1"/>
      <name val="Calibri"/>
      <family val="2"/>
    </font>
    <font>
      <sz val="11"/>
      <color theme="0"/>
      <name val="Calibri"/>
      <family val="2"/>
    </font>
    <font>
      <b/>
      <sz val="14"/>
      <color theme="1"/>
      <name val="Calibri"/>
      <family val="2"/>
      <scheme val="minor"/>
    </font>
    <font>
      <sz val="12"/>
      <color theme="1"/>
      <name val="Calibri"/>
      <family val="2"/>
      <scheme val="minor"/>
    </font>
    <font>
      <sz val="9"/>
      <color theme="1"/>
      <name val="Calibri"/>
      <family val="2"/>
      <scheme val="minor"/>
    </font>
    <font>
      <sz val="11"/>
      <color rgb="FF000000"/>
      <name val="Calibri"/>
      <family val="2"/>
    </font>
    <font>
      <b/>
      <sz val="18"/>
      <color rgb="FF303F51"/>
      <name val="Arial"/>
      <family val="2"/>
    </font>
    <font>
      <sz val="11"/>
      <color rgb="FF000000"/>
      <name val="Calibri"/>
      <family val="2"/>
      <scheme val="minor"/>
    </font>
    <font>
      <sz val="30"/>
      <color theme="1"/>
      <name val="Calibri"/>
      <family val="2"/>
      <scheme val="minor"/>
    </font>
    <font>
      <sz val="30"/>
      <name val="Calibri"/>
      <family val="2"/>
      <scheme val="minor"/>
    </font>
    <font>
      <sz val="11"/>
      <name val="Calibri"/>
      <family val="2"/>
      <scheme val="minor"/>
    </font>
    <font>
      <b/>
      <sz val="11"/>
      <name val="Calibri"/>
      <family val="2"/>
      <scheme val="minor"/>
    </font>
    <font>
      <b/>
      <sz val="14"/>
      <name val="Calibri"/>
      <family val="2"/>
      <scheme val="minor"/>
    </font>
    <font>
      <sz val="32"/>
      <color rgb="FF000000"/>
      <name val="Calibri"/>
      <family val="2"/>
    </font>
    <font>
      <sz val="14"/>
      <color theme="0"/>
      <name val="Calibri"/>
      <family val="2"/>
    </font>
    <font>
      <sz val="28"/>
      <color rgb="FF000000"/>
      <name val="Calibri"/>
      <family val="2"/>
    </font>
    <font>
      <sz val="28"/>
      <color theme="1"/>
      <name val="Calibri"/>
      <family val="2"/>
      <scheme val="minor"/>
    </font>
    <font>
      <sz val="10"/>
      <color theme="1"/>
      <name val="Calibri"/>
      <family val="2"/>
      <scheme val="minor"/>
    </font>
    <font>
      <b/>
      <sz val="10"/>
      <color theme="1"/>
      <name val="Calibri"/>
      <family val="2"/>
      <scheme val="minor"/>
    </font>
    <font>
      <sz val="20"/>
      <color theme="1"/>
      <name val="Calibri"/>
      <family val="2"/>
      <scheme val="minor"/>
    </font>
    <font>
      <b/>
      <sz val="12"/>
      <name val="Calibri"/>
      <family val="2"/>
      <scheme val="minor"/>
    </font>
    <font>
      <sz val="20"/>
      <name val="Calibri"/>
      <family val="2"/>
      <scheme val="minor"/>
    </font>
    <font>
      <b/>
      <i/>
      <sz val="11"/>
      <name val="Calibri"/>
      <family val="2"/>
      <scheme val="minor"/>
    </font>
    <font>
      <b/>
      <i/>
      <sz val="11"/>
      <color rgb="FF000000"/>
      <name val="Calibri"/>
      <family val="2"/>
      <scheme val="minor"/>
    </font>
    <font>
      <sz val="10"/>
      <name val="Calibri"/>
      <family val="2"/>
      <scheme val="minor"/>
    </font>
    <font>
      <b/>
      <i/>
      <sz val="11"/>
      <color theme="1"/>
      <name val="Calibri"/>
      <family val="2"/>
      <scheme val="minor"/>
    </font>
    <font>
      <sz val="12"/>
      <name val="Calibri"/>
      <family val="2"/>
      <scheme val="minor"/>
    </font>
    <font>
      <b/>
      <sz val="11"/>
      <color theme="1"/>
      <name val="Calibri"/>
      <family val="2"/>
    </font>
    <font>
      <sz val="25"/>
      <color theme="1"/>
      <name val="Calibri"/>
      <family val="2"/>
      <scheme val="minor"/>
    </font>
    <font>
      <b/>
      <sz val="9"/>
      <color rgb="FFFFFFFF"/>
      <name val="Calibri"/>
      <family val="2"/>
      <scheme val="minor"/>
    </font>
    <font>
      <sz val="11"/>
      <name val="Calibri"/>
      <family val="2"/>
    </font>
    <font>
      <i/>
      <sz val="11"/>
      <color theme="1"/>
      <name val="Calibri"/>
      <family val="2"/>
      <scheme val="minor"/>
    </font>
    <font>
      <b/>
      <sz val="11"/>
      <color rgb="FF000000"/>
      <name val="Calibri"/>
      <family val="2"/>
      <scheme val="minor"/>
    </font>
    <font>
      <b/>
      <sz val="14"/>
      <color theme="1"/>
      <name val="Calibri"/>
      <family val="2"/>
    </font>
    <font>
      <b/>
      <i/>
      <sz val="12"/>
      <color theme="1"/>
      <name val="Calibri"/>
      <family val="2"/>
    </font>
    <font>
      <b/>
      <i/>
      <sz val="12"/>
      <name val="Calibri"/>
      <family val="2"/>
    </font>
  </fonts>
  <fills count="1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303F51"/>
        <bgColor indexed="64"/>
      </patternFill>
    </fill>
    <fill>
      <patternFill patternType="solid">
        <fgColor rgb="FFE2EEE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5EFEB"/>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2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7">
    <xf numFmtId="0" fontId="0" fillId="0" borderId="0"/>
    <xf numFmtId="0" fontId="1" fillId="0" borderId="0"/>
    <xf numFmtId="0" fontId="3" fillId="0" borderId="0"/>
    <xf numFmtId="0" fontId="7" fillId="0" borderId="0"/>
    <xf numFmtId="0" fontId="10" fillId="3" borderId="2">
      <alignment vertical="center"/>
    </xf>
    <xf numFmtId="165" fontId="8" fillId="0" borderId="0" applyFont="0" applyFill="0" applyBorder="0" applyAlignment="0" applyProtection="0"/>
    <xf numFmtId="0" fontId="5" fillId="0" borderId="0"/>
    <xf numFmtId="0" fontId="14" fillId="6" borderId="0"/>
    <xf numFmtId="9"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21" fillId="0" borderId="0"/>
    <xf numFmtId="0" fontId="3" fillId="0" borderId="0"/>
    <xf numFmtId="0" fontId="8" fillId="0" borderId="0"/>
    <xf numFmtId="164" fontId="8" fillId="0" borderId="0" applyFont="0" applyFill="0" applyBorder="0" applyAlignment="0" applyProtection="0"/>
    <xf numFmtId="0" fontId="8" fillId="0" borderId="0"/>
  </cellStyleXfs>
  <cellXfs count="306">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12" fillId="2" borderId="0" xfId="0" applyFont="1" applyFill="1" applyBorder="1"/>
    <xf numFmtId="0" fontId="0" fillId="2" borderId="0" xfId="0" applyFill="1" applyBorder="1" applyAlignment="1">
      <alignment horizontal="center"/>
    </xf>
    <xf numFmtId="0" fontId="0" fillId="2" borderId="0" xfId="0" applyFill="1" applyAlignment="1">
      <alignment horizontal="center"/>
    </xf>
    <xf numFmtId="0" fontId="0" fillId="5" borderId="0" xfId="0" applyFill="1"/>
    <xf numFmtId="0" fontId="3" fillId="2" borderId="0" xfId="2" applyFill="1"/>
    <xf numFmtId="0" fontId="3" fillId="2" borderId="0" xfId="2" applyFill="1" applyAlignment="1">
      <alignment horizontal="center" vertical="center"/>
    </xf>
    <xf numFmtId="0" fontId="6" fillId="2" borderId="0" xfId="2" applyFont="1" applyFill="1"/>
    <xf numFmtId="0" fontId="6" fillId="0" borderId="0" xfId="2" applyFont="1" applyBorder="1"/>
    <xf numFmtId="0" fontId="6" fillId="2" borderId="0" xfId="2" applyFont="1" applyFill="1" applyBorder="1"/>
    <xf numFmtId="0" fontId="3" fillId="2" borderId="0" xfId="2" applyFill="1" applyAlignment="1">
      <alignment vertical="center"/>
    </xf>
    <xf numFmtId="0" fontId="15" fillId="2" borderId="0" xfId="2" applyFont="1" applyFill="1" applyAlignment="1">
      <alignment horizontal="center" vertical="center"/>
    </xf>
    <xf numFmtId="0" fontId="8" fillId="2" borderId="0" xfId="0" applyFont="1" applyFill="1" applyAlignment="1">
      <alignment vertical="center"/>
    </xf>
    <xf numFmtId="0" fontId="18" fillId="2" borderId="0" xfId="0" applyFont="1" applyFill="1" applyBorder="1"/>
    <xf numFmtId="0" fontId="12" fillId="5" borderId="0" xfId="0" applyFont="1" applyFill="1" applyBorder="1"/>
    <xf numFmtId="0" fontId="13" fillId="2" borderId="0" xfId="0" applyFont="1" applyFill="1" applyAlignment="1">
      <alignment horizontal="center" vertical="center"/>
    </xf>
    <xf numFmtId="0" fontId="22" fillId="0" borderId="0" xfId="13" applyFont="1" applyAlignment="1">
      <alignment horizontal="center" vertical="center"/>
    </xf>
    <xf numFmtId="0" fontId="22" fillId="2" borderId="0" xfId="13" applyFont="1" applyFill="1" applyBorder="1" applyAlignment="1">
      <alignment horizontal="center" vertical="center"/>
    </xf>
    <xf numFmtId="0" fontId="15" fillId="2" borderId="0" xfId="2" applyFont="1" applyFill="1" applyBorder="1" applyAlignment="1">
      <alignment horizontal="left" vertical="center"/>
    </xf>
    <xf numFmtId="0" fontId="0" fillId="2" borderId="14" xfId="0" applyFill="1" applyBorder="1" applyAlignment="1">
      <alignment horizontal="center"/>
    </xf>
    <xf numFmtId="0" fontId="0" fillId="2" borderId="14" xfId="0" applyFill="1" applyBorder="1"/>
    <xf numFmtId="0" fontId="13" fillId="2" borderId="14"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3" xfId="0" applyFill="1" applyBorder="1" applyAlignment="1">
      <alignment horizontal="center"/>
    </xf>
    <xf numFmtId="0" fontId="0" fillId="2" borderId="3" xfId="0" applyFill="1" applyBorder="1"/>
    <xf numFmtId="0" fontId="13" fillId="2" borderId="3" xfId="0" applyFont="1" applyFill="1" applyBorder="1" applyAlignment="1">
      <alignment horizontal="center" vertical="center"/>
    </xf>
    <xf numFmtId="0" fontId="0" fillId="2" borderId="12" xfId="0" applyFill="1" applyBorder="1"/>
    <xf numFmtId="0" fontId="0" fillId="2" borderId="11" xfId="0" applyFill="1" applyBorder="1"/>
    <xf numFmtId="0" fontId="0" fillId="2" borderId="4" xfId="0" applyFill="1" applyBorder="1"/>
    <xf numFmtId="0" fontId="0" fillId="2" borderId="1" xfId="0" applyFill="1" applyBorder="1"/>
    <xf numFmtId="0" fontId="0" fillId="2" borderId="0" xfId="0" applyFill="1" applyBorder="1" applyAlignment="1">
      <alignment horizontal="center" vertical="center"/>
    </xf>
    <xf numFmtId="0" fontId="0" fillId="2" borderId="11" xfId="0" applyFill="1" applyBorder="1" applyAlignment="1">
      <alignment horizontal="left" indent="2"/>
    </xf>
    <xf numFmtId="0" fontId="0" fillId="5" borderId="0" xfId="0" applyFill="1" applyAlignment="1">
      <alignment horizontal="center" vertical="center"/>
    </xf>
    <xf numFmtId="0" fontId="19" fillId="5" borderId="0" xfId="0" applyFont="1" applyFill="1" applyBorder="1" applyAlignment="1">
      <alignment horizontal="center" wrapText="1"/>
    </xf>
    <xf numFmtId="0" fontId="0" fillId="5" borderId="0" xfId="0" applyFill="1" applyBorder="1"/>
    <xf numFmtId="0" fontId="19" fillId="5" borderId="0" xfId="0" applyFont="1" applyFill="1" applyBorder="1" applyAlignment="1">
      <alignment horizontal="center" vertical="center" wrapText="1"/>
    </xf>
    <xf numFmtId="0" fontId="11" fillId="5" borderId="0" xfId="0" applyFont="1" applyFill="1" applyAlignment="1">
      <alignment horizontal="center" vertical="center" wrapText="1"/>
    </xf>
    <xf numFmtId="0" fontId="13" fillId="5" borderId="0" xfId="0" applyFont="1" applyFill="1" applyAlignment="1">
      <alignment horizontal="center" vertical="center"/>
    </xf>
    <xf numFmtId="0" fontId="17" fillId="2" borderId="0" xfId="2" applyFont="1" applyFill="1" applyAlignment="1">
      <alignment horizontal="center" vertical="center"/>
    </xf>
    <xf numFmtId="0" fontId="3" fillId="2" borderId="0" xfId="2" applyFill="1" applyAlignment="1">
      <alignment horizontal="left" vertical="center"/>
    </xf>
    <xf numFmtId="0" fontId="13" fillId="5" borderId="0" xfId="0" applyFont="1" applyFill="1" applyAlignment="1">
      <alignment vertical="center"/>
    </xf>
    <xf numFmtId="0" fontId="0" fillId="5" borderId="0" xfId="0" applyFont="1" applyFill="1" applyAlignment="1">
      <alignment vertical="center"/>
    </xf>
    <xf numFmtId="0" fontId="0" fillId="5" borderId="0" xfId="0" applyFont="1" applyFill="1" applyBorder="1" applyAlignment="1">
      <alignment vertical="center"/>
    </xf>
    <xf numFmtId="0" fontId="0" fillId="2" borderId="13" xfId="0" applyFill="1" applyBorder="1"/>
    <xf numFmtId="0" fontId="0" fillId="2" borderId="9" xfId="0" applyFill="1" applyBorder="1"/>
    <xf numFmtId="0" fontId="17" fillId="4" borderId="0" xfId="2" applyFont="1" applyFill="1" applyAlignment="1">
      <alignment horizontal="center" vertical="center"/>
    </xf>
    <xf numFmtId="0" fontId="4" fillId="2" borderId="0" xfId="2" applyFont="1" applyFill="1" applyAlignment="1">
      <alignment horizontal="left" vertical="center" wrapText="1"/>
    </xf>
    <xf numFmtId="0" fontId="31" fillId="2" borderId="0" xfId="2" applyFont="1" applyFill="1" applyAlignment="1">
      <alignment vertical="center"/>
    </xf>
    <xf numFmtId="0" fontId="3" fillId="2" borderId="0" xfId="2" applyFill="1" applyAlignment="1">
      <alignment horizontal="right" vertical="center"/>
    </xf>
    <xf numFmtId="0" fontId="32" fillId="2" borderId="0" xfId="0" applyFont="1" applyFill="1" applyAlignment="1">
      <alignment vertical="center"/>
    </xf>
    <xf numFmtId="0" fontId="0" fillId="2" borderId="0" xfId="0" applyFill="1" applyAlignment="1">
      <alignment horizontal="center" vertical="center"/>
    </xf>
    <xf numFmtId="0" fontId="24" fillId="2" borderId="0" xfId="0" applyFont="1" applyFill="1" applyAlignment="1">
      <alignment vertical="center" wrapText="1"/>
    </xf>
    <xf numFmtId="0" fontId="24" fillId="5" borderId="0" xfId="0" applyFont="1" applyFill="1" applyAlignment="1">
      <alignment vertical="center" wrapText="1"/>
    </xf>
    <xf numFmtId="0" fontId="33" fillId="5" borderId="0" xfId="0" applyFont="1" applyFill="1"/>
    <xf numFmtId="0" fontId="33" fillId="5" borderId="0" xfId="0" applyFont="1" applyFill="1" applyAlignment="1">
      <alignment vertical="center"/>
    </xf>
    <xf numFmtId="0" fontId="34" fillId="5" borderId="0" xfId="0" applyFont="1" applyFill="1" applyBorder="1"/>
    <xf numFmtId="49" fontId="20" fillId="5" borderId="0" xfId="1" applyNumberFormat="1" applyFont="1" applyFill="1" applyBorder="1" applyAlignment="1">
      <alignment horizontal="left" vertical="top"/>
    </xf>
    <xf numFmtId="0" fontId="25" fillId="2" borderId="0" xfId="0" applyFont="1" applyFill="1" applyBorder="1" applyAlignment="1">
      <alignment vertical="center"/>
    </xf>
    <xf numFmtId="166" fontId="2" fillId="7" borderId="0" xfId="1" applyNumberFormat="1" applyFont="1" applyFill="1" applyAlignment="1">
      <alignment horizontal="center" vertical="center" wrapText="1"/>
    </xf>
    <xf numFmtId="0" fontId="19" fillId="2" borderId="0" xfId="0" applyFont="1" applyFill="1" applyBorder="1" applyAlignment="1">
      <alignment horizontal="center" wrapText="1"/>
    </xf>
    <xf numFmtId="0" fontId="9" fillId="9" borderId="17" xfId="0" applyFont="1" applyFill="1" applyBorder="1" applyAlignment="1">
      <alignment horizontal="center" vertical="center" wrapText="1"/>
    </xf>
    <xf numFmtId="164" fontId="25" fillId="2" borderId="0" xfId="15" applyFont="1" applyFill="1" applyBorder="1" applyAlignment="1">
      <alignment vertical="center"/>
    </xf>
    <xf numFmtId="164" fontId="13" fillId="2" borderId="0" xfId="15" applyFont="1" applyFill="1" applyAlignment="1">
      <alignment horizontal="center" vertical="center"/>
    </xf>
    <xf numFmtId="164" fontId="31" fillId="2" borderId="0" xfId="15" applyFont="1" applyFill="1" applyAlignment="1">
      <alignment vertical="center"/>
    </xf>
    <xf numFmtId="164" fontId="0" fillId="2" borderId="0" xfId="15" applyFont="1" applyFill="1" applyAlignment="1">
      <alignment vertical="center"/>
    </xf>
    <xf numFmtId="164" fontId="2" fillId="7" borderId="0" xfId="15" applyFont="1" applyFill="1" applyAlignment="1">
      <alignment horizontal="center" vertical="center" wrapText="1"/>
    </xf>
    <xf numFmtId="164" fontId="0" fillId="2" borderId="0" xfId="15" applyFont="1" applyFill="1"/>
    <xf numFmtId="164" fontId="0" fillId="2" borderId="0" xfId="15" applyFont="1" applyFill="1" applyBorder="1"/>
    <xf numFmtId="164" fontId="24" fillId="2" borderId="0" xfId="15" applyFont="1" applyFill="1" applyAlignment="1">
      <alignment vertical="center" wrapText="1"/>
    </xf>
    <xf numFmtId="164" fontId="0" fillId="4" borderId="0" xfId="15" applyFont="1" applyFill="1" applyBorder="1" applyAlignment="1">
      <alignment horizontal="left" vertical="center"/>
    </xf>
    <xf numFmtId="164" fontId="0" fillId="4" borderId="3" xfId="15" applyFont="1" applyFill="1" applyBorder="1" applyAlignment="1">
      <alignment horizontal="left" vertical="center"/>
    </xf>
    <xf numFmtId="164" fontId="19" fillId="10" borderId="14" xfId="15" applyFont="1" applyFill="1" applyBorder="1" applyAlignment="1">
      <alignment horizontal="left" vertical="center"/>
    </xf>
    <xf numFmtId="164" fontId="19" fillId="10" borderId="0" xfId="15" applyFont="1" applyFill="1" applyBorder="1" applyAlignment="1">
      <alignment horizontal="left" vertical="center"/>
    </xf>
    <xf numFmtId="164" fontId="19" fillId="10" borderId="3" xfId="15" applyFont="1" applyFill="1" applyBorder="1" applyAlignment="1">
      <alignment horizontal="left" vertical="center"/>
    </xf>
    <xf numFmtId="164" fontId="19" fillId="10" borderId="13" xfId="15" applyFont="1" applyFill="1" applyBorder="1" applyAlignment="1">
      <alignment horizontal="left" vertical="center"/>
    </xf>
    <xf numFmtId="164" fontId="19" fillId="10" borderId="1" xfId="15" applyFont="1" applyFill="1" applyBorder="1" applyAlignment="1">
      <alignment horizontal="left" vertical="center"/>
    </xf>
    <xf numFmtId="164" fontId="19" fillId="10" borderId="9" xfId="15" applyFont="1" applyFill="1" applyBorder="1" applyAlignment="1">
      <alignment horizontal="left" vertical="center"/>
    </xf>
    <xf numFmtId="0" fontId="9" fillId="2" borderId="0" xfId="0" applyFont="1" applyFill="1" applyBorder="1" applyAlignment="1">
      <alignment horizontal="center"/>
    </xf>
    <xf numFmtId="0" fontId="9" fillId="2" borderId="0" xfId="0" applyNumberFormat="1" applyFont="1" applyFill="1" applyBorder="1" applyAlignment="1"/>
    <xf numFmtId="0" fontId="0" fillId="2" borderId="0" xfId="0" applyFont="1" applyFill="1" applyBorder="1"/>
    <xf numFmtId="167" fontId="0" fillId="10" borderId="12" xfId="5" applyNumberFormat="1" applyFont="1" applyFill="1" applyBorder="1" applyAlignment="1">
      <alignment horizontal="left" vertical="center"/>
    </xf>
    <xf numFmtId="167" fontId="0" fillId="10" borderId="11" xfId="5" applyNumberFormat="1" applyFont="1" applyFill="1" applyBorder="1" applyAlignment="1">
      <alignment horizontal="left" vertical="center"/>
    </xf>
    <xf numFmtId="167" fontId="0" fillId="10" borderId="4" xfId="5" applyNumberFormat="1" applyFont="1" applyFill="1" applyBorder="1" applyAlignment="1">
      <alignment horizontal="left" vertical="center"/>
    </xf>
    <xf numFmtId="0" fontId="35" fillId="2" borderId="0" xfId="0" applyFont="1" applyFill="1" applyAlignment="1">
      <alignment vertical="center"/>
    </xf>
    <xf numFmtId="0" fontId="9" fillId="2" borderId="0" xfId="0" applyNumberFormat="1" applyFont="1" applyFill="1" applyBorder="1" applyAlignment="1">
      <alignment vertical="center"/>
    </xf>
    <xf numFmtId="0" fontId="33" fillId="5" borderId="0" xfId="0" applyFont="1" applyFill="1" applyBorder="1" applyAlignment="1">
      <alignment horizontal="center" vertical="center" wrapText="1"/>
    </xf>
    <xf numFmtId="0" fontId="0" fillId="2" borderId="0" xfId="0" applyFont="1" applyFill="1"/>
    <xf numFmtId="0" fontId="0" fillId="2" borderId="0" xfId="0" applyFont="1" applyFill="1" applyBorder="1" applyAlignment="1">
      <alignment horizontal="center" vertical="center" wrapText="1"/>
    </xf>
    <xf numFmtId="0" fontId="25" fillId="2" borderId="14" xfId="0" applyFont="1" applyFill="1" applyBorder="1" applyAlignment="1">
      <alignment vertical="center"/>
    </xf>
    <xf numFmtId="0" fontId="25" fillId="2" borderId="3" xfId="0" applyFont="1" applyFill="1" applyBorder="1" applyAlignment="1">
      <alignment vertical="center"/>
    </xf>
    <xf numFmtId="0" fontId="13" fillId="5" borderId="0" xfId="0" applyFont="1" applyFill="1" applyBorder="1" applyAlignment="1">
      <alignment horizontal="center" vertical="center"/>
    </xf>
    <xf numFmtId="167" fontId="19" fillId="10" borderId="0" xfId="5" applyNumberFormat="1" applyFont="1" applyFill="1" applyBorder="1" applyAlignment="1">
      <alignment horizontal="left" vertical="center"/>
    </xf>
    <xf numFmtId="0" fontId="28" fillId="2" borderId="0" xfId="0" applyFont="1" applyFill="1" applyBorder="1" applyAlignment="1">
      <alignment vertical="center" wrapText="1"/>
    </xf>
    <xf numFmtId="0" fontId="28" fillId="2" borderId="0" xfId="0" applyFont="1" applyFill="1" applyBorder="1" applyAlignment="1">
      <alignment horizontal="left" vertical="center" wrapText="1"/>
    </xf>
    <xf numFmtId="0" fontId="27" fillId="2" borderId="0" xfId="0" applyNumberFormat="1" applyFont="1" applyFill="1" applyBorder="1" applyAlignment="1">
      <alignment vertical="center"/>
    </xf>
    <xf numFmtId="0" fontId="37" fillId="2" borderId="0" xfId="0" applyFont="1" applyFill="1" applyBorder="1" applyAlignment="1">
      <alignment vertical="center"/>
    </xf>
    <xf numFmtId="167" fontId="8" fillId="10" borderId="12" xfId="5" applyNumberFormat="1" applyFont="1" applyFill="1" applyBorder="1" applyAlignment="1">
      <alignment horizontal="left" vertical="center"/>
    </xf>
    <xf numFmtId="167" fontId="19" fillId="10" borderId="14" xfId="5" applyNumberFormat="1" applyFont="1" applyFill="1" applyBorder="1" applyAlignment="1">
      <alignment horizontal="left" vertical="center"/>
    </xf>
    <xf numFmtId="0" fontId="0" fillId="2" borderId="14" xfId="0" applyFont="1" applyFill="1" applyBorder="1" applyAlignment="1">
      <alignment vertical="center"/>
    </xf>
    <xf numFmtId="0" fontId="0" fillId="2" borderId="13" xfId="0" applyFont="1" applyFill="1" applyBorder="1" applyAlignment="1">
      <alignment vertical="center"/>
    </xf>
    <xf numFmtId="167" fontId="8" fillId="10" borderId="11" xfId="5" applyNumberFormat="1" applyFont="1" applyFill="1" applyBorder="1" applyAlignment="1">
      <alignment horizontal="left" vertical="center"/>
    </xf>
    <xf numFmtId="0" fontId="0" fillId="2" borderId="1" xfId="0" applyFont="1" applyFill="1" applyBorder="1" applyAlignment="1">
      <alignment vertical="center"/>
    </xf>
    <xf numFmtId="167" fontId="8" fillId="10" borderId="4" xfId="5" applyNumberFormat="1" applyFont="1" applyFill="1" applyBorder="1" applyAlignment="1">
      <alignment horizontal="left" vertical="center"/>
    </xf>
    <xf numFmtId="167" fontId="19" fillId="10" borderId="3" xfId="5" applyNumberFormat="1" applyFont="1" applyFill="1" applyBorder="1" applyAlignment="1">
      <alignment horizontal="left" vertical="center"/>
    </xf>
    <xf numFmtId="0" fontId="0" fillId="2" borderId="3" xfId="0" applyFont="1" applyFill="1" applyBorder="1" applyAlignment="1">
      <alignment vertical="center"/>
    </xf>
    <xf numFmtId="0" fontId="0" fillId="2" borderId="9" xfId="0" applyFont="1" applyFill="1" applyBorder="1" applyAlignment="1">
      <alignment vertical="center"/>
    </xf>
    <xf numFmtId="0" fontId="13" fillId="2" borderId="0" xfId="0" applyFont="1" applyFill="1" applyAlignment="1">
      <alignment vertical="center"/>
    </xf>
    <xf numFmtId="49" fontId="27" fillId="0" borderId="0" xfId="1" applyNumberFormat="1" applyFont="1" applyAlignment="1">
      <alignment horizontal="center" wrapText="1"/>
    </xf>
    <xf numFmtId="0" fontId="0" fillId="2" borderId="0" xfId="0" applyFont="1" applyFill="1" applyBorder="1" applyAlignment="1">
      <alignment horizontal="center"/>
    </xf>
    <xf numFmtId="0" fontId="0" fillId="2" borderId="14" xfId="0" applyFont="1" applyFill="1" applyBorder="1" applyAlignment="1">
      <alignment horizontal="center"/>
    </xf>
    <xf numFmtId="0" fontId="0" fillId="2" borderId="3" xfId="0" applyFont="1" applyFill="1" applyBorder="1" applyAlignment="1">
      <alignment horizontal="center"/>
    </xf>
    <xf numFmtId="0" fontId="26" fillId="2" borderId="0" xfId="0" applyFont="1" applyFill="1" applyBorder="1" applyAlignment="1">
      <alignment horizontal="center" vertical="center" wrapText="1"/>
    </xf>
    <xf numFmtId="0" fontId="38" fillId="2" borderId="0" xfId="0" applyFont="1" applyFill="1" applyAlignment="1">
      <alignment horizontal="left" wrapText="1"/>
    </xf>
    <xf numFmtId="167" fontId="19" fillId="10" borderId="1" xfId="5" applyNumberFormat="1" applyFont="1" applyFill="1" applyBorder="1" applyAlignment="1">
      <alignment horizontal="left" vertical="center"/>
    </xf>
    <xf numFmtId="167" fontId="8" fillId="10" borderId="12" xfId="5" applyNumberFormat="1" applyFont="1" applyFill="1" applyBorder="1" applyAlignment="1">
      <alignment vertical="center"/>
    </xf>
    <xf numFmtId="167" fontId="8" fillId="10" borderId="11" xfId="5" applyNumberFormat="1" applyFont="1" applyFill="1" applyBorder="1" applyAlignment="1">
      <alignment vertical="center"/>
    </xf>
    <xf numFmtId="167" fontId="8" fillId="10" borderId="4" xfId="5" applyNumberFormat="1" applyFont="1" applyFill="1" applyBorder="1" applyAlignment="1">
      <alignment vertical="center"/>
    </xf>
    <xf numFmtId="164" fontId="0" fillId="4" borderId="14" xfId="15" applyFont="1" applyFill="1" applyBorder="1" applyAlignment="1">
      <alignment horizontal="left" vertical="center"/>
    </xf>
    <xf numFmtId="0" fontId="0" fillId="2" borderId="0" xfId="0" applyNumberFormat="1" applyFont="1" applyFill="1" applyAlignment="1">
      <alignment horizontal="left" indent="1"/>
    </xf>
    <xf numFmtId="0" fontId="9" fillId="2" borderId="12" xfId="0" applyFont="1" applyFill="1" applyBorder="1" applyAlignment="1">
      <alignment horizontal="left" indent="1"/>
    </xf>
    <xf numFmtId="0" fontId="9" fillId="2" borderId="11" xfId="0" applyFont="1" applyFill="1" applyBorder="1" applyAlignment="1">
      <alignment horizontal="left" indent="1"/>
    </xf>
    <xf numFmtId="0" fontId="0" fillId="5" borderId="0" xfId="0" applyFill="1" applyBorder="1" applyAlignment="1">
      <alignment horizontal="center" vertical="center"/>
    </xf>
    <xf numFmtId="0" fontId="37" fillId="2" borderId="0" xfId="0" applyFont="1" applyFill="1" applyBorder="1" applyAlignment="1">
      <alignment horizontal="left" vertical="center"/>
    </xf>
    <xf numFmtId="0" fontId="0" fillId="2" borderId="14" xfId="0" applyFill="1" applyBorder="1" applyAlignment="1">
      <alignment horizontal="center" vertical="center"/>
    </xf>
    <xf numFmtId="0" fontId="0" fillId="2" borderId="3" xfId="0" applyFill="1" applyBorder="1" applyAlignment="1">
      <alignment horizontal="center" vertical="center"/>
    </xf>
    <xf numFmtId="0" fontId="0" fillId="5" borderId="0" xfId="0" applyFont="1" applyFill="1" applyBorder="1" applyAlignment="1">
      <alignment horizontal="center" vertical="center"/>
    </xf>
    <xf numFmtId="0" fontId="12" fillId="5" borderId="0" xfId="0" applyFont="1" applyFill="1" applyBorder="1" applyAlignment="1">
      <alignment horizontal="center" vertical="center"/>
    </xf>
    <xf numFmtId="0" fontId="0" fillId="2" borderId="0" xfId="0" applyNumberFormat="1" applyFont="1" applyFill="1" applyAlignment="1">
      <alignment horizontal="left" vertical="center" indent="1"/>
    </xf>
    <xf numFmtId="0" fontId="27" fillId="2" borderId="0" xfId="0" applyFont="1" applyFill="1" applyAlignment="1">
      <alignment horizontal="center" wrapText="1"/>
    </xf>
    <xf numFmtId="0" fontId="35" fillId="2" borderId="0" xfId="0" applyFont="1" applyFill="1" applyAlignment="1">
      <alignment horizontal="center" vertical="center"/>
    </xf>
    <xf numFmtId="0" fontId="23" fillId="2" borderId="0" xfId="2" applyFont="1" applyFill="1" applyBorder="1" applyAlignment="1">
      <alignment vertical="center" wrapText="1"/>
    </xf>
    <xf numFmtId="0" fontId="6" fillId="2" borderId="0" xfId="2" applyFont="1" applyFill="1" applyBorder="1" applyAlignment="1">
      <alignment vertical="center"/>
    </xf>
    <xf numFmtId="0" fontId="6" fillId="2" borderId="0" xfId="2" applyFont="1" applyFill="1" applyAlignment="1">
      <alignment vertical="center"/>
    </xf>
    <xf numFmtId="49" fontId="20" fillId="5" borderId="0" xfId="1" applyNumberFormat="1" applyFont="1" applyFill="1" applyBorder="1" applyAlignment="1">
      <alignment horizontal="center" vertical="center"/>
    </xf>
    <xf numFmtId="0" fontId="0" fillId="5" borderId="0" xfId="0" applyFill="1" applyAlignment="1">
      <alignment horizontal="center"/>
    </xf>
    <xf numFmtId="49" fontId="39" fillId="2" borderId="14" xfId="2" applyNumberFormat="1" applyFont="1" applyFill="1" applyBorder="1" applyAlignment="1" applyProtection="1">
      <alignment horizontal="left" vertical="center"/>
      <protection locked="0"/>
    </xf>
    <xf numFmtId="164" fontId="19" fillId="2" borderId="14" xfId="15" applyFont="1" applyFill="1" applyBorder="1" applyAlignment="1">
      <alignment horizontal="left" vertical="center"/>
    </xf>
    <xf numFmtId="0" fontId="0" fillId="2" borderId="10" xfId="0" applyFill="1" applyBorder="1" applyAlignment="1">
      <alignment horizontal="left" vertical="center" wrapText="1"/>
    </xf>
    <xf numFmtId="0" fontId="40" fillId="11" borderId="0" xfId="2" applyFont="1" applyFill="1" applyAlignment="1">
      <alignment horizontal="left" vertical="center" wrapText="1"/>
    </xf>
    <xf numFmtId="0" fontId="40" fillId="11" borderId="0" xfId="2" applyFont="1" applyFill="1" applyAlignment="1">
      <alignment vertical="center" wrapText="1"/>
    </xf>
    <xf numFmtId="0" fontId="17" fillId="4" borderId="0" xfId="2" applyFont="1" applyFill="1" applyAlignment="1">
      <alignment horizontal="left" vertical="center"/>
    </xf>
    <xf numFmtId="0" fontId="3" fillId="12" borderId="0" xfId="2" applyFill="1" applyAlignment="1">
      <alignment vertical="center"/>
    </xf>
    <xf numFmtId="0" fontId="3" fillId="2" borderId="0" xfId="2" applyFill="1" applyAlignment="1">
      <alignment horizontal="left" vertical="center" wrapText="1"/>
    </xf>
    <xf numFmtId="0" fontId="9" fillId="12" borderId="0" xfId="0" applyFont="1" applyFill="1" applyAlignment="1">
      <alignment horizontal="left" vertical="center"/>
    </xf>
    <xf numFmtId="0" fontId="0" fillId="12" borderId="0" xfId="0" applyFill="1" applyAlignment="1">
      <alignment horizontal="left" vertical="center"/>
    </xf>
    <xf numFmtId="0" fontId="9" fillId="13" borderId="10" xfId="0" applyFont="1"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horizontal="left" vertical="center" wrapText="1"/>
    </xf>
    <xf numFmtId="0" fontId="18" fillId="2" borderId="0" xfId="0" applyFont="1" applyFill="1" applyAlignment="1">
      <alignment horizontal="left" vertical="center"/>
    </xf>
    <xf numFmtId="0" fontId="4" fillId="8" borderId="0" xfId="2" applyFont="1" applyFill="1" applyAlignment="1">
      <alignment horizontal="left" vertical="center" wrapText="1"/>
    </xf>
    <xf numFmtId="0" fontId="3" fillId="8" borderId="0" xfId="2" applyFill="1" applyAlignment="1">
      <alignment horizontal="left" vertical="center"/>
    </xf>
    <xf numFmtId="0" fontId="3" fillId="8" borderId="0" xfId="2" applyFill="1" applyAlignment="1">
      <alignment horizontal="left" vertical="center" wrapText="1"/>
    </xf>
    <xf numFmtId="0" fontId="3" fillId="8" borderId="0" xfId="2" applyFill="1" applyAlignment="1">
      <alignment vertical="center" wrapText="1"/>
    </xf>
    <xf numFmtId="0" fontId="3" fillId="2" borderId="0" xfId="2" applyFill="1" applyAlignment="1">
      <alignment horizontal="center" vertical="center" wrapText="1"/>
    </xf>
    <xf numFmtId="167" fontId="8" fillId="2" borderId="0" xfId="5" applyNumberFormat="1" applyFont="1" applyFill="1" applyBorder="1" applyAlignment="1">
      <alignment horizontal="left" vertical="center"/>
    </xf>
    <xf numFmtId="167" fontId="19" fillId="2" borderId="0" xfId="5" applyNumberFormat="1" applyFont="1" applyFill="1" applyBorder="1" applyAlignment="1">
      <alignment horizontal="left" vertical="center"/>
    </xf>
    <xf numFmtId="0" fontId="17" fillId="2" borderId="0" xfId="2" applyFont="1" applyFill="1" applyAlignment="1">
      <alignment horizontal="left" vertical="center"/>
    </xf>
    <xf numFmtId="0" fontId="3" fillId="8" borderId="0" xfId="2" applyFill="1" applyAlignment="1">
      <alignment vertical="center"/>
    </xf>
    <xf numFmtId="0" fontId="4" fillId="8" borderId="0" xfId="2" applyFont="1" applyFill="1" applyAlignment="1">
      <alignment vertical="center"/>
    </xf>
    <xf numFmtId="49" fontId="39" fillId="2" borderId="0" xfId="2" applyNumberFormat="1" applyFont="1" applyFill="1" applyAlignment="1" applyProtection="1">
      <alignment horizontal="left" vertical="center"/>
      <protection locked="0"/>
    </xf>
    <xf numFmtId="0" fontId="0" fillId="5" borderId="0" xfId="0" applyFill="1" applyAlignment="1">
      <alignment vertical="center"/>
    </xf>
    <xf numFmtId="0" fontId="0" fillId="14" borderId="0" xfId="0" applyFill="1" applyAlignment="1">
      <alignment horizontal="center" vertical="center"/>
    </xf>
    <xf numFmtId="166" fontId="26" fillId="2" borderId="10" xfId="1" applyNumberFormat="1" applyFont="1" applyFill="1" applyBorder="1" applyAlignment="1">
      <alignment horizontal="center" vertical="center" wrapText="1"/>
    </xf>
    <xf numFmtId="0" fontId="0" fillId="5" borderId="0" xfId="0" applyFont="1" applyFill="1"/>
    <xf numFmtId="0" fontId="3" fillId="2" borderId="0" xfId="2" applyFill="1" applyAlignment="1">
      <alignment horizontal="left" vertical="center" wrapText="1"/>
    </xf>
    <xf numFmtId="0" fontId="41" fillId="2" borderId="4" xfId="0" applyFont="1" applyFill="1" applyBorder="1" applyAlignment="1">
      <alignment horizontal="left" indent="2"/>
    </xf>
    <xf numFmtId="167" fontId="19" fillId="2" borderId="3" xfId="5" applyNumberFormat="1" applyFont="1" applyFill="1" applyBorder="1" applyAlignment="1">
      <alignment horizontal="left" vertical="center"/>
    </xf>
    <xf numFmtId="0" fontId="0" fillId="10" borderId="11" xfId="0" applyFill="1" applyBorder="1" applyAlignment="1">
      <alignment horizontal="left" indent="2"/>
    </xf>
    <xf numFmtId="167" fontId="41" fillId="2" borderId="0" xfId="5" applyNumberFormat="1" applyFont="1" applyFill="1" applyBorder="1" applyAlignment="1">
      <alignment vertical="center"/>
    </xf>
    <xf numFmtId="0" fontId="9" fillId="13" borderId="10" xfId="0" applyFont="1" applyFill="1" applyBorder="1" applyAlignment="1">
      <alignment vertical="center"/>
    </xf>
    <xf numFmtId="0" fontId="0" fillId="2" borderId="10" xfId="0" applyFill="1" applyBorder="1" applyAlignment="1">
      <alignment vertical="center" wrapText="1"/>
    </xf>
    <xf numFmtId="49" fontId="39" fillId="2" borderId="0" xfId="2" applyNumberFormat="1" applyFont="1" applyFill="1" applyBorder="1" applyAlignment="1" applyProtection="1">
      <alignment horizontal="left" vertical="center"/>
      <protection locked="0"/>
    </xf>
    <xf numFmtId="164" fontId="19" fillId="2" borderId="0" xfId="15" applyFont="1" applyFill="1" applyBorder="1" applyAlignment="1">
      <alignment horizontal="left" vertical="center"/>
    </xf>
    <xf numFmtId="0" fontId="37" fillId="2" borderId="0" xfId="0" applyNumberFormat="1" applyFont="1" applyFill="1" applyBorder="1" applyAlignment="1">
      <alignment vertical="center"/>
    </xf>
    <xf numFmtId="167" fontId="0" fillId="0" borderId="12" xfId="5" applyNumberFormat="1" applyFont="1" applyFill="1" applyBorder="1" applyAlignment="1">
      <alignment horizontal="left" vertical="center"/>
    </xf>
    <xf numFmtId="49" fontId="39" fillId="2" borderId="4" xfId="2" applyNumberFormat="1" applyFont="1" applyFill="1" applyBorder="1" applyAlignment="1" applyProtection="1">
      <alignment horizontal="left" vertical="center"/>
      <protection locked="0"/>
    </xf>
    <xf numFmtId="164" fontId="19" fillId="2" borderId="3" xfId="15" applyFont="1" applyFill="1" applyBorder="1" applyAlignment="1">
      <alignment horizontal="left" vertical="center"/>
    </xf>
    <xf numFmtId="164" fontId="19" fillId="2" borderId="9" xfId="15" applyFont="1" applyFill="1" applyBorder="1" applyAlignment="1">
      <alignment horizontal="left" vertical="center"/>
    </xf>
    <xf numFmtId="0" fontId="3" fillId="2" borderId="0" xfId="2" applyFill="1" applyAlignment="1">
      <alignment horizontal="left" vertical="center" wrapText="1"/>
    </xf>
    <xf numFmtId="0" fontId="3" fillId="2" borderId="0" xfId="2" applyFill="1" applyAlignment="1">
      <alignment horizontal="left" vertical="center" indent="5"/>
    </xf>
    <xf numFmtId="0" fontId="3" fillId="2" borderId="0" xfId="2" quotePrefix="1" applyFill="1" applyAlignment="1">
      <alignment horizontal="left" vertical="center" wrapText="1" indent="2"/>
    </xf>
    <xf numFmtId="0" fontId="23" fillId="2" borderId="0" xfId="2" applyFont="1" applyFill="1"/>
    <xf numFmtId="0" fontId="43" fillId="2" borderId="0" xfId="0" applyFont="1" applyFill="1" applyAlignment="1">
      <alignment vertical="center"/>
    </xf>
    <xf numFmtId="0" fontId="23" fillId="2" borderId="0" xfId="2" applyFont="1" applyFill="1" applyAlignment="1">
      <alignment vertical="center"/>
    </xf>
    <xf numFmtId="0" fontId="31" fillId="2" borderId="0" xfId="2" applyFont="1" applyFill="1" applyBorder="1" applyAlignment="1">
      <alignment vertical="center"/>
    </xf>
    <xf numFmtId="0" fontId="33" fillId="5" borderId="0" xfId="0" applyFont="1" applyFill="1" applyBorder="1"/>
    <xf numFmtId="0" fontId="33" fillId="5" borderId="0" xfId="0" applyFont="1" applyFill="1" applyBorder="1" applyAlignment="1">
      <alignment horizontal="center" vertical="center"/>
    </xf>
    <xf numFmtId="0" fontId="3" fillId="2" borderId="0" xfId="2" applyFill="1" applyAlignment="1">
      <alignment horizontal="left" vertical="center" wrapText="1"/>
    </xf>
    <xf numFmtId="0" fontId="31" fillId="2" borderId="0" xfId="2" applyFont="1" applyFill="1" applyAlignment="1"/>
    <xf numFmtId="0" fontId="44" fillId="2" borderId="0" xfId="0" applyFont="1" applyFill="1" applyAlignment="1">
      <alignment vertical="top"/>
    </xf>
    <xf numFmtId="166" fontId="2" fillId="2" borderId="0" xfId="1" applyNumberFormat="1" applyFont="1" applyFill="1" applyAlignment="1">
      <alignment horizontal="center" vertical="center" wrapText="1"/>
    </xf>
    <xf numFmtId="164" fontId="0" fillId="2" borderId="0" xfId="15" applyFont="1" applyFill="1" applyBorder="1" applyAlignment="1">
      <alignment horizontal="left" vertical="center"/>
    </xf>
    <xf numFmtId="167" fontId="19" fillId="2" borderId="14" xfId="5" applyNumberFormat="1" applyFont="1" applyFill="1" applyBorder="1" applyAlignment="1">
      <alignment horizontal="left" vertical="center"/>
    </xf>
    <xf numFmtId="0" fontId="47" fillId="2" borderId="11" xfId="0" applyFont="1" applyFill="1" applyBorder="1" applyAlignment="1">
      <alignment horizontal="left" indent="1"/>
    </xf>
    <xf numFmtId="0" fontId="0" fillId="2" borderId="11" xfId="0" applyFont="1" applyFill="1" applyBorder="1" applyAlignment="1"/>
    <xf numFmtId="0" fontId="0" fillId="2" borderId="4" xfId="0" applyFont="1" applyFill="1" applyBorder="1" applyAlignment="1"/>
    <xf numFmtId="0" fontId="0" fillId="2" borderId="12" xfId="0" applyFont="1" applyFill="1" applyBorder="1" applyAlignment="1"/>
    <xf numFmtId="0" fontId="9" fillId="2" borderId="0" xfId="0" applyFont="1" applyFill="1"/>
    <xf numFmtId="0" fontId="0" fillId="10" borderId="12" xfId="0" applyFill="1" applyBorder="1"/>
    <xf numFmtId="0" fontId="0" fillId="10" borderId="11" xfId="0" applyFill="1" applyBorder="1"/>
    <xf numFmtId="0" fontId="0" fillId="10" borderId="4" xfId="0" applyFill="1" applyBorder="1"/>
    <xf numFmtId="0" fontId="0" fillId="10" borderId="13" xfId="0" applyFill="1" applyBorder="1"/>
    <xf numFmtId="0" fontId="0" fillId="10" borderId="1" xfId="0" applyFill="1" applyBorder="1"/>
    <xf numFmtId="0" fontId="0" fillId="10" borderId="9" xfId="0" applyFill="1" applyBorder="1"/>
    <xf numFmtId="0" fontId="0" fillId="0" borderId="6" xfId="0" applyBorder="1" applyAlignment="1">
      <alignment horizontal="left" vertical="center" wrapText="1"/>
    </xf>
    <xf numFmtId="0" fontId="0" fillId="0" borderId="10" xfId="0" applyBorder="1" applyAlignment="1">
      <alignment horizontal="left" vertical="center" wrapText="1"/>
    </xf>
    <xf numFmtId="0" fontId="13" fillId="2" borderId="13" xfId="0" applyFont="1" applyFill="1" applyBorder="1" applyAlignment="1">
      <alignment horizontal="center" vertical="center"/>
    </xf>
    <xf numFmtId="0" fontId="13" fillId="2" borderId="1" xfId="0" applyFont="1" applyFill="1" applyBorder="1" applyAlignment="1">
      <alignment horizontal="center" vertical="center"/>
    </xf>
    <xf numFmtId="0" fontId="0" fillId="5" borderId="0" xfId="0" applyFill="1" applyAlignment="1">
      <alignment horizontal="center" vertical="top"/>
    </xf>
    <xf numFmtId="0" fontId="9" fillId="2" borderId="0" xfId="0" applyFont="1" applyFill="1" applyAlignment="1">
      <alignment horizontal="left" vertical="center"/>
    </xf>
    <xf numFmtId="0" fontId="0" fillId="2" borderId="12" xfId="0" applyFill="1" applyBorder="1" applyAlignment="1">
      <alignment horizontal="left" vertical="center"/>
    </xf>
    <xf numFmtId="168" fontId="0" fillId="10" borderId="14" xfId="15" applyNumberFormat="1" applyFont="1" applyFill="1" applyBorder="1"/>
    <xf numFmtId="0" fontId="26" fillId="5" borderId="0" xfId="0" applyFont="1" applyFill="1" applyAlignment="1">
      <alignment horizontal="center" vertical="center"/>
    </xf>
    <xf numFmtId="0" fontId="0" fillId="2" borderId="11" xfId="0" applyFill="1" applyBorder="1" applyAlignment="1">
      <alignment horizontal="left" vertical="center"/>
    </xf>
    <xf numFmtId="168" fontId="0" fillId="10" borderId="0" xfId="15" applyNumberFormat="1" applyFont="1" applyFill="1" applyBorder="1"/>
    <xf numFmtId="0" fontId="0" fillId="2" borderId="4" xfId="0" applyFill="1" applyBorder="1" applyAlignment="1">
      <alignment horizontal="left" vertical="center"/>
    </xf>
    <xf numFmtId="168" fontId="0" fillId="10" borderId="3" xfId="15" applyNumberFormat="1" applyFont="1" applyFill="1" applyBorder="1"/>
    <xf numFmtId="0" fontId="26" fillId="5" borderId="0" xfId="0" applyFont="1" applyFill="1" applyAlignment="1">
      <alignment vertical="center"/>
    </xf>
    <xf numFmtId="0" fontId="26" fillId="5" borderId="0" xfId="0" applyFont="1" applyFill="1" applyAlignment="1">
      <alignment horizontal="right" vertical="center"/>
    </xf>
    <xf numFmtId="167" fontId="19" fillId="2" borderId="13" xfId="5" applyNumberFormat="1" applyFont="1" applyFill="1" applyBorder="1" applyAlignment="1">
      <alignment horizontal="left" vertical="center"/>
    </xf>
    <xf numFmtId="167" fontId="19" fillId="2" borderId="1" xfId="5" applyNumberFormat="1" applyFont="1" applyFill="1" applyBorder="1" applyAlignment="1">
      <alignment horizontal="left" vertical="center"/>
    </xf>
    <xf numFmtId="164" fontId="0" fillId="2" borderId="1" xfId="15" applyFont="1" applyFill="1" applyBorder="1" applyAlignment="1">
      <alignment horizontal="left" vertical="center"/>
    </xf>
    <xf numFmtId="167" fontId="19" fillId="2" borderId="9" xfId="5" applyNumberFormat="1" applyFont="1" applyFill="1" applyBorder="1" applyAlignment="1">
      <alignment horizontal="left" vertical="center"/>
    </xf>
    <xf numFmtId="0" fontId="3" fillId="2" borderId="0" xfId="2" applyFont="1" applyFill="1" applyAlignment="1">
      <alignment horizontal="left" vertical="center" wrapText="1"/>
    </xf>
    <xf numFmtId="0" fontId="3" fillId="2" borderId="0" xfId="2" applyFont="1" applyFill="1" applyAlignment="1">
      <alignment vertical="center"/>
    </xf>
    <xf numFmtId="0" fontId="30" fillId="7" borderId="0" xfId="2" applyFont="1" applyFill="1" applyBorder="1" applyAlignment="1">
      <alignment vertical="center"/>
    </xf>
    <xf numFmtId="0" fontId="49" fillId="2" borderId="0" xfId="0" applyFont="1" applyFill="1" applyAlignment="1">
      <alignment vertical="top"/>
    </xf>
    <xf numFmtId="0" fontId="50" fillId="2" borderId="0" xfId="0" applyFont="1" applyFill="1" applyAlignment="1">
      <alignment vertical="top"/>
    </xf>
    <xf numFmtId="0" fontId="3" fillId="8" borderId="0" xfId="2" applyFont="1" applyFill="1" applyAlignment="1">
      <alignment vertical="center" wrapText="1"/>
    </xf>
    <xf numFmtId="0" fontId="3" fillId="2" borderId="0" xfId="2" applyFont="1" applyFill="1" applyAlignment="1">
      <alignment vertical="center" wrapText="1"/>
    </xf>
    <xf numFmtId="0" fontId="16" fillId="2" borderId="0" xfId="0" applyFont="1" applyFill="1" applyBorder="1"/>
    <xf numFmtId="0" fontId="16" fillId="2" borderId="0" xfId="0" applyFont="1" applyFill="1"/>
    <xf numFmtId="0" fontId="51" fillId="2" borderId="0" xfId="0" applyFont="1" applyFill="1" applyBorder="1" applyAlignment="1">
      <alignment vertical="center"/>
    </xf>
    <xf numFmtId="0" fontId="46" fillId="8" borderId="0" xfId="2" applyFont="1" applyFill="1" applyAlignment="1">
      <alignment vertical="center" wrapText="1"/>
    </xf>
    <xf numFmtId="0" fontId="16" fillId="8" borderId="0" xfId="0" applyFont="1" applyFill="1" applyAlignment="1">
      <alignment vertical="center" wrapText="1"/>
    </xf>
    <xf numFmtId="0" fontId="46" fillId="2" borderId="0" xfId="2" applyFont="1" applyFill="1" applyAlignment="1">
      <alignment vertical="center" wrapText="1"/>
    </xf>
    <xf numFmtId="0" fontId="49" fillId="2" borderId="0" xfId="0" applyFont="1" applyFill="1" applyBorder="1" applyAlignment="1">
      <alignment vertical="top"/>
    </xf>
    <xf numFmtId="0" fontId="3" fillId="2" borderId="0" xfId="2" applyFont="1" applyFill="1" applyBorder="1" applyAlignment="1">
      <alignment vertical="center"/>
    </xf>
    <xf numFmtId="0" fontId="50" fillId="2" borderId="0" xfId="0" applyFont="1" applyFill="1" applyBorder="1" applyAlignment="1">
      <alignment vertical="top"/>
    </xf>
    <xf numFmtId="0" fontId="3" fillId="8" borderId="0" xfId="2" applyFont="1" applyFill="1" applyBorder="1" applyAlignment="1">
      <alignment vertical="center" wrapText="1"/>
    </xf>
    <xf numFmtId="0" fontId="3" fillId="2" borderId="0" xfId="2" applyFont="1" applyFill="1" applyBorder="1" applyAlignment="1">
      <alignment vertical="center" wrapText="1"/>
    </xf>
    <xf numFmtId="0" fontId="46" fillId="8" borderId="0" xfId="2" applyFont="1" applyFill="1" applyBorder="1" applyAlignment="1">
      <alignment vertical="center" wrapText="1"/>
    </xf>
    <xf numFmtId="0" fontId="46" fillId="2" borderId="0" xfId="2" applyFont="1" applyFill="1" applyBorder="1" applyAlignment="1">
      <alignment vertical="center" wrapText="1"/>
    </xf>
    <xf numFmtId="0" fontId="16" fillId="8" borderId="0" xfId="0" applyFont="1" applyFill="1" applyBorder="1" applyAlignment="1">
      <alignment vertical="center" wrapText="1"/>
    </xf>
    <xf numFmtId="0" fontId="16" fillId="2" borderId="0" xfId="0" applyFont="1" applyFill="1" applyBorder="1" applyAlignment="1">
      <alignment vertical="center" wrapText="1"/>
    </xf>
    <xf numFmtId="0" fontId="46" fillId="8" borderId="0" xfId="6" applyFont="1" applyFill="1" applyAlignment="1">
      <alignment vertical="center" wrapText="1"/>
    </xf>
    <xf numFmtId="0" fontId="16" fillId="2" borderId="0" xfId="0" applyFont="1" applyFill="1" applyAlignment="1">
      <alignment vertical="center" wrapText="1"/>
    </xf>
    <xf numFmtId="0" fontId="3" fillId="8" borderId="0" xfId="6" applyFont="1" applyFill="1" applyBorder="1" applyAlignment="1">
      <alignment vertical="center" wrapText="1"/>
    </xf>
    <xf numFmtId="0" fontId="3" fillId="8" borderId="0" xfId="0" applyFont="1" applyFill="1" applyAlignment="1">
      <alignment vertical="center" wrapText="1"/>
    </xf>
    <xf numFmtId="0" fontId="3" fillId="2" borderId="0" xfId="0" applyFont="1" applyFill="1" applyAlignment="1">
      <alignment vertical="center" wrapText="1"/>
    </xf>
    <xf numFmtId="0" fontId="46" fillId="2" borderId="0" xfId="0" applyFont="1" applyFill="1" applyBorder="1" applyAlignment="1">
      <alignment vertical="center" wrapText="1"/>
    </xf>
    <xf numFmtId="0" fontId="13" fillId="2" borderId="9" xfId="0" applyFont="1" applyFill="1" applyBorder="1" applyAlignment="1">
      <alignment horizontal="center" vertical="center"/>
    </xf>
    <xf numFmtId="0" fontId="28" fillId="2" borderId="14" xfId="0" applyFont="1" applyFill="1" applyBorder="1" applyAlignment="1">
      <alignment vertical="center" wrapText="1"/>
    </xf>
    <xf numFmtId="0" fontId="28" fillId="2" borderId="13" xfId="0" applyFont="1" applyFill="1" applyBorder="1" applyAlignment="1">
      <alignment vertical="center" wrapText="1"/>
    </xf>
    <xf numFmtId="0" fontId="28" fillId="2" borderId="1" xfId="0" applyFont="1" applyFill="1" applyBorder="1" applyAlignment="1">
      <alignment vertical="center" wrapText="1"/>
    </xf>
    <xf numFmtId="0" fontId="28" fillId="2" borderId="3" xfId="0" applyFont="1" applyFill="1" applyBorder="1" applyAlignment="1">
      <alignment vertical="center" wrapText="1"/>
    </xf>
    <xf numFmtId="0" fontId="28" fillId="2" borderId="9" xfId="0" applyFont="1"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xf numFmtId="0" fontId="48" fillId="2" borderId="0" xfId="0" applyFont="1" applyFill="1" applyBorder="1" applyAlignment="1">
      <alignment horizontal="left" vertical="center"/>
    </xf>
    <xf numFmtId="0" fontId="23" fillId="2" borderId="0" xfId="0" applyFont="1" applyFill="1" applyBorder="1" applyAlignment="1">
      <alignment horizontal="left" vertical="center"/>
    </xf>
    <xf numFmtId="166" fontId="2" fillId="7" borderId="6" xfId="1" applyNumberFormat="1" applyFont="1" applyFill="1" applyBorder="1" applyAlignment="1">
      <alignment horizontal="center" vertical="center" wrapText="1"/>
    </xf>
    <xf numFmtId="166" fontId="2" fillId="7" borderId="18" xfId="1" applyNumberFormat="1" applyFont="1" applyFill="1" applyBorder="1" applyAlignment="1">
      <alignment horizontal="center" vertical="center" wrapText="1"/>
    </xf>
    <xf numFmtId="166" fontId="2" fillId="7" borderId="19" xfId="1" applyNumberFormat="1" applyFont="1" applyFill="1" applyBorder="1" applyAlignment="1">
      <alignment horizontal="center" vertical="center" wrapText="1"/>
    </xf>
    <xf numFmtId="0" fontId="47" fillId="5" borderId="0" xfId="0" applyFont="1" applyFill="1" applyAlignment="1">
      <alignment horizontal="center" vertical="center"/>
    </xf>
    <xf numFmtId="0" fontId="0" fillId="5" borderId="0" xfId="0" applyFill="1" applyAlignment="1"/>
    <xf numFmtId="0" fontId="0" fillId="5" borderId="0" xfId="0" applyFont="1" applyFill="1" applyAlignment="1"/>
    <xf numFmtId="0" fontId="47" fillId="5" borderId="0" xfId="0" applyFont="1" applyFill="1" applyAlignment="1">
      <alignment horizontal="center"/>
    </xf>
    <xf numFmtId="0" fontId="40" fillId="11" borderId="0" xfId="2" applyFont="1" applyFill="1" applyAlignment="1">
      <alignment horizontal="left" vertical="center" wrapText="1" indent="3"/>
    </xf>
    <xf numFmtId="0" fontId="0" fillId="2" borderId="0" xfId="0" applyFill="1" applyAlignment="1">
      <alignment vertical="center" wrapText="1"/>
    </xf>
    <xf numFmtId="0" fontId="3" fillId="16" borderId="0" xfId="2" applyFill="1" applyAlignment="1">
      <alignment vertical="center" wrapText="1"/>
    </xf>
    <xf numFmtId="0" fontId="42" fillId="15" borderId="0" xfId="2" applyFont="1" applyFill="1" applyAlignment="1">
      <alignment horizontal="left" vertical="center"/>
    </xf>
    <xf numFmtId="0" fontId="23" fillId="8" borderId="0" xfId="2" applyFont="1" applyFill="1" applyAlignment="1">
      <alignment horizontal="left" vertical="center" wrapText="1"/>
    </xf>
    <xf numFmtId="0" fontId="15" fillId="7" borderId="6" xfId="2" applyFont="1" applyFill="1" applyBorder="1" applyAlignment="1">
      <alignment horizontal="left" vertical="center"/>
    </xf>
    <xf numFmtId="0" fontId="15" fillId="7" borderId="7" xfId="2" applyFont="1" applyFill="1" applyBorder="1" applyAlignment="1">
      <alignment horizontal="left" vertical="center"/>
    </xf>
    <xf numFmtId="0" fontId="29" fillId="2" borderId="0" xfId="2" applyFont="1" applyFill="1" applyAlignment="1">
      <alignment horizontal="left" vertical="center"/>
    </xf>
    <xf numFmtId="0" fontId="30" fillId="7" borderId="6" xfId="2" applyFont="1" applyFill="1" applyBorder="1" applyAlignment="1">
      <alignment horizontal="left" vertical="center"/>
    </xf>
    <xf numFmtId="0" fontId="30" fillId="7" borderId="7" xfId="2" applyFont="1" applyFill="1" applyBorder="1" applyAlignment="1">
      <alignment horizontal="left" vertical="center"/>
    </xf>
    <xf numFmtId="0" fontId="16" fillId="2" borderId="0" xfId="0" applyFont="1" applyFill="1" applyAlignment="1">
      <alignment horizontal="left" vertical="center" wrapText="1"/>
    </xf>
    <xf numFmtId="0" fontId="3" fillId="2" borderId="0" xfId="2" applyFont="1" applyFill="1" applyAlignment="1">
      <alignment horizontal="left" vertical="center" wrapText="1"/>
    </xf>
    <xf numFmtId="0" fontId="31" fillId="2" borderId="0" xfId="2" applyFont="1" applyFill="1" applyAlignment="1">
      <alignment horizontal="left" vertical="center"/>
    </xf>
    <xf numFmtId="0" fontId="3" fillId="2" borderId="0" xfId="2" applyFill="1" applyAlignment="1">
      <alignment horizontal="left" vertical="center" wrapText="1"/>
    </xf>
    <xf numFmtId="0" fontId="15" fillId="7" borderId="5" xfId="2" applyFont="1" applyFill="1" applyBorder="1" applyAlignment="1">
      <alignment horizontal="center" vertical="center"/>
    </xf>
    <xf numFmtId="0" fontId="15" fillId="7" borderId="7" xfId="2" applyFont="1" applyFill="1" applyBorder="1" applyAlignment="1">
      <alignment horizontal="center" vertical="center"/>
    </xf>
    <xf numFmtId="0" fontId="3" fillId="8" borderId="0" xfId="2" applyFill="1" applyAlignment="1">
      <alignment horizontal="left" vertical="top" wrapText="1"/>
    </xf>
    <xf numFmtId="0" fontId="30" fillId="7" borderId="6" xfId="2" applyFont="1" applyFill="1" applyBorder="1" applyAlignment="1">
      <alignment horizontal="center" vertical="center"/>
    </xf>
    <xf numFmtId="0" fontId="30" fillId="7" borderId="5" xfId="2" applyFont="1" applyFill="1" applyBorder="1" applyAlignment="1">
      <alignment horizontal="center" vertical="center"/>
    </xf>
    <xf numFmtId="0" fontId="30" fillId="7" borderId="7" xfId="2" applyFont="1" applyFill="1" applyBorder="1" applyAlignment="1">
      <alignment horizontal="center" vertical="center"/>
    </xf>
    <xf numFmtId="0" fontId="3" fillId="12" borderId="0" xfId="2" applyFill="1" applyAlignment="1">
      <alignment horizontal="center" vertical="center"/>
    </xf>
    <xf numFmtId="166" fontId="26" fillId="2" borderId="6" xfId="1" applyNumberFormat="1" applyFont="1" applyFill="1" applyBorder="1" applyAlignment="1">
      <alignment horizontal="center" vertical="center" wrapText="1"/>
    </xf>
    <xf numFmtId="166" fontId="26" fillId="2" borderId="7" xfId="1" applyNumberFormat="1" applyFont="1" applyFill="1" applyBorder="1" applyAlignment="1">
      <alignment horizontal="center" vertical="center" wrapText="1"/>
    </xf>
    <xf numFmtId="0" fontId="33" fillId="2" borderId="15" xfId="0" applyFont="1" applyFill="1" applyBorder="1" applyAlignment="1">
      <alignment horizontal="left" vertical="center" wrapText="1"/>
    </xf>
    <xf numFmtId="0" fontId="33" fillId="2" borderId="16"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23" fillId="2" borderId="15" xfId="0" applyFont="1" applyFill="1" applyBorder="1" applyAlignment="1">
      <alignment horizontal="left" vertical="center"/>
    </xf>
    <xf numFmtId="0" fontId="23" fillId="2" borderId="16" xfId="0" applyFont="1" applyFill="1" applyBorder="1" applyAlignment="1">
      <alignment horizontal="left" vertical="center"/>
    </xf>
    <xf numFmtId="0" fontId="23" fillId="2" borderId="8" xfId="0" applyFont="1" applyFill="1" applyBorder="1" applyAlignment="1">
      <alignment horizontal="left" vertical="center"/>
    </xf>
    <xf numFmtId="0" fontId="28" fillId="2" borderId="0" xfId="0" applyFont="1" applyFill="1" applyBorder="1" applyAlignment="1">
      <alignment horizontal="left" vertical="center" wrapText="1"/>
    </xf>
    <xf numFmtId="0" fontId="34" fillId="2" borderId="15" xfId="0" applyFont="1" applyFill="1" applyBorder="1" applyAlignment="1">
      <alignment horizontal="left" vertical="center" wrapText="1"/>
    </xf>
    <xf numFmtId="0" fontId="34" fillId="2" borderId="16" xfId="0" applyFont="1" applyFill="1" applyBorder="1" applyAlignment="1">
      <alignment horizontal="left" vertical="center" wrapText="1"/>
    </xf>
    <xf numFmtId="0" fontId="34" fillId="2" borderId="8" xfId="0" applyFont="1" applyFill="1" applyBorder="1" applyAlignment="1">
      <alignment horizontal="left" vertical="center" wrapText="1"/>
    </xf>
    <xf numFmtId="0" fontId="36" fillId="2" borderId="0" xfId="0" applyFont="1" applyFill="1" applyAlignment="1">
      <alignment horizontal="left"/>
    </xf>
  </cellXfs>
  <cellStyles count="17">
    <cellStyle name="Comma" xfId="15" builtinId="3"/>
    <cellStyle name="Comma 2" xfId="9" xr:uid="{00000000-0005-0000-0000-000000000000}"/>
    <cellStyle name="Currency 2" xfId="5" xr:uid="{00000000-0005-0000-0000-000001000000}"/>
    <cellStyle name="dms_1" xfId="4" xr:uid="{00000000-0005-0000-0000-000002000000}"/>
    <cellStyle name="Normal" xfId="0" builtinId="0"/>
    <cellStyle name="Normal 11" xfId="10" xr:uid="{00000000-0005-0000-0000-000004000000}"/>
    <cellStyle name="Normal 2" xfId="2" xr:uid="{00000000-0005-0000-0000-000005000000}"/>
    <cellStyle name="Normal 2 2" xfId="13" xr:uid="{C70C1564-1A9E-4FBA-8B54-9DCE29BD70AD}"/>
    <cellStyle name="Normal 3" xfId="3" xr:uid="{00000000-0005-0000-0000-000006000000}"/>
    <cellStyle name="Normal 3 4" xfId="7" xr:uid="{00000000-0005-0000-0000-000007000000}"/>
    <cellStyle name="Normal 31 2" xfId="16" xr:uid="{95C87C30-65CD-43AA-B325-80F6145F68ED}"/>
    <cellStyle name="Normal 32" xfId="14" xr:uid="{E134CB6D-D63E-4869-99FF-D73ADA1A45EA}"/>
    <cellStyle name="Normal 4" xfId="6" xr:uid="{00000000-0005-0000-0000-000008000000}"/>
    <cellStyle name="Normal 5" xfId="12" xr:uid="{00000000-0005-0000-0000-000009000000}"/>
    <cellStyle name="Normal 9 3" xfId="11" xr:uid="{00000000-0005-0000-0000-00000A000000}"/>
    <cellStyle name="Normal_AppendixB" xfId="1" xr:uid="{00000000-0005-0000-0000-00000B000000}"/>
    <cellStyle name="Percent 2" xfId="8" xr:uid="{00000000-0005-0000-0000-00000C000000}"/>
  </cellStyles>
  <dxfs count="16">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CCFF"/>
      <color rgb="FFE2EEE9"/>
      <color rgb="FF5F9E88"/>
      <color rgb="FFD9D1CD"/>
      <color rgb="FFB2D69A"/>
      <color rgb="FFE2ECF2"/>
      <color rgb="FFE0601F"/>
      <color rgb="FF89B3CE"/>
      <color rgb="FFDBA1A9"/>
      <color rgb="FFC4D9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714375</xdr:colOff>
      <xdr:row>0</xdr:row>
      <xdr:rowOff>190500</xdr:rowOff>
    </xdr:from>
    <xdr:to>
      <xdr:col>16</xdr:col>
      <xdr:colOff>31499</xdr:colOff>
      <xdr:row>1</xdr:row>
      <xdr:rowOff>531026</xdr:rowOff>
    </xdr:to>
    <xdr:pic>
      <xdr:nvPicPr>
        <xdr:cNvPr id="2" name="Picture 1">
          <a:extLst>
            <a:ext uri="{FF2B5EF4-FFF2-40B4-BE49-F238E27FC236}">
              <a16:creationId xmlns:a16="http://schemas.microsoft.com/office/drawing/2014/main" id="{D1E15C42-7BA7-4FC1-A4E7-61FF8CBD9BD8}"/>
            </a:ext>
          </a:extLst>
        </xdr:cNvPr>
        <xdr:cNvPicPr>
          <a:picLocks noChangeAspect="1"/>
        </xdr:cNvPicPr>
      </xdr:nvPicPr>
      <xdr:blipFill>
        <a:blip xmlns:r="http://schemas.openxmlformats.org/officeDocument/2006/relationships" r:embed="rId1"/>
        <a:stretch>
          <a:fillRect/>
        </a:stretch>
      </xdr:blipFill>
      <xdr:spPr>
        <a:xfrm>
          <a:off x="11544300" y="190500"/>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495300</xdr:colOff>
      <xdr:row>0</xdr:row>
      <xdr:rowOff>133350</xdr:rowOff>
    </xdr:from>
    <xdr:to>
      <xdr:col>12</xdr:col>
      <xdr:colOff>10544</xdr:colOff>
      <xdr:row>1</xdr:row>
      <xdr:rowOff>294806</xdr:rowOff>
    </xdr:to>
    <xdr:pic>
      <xdr:nvPicPr>
        <xdr:cNvPr id="2" name="Picture 1">
          <a:extLst>
            <a:ext uri="{FF2B5EF4-FFF2-40B4-BE49-F238E27FC236}">
              <a16:creationId xmlns:a16="http://schemas.microsoft.com/office/drawing/2014/main" id="{A92347F5-B382-4910-BC4C-2CFEDAA7AAF1}"/>
            </a:ext>
          </a:extLst>
        </xdr:cNvPr>
        <xdr:cNvPicPr>
          <a:picLocks noChangeAspect="1"/>
        </xdr:cNvPicPr>
      </xdr:nvPicPr>
      <xdr:blipFill>
        <a:blip xmlns:r="http://schemas.openxmlformats.org/officeDocument/2006/relationships" r:embed="rId1"/>
        <a:stretch>
          <a:fillRect/>
        </a:stretch>
      </xdr:blipFill>
      <xdr:spPr>
        <a:xfrm>
          <a:off x="9839325" y="133350"/>
          <a:ext cx="2001269" cy="856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19050</xdr:colOff>
      <xdr:row>0</xdr:row>
      <xdr:rowOff>161925</xdr:rowOff>
    </xdr:from>
    <xdr:to>
      <xdr:col>8</xdr:col>
      <xdr:colOff>1965074</xdr:colOff>
      <xdr:row>0</xdr:row>
      <xdr:rowOff>1016801</xdr:rowOff>
    </xdr:to>
    <xdr:pic>
      <xdr:nvPicPr>
        <xdr:cNvPr id="2" name="Picture 1">
          <a:extLst>
            <a:ext uri="{FF2B5EF4-FFF2-40B4-BE49-F238E27FC236}">
              <a16:creationId xmlns:a16="http://schemas.microsoft.com/office/drawing/2014/main" id="{E21F2E3F-3A2D-412C-8819-7DA6BCD0869F}"/>
            </a:ext>
          </a:extLst>
        </xdr:cNvPr>
        <xdr:cNvPicPr>
          <a:picLocks noChangeAspect="1"/>
        </xdr:cNvPicPr>
      </xdr:nvPicPr>
      <xdr:blipFill>
        <a:blip xmlns:r="http://schemas.openxmlformats.org/officeDocument/2006/relationships" r:embed="rId1"/>
        <a:stretch>
          <a:fillRect/>
        </a:stretch>
      </xdr:blipFill>
      <xdr:spPr>
        <a:xfrm>
          <a:off x="9048750" y="16192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25A61-8F53-4306-88D8-0117983E1126}">
  <sheetPr codeName="Sheet8"/>
  <dimension ref="B1:F10"/>
  <sheetViews>
    <sheetView workbookViewId="0"/>
  </sheetViews>
  <sheetFormatPr defaultColWidth="8.7109375" defaultRowHeight="15"/>
  <cols>
    <col min="1" max="1" width="2.7109375" style="150" customWidth="1"/>
    <col min="2" max="2" width="33.140625" style="150" customWidth="1"/>
    <col min="3" max="3" width="48.7109375" style="150" customWidth="1"/>
    <col min="4" max="4" width="48.140625" style="150" customWidth="1"/>
    <col min="5" max="5" width="48.7109375" style="150" customWidth="1"/>
    <col min="6" max="6" width="42.5703125" style="150" customWidth="1"/>
    <col min="7" max="7" width="42.28515625" style="150" customWidth="1"/>
    <col min="8" max="16384" width="8.7109375" style="150"/>
  </cols>
  <sheetData>
    <row r="1" spans="2:6" ht="36">
      <c r="B1" s="51" t="s">
        <v>102</v>
      </c>
    </row>
    <row r="2" spans="2:6" ht="30" customHeight="1">
      <c r="B2" s="152" t="s">
        <v>174</v>
      </c>
      <c r="C2" s="152"/>
    </row>
    <row r="3" spans="2:6" ht="21" customHeight="1">
      <c r="B3" s="147" t="s">
        <v>122</v>
      </c>
      <c r="C3" s="148"/>
      <c r="D3" s="148"/>
      <c r="E3" s="148"/>
    </row>
    <row r="4" spans="2:6">
      <c r="B4" s="173" t="s">
        <v>162</v>
      </c>
      <c r="C4" s="173" t="s">
        <v>163</v>
      </c>
      <c r="D4" s="149" t="s">
        <v>123</v>
      </c>
      <c r="E4" s="149" t="s">
        <v>124</v>
      </c>
    </row>
    <row r="5" spans="2:6" ht="57.75" customHeight="1">
      <c r="B5" s="174" t="s">
        <v>121</v>
      </c>
      <c r="C5" s="174" t="s">
        <v>216</v>
      </c>
      <c r="D5" s="141" t="s">
        <v>235</v>
      </c>
      <c r="E5" s="141" t="s">
        <v>217</v>
      </c>
    </row>
    <row r="6" spans="2:6" ht="57" customHeight="1">
      <c r="B6" s="174" t="s">
        <v>98</v>
      </c>
      <c r="C6" s="174" t="s">
        <v>216</v>
      </c>
      <c r="D6" s="141" t="s">
        <v>235</v>
      </c>
      <c r="E6" s="141" t="s">
        <v>217</v>
      </c>
    </row>
    <row r="7" spans="2:6" ht="52.5" customHeight="1">
      <c r="B7" s="174" t="s">
        <v>98</v>
      </c>
      <c r="C7" s="174" t="s">
        <v>212</v>
      </c>
      <c r="D7" s="141" t="s">
        <v>215</v>
      </c>
      <c r="E7" s="141" t="s">
        <v>213</v>
      </c>
    </row>
    <row r="8" spans="2:6" ht="66" customHeight="1">
      <c r="B8" s="174" t="s">
        <v>98</v>
      </c>
      <c r="C8" s="174" t="s">
        <v>237</v>
      </c>
      <c r="D8" s="141" t="s">
        <v>235</v>
      </c>
      <c r="E8" s="209" t="s">
        <v>236</v>
      </c>
    </row>
    <row r="9" spans="2:6" ht="82.5" customHeight="1">
      <c r="B9" s="208" t="s">
        <v>203</v>
      </c>
      <c r="C9" s="209" t="s">
        <v>211</v>
      </c>
      <c r="D9" s="209" t="s">
        <v>210</v>
      </c>
      <c r="E9" s="209" t="s">
        <v>238</v>
      </c>
    </row>
    <row r="10" spans="2:6">
      <c r="B10" s="151"/>
      <c r="C10" s="151"/>
      <c r="E10" s="151"/>
      <c r="F10" s="15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T20"/>
  <sheetViews>
    <sheetView tabSelected="1" workbookViewId="0"/>
  </sheetViews>
  <sheetFormatPr defaultColWidth="9.140625" defaultRowHeight="15"/>
  <cols>
    <col min="1" max="1" width="2.28515625" style="9" customWidth="1"/>
    <col min="2" max="2" width="30.7109375" style="9" customWidth="1"/>
    <col min="3" max="3" width="110.7109375" style="9" customWidth="1"/>
    <col min="4" max="4" width="100.7109375" style="10" customWidth="1"/>
    <col min="5" max="13" width="15.7109375" style="10" customWidth="1"/>
    <col min="14" max="37" width="15.7109375" style="9" customWidth="1"/>
    <col min="38" max="16384" width="9.140625" style="9"/>
  </cols>
  <sheetData>
    <row r="1" spans="2:4" ht="71.25" customHeight="1">
      <c r="B1" s="279" t="s">
        <v>190</v>
      </c>
      <c r="C1" s="279"/>
    </row>
    <row r="2" spans="2:4" ht="24" customHeight="1">
      <c r="B2" s="280" t="s">
        <v>23</v>
      </c>
      <c r="C2" s="281"/>
    </row>
    <row r="3" spans="2:4" ht="78" customHeight="1">
      <c r="B3" s="282" t="s">
        <v>173</v>
      </c>
      <c r="C3" s="282"/>
    </row>
    <row r="4" spans="2:4" ht="54" customHeight="1">
      <c r="B4" s="51" t="s">
        <v>102</v>
      </c>
      <c r="C4" s="51"/>
    </row>
    <row r="5" spans="2:4" s="11" customFormat="1" ht="36.75" customHeight="1">
      <c r="B5" s="276" t="s">
        <v>103</v>
      </c>
      <c r="C5" s="276"/>
    </row>
    <row r="6" spans="2:4" s="11" customFormat="1" ht="45" customHeight="1">
      <c r="B6" s="276" t="s">
        <v>93</v>
      </c>
      <c r="C6" s="276"/>
    </row>
    <row r="7" spans="2:4" s="13" customFormat="1" ht="15" customHeight="1">
      <c r="B7" s="12"/>
    </row>
    <row r="8" spans="2:4" s="11" customFormat="1" ht="21.95" customHeight="1">
      <c r="B8" s="277" t="s">
        <v>24</v>
      </c>
      <c r="C8" s="278"/>
    </row>
    <row r="9" spans="2:4" s="11" customFormat="1" ht="14.25">
      <c r="B9" s="13"/>
      <c r="C9" s="13"/>
    </row>
    <row r="10" spans="2:4" s="136" customFormat="1" ht="20.100000000000001" customHeight="1">
      <c r="B10" s="275" t="s">
        <v>94</v>
      </c>
      <c r="C10" s="275"/>
      <c r="D10" s="182"/>
    </row>
    <row r="11" spans="2:4" s="136" customFormat="1" ht="6.75" customHeight="1">
      <c r="B11" s="183"/>
      <c r="C11" s="184"/>
      <c r="D11" s="182"/>
    </row>
    <row r="12" spans="2:4" s="11" customFormat="1" ht="35.25" customHeight="1">
      <c r="B12" s="274" t="s">
        <v>164</v>
      </c>
      <c r="C12" s="274"/>
      <c r="D12" s="185"/>
    </row>
    <row r="13" spans="2:4" s="136" customFormat="1" ht="9.75" customHeight="1">
      <c r="B13" s="183"/>
      <c r="C13" s="184"/>
      <c r="D13" s="182"/>
    </row>
    <row r="14" spans="2:4" s="11" customFormat="1" ht="20.100000000000001" customHeight="1">
      <c r="B14" s="275" t="s">
        <v>35</v>
      </c>
      <c r="C14" s="275"/>
      <c r="D14" s="185"/>
    </row>
    <row r="15" spans="2:4" s="11" customFormat="1" ht="11.1" customHeight="1">
      <c r="D15" s="185"/>
    </row>
    <row r="16" spans="2:4" s="11" customFormat="1" ht="30" customHeight="1">
      <c r="B16" s="274" t="s">
        <v>166</v>
      </c>
      <c r="C16" s="274"/>
      <c r="D16" s="185"/>
    </row>
    <row r="17" spans="2:20" s="11" customFormat="1" ht="30" customHeight="1">
      <c r="B17" s="274" t="s">
        <v>165</v>
      </c>
      <c r="C17" s="274"/>
      <c r="D17" s="185"/>
    </row>
    <row r="18" spans="2:20" s="14" customFormat="1" ht="9.75" customHeight="1">
      <c r="B18" s="186"/>
      <c r="D18" s="187"/>
      <c r="I18" s="10"/>
      <c r="J18" s="10"/>
      <c r="K18" s="10"/>
      <c r="L18" s="10"/>
      <c r="M18" s="10"/>
      <c r="N18" s="10"/>
      <c r="O18" s="10"/>
      <c r="P18" s="10"/>
      <c r="Q18" s="10"/>
      <c r="R18" s="10"/>
      <c r="S18" s="10"/>
      <c r="T18" s="10"/>
    </row>
    <row r="19" spans="2:20" s="11" customFormat="1">
      <c r="D19" s="14"/>
    </row>
    <row r="20" spans="2:20" s="11" customFormat="1">
      <c r="D20" s="14"/>
    </row>
  </sheetData>
  <mergeCells count="11">
    <mergeCell ref="B6:C6"/>
    <mergeCell ref="B8:C8"/>
    <mergeCell ref="B1:C1"/>
    <mergeCell ref="B2:C2"/>
    <mergeCell ref="B3:C3"/>
    <mergeCell ref="B5:C5"/>
    <mergeCell ref="B17:C17"/>
    <mergeCell ref="B10:C10"/>
    <mergeCell ref="B12:C12"/>
    <mergeCell ref="B14:C14"/>
    <mergeCell ref="B16:C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A1:J108"/>
  <sheetViews>
    <sheetView workbookViewId="0"/>
  </sheetViews>
  <sheetFormatPr defaultColWidth="9.140625" defaultRowHeight="15"/>
  <cols>
    <col min="1" max="1" width="2.28515625" style="136" customWidth="1"/>
    <col min="2" max="2" width="50" style="228" customWidth="1"/>
    <col min="3" max="3" width="110.7109375" style="228" customWidth="1"/>
    <col min="4" max="4" width="30.140625" style="136" customWidth="1"/>
    <col min="5" max="5" width="7.140625" style="136" customWidth="1"/>
    <col min="6" max="6" width="24.42578125" style="136" customWidth="1"/>
    <col min="7" max="7" width="8.7109375" style="136" customWidth="1"/>
    <col min="8" max="8" width="30.42578125" style="136" customWidth="1"/>
    <col min="9" max="9" width="8.42578125" style="136" customWidth="1"/>
    <col min="10" max="10" width="10.140625" style="136" customWidth="1"/>
    <col min="11" max="16384" width="9.140625" style="136"/>
  </cols>
  <sheetData>
    <row r="1" spans="2:10" ht="54" customHeight="1">
      <c r="B1" s="284" t="s">
        <v>102</v>
      </c>
      <c r="C1" s="284"/>
      <c r="D1" s="134"/>
      <c r="E1" s="135"/>
      <c r="F1" s="135"/>
      <c r="G1" s="135"/>
      <c r="H1" s="135"/>
      <c r="I1" s="135"/>
    </row>
    <row r="2" spans="2:10" ht="51" customHeight="1">
      <c r="B2" s="283" t="s">
        <v>167</v>
      </c>
      <c r="C2" s="283"/>
      <c r="D2" s="134"/>
      <c r="E2" s="21"/>
      <c r="F2" s="21"/>
      <c r="G2" s="21"/>
      <c r="H2" s="21"/>
      <c r="I2" s="21"/>
      <c r="J2" s="20"/>
    </row>
    <row r="3" spans="2:10" ht="20.100000000000001" customHeight="1">
      <c r="B3" s="50" t="s">
        <v>75</v>
      </c>
      <c r="C3" s="227"/>
      <c r="D3" s="134"/>
      <c r="E3" s="135"/>
      <c r="F3" s="135"/>
      <c r="G3" s="135"/>
      <c r="H3" s="135"/>
      <c r="I3" s="135"/>
    </row>
    <row r="4" spans="2:10" ht="38.1" customHeight="1">
      <c r="B4" s="283" t="s">
        <v>168</v>
      </c>
      <c r="C4" s="283"/>
      <c r="D4" s="134"/>
      <c r="E4" s="135"/>
      <c r="F4" s="135"/>
      <c r="G4" s="135"/>
      <c r="H4" s="135"/>
      <c r="I4" s="135"/>
    </row>
    <row r="5" spans="2:10" ht="9" customHeight="1">
      <c r="D5" s="134"/>
      <c r="E5" s="135"/>
      <c r="F5" s="135"/>
      <c r="G5" s="135"/>
      <c r="H5" s="135"/>
      <c r="I5" s="135"/>
    </row>
    <row r="6" spans="2:10" ht="21.95" customHeight="1">
      <c r="B6" s="229" t="s">
        <v>76</v>
      </c>
      <c r="C6" s="229" t="s">
        <v>77</v>
      </c>
      <c r="D6" s="134"/>
      <c r="E6" s="22"/>
      <c r="F6" s="22"/>
      <c r="G6" s="22"/>
      <c r="H6" s="135"/>
      <c r="I6" s="135"/>
    </row>
    <row r="7" spans="2:10" ht="9" customHeight="1">
      <c r="D7" s="134"/>
      <c r="E7" s="135"/>
      <c r="F7" s="135"/>
      <c r="G7" s="135"/>
      <c r="H7" s="135"/>
      <c r="I7" s="135"/>
    </row>
    <row r="8" spans="2:10" ht="18.75" customHeight="1">
      <c r="B8" s="240" t="s">
        <v>261</v>
      </c>
      <c r="C8" s="241"/>
      <c r="D8" s="134"/>
      <c r="E8" s="135"/>
      <c r="F8" s="135"/>
      <c r="G8" s="135"/>
      <c r="H8" s="135"/>
      <c r="I8" s="135"/>
    </row>
    <row r="9" spans="2:10" ht="18" customHeight="1">
      <c r="B9" s="242" t="s">
        <v>119</v>
      </c>
      <c r="C9" s="241"/>
      <c r="D9" s="134"/>
      <c r="E9" s="135"/>
      <c r="F9" s="135"/>
      <c r="G9" s="135"/>
      <c r="H9" s="135"/>
      <c r="I9" s="135"/>
    </row>
    <row r="10" spans="2:10" ht="30" customHeight="1">
      <c r="B10" s="243" t="s">
        <v>189</v>
      </c>
      <c r="C10" s="243" t="s">
        <v>268</v>
      </c>
      <c r="D10" s="134"/>
      <c r="E10" s="135"/>
      <c r="F10" s="135"/>
      <c r="G10" s="135"/>
      <c r="H10" s="135"/>
      <c r="I10" s="135"/>
    </row>
    <row r="11" spans="2:10" ht="30" customHeight="1">
      <c r="B11" s="244" t="s">
        <v>145</v>
      </c>
      <c r="C11" s="244" t="s">
        <v>269</v>
      </c>
      <c r="D11" s="134"/>
      <c r="E11" s="135"/>
      <c r="F11" s="135"/>
      <c r="G11" s="135"/>
      <c r="H11" s="135"/>
      <c r="I11" s="135"/>
    </row>
    <row r="12" spans="2:10" ht="30" customHeight="1">
      <c r="B12" s="243" t="s">
        <v>37</v>
      </c>
      <c r="C12" s="243" t="s">
        <v>270</v>
      </c>
      <c r="D12" s="134"/>
      <c r="E12" s="135"/>
      <c r="F12" s="135"/>
      <c r="G12" s="135"/>
      <c r="H12" s="135"/>
      <c r="I12" s="135"/>
    </row>
    <row r="13" spans="2:10" ht="30" customHeight="1">
      <c r="B13" s="244" t="s">
        <v>149</v>
      </c>
      <c r="C13" s="244" t="s">
        <v>271</v>
      </c>
      <c r="D13" s="134"/>
      <c r="E13" s="135"/>
      <c r="F13" s="135"/>
      <c r="G13" s="135"/>
      <c r="H13" s="135"/>
      <c r="I13" s="135"/>
    </row>
    <row r="14" spans="2:10" ht="13.5" customHeight="1">
      <c r="B14" s="241"/>
      <c r="C14" s="241"/>
      <c r="D14" s="134"/>
      <c r="E14" s="135"/>
      <c r="F14" s="135"/>
      <c r="G14" s="135"/>
      <c r="H14" s="135"/>
      <c r="I14" s="135"/>
    </row>
    <row r="15" spans="2:10" ht="18" customHeight="1">
      <c r="B15" s="236" t="s">
        <v>202</v>
      </c>
      <c r="C15" s="241"/>
      <c r="D15" s="134"/>
      <c r="E15" s="135"/>
      <c r="F15" s="135"/>
      <c r="G15" s="135"/>
      <c r="H15" s="135"/>
      <c r="I15" s="135"/>
    </row>
    <row r="16" spans="2:10" ht="210">
      <c r="B16" s="245" t="s">
        <v>12</v>
      </c>
      <c r="C16" s="243" t="s">
        <v>272</v>
      </c>
      <c r="D16" s="134"/>
      <c r="E16" s="135"/>
      <c r="F16" s="135"/>
      <c r="G16" s="135"/>
      <c r="H16" s="135"/>
      <c r="I16" s="135"/>
    </row>
    <row r="17" spans="2:9" ht="60">
      <c r="B17" s="246" t="s">
        <v>13</v>
      </c>
      <c r="C17" s="244" t="s">
        <v>273</v>
      </c>
      <c r="D17" s="134"/>
      <c r="E17" s="135"/>
      <c r="G17" s="135"/>
      <c r="H17" s="135"/>
      <c r="I17" s="135"/>
    </row>
    <row r="18" spans="2:9" ht="30" customHeight="1">
      <c r="B18" s="243" t="s">
        <v>263</v>
      </c>
      <c r="C18" s="243" t="s">
        <v>274</v>
      </c>
      <c r="D18" s="134"/>
      <c r="E18" s="135"/>
      <c r="F18" s="135"/>
      <c r="G18" s="135"/>
      <c r="H18" s="135"/>
      <c r="I18" s="135"/>
    </row>
    <row r="19" spans="2:9" ht="90">
      <c r="B19" s="246" t="s">
        <v>60</v>
      </c>
      <c r="C19" s="244" t="s">
        <v>275</v>
      </c>
      <c r="D19" s="134"/>
      <c r="E19" s="135"/>
      <c r="F19" s="135"/>
      <c r="G19" s="135"/>
      <c r="H19" s="135"/>
      <c r="I19" s="135"/>
    </row>
    <row r="20" spans="2:9" ht="105">
      <c r="B20" s="243" t="s">
        <v>59</v>
      </c>
      <c r="C20" s="243" t="s">
        <v>276</v>
      </c>
      <c r="D20" s="134"/>
      <c r="E20" s="135"/>
      <c r="F20" s="135"/>
      <c r="G20" s="135"/>
      <c r="H20" s="135"/>
      <c r="I20" s="135"/>
    </row>
    <row r="21" spans="2:9" ht="135">
      <c r="B21" s="244" t="s">
        <v>58</v>
      </c>
      <c r="C21" s="244" t="s">
        <v>277</v>
      </c>
      <c r="D21" s="134"/>
      <c r="E21" s="135"/>
      <c r="F21" s="135"/>
      <c r="G21" s="135"/>
      <c r="H21" s="135"/>
      <c r="I21" s="135"/>
    </row>
    <row r="22" spans="2:9" ht="18" customHeight="1">
      <c r="D22" s="134"/>
      <c r="E22" s="135"/>
      <c r="F22" s="135"/>
      <c r="G22" s="135"/>
      <c r="H22" s="135"/>
      <c r="I22" s="135"/>
    </row>
    <row r="23" spans="2:9" ht="18" customHeight="1">
      <c r="B23" s="240" t="s">
        <v>121</v>
      </c>
      <c r="C23" s="241"/>
      <c r="D23" s="134"/>
      <c r="E23" s="135"/>
      <c r="F23" s="135"/>
      <c r="G23" s="135"/>
      <c r="H23" s="135"/>
      <c r="I23" s="135"/>
    </row>
    <row r="24" spans="2:9" ht="18" customHeight="1">
      <c r="B24" s="242" t="s">
        <v>35</v>
      </c>
      <c r="C24" s="241"/>
      <c r="D24" s="134"/>
      <c r="E24" s="135"/>
      <c r="F24" s="135"/>
      <c r="G24" s="135"/>
      <c r="H24" s="135"/>
      <c r="I24" s="135"/>
    </row>
    <row r="25" spans="2:9" ht="75">
      <c r="B25" s="245" t="s">
        <v>114</v>
      </c>
      <c r="C25" s="243" t="s">
        <v>278</v>
      </c>
      <c r="E25" s="19"/>
      <c r="G25" s="19"/>
      <c r="I25" s="19"/>
    </row>
    <row r="26" spans="2:9" ht="30" customHeight="1">
      <c r="B26" s="246" t="s">
        <v>115</v>
      </c>
      <c r="C26" s="244" t="s">
        <v>279</v>
      </c>
    </row>
    <row r="27" spans="2:9" ht="30" customHeight="1">
      <c r="B27" s="247" t="s">
        <v>95</v>
      </c>
      <c r="C27" s="243" t="s">
        <v>279</v>
      </c>
    </row>
    <row r="28" spans="2:9" ht="30" customHeight="1">
      <c r="B28" s="273" t="s">
        <v>262</v>
      </c>
      <c r="C28" s="244" t="s">
        <v>280</v>
      </c>
      <c r="D28" s="134"/>
      <c r="E28" s="135"/>
      <c r="F28" s="135"/>
      <c r="G28" s="135"/>
      <c r="H28" s="135"/>
      <c r="I28" s="135"/>
    </row>
    <row r="29" spans="2:9" ht="18" customHeight="1">
      <c r="B29" s="2"/>
      <c r="C29" s="2"/>
      <c r="D29" s="134"/>
      <c r="E29" s="135"/>
      <c r="F29" s="135"/>
      <c r="G29" s="135"/>
      <c r="H29" s="135"/>
      <c r="I29" s="135"/>
    </row>
    <row r="30" spans="2:9" ht="18" customHeight="1">
      <c r="B30" s="230" t="s">
        <v>98</v>
      </c>
      <c r="D30" s="134"/>
      <c r="E30" s="135"/>
      <c r="F30" s="135"/>
      <c r="G30" s="135"/>
      <c r="H30" s="135"/>
      <c r="I30" s="135"/>
    </row>
    <row r="31" spans="2:9" ht="18" customHeight="1">
      <c r="B31" s="231" t="s">
        <v>35</v>
      </c>
      <c r="D31" s="134"/>
      <c r="E31" s="135"/>
      <c r="F31" s="135"/>
      <c r="G31" s="135"/>
      <c r="H31" s="135"/>
      <c r="I31" s="135"/>
    </row>
    <row r="32" spans="2:9" ht="90">
      <c r="B32" s="247" t="s">
        <v>181</v>
      </c>
      <c r="C32" s="232" t="s">
        <v>281</v>
      </c>
      <c r="D32" s="1"/>
      <c r="E32" s="1"/>
      <c r="F32" s="1"/>
      <c r="G32" s="1"/>
      <c r="H32" s="2"/>
      <c r="I32" s="2"/>
    </row>
    <row r="33" spans="2:9" ht="45">
      <c r="B33" s="239" t="s">
        <v>116</v>
      </c>
      <c r="C33" s="233" t="s">
        <v>282</v>
      </c>
      <c r="D33" s="1"/>
      <c r="E33" s="1"/>
      <c r="F33" s="1"/>
      <c r="G33" s="2"/>
      <c r="H33" s="2"/>
      <c r="I33" s="2"/>
    </row>
    <row r="34" spans="2:9" ht="30">
      <c r="B34" s="247" t="s">
        <v>96</v>
      </c>
      <c r="C34" s="232" t="s">
        <v>283</v>
      </c>
      <c r="D34" s="2"/>
      <c r="E34" s="2"/>
      <c r="F34" s="2"/>
    </row>
    <row r="35" spans="2:9" ht="30" customHeight="1">
      <c r="B35" s="248" t="s">
        <v>97</v>
      </c>
      <c r="C35" s="233" t="s">
        <v>284</v>
      </c>
      <c r="D35" s="2"/>
      <c r="E35" s="2"/>
      <c r="F35" s="2"/>
    </row>
    <row r="36" spans="2:9" ht="12" customHeight="1">
      <c r="B36" s="234"/>
      <c r="C36" s="235"/>
      <c r="D36" s="2"/>
      <c r="E36" s="2"/>
      <c r="F36" s="2"/>
    </row>
    <row r="37" spans="2:9" ht="15.75">
      <c r="B37" s="236" t="s">
        <v>87</v>
      </c>
      <c r="C37" s="235"/>
      <c r="D37" s="2"/>
      <c r="E37" s="2"/>
      <c r="F37" s="2"/>
    </row>
    <row r="38" spans="2:9" ht="240">
      <c r="B38" s="249" t="s">
        <v>10</v>
      </c>
      <c r="C38" s="232" t="s">
        <v>285</v>
      </c>
      <c r="D38" s="2"/>
      <c r="E38" s="2"/>
      <c r="F38" s="2"/>
    </row>
    <row r="39" spans="2:9" ht="75">
      <c r="B39" s="250" t="s">
        <v>11</v>
      </c>
      <c r="C39" s="233" t="s">
        <v>286</v>
      </c>
      <c r="D39" s="2"/>
      <c r="E39" s="2"/>
      <c r="F39" s="2"/>
    </row>
    <row r="40" spans="2:9" ht="30" customHeight="1">
      <c r="B40" s="238" t="s">
        <v>54</v>
      </c>
      <c r="C40" s="232" t="s">
        <v>287</v>
      </c>
      <c r="D40" s="2"/>
      <c r="E40" s="2"/>
      <c r="F40" s="2"/>
    </row>
    <row r="41" spans="2:9" ht="210">
      <c r="B41" s="250" t="s">
        <v>12</v>
      </c>
      <c r="C41" s="233" t="s">
        <v>272</v>
      </c>
      <c r="D41" s="2"/>
      <c r="E41" s="2"/>
      <c r="F41" s="2"/>
    </row>
    <row r="42" spans="2:9" ht="60">
      <c r="B42" s="238" t="s">
        <v>13</v>
      </c>
      <c r="C42" s="232" t="s">
        <v>273</v>
      </c>
      <c r="D42" s="2"/>
      <c r="E42" s="2"/>
      <c r="F42" s="2"/>
    </row>
    <row r="43" spans="2:9" ht="45">
      <c r="B43" s="250" t="s">
        <v>101</v>
      </c>
      <c r="C43" s="233" t="s">
        <v>288</v>
      </c>
      <c r="D43" s="2"/>
      <c r="F43" s="2"/>
    </row>
    <row r="44" spans="2:9" ht="60">
      <c r="B44" s="243" t="s">
        <v>161</v>
      </c>
      <c r="C44" s="232" t="s">
        <v>289</v>
      </c>
    </row>
    <row r="45" spans="2:9" ht="45">
      <c r="B45" s="250" t="s">
        <v>191</v>
      </c>
      <c r="C45" s="233" t="s">
        <v>290</v>
      </c>
    </row>
    <row r="46" spans="2:9" ht="13.5" customHeight="1"/>
    <row r="47" spans="2:9" ht="15.75">
      <c r="B47" s="236" t="s">
        <v>129</v>
      </c>
    </row>
    <row r="48" spans="2:9" ht="240">
      <c r="B48" s="247" t="s">
        <v>10</v>
      </c>
      <c r="C48" s="232" t="s">
        <v>285</v>
      </c>
    </row>
    <row r="49" spans="2:3" ht="30">
      <c r="B49" s="244" t="s">
        <v>151</v>
      </c>
      <c r="C49" s="233" t="s">
        <v>291</v>
      </c>
    </row>
    <row r="50" spans="2:3" ht="75">
      <c r="B50" s="245" t="s">
        <v>246</v>
      </c>
      <c r="C50" s="232" t="s">
        <v>292</v>
      </c>
    </row>
    <row r="51" spans="2:3" ht="30">
      <c r="B51" s="244" t="s">
        <v>152</v>
      </c>
      <c r="C51" s="233" t="s">
        <v>293</v>
      </c>
    </row>
    <row r="52" spans="2:3" ht="45">
      <c r="B52" s="243" t="s">
        <v>153</v>
      </c>
      <c r="C52" s="232" t="s">
        <v>294</v>
      </c>
    </row>
    <row r="53" spans="2:3" ht="45">
      <c r="B53" s="246" t="s">
        <v>247</v>
      </c>
      <c r="C53" s="233" t="s">
        <v>295</v>
      </c>
    </row>
    <row r="54" spans="2:3" ht="30" customHeight="1">
      <c r="B54" s="247" t="s">
        <v>41</v>
      </c>
      <c r="C54" s="232" t="s">
        <v>296</v>
      </c>
    </row>
    <row r="55" spans="2:3" ht="30">
      <c r="B55" s="244" t="s">
        <v>159</v>
      </c>
      <c r="C55" s="233" t="s">
        <v>297</v>
      </c>
    </row>
    <row r="56" spans="2:3" ht="60">
      <c r="B56" s="251" t="s">
        <v>193</v>
      </c>
      <c r="C56" s="232" t="s">
        <v>298</v>
      </c>
    </row>
    <row r="57" spans="2:3" ht="30" customHeight="1">
      <c r="B57" s="244" t="s">
        <v>41</v>
      </c>
      <c r="C57" s="233" t="s">
        <v>296</v>
      </c>
    </row>
    <row r="58" spans="2:3" ht="12" customHeight="1"/>
    <row r="59" spans="2:3" ht="15.75">
      <c r="B59" s="236" t="s">
        <v>53</v>
      </c>
    </row>
    <row r="60" spans="2:3" ht="30">
      <c r="B60" s="238" t="s">
        <v>53</v>
      </c>
      <c r="C60" s="232" t="s">
        <v>299</v>
      </c>
    </row>
    <row r="61" spans="2:3" ht="315">
      <c r="B61" s="250" t="s">
        <v>150</v>
      </c>
      <c r="C61" s="233" t="s">
        <v>300</v>
      </c>
    </row>
    <row r="62" spans="2:3" ht="165">
      <c r="B62" s="238" t="s">
        <v>180</v>
      </c>
      <c r="C62" s="232" t="s">
        <v>301</v>
      </c>
    </row>
    <row r="63" spans="2:3" ht="30" customHeight="1">
      <c r="B63" s="239" t="s">
        <v>154</v>
      </c>
      <c r="C63" s="233" t="s">
        <v>302</v>
      </c>
    </row>
    <row r="64" spans="2:3" ht="45">
      <c r="B64" s="252" t="s">
        <v>200</v>
      </c>
      <c r="C64" s="232" t="s">
        <v>303</v>
      </c>
    </row>
    <row r="65" spans="2:3" ht="30">
      <c r="B65" s="250" t="s">
        <v>47</v>
      </c>
      <c r="C65" s="233" t="s">
        <v>304</v>
      </c>
    </row>
    <row r="66" spans="2:3" ht="45">
      <c r="B66" s="252" t="s">
        <v>201</v>
      </c>
      <c r="C66" s="232" t="s">
        <v>305</v>
      </c>
    </row>
    <row r="67" spans="2:3" ht="60">
      <c r="B67" s="253" t="s">
        <v>199</v>
      </c>
      <c r="C67" s="233" t="s">
        <v>306</v>
      </c>
    </row>
    <row r="68" spans="2:3" ht="75">
      <c r="B68" s="237" t="s">
        <v>155</v>
      </c>
      <c r="C68" s="232" t="s">
        <v>307</v>
      </c>
    </row>
    <row r="69" spans="2:3" ht="60">
      <c r="B69" s="253" t="s">
        <v>198</v>
      </c>
      <c r="C69" s="233" t="s">
        <v>308</v>
      </c>
    </row>
    <row r="70" spans="2:3" ht="30">
      <c r="B70" s="252" t="s">
        <v>197</v>
      </c>
      <c r="C70" s="232" t="s">
        <v>309</v>
      </c>
    </row>
    <row r="71" spans="2:3" ht="45">
      <c r="B71" s="253" t="s">
        <v>196</v>
      </c>
      <c r="C71" s="233" t="s">
        <v>310</v>
      </c>
    </row>
    <row r="72" spans="2:3" ht="45">
      <c r="B72" s="252" t="s">
        <v>195</v>
      </c>
      <c r="C72" s="232" t="s">
        <v>311</v>
      </c>
    </row>
    <row r="73" spans="2:3" ht="45">
      <c r="B73" s="233" t="s">
        <v>194</v>
      </c>
      <c r="C73" s="233" t="s">
        <v>312</v>
      </c>
    </row>
    <row r="74" spans="2:3" ht="45">
      <c r="B74" s="238" t="s">
        <v>160</v>
      </c>
      <c r="C74" s="232" t="s">
        <v>313</v>
      </c>
    </row>
    <row r="75" spans="2:3" ht="12" customHeight="1"/>
    <row r="76" spans="2:3" ht="15.75">
      <c r="B76" s="236" t="s">
        <v>54</v>
      </c>
    </row>
    <row r="77" spans="2:3" ht="30" customHeight="1">
      <c r="B77" s="238" t="s">
        <v>54</v>
      </c>
      <c r="C77" s="232" t="s">
        <v>287</v>
      </c>
    </row>
    <row r="78" spans="2:3" ht="45">
      <c r="B78" s="250" t="s">
        <v>191</v>
      </c>
      <c r="C78" s="233" t="s">
        <v>290</v>
      </c>
    </row>
    <row r="79" spans="2:3" ht="45">
      <c r="B79" s="232" t="s">
        <v>157</v>
      </c>
      <c r="C79" s="232" t="s">
        <v>314</v>
      </c>
    </row>
    <row r="80" spans="2:3" ht="60">
      <c r="B80" s="244" t="s">
        <v>156</v>
      </c>
      <c r="C80" s="233" t="s">
        <v>315</v>
      </c>
    </row>
    <row r="81" spans="1:3" ht="45">
      <c r="B81" s="238" t="s">
        <v>101</v>
      </c>
      <c r="C81" s="232" t="s">
        <v>288</v>
      </c>
    </row>
    <row r="82" spans="1:3" ht="30">
      <c r="B82" s="250" t="s">
        <v>4</v>
      </c>
      <c r="C82" s="233" t="s">
        <v>316</v>
      </c>
    </row>
    <row r="83" spans="1:3" ht="60">
      <c r="B83" s="238" t="s">
        <v>5</v>
      </c>
      <c r="C83" s="232" t="s">
        <v>317</v>
      </c>
    </row>
    <row r="84" spans="1:3" ht="30">
      <c r="B84" s="250" t="s">
        <v>7</v>
      </c>
      <c r="C84" s="233" t="s">
        <v>318</v>
      </c>
    </row>
    <row r="85" spans="1:3" ht="30">
      <c r="B85" s="238" t="s">
        <v>158</v>
      </c>
      <c r="C85" s="232" t="s">
        <v>319</v>
      </c>
    </row>
    <row r="86" spans="1:3" ht="45">
      <c r="B86" s="250" t="s">
        <v>8</v>
      </c>
      <c r="C86" s="233" t="s">
        <v>320</v>
      </c>
    </row>
    <row r="87" spans="1:3" ht="60">
      <c r="B87" s="238" t="s">
        <v>161</v>
      </c>
      <c r="C87" s="232" t="s">
        <v>289</v>
      </c>
    </row>
    <row r="88" spans="1:3" ht="90">
      <c r="B88" s="250" t="s">
        <v>192</v>
      </c>
      <c r="C88" s="233" t="s">
        <v>321</v>
      </c>
    </row>
    <row r="89" spans="1:3" ht="14.25" customHeight="1"/>
    <row r="90" spans="1:3" ht="15.75">
      <c r="B90" s="236" t="s">
        <v>218</v>
      </c>
    </row>
    <row r="91" spans="1:3" ht="135">
      <c r="A91" s="135"/>
      <c r="B91" s="245" t="s">
        <v>248</v>
      </c>
      <c r="C91" s="232" t="s">
        <v>322</v>
      </c>
    </row>
    <row r="92" spans="1:3" ht="30">
      <c r="A92" s="135"/>
      <c r="B92" s="248" t="s">
        <v>244</v>
      </c>
      <c r="C92" s="233" t="s">
        <v>283</v>
      </c>
    </row>
    <row r="93" spans="1:3" ht="30" customHeight="1">
      <c r="A93" s="135"/>
      <c r="B93" s="247" t="s">
        <v>243</v>
      </c>
      <c r="C93" s="232" t="s">
        <v>323</v>
      </c>
    </row>
    <row r="94" spans="1:3" ht="45">
      <c r="A94" s="135"/>
      <c r="B94" s="248" t="s">
        <v>241</v>
      </c>
      <c r="C94" s="233" t="s">
        <v>324</v>
      </c>
    </row>
    <row r="95" spans="1:3" ht="30" customHeight="1">
      <c r="A95" s="135"/>
      <c r="B95" s="247" t="s">
        <v>242</v>
      </c>
      <c r="C95" s="232" t="s">
        <v>325</v>
      </c>
    </row>
    <row r="96" spans="1:3" ht="240">
      <c r="B96" s="244" t="s">
        <v>10</v>
      </c>
      <c r="C96" s="233" t="s">
        <v>285</v>
      </c>
    </row>
    <row r="97" spans="2:3" ht="315">
      <c r="B97" s="243" t="s">
        <v>150</v>
      </c>
      <c r="C97" s="232" t="s">
        <v>300</v>
      </c>
    </row>
    <row r="98" spans="2:3" ht="165">
      <c r="B98" s="246" t="s">
        <v>180</v>
      </c>
      <c r="C98" s="233" t="s">
        <v>301</v>
      </c>
    </row>
    <row r="99" spans="2:3" ht="75">
      <c r="B99" s="245" t="s">
        <v>249</v>
      </c>
      <c r="C99" s="232" t="s">
        <v>326</v>
      </c>
    </row>
    <row r="100" spans="2:3" ht="30" customHeight="1">
      <c r="B100" s="244" t="s">
        <v>54</v>
      </c>
      <c r="C100" s="233" t="s">
        <v>287</v>
      </c>
    </row>
    <row r="101" spans="2:3" ht="45">
      <c r="B101" s="243" t="s">
        <v>191</v>
      </c>
      <c r="C101" s="232" t="s">
        <v>290</v>
      </c>
    </row>
    <row r="102" spans="2:3" ht="45">
      <c r="B102" s="254" t="s">
        <v>250</v>
      </c>
      <c r="C102" s="233" t="s">
        <v>288</v>
      </c>
    </row>
    <row r="103" spans="2:3" ht="60">
      <c r="B103" s="243" t="s">
        <v>161</v>
      </c>
      <c r="C103" s="232" t="s">
        <v>289</v>
      </c>
    </row>
    <row r="104" spans="2:3" ht="210">
      <c r="B104" s="248" t="s">
        <v>12</v>
      </c>
      <c r="C104" s="233" t="s">
        <v>272</v>
      </c>
    </row>
    <row r="105" spans="2:3" ht="60">
      <c r="B105" s="247" t="s">
        <v>13</v>
      </c>
      <c r="C105" s="232" t="s">
        <v>273</v>
      </c>
    </row>
    <row r="106" spans="2:3" ht="16.5" customHeight="1"/>
    <row r="107" spans="2:3" ht="18.75">
      <c r="B107" s="230" t="s">
        <v>203</v>
      </c>
    </row>
    <row r="108" spans="2:3" ht="120">
      <c r="B108" s="247" t="s">
        <v>245</v>
      </c>
      <c r="C108" s="232" t="s">
        <v>327</v>
      </c>
    </row>
  </sheetData>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D781-AE8B-47FF-9C1D-544FB5110E4E}">
  <sheetPr codeName="Sheet5">
    <tabColor rgb="FF5F9E88"/>
  </sheetPr>
  <dimension ref="B1:F92"/>
  <sheetViews>
    <sheetView workbookViewId="0"/>
  </sheetViews>
  <sheetFormatPr defaultColWidth="9.140625" defaultRowHeight="15"/>
  <cols>
    <col min="1" max="1" width="3.140625" style="14" customWidth="1"/>
    <col min="2" max="2" width="29.140625" style="14" customWidth="1"/>
    <col min="3" max="3" width="41.140625" style="14" customWidth="1"/>
    <col min="4" max="4" width="53" style="14" customWidth="1"/>
    <col min="5" max="5" width="1.42578125" style="14" customWidth="1"/>
    <col min="6" max="6" width="58.42578125" style="14" customWidth="1"/>
    <col min="7" max="7" width="4.140625" style="14" customWidth="1"/>
    <col min="8" max="16384" width="9.140625" style="14"/>
  </cols>
  <sheetData>
    <row r="1" spans="2:6" ht="63.75" customHeight="1">
      <c r="B1" s="51" t="s">
        <v>102</v>
      </c>
      <c r="C1" s="51"/>
      <c r="D1" s="51"/>
      <c r="E1" s="51"/>
      <c r="F1" s="51"/>
    </row>
    <row r="2" spans="2:6" ht="65.25" customHeight="1">
      <c r="B2" s="285" t="s">
        <v>78</v>
      </c>
      <c r="C2" s="285"/>
      <c r="D2" s="285"/>
      <c r="E2" s="285"/>
      <c r="F2" s="285"/>
    </row>
    <row r="3" spans="2:6" ht="21.95" customHeight="1">
      <c r="B3" s="286" t="s">
        <v>25</v>
      </c>
      <c r="C3" s="286"/>
      <c r="D3" s="286"/>
      <c r="E3" s="286"/>
      <c r="F3" s="287"/>
    </row>
    <row r="4" spans="2:6" ht="9" customHeight="1">
      <c r="B4" s="52"/>
      <c r="C4" s="52"/>
      <c r="D4" s="52"/>
    </row>
    <row r="5" spans="2:6" ht="20.100000000000001" customHeight="1">
      <c r="B5" s="49" t="s">
        <v>68</v>
      </c>
      <c r="C5" s="49" t="s">
        <v>69</v>
      </c>
      <c r="D5" s="49" t="s">
        <v>26</v>
      </c>
      <c r="F5" s="49" t="s">
        <v>27</v>
      </c>
    </row>
    <row r="6" spans="2:6" ht="9" customHeight="1">
      <c r="B6" s="160"/>
      <c r="C6" s="160"/>
      <c r="D6" s="160"/>
      <c r="F6" s="42"/>
    </row>
    <row r="7" spans="2:6" ht="18" customHeight="1">
      <c r="B7" s="153" t="s">
        <v>67</v>
      </c>
      <c r="C7" s="154" t="s">
        <v>128</v>
      </c>
      <c r="D7" s="155" t="s">
        <v>251</v>
      </c>
      <c r="F7" s="155" t="s">
        <v>172</v>
      </c>
    </row>
    <row r="8" spans="2:6">
      <c r="B8" s="155"/>
      <c r="C8" s="154"/>
      <c r="D8" s="155"/>
      <c r="F8" s="156" t="s">
        <v>126</v>
      </c>
    </row>
    <row r="9" spans="2:6">
      <c r="B9" s="155"/>
      <c r="C9" s="154"/>
      <c r="D9" s="155"/>
      <c r="F9" s="155" t="s">
        <v>125</v>
      </c>
    </row>
    <row r="10" spans="2:6" ht="2.25" customHeight="1">
      <c r="B10" s="155"/>
      <c r="C10" s="154"/>
      <c r="D10" s="146"/>
      <c r="F10" s="157"/>
    </row>
    <row r="11" spans="2:6">
      <c r="B11" s="155"/>
      <c r="C11" s="154"/>
      <c r="D11" s="155" t="s">
        <v>169</v>
      </c>
      <c r="F11" s="155" t="s">
        <v>127</v>
      </c>
    </row>
    <row r="12" spans="2:6" ht="31.5" customHeight="1">
      <c r="B12" s="155"/>
      <c r="C12" s="154"/>
      <c r="D12" s="155"/>
      <c r="F12" s="155" t="s">
        <v>170</v>
      </c>
    </row>
    <row r="13" spans="2:6" ht="2.25" customHeight="1">
      <c r="B13" s="155"/>
      <c r="C13" s="43"/>
      <c r="D13" s="182"/>
      <c r="F13" s="182"/>
    </row>
    <row r="14" spans="2:6">
      <c r="B14" s="155"/>
      <c r="C14" s="154" t="s">
        <v>62</v>
      </c>
      <c r="D14" s="155" t="s">
        <v>251</v>
      </c>
      <c r="F14" s="155" t="s">
        <v>172</v>
      </c>
    </row>
    <row r="15" spans="2:6">
      <c r="B15" s="155"/>
      <c r="C15" s="154"/>
      <c r="D15" s="155"/>
      <c r="F15" s="156" t="s">
        <v>126</v>
      </c>
    </row>
    <row r="16" spans="2:6">
      <c r="B16" s="155"/>
      <c r="C16" s="154"/>
      <c r="D16" s="155"/>
      <c r="F16" s="155" t="s">
        <v>125</v>
      </c>
    </row>
    <row r="17" spans="2:6" ht="2.25" customHeight="1">
      <c r="B17" s="155"/>
      <c r="C17" s="154"/>
      <c r="D17" s="182"/>
      <c r="F17" s="157"/>
    </row>
    <row r="18" spans="2:6">
      <c r="B18" s="155"/>
      <c r="C18" s="154"/>
      <c r="D18" s="155" t="s">
        <v>169</v>
      </c>
      <c r="F18" s="155" t="s">
        <v>127</v>
      </c>
    </row>
    <row r="19" spans="2:6" ht="33.75" customHeight="1">
      <c r="B19" s="155"/>
      <c r="C19" s="154"/>
      <c r="D19" s="154"/>
      <c r="F19" s="155" t="s">
        <v>171</v>
      </c>
    </row>
    <row r="20" spans="2:6" ht="2.25" customHeight="1">
      <c r="B20" s="155"/>
      <c r="C20" s="43"/>
      <c r="D20" s="182"/>
    </row>
    <row r="21" spans="2:6">
      <c r="B21" s="155"/>
      <c r="C21" s="154" t="s">
        <v>61</v>
      </c>
      <c r="D21" s="155" t="s">
        <v>251</v>
      </c>
      <c r="F21" s="155" t="s">
        <v>172</v>
      </c>
    </row>
    <row r="22" spans="2:6">
      <c r="B22" s="155"/>
      <c r="C22" s="154"/>
      <c r="D22" s="155"/>
      <c r="F22" s="156" t="s">
        <v>126</v>
      </c>
    </row>
    <row r="23" spans="2:6">
      <c r="B23" s="155"/>
      <c r="C23" s="154"/>
      <c r="D23" s="155"/>
      <c r="F23" s="155" t="s">
        <v>125</v>
      </c>
    </row>
    <row r="24" spans="2:6" ht="2.25" customHeight="1">
      <c r="B24" s="155"/>
      <c r="C24" s="154"/>
      <c r="D24" s="182"/>
      <c r="F24" s="182"/>
    </row>
    <row r="25" spans="2:6">
      <c r="B25" s="155"/>
      <c r="C25" s="154"/>
      <c r="D25" s="155" t="s">
        <v>169</v>
      </c>
      <c r="F25" s="155" t="s">
        <v>127</v>
      </c>
    </row>
    <row r="26" spans="2:6" ht="32.25" customHeight="1">
      <c r="B26" s="155"/>
      <c r="C26" s="154"/>
      <c r="D26" s="154"/>
      <c r="F26" s="155" t="s">
        <v>171</v>
      </c>
    </row>
    <row r="27" spans="2:6" ht="9" customHeight="1">
      <c r="B27" s="157"/>
      <c r="C27" s="10"/>
      <c r="D27" s="10"/>
      <c r="F27" s="157"/>
    </row>
    <row r="28" spans="2:6">
      <c r="B28" s="153" t="s">
        <v>98</v>
      </c>
      <c r="C28" s="154" t="s">
        <v>128</v>
      </c>
      <c r="D28" s="155" t="s">
        <v>252</v>
      </c>
      <c r="F28" s="155" t="s">
        <v>172</v>
      </c>
    </row>
    <row r="29" spans="2:6">
      <c r="B29" s="155"/>
      <c r="C29" s="154"/>
      <c r="D29" s="155"/>
      <c r="F29" s="156" t="s">
        <v>126</v>
      </c>
    </row>
    <row r="30" spans="2:6">
      <c r="B30" s="155"/>
      <c r="C30" s="154"/>
      <c r="D30" s="155"/>
      <c r="F30" s="155" t="s">
        <v>125</v>
      </c>
    </row>
    <row r="31" spans="2:6" ht="2.25" customHeight="1">
      <c r="B31" s="155"/>
      <c r="C31" s="154"/>
      <c r="D31" s="146"/>
      <c r="F31" s="146"/>
    </row>
    <row r="32" spans="2:6">
      <c r="B32" s="155"/>
      <c r="C32" s="154"/>
      <c r="D32" s="155" t="s">
        <v>99</v>
      </c>
      <c r="F32" s="155" t="s">
        <v>127</v>
      </c>
    </row>
    <row r="33" spans="2:6" ht="34.5" customHeight="1">
      <c r="B33" s="155"/>
      <c r="C33" s="154"/>
      <c r="D33" s="155"/>
      <c r="F33" s="155" t="s">
        <v>170</v>
      </c>
    </row>
    <row r="34" spans="2:6" ht="2.25" customHeight="1">
      <c r="B34" s="155"/>
      <c r="C34" s="43"/>
      <c r="D34" s="146"/>
      <c r="F34" s="146"/>
    </row>
    <row r="35" spans="2:6">
      <c r="B35" s="155"/>
      <c r="C35" s="154" t="s">
        <v>87</v>
      </c>
      <c r="D35" s="155" t="s">
        <v>252</v>
      </c>
      <c r="F35" s="155" t="s">
        <v>172</v>
      </c>
    </row>
    <row r="36" spans="2:6">
      <c r="B36" s="155"/>
      <c r="C36" s="154"/>
      <c r="D36" s="155"/>
      <c r="F36" s="156" t="s">
        <v>126</v>
      </c>
    </row>
    <row r="37" spans="2:6">
      <c r="B37" s="155"/>
      <c r="C37" s="154"/>
      <c r="D37" s="155"/>
      <c r="F37" s="155" t="s">
        <v>125</v>
      </c>
    </row>
    <row r="38" spans="2:6" ht="2.25" customHeight="1">
      <c r="B38" s="155"/>
      <c r="C38" s="191"/>
      <c r="D38" s="146"/>
      <c r="F38" s="146"/>
    </row>
    <row r="39" spans="2:6">
      <c r="B39" s="155"/>
      <c r="C39" s="155" t="s">
        <v>129</v>
      </c>
      <c r="D39" s="155" t="s">
        <v>253</v>
      </c>
      <c r="F39" s="155" t="s">
        <v>172</v>
      </c>
    </row>
    <row r="40" spans="2:6">
      <c r="B40" s="155"/>
      <c r="C40" s="154"/>
      <c r="D40" s="155"/>
      <c r="F40" s="156" t="s">
        <v>126</v>
      </c>
    </row>
    <row r="41" spans="2:6">
      <c r="B41" s="155"/>
      <c r="C41" s="154"/>
      <c r="D41" s="155"/>
      <c r="F41" s="155" t="s">
        <v>125</v>
      </c>
    </row>
    <row r="42" spans="2:6" ht="2.25" customHeight="1">
      <c r="B42" s="155"/>
      <c r="C42" s="43"/>
      <c r="D42" s="146"/>
      <c r="F42" s="146"/>
    </row>
    <row r="43" spans="2:6">
      <c r="B43" s="155"/>
      <c r="C43" s="154" t="s">
        <v>53</v>
      </c>
      <c r="D43" s="155" t="s">
        <v>253</v>
      </c>
      <c r="F43" s="155" t="s">
        <v>172</v>
      </c>
    </row>
    <row r="44" spans="2:6">
      <c r="B44" s="155"/>
      <c r="C44" s="154"/>
      <c r="D44" s="155"/>
      <c r="F44" s="156" t="s">
        <v>126</v>
      </c>
    </row>
    <row r="45" spans="2:6">
      <c r="B45" s="155"/>
      <c r="C45" s="154"/>
      <c r="D45" s="155"/>
      <c r="F45" s="155" t="s">
        <v>125</v>
      </c>
    </row>
    <row r="46" spans="2:6" ht="2.25" customHeight="1">
      <c r="B46" s="155"/>
      <c r="C46" s="154"/>
      <c r="D46" s="168"/>
      <c r="F46" s="168"/>
    </row>
    <row r="47" spans="2:6">
      <c r="B47" s="155"/>
      <c r="C47" s="154"/>
      <c r="D47" s="288" t="s">
        <v>141</v>
      </c>
      <c r="F47" s="155" t="s">
        <v>127</v>
      </c>
    </row>
    <row r="48" spans="2:6" ht="33" customHeight="1">
      <c r="B48" s="155"/>
      <c r="C48" s="154"/>
      <c r="D48" s="288"/>
      <c r="F48" s="155" t="s">
        <v>170</v>
      </c>
    </row>
    <row r="49" spans="2:6" ht="2.25" customHeight="1">
      <c r="B49" s="155"/>
    </row>
    <row r="50" spans="2:6">
      <c r="B50" s="161"/>
      <c r="C50" s="161" t="s">
        <v>54</v>
      </c>
      <c r="D50" s="155" t="s">
        <v>253</v>
      </c>
      <c r="F50" s="155" t="s">
        <v>172</v>
      </c>
    </row>
    <row r="51" spans="2:6">
      <c r="B51" s="161"/>
      <c r="C51" s="161"/>
      <c r="D51" s="155"/>
      <c r="F51" s="156" t="s">
        <v>126</v>
      </c>
    </row>
    <row r="52" spans="2:6">
      <c r="B52" s="161"/>
      <c r="C52" s="161"/>
      <c r="D52" s="155"/>
      <c r="F52" s="155" t="s">
        <v>125</v>
      </c>
    </row>
    <row r="53" spans="2:6" ht="2.25" customHeight="1">
      <c r="B53" s="161"/>
    </row>
    <row r="54" spans="2:6">
      <c r="B54" s="161"/>
      <c r="C54" s="161" t="s">
        <v>62</v>
      </c>
      <c r="D54" s="155" t="s">
        <v>255</v>
      </c>
      <c r="F54" s="155" t="s">
        <v>172</v>
      </c>
    </row>
    <row r="55" spans="2:6">
      <c r="B55" s="161"/>
      <c r="C55" s="161"/>
      <c r="D55" s="155"/>
      <c r="F55" s="156" t="s">
        <v>126</v>
      </c>
    </row>
    <row r="56" spans="2:6">
      <c r="B56" s="161"/>
      <c r="C56" s="161"/>
      <c r="D56" s="155"/>
      <c r="F56" s="155" t="s">
        <v>125</v>
      </c>
    </row>
    <row r="57" spans="2:6" ht="2.25" customHeight="1">
      <c r="B57" s="161"/>
      <c r="C57" s="161"/>
    </row>
    <row r="58" spans="2:6">
      <c r="B58" s="161"/>
      <c r="C58" s="161"/>
      <c r="D58" s="155" t="s">
        <v>254</v>
      </c>
      <c r="F58" s="155" t="s">
        <v>172</v>
      </c>
    </row>
    <row r="59" spans="2:6">
      <c r="B59" s="161"/>
      <c r="C59" s="161"/>
      <c r="D59" s="155"/>
      <c r="F59" s="156" t="s">
        <v>126</v>
      </c>
    </row>
    <row r="60" spans="2:6">
      <c r="B60" s="161"/>
      <c r="C60" s="161"/>
      <c r="D60" s="155"/>
      <c r="F60" s="155" t="s">
        <v>125</v>
      </c>
    </row>
    <row r="61" spans="2:6" ht="2.25" customHeight="1">
      <c r="B61" s="161"/>
      <c r="C61" s="161"/>
    </row>
    <row r="62" spans="2:6">
      <c r="B62" s="161"/>
      <c r="C62" s="161"/>
      <c r="D62" s="161" t="s">
        <v>99</v>
      </c>
      <c r="F62" s="155" t="s">
        <v>127</v>
      </c>
    </row>
    <row r="63" spans="2:6" ht="36.75" customHeight="1">
      <c r="B63" s="161"/>
      <c r="C63" s="161"/>
      <c r="D63" s="161"/>
      <c r="F63" s="155" t="s">
        <v>170</v>
      </c>
    </row>
    <row r="64" spans="2:6" ht="2.25" customHeight="1">
      <c r="B64" s="161"/>
    </row>
    <row r="65" spans="2:6">
      <c r="B65" s="161"/>
      <c r="C65" s="161" t="s">
        <v>61</v>
      </c>
      <c r="D65" s="155" t="s">
        <v>264</v>
      </c>
      <c r="F65" s="155" t="s">
        <v>172</v>
      </c>
    </row>
    <row r="66" spans="2:6">
      <c r="B66" s="161"/>
      <c r="C66" s="161"/>
      <c r="D66" s="155"/>
      <c r="F66" s="156" t="s">
        <v>126</v>
      </c>
    </row>
    <row r="67" spans="2:6">
      <c r="B67" s="161"/>
      <c r="C67" s="161"/>
      <c r="D67" s="155"/>
      <c r="F67" s="155" t="s">
        <v>175</v>
      </c>
    </row>
    <row r="68" spans="2:6" ht="2.25" customHeight="1">
      <c r="B68" s="161"/>
      <c r="C68" s="161"/>
    </row>
    <row r="69" spans="2:6" ht="30">
      <c r="B69" s="161"/>
      <c r="C69" s="161"/>
      <c r="D69" s="155" t="s">
        <v>267</v>
      </c>
      <c r="F69" s="155" t="s">
        <v>172</v>
      </c>
    </row>
    <row r="70" spans="2:6">
      <c r="B70" s="161"/>
      <c r="C70" s="161"/>
      <c r="D70" s="155"/>
      <c r="F70" s="156" t="s">
        <v>126</v>
      </c>
    </row>
    <row r="71" spans="2:6">
      <c r="B71" s="161"/>
      <c r="C71" s="161"/>
      <c r="D71" s="155"/>
      <c r="F71" s="155" t="s">
        <v>175</v>
      </c>
    </row>
    <row r="72" spans="2:6" ht="2.25" customHeight="1">
      <c r="B72" s="161"/>
      <c r="C72" s="161"/>
    </row>
    <row r="73" spans="2:6">
      <c r="B73" s="161"/>
      <c r="C73" s="161"/>
      <c r="D73" s="155" t="s">
        <v>265</v>
      </c>
      <c r="F73" s="155" t="s">
        <v>172</v>
      </c>
    </row>
    <row r="74" spans="2:6">
      <c r="B74" s="161"/>
      <c r="C74" s="161"/>
      <c r="D74" s="155"/>
      <c r="F74" s="156" t="s">
        <v>126</v>
      </c>
    </row>
    <row r="75" spans="2:6" ht="30">
      <c r="B75" s="161"/>
      <c r="C75" s="161"/>
      <c r="D75" s="155"/>
      <c r="F75" s="155" t="s">
        <v>176</v>
      </c>
    </row>
    <row r="76" spans="2:6" ht="2.25" customHeight="1">
      <c r="B76" s="161"/>
      <c r="C76" s="161"/>
    </row>
    <row r="77" spans="2:6" ht="30">
      <c r="B77" s="161"/>
      <c r="C77" s="161"/>
      <c r="D77" s="155" t="s">
        <v>266</v>
      </c>
      <c r="F77" s="155" t="s">
        <v>172</v>
      </c>
    </row>
    <row r="78" spans="2:6">
      <c r="B78" s="161"/>
      <c r="C78" s="161"/>
      <c r="D78" s="155"/>
      <c r="F78" s="156" t="s">
        <v>126</v>
      </c>
    </row>
    <row r="79" spans="2:6" ht="30">
      <c r="B79" s="161"/>
      <c r="C79" s="161"/>
      <c r="D79" s="155"/>
      <c r="F79" s="155" t="s">
        <v>176</v>
      </c>
    </row>
    <row r="80" spans="2:6" ht="2.25" customHeight="1">
      <c r="B80" s="161"/>
      <c r="C80" s="161"/>
    </row>
    <row r="81" spans="2:6">
      <c r="B81" s="161"/>
      <c r="C81" s="161"/>
      <c r="D81" s="161" t="s">
        <v>99</v>
      </c>
      <c r="F81" s="155" t="s">
        <v>127</v>
      </c>
    </row>
    <row r="82" spans="2:6" ht="30">
      <c r="B82" s="161"/>
      <c r="C82" s="161"/>
      <c r="D82" s="161"/>
      <c r="F82" s="155" t="s">
        <v>170</v>
      </c>
    </row>
    <row r="83" spans="2:6" ht="2.25" customHeight="1">
      <c r="B83" s="161"/>
    </row>
    <row r="84" spans="2:6">
      <c r="B84" s="161"/>
      <c r="C84" s="161" t="s">
        <v>218</v>
      </c>
      <c r="D84" s="161" t="s">
        <v>256</v>
      </c>
      <c r="F84" s="155" t="s">
        <v>172</v>
      </c>
    </row>
    <row r="85" spans="2:6">
      <c r="B85" s="161"/>
      <c r="C85" s="161"/>
      <c r="D85" s="155"/>
      <c r="F85" s="156" t="s">
        <v>126</v>
      </c>
    </row>
    <row r="86" spans="2:6">
      <c r="B86" s="161"/>
      <c r="C86" s="161"/>
      <c r="D86" s="155"/>
      <c r="F86" s="155" t="s">
        <v>125</v>
      </c>
    </row>
    <row r="87" spans="2:6" ht="9" customHeight="1"/>
    <row r="88" spans="2:6">
      <c r="B88" s="162" t="s">
        <v>203</v>
      </c>
      <c r="C88" s="154" t="s">
        <v>203</v>
      </c>
      <c r="D88" s="161" t="s">
        <v>100</v>
      </c>
      <c r="F88" s="155" t="s">
        <v>127</v>
      </c>
    </row>
    <row r="89" spans="2:6" ht="2.25" customHeight="1">
      <c r="B89" s="161"/>
      <c r="C89" s="161"/>
    </row>
    <row r="90" spans="2:6">
      <c r="B90" s="161"/>
      <c r="C90" s="161"/>
      <c r="D90" s="161" t="s">
        <v>257</v>
      </c>
      <c r="F90" s="155" t="s">
        <v>172</v>
      </c>
    </row>
    <row r="91" spans="2:6">
      <c r="B91" s="161"/>
      <c r="C91" s="161"/>
      <c r="D91" s="161"/>
      <c r="F91" s="156" t="s">
        <v>126</v>
      </c>
    </row>
    <row r="92" spans="2:6">
      <c r="B92" s="161"/>
      <c r="C92" s="161"/>
      <c r="D92" s="161"/>
      <c r="F92" s="155" t="s">
        <v>130</v>
      </c>
    </row>
  </sheetData>
  <mergeCells count="3">
    <mergeCell ref="B2:F2"/>
    <mergeCell ref="B3:F3"/>
    <mergeCell ref="D47:D4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L24"/>
  <sheetViews>
    <sheetView workbookViewId="0"/>
  </sheetViews>
  <sheetFormatPr defaultColWidth="9.140625" defaultRowHeight="15"/>
  <cols>
    <col min="1" max="1" width="3.140625" style="14" customWidth="1"/>
    <col min="2" max="2" width="23.42578125" style="14" customWidth="1"/>
    <col min="3" max="3" width="19.7109375" style="14" bestFit="1" customWidth="1"/>
    <col min="4" max="4" width="28.140625" style="14" customWidth="1"/>
    <col min="5" max="5" width="25.5703125" style="14" customWidth="1"/>
    <col min="6" max="6" width="4.5703125" style="14" customWidth="1"/>
    <col min="7" max="7" width="31.42578125" style="14" customWidth="1"/>
    <col min="8" max="8" width="17.140625" style="14" customWidth="1"/>
    <col min="9" max="9" width="24.28515625" style="14" customWidth="1"/>
    <col min="10" max="10" width="19.5703125" style="14" customWidth="1"/>
    <col min="11" max="11" width="2.28515625" style="14" customWidth="1"/>
    <col min="12" max="12" width="13.85546875" style="14" customWidth="1"/>
    <col min="13" max="16384" width="9.140625" style="14"/>
  </cols>
  <sheetData>
    <row r="1" spans="2:12" ht="54" customHeight="1">
      <c r="B1" s="51" t="s">
        <v>102</v>
      </c>
      <c r="C1" s="53"/>
      <c r="D1" s="53"/>
      <c r="E1" s="53"/>
      <c r="F1" s="53"/>
      <c r="G1" s="53"/>
      <c r="H1" s="53"/>
      <c r="I1" s="53"/>
      <c r="J1" s="53"/>
    </row>
    <row r="2" spans="2:12" ht="21.95" customHeight="1">
      <c r="B2" s="289" t="s">
        <v>70</v>
      </c>
      <c r="C2" s="290"/>
      <c r="D2" s="290"/>
      <c r="E2" s="290"/>
      <c r="F2" s="290"/>
      <c r="G2" s="290"/>
      <c r="H2" s="290"/>
      <c r="I2" s="290"/>
      <c r="J2" s="290"/>
      <c r="K2" s="290"/>
      <c r="L2" s="291"/>
    </row>
    <row r="3" spans="2:12" ht="9" customHeight="1">
      <c r="C3" s="15"/>
      <c r="D3" s="15"/>
      <c r="E3" s="15"/>
      <c r="L3" s="54"/>
    </row>
    <row r="4" spans="2:12" ht="20.100000000000001" customHeight="1">
      <c r="B4" s="144" t="s">
        <v>68</v>
      </c>
      <c r="C4" s="144" t="s">
        <v>71</v>
      </c>
      <c r="D4" s="144" t="s">
        <v>72</v>
      </c>
      <c r="E4" s="144" t="s">
        <v>73</v>
      </c>
      <c r="F4" s="43"/>
      <c r="G4" s="144" t="s">
        <v>68</v>
      </c>
      <c r="H4" s="144" t="s">
        <v>71</v>
      </c>
      <c r="I4" s="144" t="s">
        <v>72</v>
      </c>
      <c r="J4" s="144" t="s">
        <v>73</v>
      </c>
      <c r="L4" s="49" t="s">
        <v>74</v>
      </c>
    </row>
    <row r="5" spans="2:12" ht="9" customHeight="1"/>
    <row r="6" spans="2:12" ht="25.5">
      <c r="B6" s="142" t="s">
        <v>98</v>
      </c>
      <c r="C6" s="142" t="s">
        <v>119</v>
      </c>
      <c r="D6" s="142"/>
      <c r="E6" s="143" t="s">
        <v>120</v>
      </c>
      <c r="F6" s="10" t="s">
        <v>117</v>
      </c>
      <c r="G6" s="142" t="s">
        <v>98</v>
      </c>
      <c r="H6" s="142" t="s">
        <v>87</v>
      </c>
      <c r="I6" s="143"/>
      <c r="J6" s="143" t="s">
        <v>118</v>
      </c>
      <c r="L6" s="145" t="b">
        <f>'Regulatory accounts (PTS)'!J6=SUM('Regulatory accounts (PTS)'!J17:J26)</f>
        <v>1</v>
      </c>
    </row>
    <row r="8" spans="2:12" ht="38.25">
      <c r="B8" s="142" t="s">
        <v>98</v>
      </c>
      <c r="C8" s="142" t="s">
        <v>87</v>
      </c>
      <c r="D8" s="142"/>
      <c r="E8" s="143" t="s">
        <v>182</v>
      </c>
      <c r="F8" s="10" t="s">
        <v>117</v>
      </c>
      <c r="G8" s="142" t="s">
        <v>98</v>
      </c>
      <c r="H8" s="142" t="s">
        <v>129</v>
      </c>
      <c r="I8" s="143" t="s">
        <v>183</v>
      </c>
      <c r="J8" s="143" t="s">
        <v>240</v>
      </c>
      <c r="L8" s="145" t="b">
        <f>AND('Regulatory accounts (PTS)'!K17=('Regulatory accounts (PTS)'!K29+'Regulatory accounts (PTS)'!K37+'Regulatory accounts (PTS)'!K45))</f>
        <v>1</v>
      </c>
    </row>
    <row r="10" spans="2:12" ht="38.25">
      <c r="B10" s="142" t="s">
        <v>98</v>
      </c>
      <c r="C10" s="142" t="s">
        <v>87</v>
      </c>
      <c r="D10" s="142"/>
      <c r="E10" s="143" t="s">
        <v>184</v>
      </c>
      <c r="F10" s="10" t="s">
        <v>117</v>
      </c>
      <c r="G10" s="142" t="s">
        <v>98</v>
      </c>
      <c r="H10" s="142" t="s">
        <v>53</v>
      </c>
      <c r="I10" s="143"/>
      <c r="J10" s="143" t="s">
        <v>188</v>
      </c>
      <c r="L10" s="145" t="b">
        <f>AND('Regulatory accounts (PTS)'!K18=('Regulatory accounts (PTS)'!K54))</f>
        <v>1</v>
      </c>
    </row>
    <row r="12" spans="2:12" ht="38.25">
      <c r="B12" s="142" t="s">
        <v>98</v>
      </c>
      <c r="C12" s="142" t="s">
        <v>87</v>
      </c>
      <c r="D12" s="142"/>
      <c r="E12" s="143" t="s">
        <v>185</v>
      </c>
      <c r="F12" s="10" t="s">
        <v>117</v>
      </c>
      <c r="G12" s="142" t="s">
        <v>98</v>
      </c>
      <c r="H12" s="142" t="s">
        <v>54</v>
      </c>
      <c r="I12" s="143"/>
      <c r="J12" s="143" t="s">
        <v>188</v>
      </c>
      <c r="L12" s="145" t="b">
        <f>AND('Regulatory accounts (PTS)'!K19='Regulatory accounts (PTS)'!K95)</f>
        <v>1</v>
      </c>
    </row>
    <row r="14" spans="2:12" ht="25.5">
      <c r="B14" s="142" t="s">
        <v>98</v>
      </c>
      <c r="C14" s="142" t="s">
        <v>87</v>
      </c>
      <c r="D14" s="142"/>
      <c r="E14" s="143" t="s">
        <v>186</v>
      </c>
      <c r="F14" s="10" t="s">
        <v>117</v>
      </c>
      <c r="G14" s="142" t="s">
        <v>98</v>
      </c>
      <c r="H14" s="142" t="s">
        <v>62</v>
      </c>
      <c r="I14" s="143" t="s">
        <v>58</v>
      </c>
      <c r="J14" s="143" t="s">
        <v>239</v>
      </c>
      <c r="L14" s="292" t="b">
        <f>'Regulatory accounts (PTS)'!L24=('Regulatory accounts (PTS)'!J109+'Regulatory accounts (PTS)'!J114+'Regulatory accounts (PTS)'!J119)</f>
        <v>1</v>
      </c>
    </row>
    <row r="15" spans="2:12">
      <c r="B15" s="142"/>
      <c r="C15" s="142"/>
      <c r="D15" s="142"/>
      <c r="E15" s="143"/>
      <c r="F15" s="10"/>
      <c r="G15" s="272" t="s">
        <v>258</v>
      </c>
      <c r="H15" s="142"/>
      <c r="I15" s="143"/>
      <c r="J15" s="143"/>
      <c r="L15" s="292"/>
    </row>
    <row r="16" spans="2:12" ht="25.5">
      <c r="B16" s="142"/>
      <c r="C16" s="142"/>
      <c r="D16" s="142"/>
      <c r="E16" s="143"/>
      <c r="F16" s="10"/>
      <c r="G16" s="142" t="s">
        <v>98</v>
      </c>
      <c r="H16" s="142" t="s">
        <v>62</v>
      </c>
      <c r="I16" s="143" t="s">
        <v>59</v>
      </c>
      <c r="J16" s="143" t="s">
        <v>239</v>
      </c>
      <c r="L16" s="292"/>
    </row>
    <row r="17" spans="2:12">
      <c r="B17" s="142"/>
      <c r="C17" s="142"/>
      <c r="D17" s="142"/>
      <c r="E17" s="143"/>
      <c r="F17" s="10"/>
      <c r="G17" s="272" t="s">
        <v>258</v>
      </c>
      <c r="H17" s="142"/>
      <c r="I17" s="143"/>
      <c r="J17" s="143"/>
      <c r="L17" s="292"/>
    </row>
    <row r="18" spans="2:12" ht="25.5">
      <c r="B18" s="142"/>
      <c r="C18" s="142"/>
      <c r="D18" s="142"/>
      <c r="E18" s="143"/>
      <c r="F18" s="10"/>
      <c r="G18" s="142" t="s">
        <v>98</v>
      </c>
      <c r="H18" s="142" t="s">
        <v>62</v>
      </c>
      <c r="I18" s="143" t="s">
        <v>60</v>
      </c>
      <c r="J18" s="143" t="s">
        <v>239</v>
      </c>
      <c r="L18" s="292"/>
    </row>
    <row r="20" spans="2:12" ht="38.25">
      <c r="B20" s="142" t="s">
        <v>98</v>
      </c>
      <c r="C20" s="142" t="s">
        <v>87</v>
      </c>
      <c r="D20" s="142"/>
      <c r="E20" s="143" t="s">
        <v>187</v>
      </c>
      <c r="F20" s="10" t="s">
        <v>117</v>
      </c>
      <c r="G20" s="142" t="s">
        <v>98</v>
      </c>
      <c r="H20" s="142" t="s">
        <v>61</v>
      </c>
      <c r="I20" s="143"/>
      <c r="J20" s="143" t="s">
        <v>239</v>
      </c>
      <c r="L20" s="145" t="b">
        <f>'Regulatory accounts (PTS)'!L25=SUM('Regulatory accounts (PTS)'!J126:J129)</f>
        <v>1</v>
      </c>
    </row>
    <row r="22" spans="2:12" ht="25.5">
      <c r="B22" s="142" t="s">
        <v>121</v>
      </c>
      <c r="C22" s="142" t="s">
        <v>119</v>
      </c>
      <c r="D22" s="143" t="s">
        <v>120</v>
      </c>
      <c r="E22" s="142" t="s">
        <v>115</v>
      </c>
      <c r="F22" s="10" t="s">
        <v>117</v>
      </c>
      <c r="G22" s="142" t="s">
        <v>98</v>
      </c>
      <c r="H22" s="142" t="s">
        <v>119</v>
      </c>
      <c r="I22" s="143" t="s">
        <v>260</v>
      </c>
      <c r="J22" s="142" t="s">
        <v>34</v>
      </c>
      <c r="L22" s="292" t="b">
        <f>'Audited Statutory accounts'!J5='Regulatory accounts (PTS)'!H6+'Regulatory accounts (PTS)'!J6</f>
        <v>1</v>
      </c>
    </row>
    <row r="23" spans="2:12">
      <c r="B23" s="142"/>
      <c r="C23" s="142"/>
      <c r="D23" s="142"/>
      <c r="E23" s="143"/>
      <c r="G23" s="272" t="s">
        <v>258</v>
      </c>
      <c r="H23" s="142"/>
      <c r="I23" s="143"/>
      <c r="J23" s="142"/>
      <c r="L23" s="292"/>
    </row>
    <row r="24" spans="2:12" ht="51">
      <c r="B24" s="142"/>
      <c r="C24" s="142"/>
      <c r="D24" s="142"/>
      <c r="E24" s="143"/>
      <c r="G24" s="142" t="s">
        <v>98</v>
      </c>
      <c r="H24" s="142" t="s">
        <v>119</v>
      </c>
      <c r="I24" s="143" t="s">
        <v>260</v>
      </c>
      <c r="J24" s="142" t="s">
        <v>259</v>
      </c>
      <c r="L24" s="292"/>
    </row>
  </sheetData>
  <mergeCells count="3">
    <mergeCell ref="B2:L2"/>
    <mergeCell ref="L14:L18"/>
    <mergeCell ref="L22:L24"/>
  </mergeCells>
  <conditionalFormatting sqref="L6">
    <cfRule type="cellIs" dxfId="15" priority="8" operator="equal">
      <formula>TRUE</formula>
    </cfRule>
  </conditionalFormatting>
  <conditionalFormatting sqref="L22">
    <cfRule type="cellIs" dxfId="14" priority="6" operator="equal">
      <formula>TRUE</formula>
    </cfRule>
  </conditionalFormatting>
  <conditionalFormatting sqref="L8">
    <cfRule type="cellIs" dxfId="13" priority="5" operator="equal">
      <formula>TRUE</formula>
    </cfRule>
  </conditionalFormatting>
  <conditionalFormatting sqref="L10">
    <cfRule type="cellIs" dxfId="12" priority="4" operator="equal">
      <formula>TRUE</formula>
    </cfRule>
  </conditionalFormatting>
  <conditionalFormatting sqref="L12">
    <cfRule type="cellIs" dxfId="11" priority="3" operator="equal">
      <formula>TRUE</formula>
    </cfRule>
  </conditionalFormatting>
  <conditionalFormatting sqref="L14">
    <cfRule type="cellIs" dxfId="10" priority="2" operator="equal">
      <formula>TRUE</formula>
    </cfRule>
  </conditionalFormatting>
  <conditionalFormatting sqref="L20">
    <cfRule type="cellIs" dxfId="9"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43"/>
  <sheetViews>
    <sheetView workbookViewId="0"/>
  </sheetViews>
  <sheetFormatPr defaultColWidth="9.140625" defaultRowHeight="15"/>
  <cols>
    <col min="1" max="1" width="2.140625" style="8" customWidth="1"/>
    <col min="2" max="2" width="25.85546875" style="57" customWidth="1"/>
    <col min="3" max="3" width="1.85546875" style="8" customWidth="1"/>
    <col min="4" max="4" width="1.85546875" style="2" customWidth="1"/>
    <col min="5" max="5" width="53.85546875" style="2" customWidth="1"/>
    <col min="6" max="6" width="7.28515625" style="2" customWidth="1"/>
    <col min="7" max="7" width="1.85546875" style="2" customWidth="1"/>
    <col min="8" max="8" width="19.42578125" style="70" customWidth="1"/>
    <col min="9" max="9" width="1.7109375" style="2" customWidth="1"/>
    <col min="10" max="10" width="20.42578125" style="70" customWidth="1"/>
    <col min="11" max="11" width="1.7109375" style="2" customWidth="1"/>
    <col min="12" max="12" width="20.85546875" style="70" customWidth="1"/>
    <col min="13" max="13" width="1.7109375" style="2" customWidth="1"/>
    <col min="14" max="14" width="20.85546875" style="70" customWidth="1"/>
    <col min="15" max="15" width="1.7109375" style="2" customWidth="1"/>
    <col min="16" max="16" width="17.7109375" style="70" customWidth="1"/>
    <col min="17" max="17" width="1.85546875" style="2" customWidth="1"/>
    <col min="18" max="18" width="1.85546875" style="8" customWidth="1"/>
    <col min="19" max="19" width="14.85546875" style="8" customWidth="1"/>
    <col min="20" max="20" width="2.28515625" style="8" customWidth="1"/>
    <col min="21" max="22" width="10.7109375" style="8" customWidth="1"/>
    <col min="23" max="23" width="2.5703125" style="8" customWidth="1"/>
    <col min="24" max="16384" width="9.140625" style="8"/>
  </cols>
  <sheetData>
    <row r="1" spans="2:22" ht="40.5" customHeight="1">
      <c r="C1" s="56"/>
      <c r="D1" s="55"/>
      <c r="E1" s="192" t="s">
        <v>102</v>
      </c>
      <c r="F1" s="51"/>
      <c r="G1" s="51"/>
      <c r="H1" s="67"/>
      <c r="I1" s="51"/>
      <c r="J1" s="72"/>
      <c r="K1" s="55"/>
      <c r="L1" s="72"/>
      <c r="M1" s="55"/>
      <c r="N1" s="72"/>
      <c r="O1" s="55"/>
      <c r="P1" s="72"/>
      <c r="T1" s="44"/>
      <c r="U1" s="44"/>
    </row>
    <row r="2" spans="2:22" ht="51" customHeight="1" thickBot="1">
      <c r="B2" s="58"/>
      <c r="C2" s="45"/>
      <c r="D2" s="1"/>
      <c r="E2" s="193" t="s">
        <v>121</v>
      </c>
      <c r="F2" s="1"/>
      <c r="G2" s="1"/>
      <c r="H2" s="1"/>
      <c r="I2" s="1"/>
      <c r="J2" s="68"/>
      <c r="K2" s="19"/>
      <c r="M2" s="19"/>
      <c r="O2" s="19"/>
      <c r="S2" s="45"/>
      <c r="T2" s="45"/>
      <c r="U2" s="271" t="s">
        <v>131</v>
      </c>
      <c r="V2" s="271" t="s">
        <v>132</v>
      </c>
    </row>
    <row r="3" spans="2:22" ht="39" customHeight="1" thickBot="1">
      <c r="B3" s="64" t="s">
        <v>79</v>
      </c>
      <c r="C3" s="36"/>
      <c r="D3" s="54"/>
      <c r="F3" s="81" t="s">
        <v>0</v>
      </c>
      <c r="H3" s="69" t="s">
        <v>28</v>
      </c>
      <c r="I3" s="16"/>
      <c r="J3" s="69" t="s">
        <v>29</v>
      </c>
      <c r="K3" s="19"/>
      <c r="L3" s="69" t="s">
        <v>30</v>
      </c>
      <c r="M3" s="19"/>
      <c r="N3" s="69" t="s">
        <v>31</v>
      </c>
      <c r="O3" s="19"/>
      <c r="P3" s="69" t="s">
        <v>32</v>
      </c>
      <c r="Q3" s="1"/>
      <c r="R3" s="45"/>
      <c r="S3" s="166" t="s">
        <v>9</v>
      </c>
      <c r="U3" s="293" t="s">
        <v>135</v>
      </c>
      <c r="V3" s="294"/>
    </row>
    <row r="4" spans="2:22" ht="31.5" customHeight="1">
      <c r="E4" s="87" t="s">
        <v>128</v>
      </c>
      <c r="H4" s="2"/>
      <c r="K4" s="19"/>
      <c r="M4" s="19"/>
      <c r="O4" s="19"/>
      <c r="S4" s="125"/>
      <c r="T4" s="46"/>
      <c r="U4" s="36"/>
      <c r="V4" s="36"/>
    </row>
    <row r="5" spans="2:22" ht="15" customHeight="1">
      <c r="B5" s="59"/>
      <c r="C5" s="18"/>
      <c r="D5" s="5"/>
      <c r="E5" s="82" t="s">
        <v>80</v>
      </c>
      <c r="F5" s="6" t="s">
        <v>3</v>
      </c>
      <c r="G5" s="4"/>
      <c r="H5" s="73">
        <f>H6+H11</f>
        <v>0</v>
      </c>
      <c r="I5" s="65"/>
      <c r="J5" s="73">
        <f>J6+J11</f>
        <v>0</v>
      </c>
      <c r="K5" s="66"/>
      <c r="L5" s="73">
        <f>L6+L11</f>
        <v>0</v>
      </c>
      <c r="M5" s="65"/>
      <c r="N5" s="73">
        <f>N6+N11</f>
        <v>0</v>
      </c>
      <c r="O5" s="65"/>
      <c r="P5" s="73">
        <f>P6+P11</f>
        <v>0</v>
      </c>
      <c r="Q5" s="1"/>
      <c r="R5" s="45"/>
      <c r="S5" s="137" t="s">
        <v>39</v>
      </c>
    </row>
    <row r="6" spans="2:22" ht="15" customHeight="1">
      <c r="B6" s="59"/>
      <c r="C6" s="18"/>
      <c r="D6" s="5"/>
      <c r="E6" s="83" t="s">
        <v>36</v>
      </c>
      <c r="F6" s="7" t="s">
        <v>3</v>
      </c>
      <c r="G6" s="4"/>
      <c r="H6" s="73">
        <f>SUM(H7:H10)</f>
        <v>0</v>
      </c>
      <c r="I6" s="65"/>
      <c r="J6" s="73">
        <f>SUM(J7:J10)</f>
        <v>0</v>
      </c>
      <c r="K6" s="66"/>
      <c r="L6" s="73">
        <f>SUM(L7:L10)</f>
        <v>0</v>
      </c>
      <c r="M6" s="65"/>
      <c r="N6" s="73">
        <f>SUM(N7:N10)</f>
        <v>0</v>
      </c>
      <c r="O6" s="65"/>
      <c r="P6" s="73">
        <f>SUM(P7:P10)</f>
        <v>0</v>
      </c>
      <c r="Q6" s="1"/>
      <c r="R6" s="45"/>
      <c r="S6" s="137" t="s">
        <v>39</v>
      </c>
    </row>
    <row r="7" spans="2:22" ht="15" customHeight="1">
      <c r="B7" s="295"/>
      <c r="C7" s="37"/>
      <c r="D7" s="63"/>
      <c r="E7" s="84" t="s">
        <v>107</v>
      </c>
      <c r="F7" s="23" t="s">
        <v>3</v>
      </c>
      <c r="G7" s="24"/>
      <c r="H7" s="75"/>
      <c r="I7" s="92"/>
      <c r="J7" s="75"/>
      <c r="K7" s="25"/>
      <c r="L7" s="75"/>
      <c r="M7" s="92"/>
      <c r="N7" s="75"/>
      <c r="O7" s="92"/>
      <c r="P7" s="78"/>
      <c r="Q7" s="1"/>
      <c r="R7" s="45"/>
      <c r="S7" s="137" t="s">
        <v>39</v>
      </c>
      <c r="U7" s="165" t="s">
        <v>136</v>
      </c>
      <c r="V7" s="165" t="s">
        <v>134</v>
      </c>
    </row>
    <row r="8" spans="2:22" ht="15" customHeight="1">
      <c r="B8" s="296"/>
      <c r="C8" s="37"/>
      <c r="D8" s="63"/>
      <c r="E8" s="85" t="s">
        <v>108</v>
      </c>
      <c r="F8" s="6" t="s">
        <v>3</v>
      </c>
      <c r="G8" s="4"/>
      <c r="H8" s="76"/>
      <c r="I8" s="61"/>
      <c r="J8" s="76"/>
      <c r="K8" s="26"/>
      <c r="L8" s="76"/>
      <c r="M8" s="61"/>
      <c r="N8" s="76"/>
      <c r="O8" s="61"/>
      <c r="P8" s="79"/>
      <c r="Q8" s="1"/>
      <c r="R8" s="45"/>
      <c r="S8" s="137" t="s">
        <v>39</v>
      </c>
      <c r="U8" s="165" t="s">
        <v>136</v>
      </c>
      <c r="V8" s="165" t="s">
        <v>134</v>
      </c>
    </row>
    <row r="9" spans="2:22" ht="15" customHeight="1">
      <c r="B9" s="297"/>
      <c r="C9" s="37"/>
      <c r="D9" s="63"/>
      <c r="E9" s="85" t="s">
        <v>109</v>
      </c>
      <c r="F9" s="6" t="s">
        <v>3</v>
      </c>
      <c r="G9" s="4"/>
      <c r="H9" s="76"/>
      <c r="I9" s="61"/>
      <c r="J9" s="76"/>
      <c r="K9" s="26"/>
      <c r="L9" s="76"/>
      <c r="M9" s="61"/>
      <c r="N9" s="76"/>
      <c r="O9" s="61"/>
      <c r="P9" s="79"/>
      <c r="Q9" s="1"/>
      <c r="R9" s="45"/>
      <c r="S9" s="137" t="s">
        <v>39</v>
      </c>
      <c r="U9" s="165" t="s">
        <v>136</v>
      </c>
      <c r="V9" s="165" t="s">
        <v>134</v>
      </c>
    </row>
    <row r="10" spans="2:22" ht="15" customHeight="1">
      <c r="C10" s="37"/>
      <c r="D10" s="63"/>
      <c r="E10" s="139" t="s">
        <v>106</v>
      </c>
      <c r="F10" s="23"/>
      <c r="G10" s="24"/>
      <c r="H10" s="140"/>
      <c r="I10" s="92"/>
      <c r="J10" s="140"/>
      <c r="K10" s="25"/>
      <c r="L10" s="140"/>
      <c r="M10" s="92"/>
      <c r="N10" s="140"/>
      <c r="O10" s="92"/>
      <c r="P10" s="140"/>
      <c r="Q10" s="1"/>
      <c r="R10" s="45"/>
      <c r="S10" s="137"/>
      <c r="T10" s="137"/>
    </row>
    <row r="11" spans="2:22" ht="15" customHeight="1">
      <c r="B11" s="59"/>
      <c r="C11" s="18"/>
      <c r="D11" s="5"/>
      <c r="E11" s="83" t="s">
        <v>37</v>
      </c>
      <c r="F11" s="6" t="s">
        <v>3</v>
      </c>
      <c r="G11" s="4"/>
      <c r="H11" s="73">
        <f>SUM(H12:H14)</f>
        <v>0</v>
      </c>
      <c r="I11" s="61"/>
      <c r="J11" s="73">
        <f>SUM(J12:J14)</f>
        <v>0</v>
      </c>
      <c r="K11" s="19"/>
      <c r="L11" s="73">
        <f>SUM(L12:L14)</f>
        <v>0</v>
      </c>
      <c r="M11" s="61"/>
      <c r="N11" s="73">
        <f>SUM(N12:N14)</f>
        <v>0</v>
      </c>
      <c r="O11" s="61"/>
      <c r="P11" s="73">
        <f>SUM(P12:P14)</f>
        <v>0</v>
      </c>
      <c r="Q11" s="3"/>
      <c r="R11" s="46"/>
      <c r="S11" s="137" t="s">
        <v>39</v>
      </c>
    </row>
    <row r="12" spans="2:22" ht="15" customHeight="1">
      <c r="B12" s="295"/>
      <c r="C12" s="18"/>
      <c r="D12" s="5"/>
      <c r="E12" s="84" t="s">
        <v>146</v>
      </c>
      <c r="F12" s="23" t="s">
        <v>3</v>
      </c>
      <c r="G12" s="24"/>
      <c r="H12" s="75"/>
      <c r="I12" s="92"/>
      <c r="J12" s="75"/>
      <c r="K12" s="25"/>
      <c r="L12" s="75"/>
      <c r="M12" s="92"/>
      <c r="N12" s="75"/>
      <c r="O12" s="92"/>
      <c r="P12" s="78"/>
      <c r="Q12" s="1"/>
      <c r="R12" s="45"/>
      <c r="S12" s="137" t="s">
        <v>39</v>
      </c>
      <c r="U12" s="165" t="s">
        <v>136</v>
      </c>
      <c r="V12" s="165" t="s">
        <v>134</v>
      </c>
    </row>
    <row r="13" spans="2:22" ht="15" customHeight="1">
      <c r="B13" s="296"/>
      <c r="C13" s="18"/>
      <c r="D13" s="5"/>
      <c r="E13" s="85" t="s">
        <v>110</v>
      </c>
      <c r="F13" s="6" t="s">
        <v>3</v>
      </c>
      <c r="G13" s="4"/>
      <c r="H13" s="76"/>
      <c r="I13" s="61"/>
      <c r="J13" s="76"/>
      <c r="K13" s="26"/>
      <c r="L13" s="76"/>
      <c r="M13" s="61"/>
      <c r="N13" s="76"/>
      <c r="O13" s="61"/>
      <c r="P13" s="79"/>
      <c r="Q13" s="1"/>
      <c r="R13" s="45"/>
      <c r="S13" s="137" t="s">
        <v>39</v>
      </c>
      <c r="U13" s="165" t="s">
        <v>136</v>
      </c>
      <c r="V13" s="165" t="s">
        <v>134</v>
      </c>
    </row>
    <row r="14" spans="2:22" ht="15" customHeight="1">
      <c r="B14" s="297"/>
      <c r="C14" s="18"/>
      <c r="D14" s="5"/>
      <c r="E14" s="86" t="s">
        <v>111</v>
      </c>
      <c r="F14" s="27" t="s">
        <v>3</v>
      </c>
      <c r="G14" s="28"/>
      <c r="H14" s="77"/>
      <c r="I14" s="93"/>
      <c r="J14" s="77"/>
      <c r="K14" s="29"/>
      <c r="L14" s="77"/>
      <c r="M14" s="93"/>
      <c r="N14" s="77"/>
      <c r="O14" s="93"/>
      <c r="P14" s="80"/>
      <c r="Q14" s="1"/>
      <c r="R14" s="45"/>
      <c r="S14" s="137" t="s">
        <v>39</v>
      </c>
      <c r="U14" s="165" t="s">
        <v>136</v>
      </c>
      <c r="V14" s="165" t="s">
        <v>134</v>
      </c>
    </row>
    <row r="15" spans="2:22" ht="15" customHeight="1">
      <c r="C15" s="18"/>
      <c r="D15" s="5"/>
      <c r="E15" s="139" t="s">
        <v>106</v>
      </c>
      <c r="F15" s="23"/>
      <c r="G15" s="24"/>
      <c r="H15" s="140"/>
      <c r="I15" s="92"/>
      <c r="J15" s="140"/>
      <c r="K15" s="25"/>
      <c r="L15" s="140"/>
      <c r="M15" s="92"/>
      <c r="N15" s="140"/>
      <c r="O15" s="92"/>
      <c r="P15" s="140"/>
      <c r="Q15" s="1"/>
      <c r="R15" s="45"/>
      <c r="S15" s="137"/>
      <c r="T15" s="137"/>
    </row>
    <row r="16" spans="2:22" ht="15" customHeight="1">
      <c r="C16" s="18"/>
      <c r="D16" s="5"/>
      <c r="E16" s="175"/>
      <c r="F16" s="6"/>
      <c r="G16" s="4"/>
      <c r="H16" s="176"/>
      <c r="I16" s="61"/>
      <c r="J16" s="176"/>
      <c r="K16" s="26"/>
      <c r="L16" s="176"/>
      <c r="M16" s="61"/>
      <c r="N16" s="176"/>
      <c r="O16" s="61"/>
      <c r="P16" s="176"/>
      <c r="Q16" s="1"/>
      <c r="R16" s="45"/>
      <c r="S16" s="137"/>
      <c r="T16" s="137"/>
    </row>
    <row r="17" spans="2:22" ht="24.95" customHeight="1">
      <c r="B17" s="59"/>
      <c r="C17" s="18"/>
      <c r="D17" s="5"/>
      <c r="E17" s="177" t="s">
        <v>62</v>
      </c>
      <c r="F17" s="5"/>
      <c r="G17" s="5"/>
      <c r="H17" s="5"/>
      <c r="I17" s="5"/>
      <c r="J17" s="5"/>
      <c r="K17" s="5"/>
      <c r="L17" s="5"/>
      <c r="M17" s="5"/>
      <c r="N17" s="5"/>
      <c r="O17" s="5"/>
      <c r="P17" s="5"/>
      <c r="Q17" s="1"/>
      <c r="R17" s="45"/>
      <c r="S17" s="130"/>
      <c r="T17" s="130"/>
      <c r="U17" s="18"/>
    </row>
    <row r="18" spans="2:22" ht="15" customHeight="1">
      <c r="D18" s="90"/>
      <c r="E18" s="82" t="s">
        <v>90</v>
      </c>
      <c r="F18" s="54" t="s">
        <v>3</v>
      </c>
      <c r="H18" s="73">
        <f>SUM(H19:H21)</f>
        <v>0</v>
      </c>
      <c r="I18" s="61"/>
      <c r="J18" s="73">
        <f>SUM(J19:J21)</f>
        <v>0</v>
      </c>
      <c r="K18" s="19"/>
      <c r="L18" s="77"/>
      <c r="M18" s="61"/>
      <c r="N18" s="77"/>
      <c r="O18" s="61"/>
      <c r="P18" s="77"/>
      <c r="S18" s="125" t="s">
        <v>104</v>
      </c>
    </row>
    <row r="19" spans="2:22" ht="15" customHeight="1">
      <c r="B19" s="295"/>
      <c r="C19" s="39"/>
      <c r="D19" s="91"/>
      <c r="E19" s="84" t="s">
        <v>107</v>
      </c>
      <c r="F19" s="23" t="s">
        <v>3</v>
      </c>
      <c r="G19" s="24"/>
      <c r="H19" s="75"/>
      <c r="I19" s="92"/>
      <c r="J19" s="75"/>
      <c r="K19" s="25"/>
      <c r="L19" s="25"/>
      <c r="M19" s="25"/>
      <c r="N19" s="25"/>
      <c r="O19" s="25"/>
      <c r="P19" s="210"/>
      <c r="S19" s="125" t="s">
        <v>104</v>
      </c>
      <c r="U19" s="165" t="s">
        <v>136</v>
      </c>
      <c r="V19" s="165" t="s">
        <v>134</v>
      </c>
    </row>
    <row r="20" spans="2:22" ht="15" customHeight="1">
      <c r="B20" s="296"/>
      <c r="C20" s="39"/>
      <c r="D20" s="91"/>
      <c r="E20" s="85" t="s">
        <v>108</v>
      </c>
      <c r="F20" s="6" t="s">
        <v>3</v>
      </c>
      <c r="G20" s="4"/>
      <c r="H20" s="76"/>
      <c r="I20" s="61"/>
      <c r="J20" s="76"/>
      <c r="K20" s="26"/>
      <c r="L20" s="26"/>
      <c r="M20" s="26"/>
      <c r="N20" s="26"/>
      <c r="O20" s="26"/>
      <c r="P20" s="211"/>
      <c r="S20" s="125" t="s">
        <v>104</v>
      </c>
      <c r="U20" s="165" t="s">
        <v>136</v>
      </c>
      <c r="V20" s="165" t="s">
        <v>134</v>
      </c>
    </row>
    <row r="21" spans="2:22" ht="15" customHeight="1">
      <c r="B21" s="297"/>
      <c r="C21" s="39"/>
      <c r="D21" s="91"/>
      <c r="E21" s="86" t="s">
        <v>109</v>
      </c>
      <c r="F21" s="27" t="s">
        <v>3</v>
      </c>
      <c r="G21" s="28"/>
      <c r="H21" s="77"/>
      <c r="I21" s="93"/>
      <c r="J21" s="77"/>
      <c r="K21" s="29"/>
      <c r="L21" s="29"/>
      <c r="M21" s="29"/>
      <c r="N21" s="29"/>
      <c r="O21" s="29"/>
      <c r="P21" s="255"/>
      <c r="S21" s="125" t="s">
        <v>104</v>
      </c>
      <c r="U21" s="165" t="s">
        <v>136</v>
      </c>
      <c r="V21" s="165" t="s">
        <v>134</v>
      </c>
    </row>
    <row r="22" spans="2:22" ht="15" customHeight="1">
      <c r="C22" s="39"/>
      <c r="D22" s="91"/>
      <c r="E22" s="139" t="s">
        <v>106</v>
      </c>
      <c r="F22" s="23"/>
      <c r="G22" s="24"/>
      <c r="H22" s="140"/>
      <c r="I22" s="92"/>
      <c r="J22" s="140"/>
      <c r="K22" s="25"/>
      <c r="L22" s="140"/>
      <c r="M22" s="92"/>
      <c r="N22" s="140"/>
      <c r="O22" s="92"/>
      <c r="P22" s="140"/>
      <c r="Q22" s="1"/>
      <c r="R22" s="45"/>
      <c r="S22" s="137"/>
      <c r="T22" s="137"/>
    </row>
    <row r="23" spans="2:22" ht="15" customHeight="1">
      <c r="B23" s="89"/>
      <c r="C23" s="39"/>
      <c r="D23" s="91"/>
      <c r="E23" s="82" t="s">
        <v>91</v>
      </c>
      <c r="F23" s="54" t="s">
        <v>3</v>
      </c>
      <c r="G23" s="4"/>
      <c r="H23" s="73">
        <f>SUM(H24:H26)</f>
        <v>0</v>
      </c>
      <c r="I23" s="61"/>
      <c r="J23" s="73">
        <f>SUM(J24:J26)</f>
        <v>0</v>
      </c>
      <c r="K23" s="26"/>
      <c r="L23" s="77"/>
      <c r="M23" s="61"/>
      <c r="N23" s="77"/>
      <c r="O23" s="61"/>
      <c r="P23" s="77"/>
      <c r="S23" s="125" t="s">
        <v>104</v>
      </c>
    </row>
    <row r="24" spans="2:22" ht="15" customHeight="1">
      <c r="B24" s="295"/>
      <c r="D24" s="90"/>
      <c r="E24" s="84" t="s">
        <v>146</v>
      </c>
      <c r="F24" s="23" t="s">
        <v>3</v>
      </c>
      <c r="G24" s="24"/>
      <c r="H24" s="75"/>
      <c r="I24" s="92"/>
      <c r="J24" s="75"/>
      <c r="K24" s="25"/>
      <c r="L24" s="25"/>
      <c r="M24" s="25"/>
      <c r="N24" s="25"/>
      <c r="O24" s="25"/>
      <c r="P24" s="210"/>
      <c r="S24" s="125" t="s">
        <v>104</v>
      </c>
      <c r="U24" s="165" t="s">
        <v>136</v>
      </c>
      <c r="V24" s="165" t="s">
        <v>134</v>
      </c>
    </row>
    <row r="25" spans="2:22" ht="15" customHeight="1">
      <c r="B25" s="296"/>
      <c r="D25" s="90"/>
      <c r="E25" s="85" t="s">
        <v>110</v>
      </c>
      <c r="F25" s="6" t="s">
        <v>3</v>
      </c>
      <c r="G25" s="4"/>
      <c r="H25" s="76"/>
      <c r="I25" s="61"/>
      <c r="J25" s="76"/>
      <c r="K25" s="26"/>
      <c r="L25" s="26"/>
      <c r="M25" s="26"/>
      <c r="N25" s="26"/>
      <c r="O25" s="26"/>
      <c r="P25" s="211"/>
      <c r="S25" s="125" t="s">
        <v>104</v>
      </c>
      <c r="U25" s="165" t="s">
        <v>136</v>
      </c>
      <c r="V25" s="165" t="s">
        <v>134</v>
      </c>
    </row>
    <row r="26" spans="2:22" ht="15" customHeight="1">
      <c r="B26" s="297"/>
      <c r="D26" s="90"/>
      <c r="E26" s="86" t="s">
        <v>111</v>
      </c>
      <c r="F26" s="27" t="s">
        <v>3</v>
      </c>
      <c r="G26" s="28"/>
      <c r="H26" s="77"/>
      <c r="I26" s="93"/>
      <c r="J26" s="77"/>
      <c r="K26" s="29"/>
      <c r="L26" s="29"/>
      <c r="M26" s="29"/>
      <c r="N26" s="29"/>
      <c r="O26" s="29"/>
      <c r="P26" s="255"/>
      <c r="S26" s="125" t="s">
        <v>104</v>
      </c>
      <c r="U26" s="165" t="s">
        <v>136</v>
      </c>
      <c r="V26" s="165" t="s">
        <v>134</v>
      </c>
    </row>
    <row r="27" spans="2:22" ht="15" customHeight="1">
      <c r="D27" s="90"/>
      <c r="E27" s="139" t="s">
        <v>106</v>
      </c>
      <c r="F27" s="23"/>
      <c r="G27" s="24"/>
      <c r="H27" s="140"/>
      <c r="I27" s="92"/>
      <c r="J27" s="140"/>
      <c r="K27" s="25"/>
      <c r="L27" s="140"/>
      <c r="M27" s="92"/>
      <c r="N27" s="140"/>
      <c r="O27" s="92"/>
      <c r="P27" s="140"/>
      <c r="Q27" s="1"/>
      <c r="R27" s="45"/>
      <c r="S27" s="137"/>
      <c r="T27" s="137"/>
    </row>
    <row r="28" spans="2:22" ht="15" customHeight="1">
      <c r="D28" s="90"/>
      <c r="E28" s="82" t="s">
        <v>92</v>
      </c>
      <c r="F28" s="54" t="s">
        <v>3</v>
      </c>
      <c r="G28" s="4"/>
      <c r="H28" s="73">
        <f>SUM(H29:H31)</f>
        <v>0</v>
      </c>
      <c r="I28" s="61"/>
      <c r="J28" s="73">
        <f>SUM(J29:J31)</f>
        <v>0</v>
      </c>
      <c r="K28" s="26"/>
      <c r="L28" s="77"/>
      <c r="M28" s="61"/>
      <c r="N28" s="77"/>
      <c r="O28" s="61"/>
      <c r="P28" s="77"/>
      <c r="S28" s="125" t="s">
        <v>104</v>
      </c>
    </row>
    <row r="29" spans="2:22" ht="15" customHeight="1">
      <c r="B29" s="295"/>
      <c r="D29" s="90"/>
      <c r="E29" s="84" t="s">
        <v>112</v>
      </c>
      <c r="F29" s="23" t="s">
        <v>3</v>
      </c>
      <c r="G29" s="24"/>
      <c r="H29" s="75"/>
      <c r="I29" s="92"/>
      <c r="J29" s="75"/>
      <c r="K29" s="25"/>
      <c r="L29" s="25"/>
      <c r="M29" s="25"/>
      <c r="N29" s="25"/>
      <c r="O29" s="25"/>
      <c r="P29" s="210"/>
      <c r="S29" s="125" t="s">
        <v>104</v>
      </c>
      <c r="U29" s="165" t="s">
        <v>136</v>
      </c>
      <c r="V29" s="165" t="s">
        <v>134</v>
      </c>
    </row>
    <row r="30" spans="2:22" ht="15" customHeight="1">
      <c r="B30" s="296"/>
      <c r="D30" s="90"/>
      <c r="E30" s="85" t="s">
        <v>147</v>
      </c>
      <c r="F30" s="6" t="s">
        <v>3</v>
      </c>
      <c r="G30" s="4"/>
      <c r="H30" s="76"/>
      <c r="I30" s="61"/>
      <c r="J30" s="76"/>
      <c r="K30" s="26"/>
      <c r="L30" s="26"/>
      <c r="M30" s="26"/>
      <c r="N30" s="26"/>
      <c r="O30" s="26"/>
      <c r="P30" s="211"/>
      <c r="S30" s="125" t="s">
        <v>104</v>
      </c>
      <c r="U30" s="165" t="s">
        <v>136</v>
      </c>
      <c r="V30" s="165" t="s">
        <v>134</v>
      </c>
    </row>
    <row r="31" spans="2:22" ht="15" customHeight="1">
      <c r="B31" s="297"/>
      <c r="D31" s="90"/>
      <c r="E31" s="86" t="s">
        <v>148</v>
      </c>
      <c r="F31" s="27" t="s">
        <v>3</v>
      </c>
      <c r="G31" s="28"/>
      <c r="H31" s="77"/>
      <c r="I31" s="93"/>
      <c r="J31" s="77"/>
      <c r="K31" s="29"/>
      <c r="L31" s="29"/>
      <c r="M31" s="29"/>
      <c r="N31" s="29"/>
      <c r="O31" s="29"/>
      <c r="P31" s="255"/>
      <c r="S31" s="125" t="s">
        <v>104</v>
      </c>
      <c r="U31" s="165" t="s">
        <v>136</v>
      </c>
      <c r="V31" s="165" t="s">
        <v>134</v>
      </c>
    </row>
    <row r="32" spans="2:22" ht="15" customHeight="1">
      <c r="D32" s="90"/>
      <c r="E32" s="139" t="s">
        <v>106</v>
      </c>
      <c r="F32" s="23"/>
      <c r="G32" s="24"/>
      <c r="H32" s="140"/>
      <c r="I32" s="92"/>
      <c r="J32" s="140"/>
      <c r="K32" s="25"/>
      <c r="L32" s="140"/>
      <c r="M32" s="92"/>
      <c r="N32" s="140"/>
      <c r="O32" s="92"/>
      <c r="P32" s="140"/>
      <c r="Q32" s="1"/>
      <c r="R32" s="45"/>
      <c r="S32" s="137"/>
      <c r="T32" s="137"/>
    </row>
    <row r="33" spans="1:22" ht="15" customHeight="1">
      <c r="D33" s="90"/>
      <c r="E33" s="175"/>
      <c r="F33" s="6"/>
      <c r="G33" s="4"/>
      <c r="H33" s="176"/>
      <c r="I33" s="61"/>
      <c r="J33" s="176"/>
      <c r="K33" s="26"/>
      <c r="L33" s="176"/>
      <c r="M33" s="61"/>
      <c r="N33" s="176"/>
      <c r="O33" s="61"/>
      <c r="P33" s="176"/>
      <c r="Q33" s="1"/>
      <c r="R33" s="45"/>
      <c r="S33" s="137"/>
      <c r="T33" s="137"/>
    </row>
    <row r="34" spans="1:22" ht="21.6" customHeight="1">
      <c r="D34" s="90"/>
      <c r="E34" s="99" t="s">
        <v>61</v>
      </c>
      <c r="F34" s="6"/>
      <c r="G34" s="4"/>
      <c r="H34" s="71"/>
      <c r="I34" s="61"/>
      <c r="J34" s="71"/>
      <c r="K34" s="71"/>
      <c r="L34" s="71"/>
      <c r="M34" s="71"/>
      <c r="N34" s="71"/>
      <c r="O34" s="71"/>
      <c r="P34" s="71"/>
      <c r="S34" s="130"/>
      <c r="T34" s="130"/>
    </row>
    <row r="35" spans="1:22" ht="15" customHeight="1">
      <c r="D35" s="90"/>
      <c r="E35" s="82" t="s">
        <v>214</v>
      </c>
      <c r="F35" s="6"/>
      <c r="G35" s="4"/>
      <c r="H35" s="73">
        <f>SUM(H36:H38)</f>
        <v>0</v>
      </c>
      <c r="I35" s="61"/>
      <c r="J35" s="73">
        <f>SUM(J36:J38)</f>
        <v>0</v>
      </c>
      <c r="K35" s="26"/>
      <c r="L35" s="76"/>
      <c r="M35" s="61"/>
      <c r="N35" s="76"/>
      <c r="O35" s="61"/>
      <c r="P35" s="76"/>
      <c r="S35" s="36" t="s">
        <v>105</v>
      </c>
      <c r="U35" s="165" t="s">
        <v>136</v>
      </c>
      <c r="V35" s="165" t="s">
        <v>134</v>
      </c>
    </row>
    <row r="36" spans="1:22" ht="15" customHeight="1">
      <c r="B36" s="295"/>
      <c r="D36" s="90"/>
      <c r="E36" s="178" t="s">
        <v>263</v>
      </c>
      <c r="F36" s="23" t="s">
        <v>3</v>
      </c>
      <c r="G36" s="24"/>
      <c r="H36" s="75"/>
      <c r="I36" s="92"/>
      <c r="J36" s="75"/>
      <c r="K36" s="25"/>
      <c r="L36" s="25"/>
      <c r="M36" s="25"/>
      <c r="N36" s="25"/>
      <c r="O36" s="25"/>
      <c r="P36" s="210"/>
      <c r="S36" s="36" t="s">
        <v>105</v>
      </c>
      <c r="U36" s="165" t="s">
        <v>136</v>
      </c>
      <c r="V36" s="165" t="s">
        <v>134</v>
      </c>
    </row>
    <row r="37" spans="1:22" ht="15" customHeight="1">
      <c r="B37" s="296"/>
      <c r="D37" s="90"/>
      <c r="E37" s="85" t="s">
        <v>107</v>
      </c>
      <c r="F37" s="6" t="s">
        <v>3</v>
      </c>
      <c r="G37" s="4"/>
      <c r="H37" s="76"/>
      <c r="I37" s="61"/>
      <c r="J37" s="76"/>
      <c r="K37" s="26"/>
      <c r="L37" s="26"/>
      <c r="M37" s="26"/>
      <c r="N37" s="26"/>
      <c r="O37" s="26"/>
      <c r="P37" s="211"/>
      <c r="S37" s="36" t="s">
        <v>105</v>
      </c>
      <c r="U37" s="165" t="s">
        <v>136</v>
      </c>
      <c r="V37" s="165" t="s">
        <v>134</v>
      </c>
    </row>
    <row r="38" spans="1:22" ht="15" customHeight="1">
      <c r="B38" s="296"/>
      <c r="D38" s="90"/>
      <c r="E38" s="85" t="s">
        <v>108</v>
      </c>
      <c r="F38" s="6" t="s">
        <v>3</v>
      </c>
      <c r="G38" s="4"/>
      <c r="H38" s="76"/>
      <c r="I38" s="61"/>
      <c r="J38" s="76"/>
      <c r="K38" s="26"/>
      <c r="L38" s="26"/>
      <c r="M38" s="26"/>
      <c r="N38" s="26"/>
      <c r="O38" s="26"/>
      <c r="P38" s="211"/>
      <c r="S38" s="36" t="s">
        <v>105</v>
      </c>
      <c r="U38" s="165" t="s">
        <v>136</v>
      </c>
      <c r="V38" s="165" t="s">
        <v>134</v>
      </c>
    </row>
    <row r="39" spans="1:22" ht="15" customHeight="1">
      <c r="B39" s="297"/>
      <c r="D39" s="90"/>
      <c r="E39" s="85" t="s">
        <v>109</v>
      </c>
      <c r="F39" s="6" t="s">
        <v>3</v>
      </c>
      <c r="G39" s="4"/>
      <c r="H39" s="76"/>
      <c r="I39" s="61"/>
      <c r="J39" s="76"/>
      <c r="K39" s="26"/>
      <c r="L39" s="26"/>
      <c r="M39" s="26"/>
      <c r="N39" s="26"/>
      <c r="O39" s="26"/>
      <c r="P39" s="211"/>
      <c r="S39" s="36" t="s">
        <v>105</v>
      </c>
      <c r="U39" s="165" t="s">
        <v>136</v>
      </c>
      <c r="V39" s="165" t="s">
        <v>134</v>
      </c>
    </row>
    <row r="40" spans="1:22" ht="15" customHeight="1">
      <c r="E40" s="179" t="s">
        <v>106</v>
      </c>
      <c r="F40" s="27"/>
      <c r="G40" s="28"/>
      <c r="H40" s="180"/>
      <c r="I40" s="93"/>
      <c r="J40" s="180"/>
      <c r="K40" s="29"/>
      <c r="L40" s="180"/>
      <c r="M40" s="93"/>
      <c r="N40" s="180"/>
      <c r="O40" s="93"/>
      <c r="P40" s="181"/>
      <c r="Q40" s="1"/>
      <c r="R40" s="45"/>
      <c r="S40" s="137"/>
      <c r="T40" s="137"/>
    </row>
    <row r="41" spans="1:22" ht="15" customHeight="1">
      <c r="A41" s="18"/>
      <c r="B41" s="59"/>
      <c r="I41" s="61"/>
      <c r="S41" s="130"/>
      <c r="T41" s="130"/>
    </row>
    <row r="42" spans="1:22" ht="15" customHeight="1">
      <c r="I42" s="61"/>
    </row>
    <row r="43" spans="1:22" ht="15" customHeight="1">
      <c r="I43" s="61"/>
    </row>
  </sheetData>
  <mergeCells count="7">
    <mergeCell ref="U3:V3"/>
    <mergeCell ref="B7:B9"/>
    <mergeCell ref="B29:B31"/>
    <mergeCell ref="B36:B39"/>
    <mergeCell ref="B19:B21"/>
    <mergeCell ref="B12:B14"/>
    <mergeCell ref="B24:B26"/>
  </mergeCells>
  <conditionalFormatting sqref="B3">
    <cfRule type="containsText" dxfId="8" priority="1" operator="containsText" text="Unsure">
      <formula>NOT(ISERROR(SEARCH("Unsure",B3)))</formula>
    </cfRule>
    <cfRule type="containsText" dxfId="7" priority="2" operator="containsText" text="Yes">
      <formula>NOT(ISERROR(SEARCH("Yes",B3)))</formula>
    </cfRule>
    <cfRule type="containsText" dxfId="6" priority="3" operator="containsText" text="No">
      <formula>NOT(ISERROR(SEARCH("No",B3)))</formula>
    </cfRule>
  </conditionalFormatting>
  <pageMargins left="0.25" right="0.25" top="0.75" bottom="0.75" header="0.3" footer="0.3"/>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S195"/>
  <sheetViews>
    <sheetView workbookViewId="0"/>
  </sheetViews>
  <sheetFormatPr defaultColWidth="9.140625" defaultRowHeight="15"/>
  <cols>
    <col min="1" max="1" width="1.85546875" style="8" customWidth="1"/>
    <col min="2" max="2" width="25.42578125" style="57" customWidth="1"/>
    <col min="3" max="3" width="1.42578125" style="8" customWidth="1"/>
    <col min="4" max="4" width="3.140625" style="2" customWidth="1"/>
    <col min="5" max="5" width="64" style="2" customWidth="1"/>
    <col min="6" max="6" width="5.7109375" style="2" bestFit="1" customWidth="1"/>
    <col min="7" max="7" width="3" style="2" customWidth="1"/>
    <col min="8" max="8" width="15.85546875" style="2" customWidth="1"/>
    <col min="9" max="9" width="1.7109375" style="2" customWidth="1"/>
    <col min="10" max="10" width="21.7109375" style="2" customWidth="1"/>
    <col min="11" max="11" width="18" style="2" customWidth="1"/>
    <col min="12" max="12" width="19.28515625" style="2" customWidth="1"/>
    <col min="13" max="13" width="1.85546875" style="2" customWidth="1"/>
    <col min="14" max="14" width="1.85546875" style="8" customWidth="1"/>
    <col min="15" max="15" width="25.140625" style="125" customWidth="1"/>
    <col min="16" max="16" width="1.85546875" style="8" customWidth="1"/>
    <col min="17" max="18" width="10.7109375" style="8" customWidth="1"/>
    <col min="19" max="19" width="2.7109375" style="8" customWidth="1"/>
    <col min="20" max="16384" width="9.140625" style="8"/>
  </cols>
  <sheetData>
    <row r="1" spans="2:18" ht="54.95" customHeight="1">
      <c r="B1" s="190"/>
      <c r="C1" s="94"/>
      <c r="D1" s="4"/>
      <c r="E1" s="188" t="s">
        <v>102</v>
      </c>
      <c r="F1" s="110"/>
      <c r="G1" s="110"/>
      <c r="H1" s="110"/>
      <c r="I1" s="110"/>
      <c r="J1" s="110"/>
      <c r="O1" s="94"/>
      <c r="P1" s="44"/>
    </row>
    <row r="2" spans="2:18" ht="31.5" customHeight="1">
      <c r="B2" s="58"/>
      <c r="C2" s="45"/>
      <c r="D2" s="1"/>
      <c r="E2" s="193" t="s">
        <v>98</v>
      </c>
      <c r="F2" s="1"/>
      <c r="G2" s="1"/>
      <c r="H2" s="1"/>
      <c r="I2" s="1"/>
      <c r="J2" s="1"/>
      <c r="O2" s="129"/>
      <c r="P2" s="45"/>
    </row>
    <row r="3" spans="2:18" ht="18.75" customHeight="1" thickBot="1">
      <c r="B3" s="58"/>
      <c r="C3" s="45"/>
      <c r="D3" s="1"/>
      <c r="E3" s="1"/>
      <c r="F3" s="1"/>
      <c r="G3" s="1"/>
      <c r="H3" s="1"/>
      <c r="I3" s="1"/>
      <c r="O3" s="129"/>
      <c r="P3" s="45"/>
      <c r="Q3" s="268" t="s">
        <v>131</v>
      </c>
      <c r="R3" s="268" t="s">
        <v>132</v>
      </c>
    </row>
    <row r="4" spans="2:18" ht="48" customHeight="1" thickBot="1">
      <c r="B4" s="64" t="s">
        <v>79</v>
      </c>
      <c r="C4" s="36"/>
      <c r="F4" s="111" t="s">
        <v>0</v>
      </c>
      <c r="H4" s="62" t="s">
        <v>34</v>
      </c>
      <c r="I4" s="194"/>
      <c r="J4" s="265" t="s">
        <v>33</v>
      </c>
      <c r="K4" s="266" t="s">
        <v>177</v>
      </c>
      <c r="L4" s="267" t="s">
        <v>178</v>
      </c>
      <c r="M4" s="1"/>
      <c r="N4" s="45"/>
      <c r="O4" s="166" t="s">
        <v>9</v>
      </c>
      <c r="Q4" s="293" t="s">
        <v>135</v>
      </c>
      <c r="R4" s="294"/>
    </row>
    <row r="5" spans="2:18" ht="27" customHeight="1">
      <c r="B5" s="8"/>
      <c r="E5" s="99" t="s">
        <v>128</v>
      </c>
      <c r="M5" s="1"/>
      <c r="N5" s="45"/>
      <c r="P5" s="45"/>
    </row>
    <row r="6" spans="2:18" ht="15" customHeight="1">
      <c r="B6" s="59"/>
      <c r="C6" s="18"/>
      <c r="E6" s="98" t="s">
        <v>80</v>
      </c>
      <c r="F6" s="115"/>
      <c r="G6" s="97"/>
      <c r="H6" s="73">
        <f>H7+H11</f>
        <v>0</v>
      </c>
      <c r="I6" s="195"/>
      <c r="J6" s="73">
        <f>J7+J11</f>
        <v>0</v>
      </c>
      <c r="K6" s="3"/>
      <c r="L6" s="3"/>
      <c r="M6" s="4"/>
      <c r="N6" s="38"/>
      <c r="O6" s="137" t="s">
        <v>39</v>
      </c>
      <c r="P6" s="38"/>
    </row>
    <row r="7" spans="2:18" ht="15" customHeight="1">
      <c r="B7" s="59"/>
      <c r="C7" s="18"/>
      <c r="E7" s="83" t="s">
        <v>36</v>
      </c>
      <c r="G7" s="4"/>
      <c r="H7" s="73">
        <f>SUM(H8:H10)</f>
        <v>0</v>
      </c>
      <c r="I7" s="195"/>
      <c r="J7" s="73">
        <f>SUM(J8:J10)</f>
        <v>0</v>
      </c>
      <c r="K7" s="3"/>
      <c r="L7" s="3"/>
      <c r="M7" s="4"/>
      <c r="N7" s="38"/>
      <c r="O7" s="137" t="s">
        <v>39</v>
      </c>
      <c r="P7" s="38"/>
    </row>
    <row r="8" spans="2:18" ht="15" customHeight="1">
      <c r="B8" s="295"/>
      <c r="C8" s="37"/>
      <c r="E8" s="100" t="s">
        <v>81</v>
      </c>
      <c r="F8" s="113" t="s">
        <v>3</v>
      </c>
      <c r="G8" s="24"/>
      <c r="H8" s="101"/>
      <c r="I8" s="196"/>
      <c r="J8" s="101"/>
      <c r="K8" s="102"/>
      <c r="L8" s="103"/>
      <c r="M8" s="4"/>
      <c r="N8" s="38"/>
      <c r="O8" s="137" t="s">
        <v>39</v>
      </c>
      <c r="P8" s="38"/>
      <c r="Q8" s="165" t="s">
        <v>136</v>
      </c>
      <c r="R8" s="165" t="s">
        <v>134</v>
      </c>
    </row>
    <row r="9" spans="2:18" ht="15" customHeight="1">
      <c r="B9" s="296"/>
      <c r="C9" s="37"/>
      <c r="E9" s="104" t="s">
        <v>82</v>
      </c>
      <c r="F9" s="112" t="s">
        <v>3</v>
      </c>
      <c r="G9" s="4"/>
      <c r="H9" s="95"/>
      <c r="I9" s="159"/>
      <c r="J9" s="95"/>
      <c r="K9" s="3"/>
      <c r="L9" s="105"/>
      <c r="M9" s="4"/>
      <c r="N9" s="38"/>
      <c r="O9" s="137" t="s">
        <v>39</v>
      </c>
      <c r="P9" s="38"/>
      <c r="Q9" s="165" t="s">
        <v>136</v>
      </c>
      <c r="R9" s="165" t="s">
        <v>134</v>
      </c>
    </row>
    <row r="10" spans="2:18" ht="15" customHeight="1">
      <c r="B10" s="297"/>
      <c r="C10" s="37"/>
      <c r="E10" s="106" t="s">
        <v>83</v>
      </c>
      <c r="F10" s="114" t="s">
        <v>3</v>
      </c>
      <c r="G10" s="28"/>
      <c r="H10" s="107"/>
      <c r="I10" s="170"/>
      <c r="J10" s="107"/>
      <c r="K10" s="108"/>
      <c r="L10" s="109"/>
      <c r="M10" s="4"/>
      <c r="N10" s="38"/>
      <c r="O10" s="137" t="s">
        <v>39</v>
      </c>
      <c r="P10" s="38"/>
      <c r="Q10" s="165" t="s">
        <v>136</v>
      </c>
      <c r="R10" s="165" t="s">
        <v>134</v>
      </c>
    </row>
    <row r="11" spans="2:18" ht="15" customHeight="1">
      <c r="B11" s="59"/>
      <c r="C11" s="18"/>
      <c r="E11" s="83" t="s">
        <v>37</v>
      </c>
      <c r="F11" s="112" t="s">
        <v>3</v>
      </c>
      <c r="G11" s="4"/>
      <c r="H11" s="73">
        <f>SUM(H12:H14)</f>
        <v>0</v>
      </c>
      <c r="I11" s="195"/>
      <c r="J11" s="73">
        <f>SUM(J12:J14)</f>
        <v>0</v>
      </c>
      <c r="K11" s="3"/>
      <c r="L11" s="3"/>
      <c r="M11" s="4"/>
      <c r="N11" s="38"/>
      <c r="O11" s="137" t="s">
        <v>39</v>
      </c>
      <c r="P11" s="38"/>
    </row>
    <row r="12" spans="2:18" ht="15" customHeight="1">
      <c r="B12" s="302"/>
      <c r="C12" s="18"/>
      <c r="E12" s="100" t="s">
        <v>84</v>
      </c>
      <c r="F12" s="113" t="s">
        <v>3</v>
      </c>
      <c r="G12" s="24"/>
      <c r="H12" s="101"/>
      <c r="I12" s="196"/>
      <c r="J12" s="101"/>
      <c r="K12" s="102"/>
      <c r="L12" s="103"/>
      <c r="M12" s="4"/>
      <c r="N12" s="38"/>
      <c r="O12" s="137" t="s">
        <v>39</v>
      </c>
      <c r="P12" s="38"/>
      <c r="Q12" s="165" t="s">
        <v>136</v>
      </c>
      <c r="R12" s="165" t="s">
        <v>134</v>
      </c>
    </row>
    <row r="13" spans="2:18" ht="15" customHeight="1">
      <c r="B13" s="303"/>
      <c r="C13" s="18"/>
      <c r="E13" s="104" t="s">
        <v>85</v>
      </c>
      <c r="F13" s="112" t="s">
        <v>3</v>
      </c>
      <c r="G13" s="4"/>
      <c r="H13" s="95"/>
      <c r="I13" s="159"/>
      <c r="J13" s="95"/>
      <c r="K13" s="3"/>
      <c r="L13" s="105"/>
      <c r="M13" s="4"/>
      <c r="N13" s="38"/>
      <c r="O13" s="137" t="s">
        <v>39</v>
      </c>
      <c r="P13" s="38"/>
      <c r="Q13" s="165" t="s">
        <v>136</v>
      </c>
      <c r="R13" s="165" t="s">
        <v>134</v>
      </c>
    </row>
    <row r="14" spans="2:18" ht="15" customHeight="1">
      <c r="B14" s="304"/>
      <c r="C14" s="18"/>
      <c r="E14" s="106" t="s">
        <v>86</v>
      </c>
      <c r="F14" s="114" t="s">
        <v>3</v>
      </c>
      <c r="G14" s="28"/>
      <c r="H14" s="107"/>
      <c r="I14" s="170"/>
      <c r="J14" s="107"/>
      <c r="K14" s="108"/>
      <c r="L14" s="109"/>
      <c r="M14" s="4"/>
      <c r="N14" s="38"/>
      <c r="O14" s="137" t="s">
        <v>39</v>
      </c>
      <c r="P14" s="38"/>
      <c r="Q14" s="165" t="s">
        <v>136</v>
      </c>
      <c r="R14" s="165" t="s">
        <v>134</v>
      </c>
    </row>
    <row r="15" spans="2:18" ht="15" customHeight="1">
      <c r="C15" s="18"/>
      <c r="E15" s="158"/>
      <c r="F15" s="112"/>
      <c r="G15" s="4"/>
      <c r="H15" s="159"/>
      <c r="I15" s="159"/>
      <c r="J15" s="159"/>
      <c r="K15" s="3"/>
      <c r="L15" s="3"/>
      <c r="M15" s="4"/>
      <c r="N15" s="38"/>
      <c r="O15" s="137"/>
      <c r="P15" s="60"/>
    </row>
    <row r="16" spans="2:18" ht="27" customHeight="1">
      <c r="E16" s="99" t="s">
        <v>87</v>
      </c>
      <c r="N16" s="38"/>
      <c r="P16" s="38"/>
      <c r="Q16" s="38"/>
    </row>
    <row r="17" spans="2:18" ht="15.75">
      <c r="B17" s="295"/>
      <c r="E17" s="30" t="s">
        <v>10</v>
      </c>
      <c r="F17" s="23" t="s">
        <v>3</v>
      </c>
      <c r="G17" s="24"/>
      <c r="H17" s="24"/>
      <c r="I17" s="24"/>
      <c r="J17" s="121">
        <f t="shared" ref="J17:J26" si="0">K17+L17</f>
        <v>0</v>
      </c>
      <c r="K17" s="101"/>
      <c r="L17" s="223"/>
      <c r="O17" s="125" t="s">
        <v>14</v>
      </c>
      <c r="P17" s="38"/>
      <c r="Q17" s="165" t="s">
        <v>136</v>
      </c>
      <c r="R17" s="165" t="s">
        <v>134</v>
      </c>
    </row>
    <row r="18" spans="2:18" ht="15.75">
      <c r="B18" s="296"/>
      <c r="E18" s="31" t="s">
        <v>11</v>
      </c>
      <c r="F18" s="6" t="s">
        <v>3</v>
      </c>
      <c r="G18" s="4"/>
      <c r="H18" s="4"/>
      <c r="I18" s="4"/>
      <c r="J18" s="73">
        <f t="shared" si="0"/>
        <v>0</v>
      </c>
      <c r="K18" s="95"/>
      <c r="L18" s="224"/>
      <c r="O18" s="125" t="s">
        <v>14</v>
      </c>
      <c r="P18" s="38"/>
      <c r="Q18" s="165" t="s">
        <v>136</v>
      </c>
      <c r="R18" s="165" t="s">
        <v>134</v>
      </c>
    </row>
    <row r="19" spans="2:18">
      <c r="B19" s="296"/>
      <c r="E19" s="31" t="s">
        <v>2</v>
      </c>
      <c r="F19" s="6" t="s">
        <v>3</v>
      </c>
      <c r="G19" s="4"/>
      <c r="H19" s="4"/>
      <c r="I19" s="4"/>
      <c r="J19" s="73">
        <f t="shared" si="0"/>
        <v>0</v>
      </c>
      <c r="K19" s="73">
        <f>SUM(K20:K23)</f>
        <v>0</v>
      </c>
      <c r="L19" s="225"/>
      <c r="O19" s="125" t="s">
        <v>14</v>
      </c>
      <c r="P19" s="38"/>
      <c r="Q19" s="165" t="s">
        <v>136</v>
      </c>
      <c r="R19" s="165" t="s">
        <v>134</v>
      </c>
    </row>
    <row r="20" spans="2:18" ht="15.75">
      <c r="B20" s="296"/>
      <c r="E20" s="197" t="s">
        <v>20</v>
      </c>
      <c r="F20" s="6" t="s">
        <v>3</v>
      </c>
      <c r="G20" s="4"/>
      <c r="H20" s="4"/>
      <c r="I20" s="4"/>
      <c r="J20" s="73">
        <f t="shared" si="0"/>
        <v>0</v>
      </c>
      <c r="K20" s="73">
        <f>K96</f>
        <v>0</v>
      </c>
      <c r="L20" s="224"/>
      <c r="O20" s="36" t="s">
        <v>179</v>
      </c>
      <c r="P20" s="38"/>
      <c r="Q20" s="165" t="s">
        <v>136</v>
      </c>
      <c r="R20" s="165" t="s">
        <v>134</v>
      </c>
    </row>
    <row r="21" spans="2:18" ht="15.75">
      <c r="B21" s="296"/>
      <c r="E21" s="197" t="s">
        <v>21</v>
      </c>
      <c r="F21" s="6" t="s">
        <v>3</v>
      </c>
      <c r="G21" s="4"/>
      <c r="H21" s="4"/>
      <c r="I21" s="4"/>
      <c r="J21" s="73">
        <f t="shared" si="0"/>
        <v>0</v>
      </c>
      <c r="K21" s="73">
        <f>K99</f>
        <v>0</v>
      </c>
      <c r="L21" s="224"/>
      <c r="O21" s="36" t="s">
        <v>179</v>
      </c>
      <c r="P21" s="38"/>
      <c r="Q21" s="165" t="s">
        <v>136</v>
      </c>
      <c r="R21" s="165" t="s">
        <v>134</v>
      </c>
    </row>
    <row r="22" spans="2:18" ht="15.75">
      <c r="B22" s="296"/>
      <c r="E22" s="197" t="s">
        <v>22</v>
      </c>
      <c r="F22" s="6" t="s">
        <v>3</v>
      </c>
      <c r="G22" s="4"/>
      <c r="H22" s="4"/>
      <c r="I22" s="4"/>
      <c r="J22" s="73">
        <f t="shared" si="0"/>
        <v>0</v>
      </c>
      <c r="K22" s="73">
        <f>K105</f>
        <v>0</v>
      </c>
      <c r="L22" s="224"/>
      <c r="O22" s="36" t="s">
        <v>179</v>
      </c>
      <c r="P22" s="38"/>
      <c r="Q22" s="165" t="s">
        <v>136</v>
      </c>
      <c r="R22" s="165" t="s">
        <v>134</v>
      </c>
    </row>
    <row r="23" spans="2:18" ht="15.75">
      <c r="B23" s="296"/>
      <c r="E23" s="197" t="s">
        <v>57</v>
      </c>
      <c r="F23" s="6" t="s">
        <v>3</v>
      </c>
      <c r="G23" s="4"/>
      <c r="H23" s="4"/>
      <c r="I23" s="4"/>
      <c r="J23" s="73">
        <f t="shared" si="0"/>
        <v>0</v>
      </c>
      <c r="K23" s="73">
        <f>K106</f>
        <v>0</v>
      </c>
      <c r="L23" s="224"/>
      <c r="O23" s="36" t="s">
        <v>179</v>
      </c>
      <c r="P23" s="38"/>
      <c r="Q23" s="165" t="s">
        <v>136</v>
      </c>
      <c r="R23" s="165" t="s">
        <v>134</v>
      </c>
    </row>
    <row r="24" spans="2:18" ht="15.75">
      <c r="B24" s="296"/>
      <c r="E24" s="31" t="s">
        <v>12</v>
      </c>
      <c r="F24" s="6" t="s">
        <v>3</v>
      </c>
      <c r="G24" s="4"/>
      <c r="H24" s="4"/>
      <c r="I24" s="4"/>
      <c r="J24" s="73">
        <f t="shared" si="0"/>
        <v>0</v>
      </c>
      <c r="K24" s="4"/>
      <c r="L24" s="117"/>
      <c r="O24" s="125" t="s">
        <v>14</v>
      </c>
      <c r="P24" s="38"/>
      <c r="Q24" s="165" t="s">
        <v>136</v>
      </c>
      <c r="R24" s="165" t="s">
        <v>134</v>
      </c>
    </row>
    <row r="25" spans="2:18" ht="15.75">
      <c r="B25" s="296"/>
      <c r="E25" s="31" t="s">
        <v>13</v>
      </c>
      <c r="F25" s="6" t="s">
        <v>3</v>
      </c>
      <c r="G25" s="4"/>
      <c r="H25" s="4"/>
      <c r="I25" s="4"/>
      <c r="J25" s="73">
        <f t="shared" si="0"/>
        <v>0</v>
      </c>
      <c r="K25" s="4"/>
      <c r="L25" s="117"/>
      <c r="O25" s="125" t="s">
        <v>14</v>
      </c>
      <c r="P25" s="38"/>
      <c r="Q25" s="165" t="s">
        <v>136</v>
      </c>
      <c r="R25" s="165" t="s">
        <v>134</v>
      </c>
    </row>
    <row r="26" spans="2:18" ht="15.75">
      <c r="B26" s="297"/>
      <c r="E26" s="32" t="s">
        <v>1</v>
      </c>
      <c r="F26" s="27" t="s">
        <v>3</v>
      </c>
      <c r="G26" s="28"/>
      <c r="H26" s="28"/>
      <c r="I26" s="28"/>
      <c r="J26" s="74">
        <f t="shared" si="0"/>
        <v>0</v>
      </c>
      <c r="K26" s="107"/>
      <c r="L26" s="226"/>
      <c r="O26" s="125" t="s">
        <v>14</v>
      </c>
      <c r="P26" s="38"/>
      <c r="Q26" s="165" t="s">
        <v>136</v>
      </c>
      <c r="R26" s="165" t="s">
        <v>134</v>
      </c>
    </row>
    <row r="27" spans="2:18" ht="15" customHeight="1">
      <c r="B27" s="189"/>
    </row>
    <row r="28" spans="2:18" ht="27" customHeight="1">
      <c r="E28" s="99" t="s">
        <v>129</v>
      </c>
      <c r="F28" s="96"/>
      <c r="G28" s="97"/>
      <c r="H28" s="301"/>
      <c r="I28" s="301"/>
      <c r="J28" s="301"/>
      <c r="K28" s="97"/>
    </row>
    <row r="29" spans="2:18">
      <c r="E29" s="82" t="s">
        <v>142</v>
      </c>
      <c r="K29" s="73">
        <f>SUM(K30:K35)</f>
        <v>0</v>
      </c>
      <c r="O29" s="125" t="s">
        <v>65</v>
      </c>
    </row>
    <row r="30" spans="2:18" ht="15.75">
      <c r="B30" s="295"/>
      <c r="C30" s="38"/>
      <c r="E30" s="30" t="s">
        <v>40</v>
      </c>
      <c r="F30" s="23" t="s">
        <v>3</v>
      </c>
      <c r="G30" s="24"/>
      <c r="H30" s="24"/>
      <c r="I30" s="24"/>
      <c r="J30" s="24"/>
      <c r="K30" s="101"/>
      <c r="L30" s="47"/>
      <c r="O30" s="125" t="s">
        <v>65</v>
      </c>
      <c r="Q30" s="165" t="s">
        <v>134</v>
      </c>
      <c r="R30" s="165" t="s">
        <v>134</v>
      </c>
    </row>
    <row r="31" spans="2:18" ht="15.75">
      <c r="B31" s="296"/>
      <c r="C31" s="38"/>
      <c r="E31" s="31" t="s">
        <v>15</v>
      </c>
      <c r="F31" s="6" t="s">
        <v>3</v>
      </c>
      <c r="G31" s="4"/>
      <c r="H31" s="4"/>
      <c r="I31" s="4"/>
      <c r="J31" s="4"/>
      <c r="K31" s="95"/>
      <c r="L31" s="33"/>
      <c r="O31" s="125" t="s">
        <v>65</v>
      </c>
      <c r="Q31" s="165" t="s">
        <v>134</v>
      </c>
      <c r="R31" s="165" t="s">
        <v>134</v>
      </c>
    </row>
    <row r="32" spans="2:18" ht="15.75">
      <c r="B32" s="296"/>
      <c r="C32" s="38"/>
      <c r="E32" s="31" t="s">
        <v>16</v>
      </c>
      <c r="F32" s="6" t="s">
        <v>3</v>
      </c>
      <c r="G32" s="4"/>
      <c r="H32" s="4"/>
      <c r="I32" s="4"/>
      <c r="J32" s="4"/>
      <c r="K32" s="95"/>
      <c r="L32" s="33"/>
      <c r="O32" s="125" t="s">
        <v>65</v>
      </c>
      <c r="Q32" s="165" t="s">
        <v>134</v>
      </c>
      <c r="R32" s="165" t="s">
        <v>134</v>
      </c>
    </row>
    <row r="33" spans="2:18" ht="15.75">
      <c r="B33" s="296"/>
      <c r="C33" s="38"/>
      <c r="E33" s="31" t="s">
        <v>17</v>
      </c>
      <c r="F33" s="6" t="s">
        <v>3</v>
      </c>
      <c r="G33" s="4"/>
      <c r="H33" s="4"/>
      <c r="I33" s="4"/>
      <c r="J33" s="4"/>
      <c r="K33" s="95"/>
      <c r="L33" s="33"/>
      <c r="O33" s="125" t="s">
        <v>65</v>
      </c>
      <c r="Q33" s="165" t="s">
        <v>134</v>
      </c>
      <c r="R33" s="165" t="s">
        <v>134</v>
      </c>
    </row>
    <row r="34" spans="2:18" ht="15.75">
      <c r="B34" s="296"/>
      <c r="C34" s="38"/>
      <c r="E34" s="31" t="s">
        <v>18</v>
      </c>
      <c r="F34" s="6" t="s">
        <v>3</v>
      </c>
      <c r="G34" s="4"/>
      <c r="H34" s="4"/>
      <c r="I34" s="4"/>
      <c r="J34" s="4"/>
      <c r="K34" s="95"/>
      <c r="L34" s="33"/>
      <c r="O34" s="125" t="s">
        <v>65</v>
      </c>
      <c r="Q34" s="165" t="s">
        <v>134</v>
      </c>
      <c r="R34" s="165" t="s">
        <v>134</v>
      </c>
    </row>
    <row r="35" spans="2:18" ht="15.75">
      <c r="B35" s="297"/>
      <c r="C35" s="38"/>
      <c r="E35" s="32" t="s">
        <v>41</v>
      </c>
      <c r="F35" s="27" t="s">
        <v>3</v>
      </c>
      <c r="G35" s="28"/>
      <c r="H35" s="28"/>
      <c r="I35" s="28"/>
      <c r="J35" s="28"/>
      <c r="K35" s="107"/>
      <c r="L35" s="48"/>
      <c r="O35" s="125" t="s">
        <v>65</v>
      </c>
      <c r="Q35" s="165" t="s">
        <v>134</v>
      </c>
      <c r="R35" s="165" t="s">
        <v>134</v>
      </c>
    </row>
    <row r="36" spans="2:18">
      <c r="E36" s="116"/>
      <c r="F36" s="7"/>
    </row>
    <row r="37" spans="2:18">
      <c r="E37" s="82" t="s">
        <v>143</v>
      </c>
      <c r="K37" s="73">
        <f>SUM(K38:K43)</f>
        <v>0</v>
      </c>
      <c r="O37" s="125" t="s">
        <v>65</v>
      </c>
    </row>
    <row r="38" spans="2:18" ht="15.75">
      <c r="B38" s="295"/>
      <c r="C38" s="38"/>
      <c r="E38" s="30" t="s">
        <v>40</v>
      </c>
      <c r="F38" s="23" t="s">
        <v>3</v>
      </c>
      <c r="G38" s="24"/>
      <c r="H38" s="24"/>
      <c r="I38" s="24"/>
      <c r="J38" s="24"/>
      <c r="K38" s="101"/>
      <c r="L38" s="47"/>
      <c r="O38" s="125" t="s">
        <v>65</v>
      </c>
      <c r="Q38" s="165" t="s">
        <v>134</v>
      </c>
      <c r="R38" s="165" t="s">
        <v>134</v>
      </c>
    </row>
    <row r="39" spans="2:18" ht="15.75">
      <c r="B39" s="296"/>
      <c r="C39" s="38"/>
      <c r="E39" s="31" t="s">
        <v>15</v>
      </c>
      <c r="F39" s="6" t="s">
        <v>3</v>
      </c>
      <c r="G39" s="4"/>
      <c r="H39" s="4"/>
      <c r="I39" s="4"/>
      <c r="J39" s="4"/>
      <c r="K39" s="95"/>
      <c r="L39" s="33"/>
      <c r="O39" s="125" t="s">
        <v>65</v>
      </c>
      <c r="Q39" s="165" t="s">
        <v>134</v>
      </c>
      <c r="R39" s="165" t="s">
        <v>134</v>
      </c>
    </row>
    <row r="40" spans="2:18" ht="15.75">
      <c r="B40" s="296"/>
      <c r="C40" s="38"/>
      <c r="E40" s="31" t="s">
        <v>16</v>
      </c>
      <c r="F40" s="6" t="s">
        <v>3</v>
      </c>
      <c r="G40" s="4"/>
      <c r="H40" s="4"/>
      <c r="I40" s="4"/>
      <c r="J40" s="4"/>
      <c r="K40" s="95"/>
      <c r="L40" s="33"/>
      <c r="O40" s="125" t="s">
        <v>65</v>
      </c>
      <c r="Q40" s="165" t="s">
        <v>134</v>
      </c>
      <c r="R40" s="165" t="s">
        <v>134</v>
      </c>
    </row>
    <row r="41" spans="2:18" ht="15.75">
      <c r="B41" s="296"/>
      <c r="C41" s="38"/>
      <c r="E41" s="31" t="s">
        <v>17</v>
      </c>
      <c r="F41" s="6" t="s">
        <v>3</v>
      </c>
      <c r="G41" s="4"/>
      <c r="H41" s="4"/>
      <c r="I41" s="4"/>
      <c r="J41" s="4"/>
      <c r="K41" s="95"/>
      <c r="L41" s="33"/>
      <c r="O41" s="125" t="s">
        <v>65</v>
      </c>
      <c r="Q41" s="165" t="s">
        <v>134</v>
      </c>
      <c r="R41" s="165" t="s">
        <v>134</v>
      </c>
    </row>
    <row r="42" spans="2:18" ht="15.75">
      <c r="B42" s="296"/>
      <c r="C42" s="38"/>
      <c r="E42" s="31" t="s">
        <v>18</v>
      </c>
      <c r="F42" s="6" t="s">
        <v>3</v>
      </c>
      <c r="G42" s="4"/>
      <c r="H42" s="4"/>
      <c r="I42" s="4"/>
      <c r="J42" s="4"/>
      <c r="K42" s="95"/>
      <c r="L42" s="33"/>
      <c r="O42" s="125" t="s">
        <v>65</v>
      </c>
      <c r="Q42" s="165" t="s">
        <v>134</v>
      </c>
      <c r="R42" s="165" t="s">
        <v>134</v>
      </c>
    </row>
    <row r="43" spans="2:18" ht="15.75">
      <c r="B43" s="297"/>
      <c r="C43" s="38"/>
      <c r="E43" s="32" t="s">
        <v>41</v>
      </c>
      <c r="F43" s="27" t="s">
        <v>3</v>
      </c>
      <c r="G43" s="28"/>
      <c r="H43" s="28"/>
      <c r="I43" s="28"/>
      <c r="J43" s="28"/>
      <c r="K43" s="107"/>
      <c r="L43" s="48"/>
      <c r="O43" s="125" t="s">
        <v>65</v>
      </c>
      <c r="Q43" s="165" t="s">
        <v>134</v>
      </c>
      <c r="R43" s="165" t="s">
        <v>134</v>
      </c>
    </row>
    <row r="44" spans="2:18">
      <c r="E44" s="116"/>
      <c r="F44" s="7"/>
    </row>
    <row r="45" spans="2:18">
      <c r="E45" s="82" t="s">
        <v>144</v>
      </c>
      <c r="K45" s="73">
        <f>SUM(K46:K51)</f>
        <v>0</v>
      </c>
      <c r="O45" s="125" t="s">
        <v>65</v>
      </c>
    </row>
    <row r="46" spans="2:18" ht="15.75">
      <c r="B46" s="295"/>
      <c r="C46" s="38"/>
      <c r="E46" s="30" t="s">
        <v>40</v>
      </c>
      <c r="F46" s="23" t="s">
        <v>3</v>
      </c>
      <c r="G46" s="24"/>
      <c r="H46" s="24"/>
      <c r="I46" s="24"/>
      <c r="J46" s="24"/>
      <c r="K46" s="101"/>
      <c r="L46" s="47"/>
      <c r="O46" s="125" t="s">
        <v>65</v>
      </c>
      <c r="Q46" s="165" t="s">
        <v>134</v>
      </c>
      <c r="R46" s="165" t="s">
        <v>134</v>
      </c>
    </row>
    <row r="47" spans="2:18" ht="15.75">
      <c r="B47" s="296"/>
      <c r="C47" s="38"/>
      <c r="E47" s="31" t="s">
        <v>15</v>
      </c>
      <c r="F47" s="6" t="s">
        <v>3</v>
      </c>
      <c r="G47" s="4"/>
      <c r="H47" s="4"/>
      <c r="I47" s="4"/>
      <c r="J47" s="4"/>
      <c r="K47" s="95"/>
      <c r="L47" s="33"/>
      <c r="O47" s="125" t="s">
        <v>65</v>
      </c>
      <c r="Q47" s="165" t="s">
        <v>134</v>
      </c>
      <c r="R47" s="165" t="s">
        <v>134</v>
      </c>
    </row>
    <row r="48" spans="2:18" ht="15.75">
      <c r="B48" s="296"/>
      <c r="C48" s="38"/>
      <c r="E48" s="31" t="s">
        <v>16</v>
      </c>
      <c r="F48" s="6" t="s">
        <v>3</v>
      </c>
      <c r="G48" s="4"/>
      <c r="H48" s="4"/>
      <c r="I48" s="4"/>
      <c r="J48" s="4"/>
      <c r="K48" s="95"/>
      <c r="L48" s="33"/>
      <c r="O48" s="125" t="s">
        <v>65</v>
      </c>
      <c r="Q48" s="165" t="s">
        <v>134</v>
      </c>
      <c r="R48" s="165" t="s">
        <v>134</v>
      </c>
    </row>
    <row r="49" spans="2:18" ht="15.75">
      <c r="B49" s="296"/>
      <c r="C49" s="38"/>
      <c r="E49" s="31" t="s">
        <v>17</v>
      </c>
      <c r="F49" s="6" t="s">
        <v>3</v>
      </c>
      <c r="G49" s="4"/>
      <c r="H49" s="4"/>
      <c r="I49" s="4"/>
      <c r="J49" s="4"/>
      <c r="K49" s="95"/>
      <c r="L49" s="33"/>
      <c r="O49" s="125" t="s">
        <v>65</v>
      </c>
      <c r="Q49" s="165" t="s">
        <v>134</v>
      </c>
      <c r="R49" s="165" t="s">
        <v>134</v>
      </c>
    </row>
    <row r="50" spans="2:18" ht="15.75">
      <c r="B50" s="296"/>
      <c r="C50" s="38"/>
      <c r="E50" s="31" t="s">
        <v>18</v>
      </c>
      <c r="F50" s="6" t="s">
        <v>3</v>
      </c>
      <c r="G50" s="4"/>
      <c r="H50" s="4"/>
      <c r="I50" s="4"/>
      <c r="J50" s="4"/>
      <c r="K50" s="95"/>
      <c r="L50" s="33"/>
      <c r="O50" s="125" t="s">
        <v>65</v>
      </c>
      <c r="Q50" s="165" t="s">
        <v>134</v>
      </c>
      <c r="R50" s="165" t="s">
        <v>134</v>
      </c>
    </row>
    <row r="51" spans="2:18" ht="15.75">
      <c r="B51" s="297"/>
      <c r="C51" s="38"/>
      <c r="E51" s="32" t="s">
        <v>41</v>
      </c>
      <c r="F51" s="27" t="s">
        <v>3</v>
      </c>
      <c r="G51" s="28"/>
      <c r="H51" s="28"/>
      <c r="I51" s="28"/>
      <c r="J51" s="28"/>
      <c r="K51" s="107"/>
      <c r="L51" s="48"/>
      <c r="O51" s="125" t="s">
        <v>65</v>
      </c>
      <c r="Q51" s="165" t="s">
        <v>134</v>
      </c>
      <c r="R51" s="165" t="s">
        <v>134</v>
      </c>
    </row>
    <row r="52" spans="2:18" ht="15" customHeight="1">
      <c r="E52" s="116"/>
      <c r="F52" s="7"/>
    </row>
    <row r="53" spans="2:18" ht="27" customHeight="1">
      <c r="E53" s="99" t="s">
        <v>53</v>
      </c>
      <c r="F53" s="96"/>
      <c r="G53" s="97"/>
      <c r="H53" s="301"/>
      <c r="I53" s="301"/>
      <c r="J53" s="301"/>
      <c r="K53" s="97"/>
    </row>
    <row r="54" spans="2:18" ht="21.75" customHeight="1">
      <c r="D54" s="17"/>
      <c r="E54" s="88" t="s">
        <v>88</v>
      </c>
      <c r="K54" s="73">
        <f>K55+K74</f>
        <v>0</v>
      </c>
      <c r="O54" s="125" t="s">
        <v>66</v>
      </c>
    </row>
    <row r="55" spans="2:18">
      <c r="E55" s="122" t="s">
        <v>89</v>
      </c>
      <c r="F55" s="7"/>
      <c r="K55" s="73">
        <f>K56+K61+K66+K68+K69</f>
        <v>0</v>
      </c>
      <c r="O55" s="125" t="s">
        <v>66</v>
      </c>
    </row>
    <row r="56" spans="2:18">
      <c r="B56" s="295"/>
      <c r="E56" s="123" t="s">
        <v>42</v>
      </c>
      <c r="F56" s="23" t="s">
        <v>3</v>
      </c>
      <c r="G56" s="24"/>
      <c r="H56" s="24"/>
      <c r="I56" s="24"/>
      <c r="J56" s="24"/>
      <c r="K56" s="121">
        <f>SUM(K57:K60)</f>
        <v>0</v>
      </c>
      <c r="L56" s="47"/>
      <c r="O56" s="125" t="s">
        <v>66</v>
      </c>
    </row>
    <row r="57" spans="2:18" ht="15.75">
      <c r="B57" s="296"/>
      <c r="E57" s="35" t="s">
        <v>46</v>
      </c>
      <c r="F57" s="6" t="s">
        <v>3</v>
      </c>
      <c r="G57" s="4"/>
      <c r="H57" s="4"/>
      <c r="I57" s="4"/>
      <c r="J57" s="4"/>
      <c r="K57" s="95"/>
      <c r="L57" s="33"/>
      <c r="O57" s="125" t="s">
        <v>66</v>
      </c>
      <c r="Q57" s="165" t="s">
        <v>134</v>
      </c>
      <c r="R57" s="165" t="s">
        <v>134</v>
      </c>
    </row>
    <row r="58" spans="2:18" ht="15.75">
      <c r="B58" s="296"/>
      <c r="E58" s="35" t="s">
        <v>47</v>
      </c>
      <c r="F58" s="6" t="s">
        <v>3</v>
      </c>
      <c r="G58" s="4"/>
      <c r="H58" s="4"/>
      <c r="I58" s="4"/>
      <c r="J58" s="4"/>
      <c r="K58" s="95"/>
      <c r="L58" s="33"/>
      <c r="O58" s="125" t="s">
        <v>66</v>
      </c>
      <c r="Q58" s="165" t="s">
        <v>134</v>
      </c>
      <c r="R58" s="165" t="s">
        <v>134</v>
      </c>
    </row>
    <row r="59" spans="2:18" ht="15.75">
      <c r="B59" s="296"/>
      <c r="E59" s="35" t="s">
        <v>48</v>
      </c>
      <c r="F59" s="6" t="s">
        <v>3</v>
      </c>
      <c r="G59" s="4"/>
      <c r="H59" s="4"/>
      <c r="I59" s="4"/>
      <c r="J59" s="4"/>
      <c r="K59" s="95"/>
      <c r="L59" s="33"/>
      <c r="O59" s="125" t="s">
        <v>66</v>
      </c>
      <c r="Q59" s="165" t="s">
        <v>134</v>
      </c>
      <c r="R59" s="165" t="s">
        <v>134</v>
      </c>
    </row>
    <row r="60" spans="2:18" ht="15.75">
      <c r="B60" s="296"/>
      <c r="E60" s="35" t="s">
        <v>49</v>
      </c>
      <c r="F60" s="6" t="s">
        <v>3</v>
      </c>
      <c r="G60" s="4"/>
      <c r="H60" s="4"/>
      <c r="I60" s="4"/>
      <c r="J60" s="4"/>
      <c r="K60" s="95"/>
      <c r="L60" s="33"/>
      <c r="O60" s="125" t="s">
        <v>66</v>
      </c>
      <c r="Q60" s="165" t="s">
        <v>134</v>
      </c>
      <c r="R60" s="165" t="s">
        <v>134</v>
      </c>
    </row>
    <row r="61" spans="2:18">
      <c r="B61" s="296"/>
      <c r="E61" s="124" t="s">
        <v>43</v>
      </c>
      <c r="F61" s="6" t="s">
        <v>3</v>
      </c>
      <c r="G61" s="4"/>
      <c r="H61" s="4"/>
      <c r="I61" s="4"/>
      <c r="J61" s="4"/>
      <c r="K61" s="73">
        <f>SUM(K62:K64)</f>
        <v>0</v>
      </c>
      <c r="L61" s="33"/>
      <c r="O61" s="125" t="s">
        <v>66</v>
      </c>
    </row>
    <row r="62" spans="2:18" ht="15.75">
      <c r="B62" s="296"/>
      <c r="E62" s="35" t="s">
        <v>50</v>
      </c>
      <c r="F62" s="6" t="s">
        <v>3</v>
      </c>
      <c r="G62" s="4"/>
      <c r="H62" s="4"/>
      <c r="I62" s="4"/>
      <c r="J62" s="4"/>
      <c r="K62" s="95"/>
      <c r="L62" s="33"/>
      <c r="O62" s="125" t="s">
        <v>66</v>
      </c>
      <c r="Q62" s="165" t="s">
        <v>134</v>
      </c>
      <c r="R62" s="165" t="s">
        <v>134</v>
      </c>
    </row>
    <row r="63" spans="2:18" ht="15.75">
      <c r="B63" s="296"/>
      <c r="E63" s="35" t="s">
        <v>51</v>
      </c>
      <c r="F63" s="6" t="s">
        <v>3</v>
      </c>
      <c r="G63" s="4"/>
      <c r="H63" s="4"/>
      <c r="I63" s="4"/>
      <c r="J63" s="4"/>
      <c r="K63" s="95"/>
      <c r="L63" s="33"/>
      <c r="O63" s="125" t="s">
        <v>66</v>
      </c>
      <c r="Q63" s="165" t="s">
        <v>134</v>
      </c>
      <c r="R63" s="165" t="s">
        <v>134</v>
      </c>
    </row>
    <row r="64" spans="2:18" ht="15.75">
      <c r="B64" s="296"/>
      <c r="E64" s="35" t="s">
        <v>52</v>
      </c>
      <c r="F64" s="6" t="s">
        <v>3</v>
      </c>
      <c r="G64" s="4"/>
      <c r="H64" s="4"/>
      <c r="I64" s="4"/>
      <c r="J64" s="4"/>
      <c r="K64" s="95"/>
      <c r="L64" s="33"/>
      <c r="O64" s="125" t="s">
        <v>66</v>
      </c>
      <c r="Q64" s="165" t="s">
        <v>134</v>
      </c>
      <c r="R64" s="165" t="s">
        <v>134</v>
      </c>
    </row>
    <row r="65" spans="2:19">
      <c r="B65" s="296"/>
      <c r="E65" s="124" t="s">
        <v>44</v>
      </c>
      <c r="F65" s="6" t="s">
        <v>3</v>
      </c>
      <c r="G65" s="4"/>
      <c r="H65" s="4"/>
      <c r="I65" s="4"/>
      <c r="J65" s="4"/>
      <c r="K65" s="4"/>
      <c r="L65" s="33"/>
      <c r="P65" s="38"/>
    </row>
    <row r="66" spans="2:19" ht="15.75">
      <c r="B66" s="296"/>
      <c r="E66" s="35" t="s">
        <v>44</v>
      </c>
      <c r="F66" s="6" t="s">
        <v>3</v>
      </c>
      <c r="G66" s="4"/>
      <c r="H66" s="4"/>
      <c r="I66" s="4"/>
      <c r="J66" s="4"/>
      <c r="K66" s="95"/>
      <c r="L66" s="33"/>
      <c r="O66" s="125" t="s">
        <v>66</v>
      </c>
      <c r="Q66" s="165" t="s">
        <v>134</v>
      </c>
      <c r="R66" s="165" t="s">
        <v>134</v>
      </c>
    </row>
    <row r="67" spans="2:19">
      <c r="B67" s="296"/>
      <c r="E67" s="124" t="s">
        <v>19</v>
      </c>
      <c r="F67" s="6" t="s">
        <v>3</v>
      </c>
      <c r="G67" s="4"/>
      <c r="H67" s="4"/>
      <c r="I67" s="4"/>
      <c r="J67" s="4"/>
      <c r="K67" s="4"/>
      <c r="L67" s="33"/>
    </row>
    <row r="68" spans="2:19" ht="15.75">
      <c r="B68" s="296"/>
      <c r="E68" s="35" t="s">
        <v>19</v>
      </c>
      <c r="F68" s="6" t="s">
        <v>3</v>
      </c>
      <c r="G68" s="4"/>
      <c r="H68" s="4"/>
      <c r="I68" s="4"/>
      <c r="J68" s="4"/>
      <c r="K68" s="95"/>
      <c r="L68" s="33"/>
      <c r="O68" s="125" t="s">
        <v>66</v>
      </c>
      <c r="Q68" s="165" t="s">
        <v>134</v>
      </c>
      <c r="R68" s="165" t="s">
        <v>134</v>
      </c>
    </row>
    <row r="69" spans="2:19">
      <c r="B69" s="296"/>
      <c r="E69" s="124" t="s">
        <v>45</v>
      </c>
      <c r="F69" s="6" t="s">
        <v>3</v>
      </c>
      <c r="G69" s="4"/>
      <c r="H69" s="4"/>
      <c r="I69" s="4"/>
      <c r="J69" s="4"/>
      <c r="K69" s="73">
        <f>SUM(K70:K72)</f>
        <v>0</v>
      </c>
      <c r="L69" s="33"/>
      <c r="O69" s="125" t="s">
        <v>66</v>
      </c>
    </row>
    <row r="70" spans="2:19" ht="15.75">
      <c r="B70" s="296"/>
      <c r="E70" s="171" t="s">
        <v>140</v>
      </c>
      <c r="F70" s="6" t="s">
        <v>3</v>
      </c>
      <c r="G70" s="4"/>
      <c r="H70" s="4"/>
      <c r="I70" s="4"/>
      <c r="J70" s="4"/>
      <c r="K70" s="95"/>
      <c r="L70" s="33"/>
      <c r="O70" s="125" t="s">
        <v>66</v>
      </c>
      <c r="Q70" s="165" t="s">
        <v>134</v>
      </c>
      <c r="R70" s="165" t="s">
        <v>134</v>
      </c>
    </row>
    <row r="71" spans="2:19" ht="15.75">
      <c r="B71" s="296"/>
      <c r="E71" s="171" t="s">
        <v>139</v>
      </c>
      <c r="F71" s="6" t="s">
        <v>3</v>
      </c>
      <c r="G71" s="4"/>
      <c r="H71" s="4"/>
      <c r="I71" s="4"/>
      <c r="J71" s="4"/>
      <c r="K71" s="95"/>
      <c r="L71" s="33"/>
      <c r="O71" s="125" t="s">
        <v>66</v>
      </c>
      <c r="Q71" s="165" t="s">
        <v>134</v>
      </c>
      <c r="R71" s="165" t="s">
        <v>134</v>
      </c>
    </row>
    <row r="72" spans="2:19" ht="15.75">
      <c r="B72" s="297"/>
      <c r="E72" s="171" t="s">
        <v>138</v>
      </c>
      <c r="F72" s="6" t="s">
        <v>3</v>
      </c>
      <c r="G72" s="4"/>
      <c r="H72" s="4"/>
      <c r="I72" s="4"/>
      <c r="J72" s="4"/>
      <c r="K72" s="95"/>
      <c r="L72" s="33"/>
      <c r="O72" s="125" t="s">
        <v>66</v>
      </c>
      <c r="Q72" s="165" t="s">
        <v>134</v>
      </c>
      <c r="R72" s="165" t="s">
        <v>134</v>
      </c>
    </row>
    <row r="73" spans="2:19" ht="15.75">
      <c r="B73" s="8"/>
      <c r="E73" s="169" t="s">
        <v>106</v>
      </c>
      <c r="F73" s="27"/>
      <c r="G73" s="28"/>
      <c r="H73" s="28"/>
      <c r="I73" s="28"/>
      <c r="J73" s="28"/>
      <c r="K73" s="170"/>
      <c r="L73" s="48"/>
      <c r="P73" s="125"/>
      <c r="Q73" s="125"/>
      <c r="R73" s="125"/>
      <c r="S73" s="125"/>
    </row>
    <row r="74" spans="2:19" ht="20.25" customHeight="1">
      <c r="B74" s="8"/>
      <c r="E74" s="131" t="s">
        <v>137</v>
      </c>
      <c r="F74" s="7" t="s">
        <v>3</v>
      </c>
      <c r="K74" s="73">
        <f>K75+K80+K85+K87+K88</f>
        <v>0</v>
      </c>
      <c r="O74" s="125" t="s">
        <v>66</v>
      </c>
    </row>
    <row r="75" spans="2:19">
      <c r="B75" s="295"/>
      <c r="E75" s="123" t="s">
        <v>42</v>
      </c>
      <c r="F75" s="23" t="s">
        <v>3</v>
      </c>
      <c r="G75" s="24"/>
      <c r="H75" s="24"/>
      <c r="I75" s="24"/>
      <c r="J75" s="24"/>
      <c r="K75" s="121">
        <f>SUM(K76:K79)</f>
        <v>0</v>
      </c>
      <c r="L75" s="47"/>
      <c r="O75" s="125" t="s">
        <v>66</v>
      </c>
    </row>
    <row r="76" spans="2:19" ht="15.75">
      <c r="B76" s="296"/>
      <c r="E76" s="35" t="s">
        <v>46</v>
      </c>
      <c r="F76" s="6" t="s">
        <v>3</v>
      </c>
      <c r="G76" s="4"/>
      <c r="H76" s="4"/>
      <c r="I76" s="4"/>
      <c r="J76" s="4"/>
      <c r="K76" s="95"/>
      <c r="L76" s="33"/>
      <c r="O76" s="125" t="s">
        <v>66</v>
      </c>
      <c r="Q76" s="165" t="s">
        <v>134</v>
      </c>
      <c r="R76" s="165" t="s">
        <v>134</v>
      </c>
    </row>
    <row r="77" spans="2:19" ht="15.75">
      <c r="B77" s="296"/>
      <c r="E77" s="35" t="s">
        <v>47</v>
      </c>
      <c r="F77" s="6" t="s">
        <v>3</v>
      </c>
      <c r="G77" s="4"/>
      <c r="H77" s="4"/>
      <c r="I77" s="4"/>
      <c r="J77" s="4"/>
      <c r="K77" s="95"/>
      <c r="L77" s="33"/>
      <c r="O77" s="125" t="s">
        <v>66</v>
      </c>
      <c r="Q77" s="165" t="s">
        <v>134</v>
      </c>
      <c r="R77" s="165" t="s">
        <v>134</v>
      </c>
    </row>
    <row r="78" spans="2:19" ht="15.75">
      <c r="B78" s="296"/>
      <c r="E78" s="35" t="s">
        <v>48</v>
      </c>
      <c r="F78" s="6" t="s">
        <v>3</v>
      </c>
      <c r="G78" s="4"/>
      <c r="H78" s="4"/>
      <c r="I78" s="4"/>
      <c r="J78" s="4"/>
      <c r="K78" s="95"/>
      <c r="L78" s="33"/>
      <c r="O78" s="125" t="s">
        <v>66</v>
      </c>
      <c r="Q78" s="165" t="s">
        <v>134</v>
      </c>
      <c r="R78" s="165" t="s">
        <v>134</v>
      </c>
    </row>
    <row r="79" spans="2:19" ht="15.75">
      <c r="B79" s="296"/>
      <c r="E79" s="35" t="s">
        <v>49</v>
      </c>
      <c r="F79" s="6" t="s">
        <v>3</v>
      </c>
      <c r="G79" s="4"/>
      <c r="H79" s="4"/>
      <c r="I79" s="4"/>
      <c r="J79" s="4"/>
      <c r="K79" s="95"/>
      <c r="L79" s="33"/>
      <c r="O79" s="125" t="s">
        <v>66</v>
      </c>
      <c r="Q79" s="165" t="s">
        <v>134</v>
      </c>
      <c r="R79" s="165" t="s">
        <v>134</v>
      </c>
    </row>
    <row r="80" spans="2:19">
      <c r="B80" s="296"/>
      <c r="E80" s="124" t="s">
        <v>43</v>
      </c>
      <c r="F80" s="6" t="s">
        <v>3</v>
      </c>
      <c r="G80" s="4"/>
      <c r="H80" s="4"/>
      <c r="I80" s="4"/>
      <c r="J80" s="4"/>
      <c r="K80" s="73">
        <f>SUM(K81:K83)</f>
        <v>0</v>
      </c>
      <c r="L80" s="33"/>
      <c r="O80" s="125" t="s">
        <v>66</v>
      </c>
    </row>
    <row r="81" spans="2:19" ht="15.75">
      <c r="B81" s="296"/>
      <c r="E81" s="35" t="s">
        <v>50</v>
      </c>
      <c r="F81" s="6" t="s">
        <v>3</v>
      </c>
      <c r="G81" s="4"/>
      <c r="H81" s="4"/>
      <c r="I81" s="4"/>
      <c r="J81" s="4"/>
      <c r="K81" s="95"/>
      <c r="L81" s="33"/>
      <c r="O81" s="125" t="s">
        <v>66</v>
      </c>
      <c r="Q81" s="165" t="s">
        <v>134</v>
      </c>
      <c r="R81" s="165" t="s">
        <v>134</v>
      </c>
    </row>
    <row r="82" spans="2:19" ht="15.75">
      <c r="B82" s="296"/>
      <c r="E82" s="35" t="s">
        <v>51</v>
      </c>
      <c r="F82" s="6" t="s">
        <v>3</v>
      </c>
      <c r="G82" s="4"/>
      <c r="H82" s="4"/>
      <c r="I82" s="4"/>
      <c r="J82" s="4"/>
      <c r="K82" s="95"/>
      <c r="L82" s="33"/>
      <c r="O82" s="125" t="s">
        <v>66</v>
      </c>
      <c r="Q82" s="165" t="s">
        <v>134</v>
      </c>
      <c r="R82" s="165" t="s">
        <v>134</v>
      </c>
    </row>
    <row r="83" spans="2:19" ht="15.75">
      <c r="B83" s="296"/>
      <c r="E83" s="35" t="s">
        <v>52</v>
      </c>
      <c r="F83" s="6" t="s">
        <v>3</v>
      </c>
      <c r="G83" s="4"/>
      <c r="H83" s="4"/>
      <c r="I83" s="4"/>
      <c r="J83" s="4"/>
      <c r="K83" s="95"/>
      <c r="L83" s="33"/>
      <c r="O83" s="125" t="s">
        <v>66</v>
      </c>
      <c r="Q83" s="165" t="s">
        <v>134</v>
      </c>
      <c r="R83" s="165" t="s">
        <v>134</v>
      </c>
    </row>
    <row r="84" spans="2:19">
      <c r="B84" s="296"/>
      <c r="E84" s="124" t="s">
        <v>44</v>
      </c>
      <c r="F84" s="6" t="s">
        <v>3</v>
      </c>
      <c r="G84" s="4"/>
      <c r="H84" s="4"/>
      <c r="I84" s="4"/>
      <c r="J84" s="4"/>
      <c r="K84" s="4"/>
      <c r="L84" s="33"/>
    </row>
    <row r="85" spans="2:19" ht="15.75">
      <c r="B85" s="296"/>
      <c r="E85" s="35" t="s">
        <v>44</v>
      </c>
      <c r="F85" s="6" t="s">
        <v>3</v>
      </c>
      <c r="G85" s="4"/>
      <c r="H85" s="4"/>
      <c r="I85" s="4"/>
      <c r="J85" s="4"/>
      <c r="K85" s="95"/>
      <c r="L85" s="33"/>
      <c r="O85" s="125" t="s">
        <v>66</v>
      </c>
      <c r="Q85" s="165" t="s">
        <v>134</v>
      </c>
      <c r="R85" s="165" t="s">
        <v>134</v>
      </c>
    </row>
    <row r="86" spans="2:19">
      <c r="B86" s="296"/>
      <c r="E86" s="124" t="s">
        <v>19</v>
      </c>
      <c r="F86" s="6" t="s">
        <v>3</v>
      </c>
      <c r="G86" s="4"/>
      <c r="H86" s="4"/>
      <c r="I86" s="4"/>
      <c r="J86" s="4"/>
      <c r="K86" s="4"/>
      <c r="L86" s="33"/>
    </row>
    <row r="87" spans="2:19" ht="15.75">
      <c r="B87" s="296"/>
      <c r="E87" s="35" t="s">
        <v>19</v>
      </c>
      <c r="F87" s="6" t="s">
        <v>3</v>
      </c>
      <c r="G87" s="4"/>
      <c r="H87" s="4"/>
      <c r="I87" s="4"/>
      <c r="J87" s="4"/>
      <c r="K87" s="95"/>
      <c r="L87" s="33"/>
      <c r="O87" s="125" t="s">
        <v>66</v>
      </c>
      <c r="Q87" s="165" t="s">
        <v>134</v>
      </c>
      <c r="R87" s="165" t="s">
        <v>134</v>
      </c>
    </row>
    <row r="88" spans="2:19">
      <c r="B88" s="296"/>
      <c r="E88" s="124" t="s">
        <v>45</v>
      </c>
      <c r="F88" s="6" t="s">
        <v>3</v>
      </c>
      <c r="G88" s="4"/>
      <c r="H88" s="4"/>
      <c r="I88" s="4"/>
      <c r="J88" s="4"/>
      <c r="K88" s="73">
        <f>SUM(K89:K91)</f>
        <v>0</v>
      </c>
      <c r="L88" s="33"/>
      <c r="O88" s="125" t="s">
        <v>66</v>
      </c>
    </row>
    <row r="89" spans="2:19" ht="15.75">
      <c r="B89" s="296"/>
      <c r="E89" s="171" t="s">
        <v>140</v>
      </c>
      <c r="F89" s="6" t="s">
        <v>3</v>
      </c>
      <c r="G89" s="4"/>
      <c r="H89" s="4"/>
      <c r="I89" s="4"/>
      <c r="J89" s="4"/>
      <c r="K89" s="95"/>
      <c r="L89" s="33"/>
      <c r="O89" s="125" t="s">
        <v>66</v>
      </c>
      <c r="Q89" s="165" t="s">
        <v>134</v>
      </c>
      <c r="R89" s="165" t="s">
        <v>134</v>
      </c>
    </row>
    <row r="90" spans="2:19" ht="15.75">
      <c r="B90" s="296"/>
      <c r="E90" s="171" t="s">
        <v>139</v>
      </c>
      <c r="F90" s="6" t="s">
        <v>3</v>
      </c>
      <c r="G90" s="4"/>
      <c r="H90" s="4"/>
      <c r="I90" s="4"/>
      <c r="J90" s="4"/>
      <c r="K90" s="95"/>
      <c r="L90" s="33"/>
      <c r="O90" s="125" t="s">
        <v>66</v>
      </c>
      <c r="Q90" s="165" t="s">
        <v>134</v>
      </c>
      <c r="R90" s="165" t="s">
        <v>134</v>
      </c>
    </row>
    <row r="91" spans="2:19" ht="15.75">
      <c r="B91" s="297"/>
      <c r="E91" s="171" t="s">
        <v>138</v>
      </c>
      <c r="F91" s="6" t="s">
        <v>3</v>
      </c>
      <c r="G91" s="4"/>
      <c r="H91" s="4"/>
      <c r="I91" s="4"/>
      <c r="J91" s="4"/>
      <c r="K91" s="95"/>
      <c r="L91" s="33"/>
      <c r="O91" s="125" t="s">
        <v>66</v>
      </c>
      <c r="Q91" s="165" t="s">
        <v>134</v>
      </c>
      <c r="R91" s="165" t="s">
        <v>134</v>
      </c>
    </row>
    <row r="92" spans="2:19" ht="15.75">
      <c r="B92" s="8"/>
      <c r="E92" s="169" t="s">
        <v>106</v>
      </c>
      <c r="F92" s="27"/>
      <c r="G92" s="28"/>
      <c r="H92" s="28"/>
      <c r="I92" s="28"/>
      <c r="J92" s="28"/>
      <c r="K92" s="170"/>
      <c r="L92" s="48"/>
      <c r="O92" s="125" t="s">
        <v>66</v>
      </c>
      <c r="S92" s="125"/>
    </row>
    <row r="93" spans="2:19" ht="15" customHeight="1"/>
    <row r="94" spans="2:19" ht="27" customHeight="1">
      <c r="E94" s="126" t="s">
        <v>54</v>
      </c>
      <c r="F94" s="96"/>
      <c r="G94" s="97"/>
      <c r="H94" s="301"/>
      <c r="I94" s="301"/>
      <c r="J94" s="301"/>
      <c r="K94" s="97"/>
    </row>
    <row r="95" spans="2:19">
      <c r="E95" s="82" t="s">
        <v>88</v>
      </c>
      <c r="F95" s="6" t="s">
        <v>3</v>
      </c>
      <c r="G95" s="4"/>
      <c r="H95" s="4"/>
      <c r="I95" s="4"/>
      <c r="J95" s="4"/>
      <c r="K95" s="73">
        <f>K96+K99+K105+K106</f>
        <v>0</v>
      </c>
      <c r="O95" s="125" t="s">
        <v>179</v>
      </c>
    </row>
    <row r="96" spans="2:19">
      <c r="B96" s="298"/>
      <c r="E96" s="200" t="s">
        <v>20</v>
      </c>
      <c r="F96" s="23" t="s">
        <v>3</v>
      </c>
      <c r="G96" s="24"/>
      <c r="H96" s="24"/>
      <c r="I96" s="24"/>
      <c r="J96" s="24"/>
      <c r="K96" s="121">
        <f>SUM(K97:K98)</f>
        <v>0</v>
      </c>
      <c r="L96" s="47"/>
      <c r="O96" s="125" t="s">
        <v>179</v>
      </c>
    </row>
    <row r="97" spans="2:18" ht="15.75">
      <c r="B97" s="299"/>
      <c r="E97" s="197" t="s">
        <v>55</v>
      </c>
      <c r="F97" s="6" t="s">
        <v>3</v>
      </c>
      <c r="G97" s="4"/>
      <c r="H97" s="4"/>
      <c r="I97" s="4"/>
      <c r="J97" s="4"/>
      <c r="K97" s="95"/>
      <c r="L97" s="33"/>
      <c r="O97" s="125" t="s">
        <v>179</v>
      </c>
      <c r="Q97" s="165" t="s">
        <v>136</v>
      </c>
      <c r="R97" s="165" t="s">
        <v>134</v>
      </c>
    </row>
    <row r="98" spans="2:18" ht="15.75">
      <c r="B98" s="299"/>
      <c r="E98" s="197" t="s">
        <v>56</v>
      </c>
      <c r="F98" s="6" t="s">
        <v>3</v>
      </c>
      <c r="G98" s="4"/>
      <c r="H98" s="4"/>
      <c r="I98" s="4"/>
      <c r="J98" s="4"/>
      <c r="K98" s="95"/>
      <c r="L98" s="33"/>
      <c r="O98" s="125" t="s">
        <v>179</v>
      </c>
      <c r="Q98" s="165" t="s">
        <v>136</v>
      </c>
      <c r="R98" s="165" t="s">
        <v>134</v>
      </c>
    </row>
    <row r="99" spans="2:18">
      <c r="B99" s="299"/>
      <c r="E99" s="198" t="s">
        <v>21</v>
      </c>
      <c r="F99" s="6" t="s">
        <v>3</v>
      </c>
      <c r="G99" s="4"/>
      <c r="H99" s="4"/>
      <c r="I99" s="4"/>
      <c r="J99" s="4"/>
      <c r="K99" s="73">
        <f>SUM(K100:K104)</f>
        <v>0</v>
      </c>
      <c r="L99" s="33"/>
      <c r="O99" s="125" t="s">
        <v>179</v>
      </c>
    </row>
    <row r="100" spans="2:18" ht="15.75">
      <c r="B100" s="299"/>
      <c r="E100" s="197" t="s">
        <v>4</v>
      </c>
      <c r="F100" s="6" t="s">
        <v>3</v>
      </c>
      <c r="G100" s="4"/>
      <c r="H100" s="4"/>
      <c r="I100" s="4"/>
      <c r="J100" s="4"/>
      <c r="K100" s="95"/>
      <c r="L100" s="33"/>
      <c r="O100" s="125" t="s">
        <v>179</v>
      </c>
      <c r="Q100" s="165" t="s">
        <v>136</v>
      </c>
      <c r="R100" s="165" t="s">
        <v>134</v>
      </c>
    </row>
    <row r="101" spans="2:18" ht="15.75">
      <c r="B101" s="299"/>
      <c r="E101" s="197" t="s">
        <v>5</v>
      </c>
      <c r="F101" s="6" t="s">
        <v>3</v>
      </c>
      <c r="G101" s="4"/>
      <c r="H101" s="4"/>
      <c r="I101" s="4"/>
      <c r="J101" s="4"/>
      <c r="K101" s="95"/>
      <c r="L101" s="33"/>
      <c r="O101" s="125" t="s">
        <v>179</v>
      </c>
      <c r="Q101" s="165" t="s">
        <v>136</v>
      </c>
      <c r="R101" s="165" t="s">
        <v>134</v>
      </c>
    </row>
    <row r="102" spans="2:18" ht="15.75">
      <c r="B102" s="299"/>
      <c r="E102" s="197" t="s">
        <v>6</v>
      </c>
      <c r="F102" s="6" t="s">
        <v>3</v>
      </c>
      <c r="G102" s="4"/>
      <c r="H102" s="4"/>
      <c r="I102" s="4"/>
      <c r="J102" s="4"/>
      <c r="K102" s="95"/>
      <c r="L102" s="33"/>
      <c r="O102" s="125" t="s">
        <v>179</v>
      </c>
      <c r="Q102" s="165" t="s">
        <v>136</v>
      </c>
      <c r="R102" s="165" t="s">
        <v>134</v>
      </c>
    </row>
    <row r="103" spans="2:18" ht="15.75">
      <c r="B103" s="299"/>
      <c r="E103" s="197" t="s">
        <v>7</v>
      </c>
      <c r="F103" s="6" t="s">
        <v>3</v>
      </c>
      <c r="G103" s="4"/>
      <c r="H103" s="4"/>
      <c r="I103" s="4"/>
      <c r="J103" s="4"/>
      <c r="K103" s="95"/>
      <c r="L103" s="33"/>
      <c r="O103" s="125" t="s">
        <v>179</v>
      </c>
      <c r="Q103" s="165" t="s">
        <v>136</v>
      </c>
      <c r="R103" s="165" t="s">
        <v>134</v>
      </c>
    </row>
    <row r="104" spans="2:18" ht="15.75">
      <c r="B104" s="299"/>
      <c r="E104" s="197" t="s">
        <v>8</v>
      </c>
      <c r="F104" s="6" t="s">
        <v>3</v>
      </c>
      <c r="G104" s="4"/>
      <c r="H104" s="4"/>
      <c r="I104" s="4"/>
      <c r="J104" s="4"/>
      <c r="K104" s="95"/>
      <c r="L104" s="33"/>
      <c r="O104" s="125" t="s">
        <v>179</v>
      </c>
      <c r="Q104" s="165" t="s">
        <v>136</v>
      </c>
      <c r="R104" s="165" t="s">
        <v>134</v>
      </c>
    </row>
    <row r="105" spans="2:18" ht="15.75">
      <c r="B105" s="299"/>
      <c r="E105" s="198" t="s">
        <v>22</v>
      </c>
      <c r="F105" s="6" t="s">
        <v>3</v>
      </c>
      <c r="G105" s="4"/>
      <c r="H105" s="4"/>
      <c r="I105" s="4"/>
      <c r="J105" s="4"/>
      <c r="K105" s="95"/>
      <c r="L105" s="33"/>
      <c r="O105" s="125" t="s">
        <v>179</v>
      </c>
      <c r="Q105" s="165" t="s">
        <v>136</v>
      </c>
      <c r="R105" s="165" t="s">
        <v>134</v>
      </c>
    </row>
    <row r="106" spans="2:18" ht="15.75">
      <c r="B106" s="300"/>
      <c r="E106" s="199" t="s">
        <v>57</v>
      </c>
      <c r="F106" s="27" t="s">
        <v>3</v>
      </c>
      <c r="G106" s="28"/>
      <c r="H106" s="28"/>
      <c r="I106" s="28"/>
      <c r="J106" s="28"/>
      <c r="K106" s="107"/>
      <c r="L106" s="48"/>
      <c r="O106" s="125" t="s">
        <v>179</v>
      </c>
      <c r="Q106" s="165" t="s">
        <v>136</v>
      </c>
      <c r="R106" s="165" t="s">
        <v>134</v>
      </c>
    </row>
    <row r="107" spans="2:18" ht="15" customHeight="1">
      <c r="F107" s="7"/>
      <c r="J107" s="4"/>
      <c r="K107" s="4"/>
    </row>
    <row r="108" spans="2:18" ht="27" customHeight="1">
      <c r="E108" s="99" t="s">
        <v>62</v>
      </c>
      <c r="F108" s="96"/>
      <c r="G108" s="96"/>
      <c r="H108" s="96"/>
      <c r="I108" s="96"/>
      <c r="J108" s="96"/>
      <c r="K108" s="96"/>
      <c r="L108" s="96"/>
      <c r="M108" s="96"/>
      <c r="P108" s="125"/>
    </row>
    <row r="109" spans="2:18" ht="18.75">
      <c r="E109" s="82" t="s">
        <v>90</v>
      </c>
      <c r="H109" s="73">
        <f>SUM(H110:H112)</f>
        <v>0</v>
      </c>
      <c r="I109" s="195"/>
      <c r="J109" s="73">
        <f>SUM(J110:J112)</f>
        <v>0</v>
      </c>
      <c r="K109" s="96"/>
      <c r="L109" s="96"/>
      <c r="O109" s="125" t="s">
        <v>63</v>
      </c>
    </row>
    <row r="110" spans="2:18" ht="15" customHeight="1">
      <c r="B110" s="295"/>
      <c r="C110" s="39"/>
      <c r="E110" s="118" t="s">
        <v>81</v>
      </c>
      <c r="F110" s="127" t="s">
        <v>3</v>
      </c>
      <c r="G110" s="24"/>
      <c r="H110" s="101"/>
      <c r="I110" s="196"/>
      <c r="J110" s="101"/>
      <c r="K110" s="256"/>
      <c r="L110" s="257"/>
      <c r="O110" s="125" t="s">
        <v>63</v>
      </c>
      <c r="Q110" s="165" t="s">
        <v>136</v>
      </c>
      <c r="R110" s="165" t="s">
        <v>134</v>
      </c>
    </row>
    <row r="111" spans="2:18" ht="15" customHeight="1">
      <c r="B111" s="296"/>
      <c r="C111" s="39"/>
      <c r="E111" s="119" t="s">
        <v>82</v>
      </c>
      <c r="F111" s="34" t="s">
        <v>3</v>
      </c>
      <c r="G111" s="4"/>
      <c r="H111" s="95"/>
      <c r="I111" s="159"/>
      <c r="J111" s="95"/>
      <c r="K111" s="96"/>
      <c r="L111" s="258"/>
      <c r="O111" s="125" t="s">
        <v>63</v>
      </c>
      <c r="Q111" s="165" t="s">
        <v>136</v>
      </c>
      <c r="R111" s="165" t="s">
        <v>134</v>
      </c>
    </row>
    <row r="112" spans="2:18" ht="15" customHeight="1">
      <c r="B112" s="297"/>
      <c r="C112" s="39"/>
      <c r="E112" s="120" t="s">
        <v>83</v>
      </c>
      <c r="F112" s="128" t="s">
        <v>3</v>
      </c>
      <c r="G112" s="28"/>
      <c r="H112" s="107"/>
      <c r="I112" s="170"/>
      <c r="J112" s="107"/>
      <c r="K112" s="259"/>
      <c r="L112" s="260"/>
      <c r="O112" s="125" t="s">
        <v>63</v>
      </c>
      <c r="Q112" s="165" t="s">
        <v>136</v>
      </c>
      <c r="R112" s="165" t="s">
        <v>134</v>
      </c>
    </row>
    <row r="113" spans="2:18" ht="18.75">
      <c r="C113" s="39"/>
      <c r="E113" s="172" t="s">
        <v>106</v>
      </c>
      <c r="F113" s="34"/>
      <c r="G113" s="4"/>
      <c r="H113" s="159"/>
      <c r="I113" s="159"/>
      <c r="J113" s="159"/>
      <c r="K113" s="96"/>
      <c r="L113" s="96"/>
      <c r="P113" s="125"/>
      <c r="Q113" s="125"/>
      <c r="R113" s="125"/>
    </row>
    <row r="114" spans="2:18" ht="18.75">
      <c r="C114" s="39"/>
      <c r="E114" s="82" t="s">
        <v>91</v>
      </c>
      <c r="F114" s="54"/>
      <c r="H114" s="73">
        <f>SUM(H115:H117)</f>
        <v>0</v>
      </c>
      <c r="I114" s="195"/>
      <c r="J114" s="73">
        <f>SUM(J115:J117)</f>
        <v>0</v>
      </c>
      <c r="K114" s="96"/>
      <c r="L114" s="96"/>
      <c r="O114" s="125" t="s">
        <v>63</v>
      </c>
    </row>
    <row r="115" spans="2:18" ht="15" customHeight="1">
      <c r="B115" s="295"/>
      <c r="E115" s="118" t="s">
        <v>81</v>
      </c>
      <c r="F115" s="127" t="s">
        <v>3</v>
      </c>
      <c r="G115" s="24"/>
      <c r="H115" s="101"/>
      <c r="I115" s="196"/>
      <c r="J115" s="101"/>
      <c r="K115" s="256"/>
      <c r="L115" s="257"/>
      <c r="O115" s="125" t="s">
        <v>63</v>
      </c>
      <c r="Q115" s="165" t="s">
        <v>136</v>
      </c>
      <c r="R115" s="165" t="s">
        <v>134</v>
      </c>
    </row>
    <row r="116" spans="2:18" ht="15" customHeight="1">
      <c r="B116" s="296"/>
      <c r="E116" s="119" t="s">
        <v>82</v>
      </c>
      <c r="F116" s="34" t="s">
        <v>3</v>
      </c>
      <c r="G116" s="4"/>
      <c r="H116" s="95"/>
      <c r="I116" s="159"/>
      <c r="J116" s="95"/>
      <c r="K116" s="96"/>
      <c r="L116" s="258"/>
      <c r="O116" s="125" t="s">
        <v>63</v>
      </c>
      <c r="Q116" s="165" t="s">
        <v>136</v>
      </c>
      <c r="R116" s="165" t="s">
        <v>134</v>
      </c>
    </row>
    <row r="117" spans="2:18" ht="15" customHeight="1">
      <c r="B117" s="297"/>
      <c r="E117" s="120" t="s">
        <v>83</v>
      </c>
      <c r="F117" s="128" t="s">
        <v>3</v>
      </c>
      <c r="G117" s="28"/>
      <c r="H117" s="107"/>
      <c r="I117" s="170"/>
      <c r="J117" s="107"/>
      <c r="K117" s="259"/>
      <c r="L117" s="260"/>
      <c r="O117" s="125" t="s">
        <v>63</v>
      </c>
      <c r="Q117" s="165" t="s">
        <v>136</v>
      </c>
      <c r="R117" s="165" t="s">
        <v>134</v>
      </c>
    </row>
    <row r="118" spans="2:18" ht="18.75">
      <c r="E118" s="172" t="s">
        <v>106</v>
      </c>
      <c r="F118" s="34"/>
      <c r="G118" s="4"/>
      <c r="H118" s="159"/>
      <c r="I118" s="159"/>
      <c r="J118" s="159"/>
      <c r="K118" s="96"/>
      <c r="L118" s="96"/>
      <c r="P118" s="125"/>
      <c r="Q118" s="125"/>
      <c r="R118" s="125"/>
    </row>
    <row r="119" spans="2:18" ht="18.75">
      <c r="E119" s="82" t="s">
        <v>92</v>
      </c>
      <c r="F119" s="54"/>
      <c r="H119" s="73">
        <f>SUM(H120:H122)</f>
        <v>0</v>
      </c>
      <c r="I119" s="195"/>
      <c r="J119" s="73">
        <f>SUM(J120:J122)</f>
        <v>0</v>
      </c>
      <c r="K119" s="96"/>
      <c r="L119" s="96"/>
      <c r="O119" s="125" t="s">
        <v>63</v>
      </c>
    </row>
    <row r="120" spans="2:18" ht="15" customHeight="1">
      <c r="B120" s="295"/>
      <c r="E120" s="118" t="s">
        <v>81</v>
      </c>
      <c r="F120" s="127" t="s">
        <v>3</v>
      </c>
      <c r="G120" s="24"/>
      <c r="H120" s="101"/>
      <c r="I120" s="196"/>
      <c r="J120" s="101"/>
      <c r="K120" s="256"/>
      <c r="L120" s="257"/>
      <c r="O120" s="125" t="s">
        <v>63</v>
      </c>
      <c r="Q120" s="165" t="s">
        <v>136</v>
      </c>
      <c r="R120" s="165" t="s">
        <v>134</v>
      </c>
    </row>
    <row r="121" spans="2:18" ht="15" customHeight="1">
      <c r="B121" s="296"/>
      <c r="E121" s="119" t="s">
        <v>82</v>
      </c>
      <c r="F121" s="34" t="s">
        <v>3</v>
      </c>
      <c r="G121" s="4"/>
      <c r="H121" s="95"/>
      <c r="I121" s="159"/>
      <c r="J121" s="95"/>
      <c r="K121" s="96"/>
      <c r="L121" s="258"/>
      <c r="O121" s="125" t="s">
        <v>63</v>
      </c>
      <c r="Q121" s="165" t="s">
        <v>136</v>
      </c>
      <c r="R121" s="165" t="s">
        <v>134</v>
      </c>
    </row>
    <row r="122" spans="2:18" ht="15" customHeight="1">
      <c r="B122" s="297"/>
      <c r="E122" s="120" t="s">
        <v>83</v>
      </c>
      <c r="F122" s="128" t="s">
        <v>3</v>
      </c>
      <c r="G122" s="28"/>
      <c r="H122" s="107"/>
      <c r="I122" s="170"/>
      <c r="J122" s="107"/>
      <c r="K122" s="259"/>
      <c r="L122" s="260"/>
      <c r="O122" s="125" t="s">
        <v>63</v>
      </c>
      <c r="Q122" s="165" t="s">
        <v>136</v>
      </c>
      <c r="R122" s="165" t="s">
        <v>134</v>
      </c>
    </row>
    <row r="123" spans="2:18" ht="18.75">
      <c r="E123" s="172" t="s">
        <v>106</v>
      </c>
      <c r="F123" s="34"/>
      <c r="G123" s="4"/>
      <c r="H123" s="159"/>
      <c r="I123" s="159"/>
      <c r="J123" s="159"/>
      <c r="K123" s="96"/>
      <c r="L123" s="96"/>
      <c r="P123" s="125"/>
      <c r="Q123" s="125"/>
      <c r="R123" s="125"/>
    </row>
    <row r="124" spans="2:18" ht="15" customHeight="1">
      <c r="F124" s="7"/>
      <c r="K124" s="96"/>
      <c r="L124" s="96"/>
      <c r="P124" s="125"/>
    </row>
    <row r="125" spans="2:18" ht="27" customHeight="1">
      <c r="E125" s="99" t="s">
        <v>61</v>
      </c>
      <c r="F125" s="96"/>
      <c r="G125" s="96"/>
      <c r="H125" s="96"/>
      <c r="I125" s="96"/>
      <c r="J125" s="96"/>
      <c r="K125" s="96"/>
      <c r="L125" s="96"/>
      <c r="P125" s="125"/>
    </row>
    <row r="126" spans="2:18" ht="15" customHeight="1">
      <c r="B126" s="295"/>
      <c r="E126" s="178" t="s">
        <v>263</v>
      </c>
      <c r="F126" s="23" t="s">
        <v>3</v>
      </c>
      <c r="G126" s="24"/>
      <c r="H126" s="75"/>
      <c r="I126" s="140"/>
      <c r="J126" s="75"/>
      <c r="K126" s="256"/>
      <c r="L126" s="257"/>
      <c r="O126" s="125" t="s">
        <v>64</v>
      </c>
      <c r="Q126" s="165" t="s">
        <v>136</v>
      </c>
      <c r="R126" s="165" t="s">
        <v>134</v>
      </c>
    </row>
    <row r="127" spans="2:18" ht="15" customHeight="1">
      <c r="B127" s="296"/>
      <c r="E127" s="85" t="s">
        <v>107</v>
      </c>
      <c r="F127" s="6" t="s">
        <v>3</v>
      </c>
      <c r="G127" s="4"/>
      <c r="H127" s="76"/>
      <c r="I127" s="176"/>
      <c r="J127" s="76"/>
      <c r="K127" s="96"/>
      <c r="L127" s="258"/>
      <c r="O127" s="125" t="s">
        <v>64</v>
      </c>
      <c r="Q127" s="165" t="s">
        <v>136</v>
      </c>
      <c r="R127" s="165" t="s">
        <v>134</v>
      </c>
    </row>
    <row r="128" spans="2:18" ht="15" customHeight="1">
      <c r="B128" s="296"/>
      <c r="E128" s="85" t="s">
        <v>108</v>
      </c>
      <c r="F128" s="6" t="s">
        <v>3</v>
      </c>
      <c r="G128" s="4"/>
      <c r="H128" s="76"/>
      <c r="I128" s="176"/>
      <c r="J128" s="76"/>
      <c r="K128" s="96"/>
      <c r="L128" s="258"/>
      <c r="O128" s="125" t="s">
        <v>64</v>
      </c>
      <c r="Q128" s="165" t="s">
        <v>136</v>
      </c>
      <c r="R128" s="165" t="s">
        <v>134</v>
      </c>
    </row>
    <row r="129" spans="2:19" ht="15" customHeight="1">
      <c r="B129" s="297"/>
      <c r="E129" s="85" t="s">
        <v>109</v>
      </c>
      <c r="F129" s="6" t="s">
        <v>3</v>
      </c>
      <c r="G129" s="4"/>
      <c r="H129" s="76"/>
      <c r="I129" s="176"/>
      <c r="J129" s="76"/>
      <c r="K129" s="96"/>
      <c r="L129" s="258"/>
      <c r="O129" s="125" t="s">
        <v>64</v>
      </c>
      <c r="Q129" s="165" t="s">
        <v>136</v>
      </c>
      <c r="R129" s="165" t="s">
        <v>134</v>
      </c>
    </row>
    <row r="130" spans="2:19" ht="15" customHeight="1">
      <c r="E130" s="179" t="s">
        <v>106</v>
      </c>
      <c r="F130" s="27"/>
      <c r="G130" s="28"/>
      <c r="H130" s="180"/>
      <c r="I130" s="180"/>
      <c r="J130" s="180"/>
      <c r="K130" s="259"/>
      <c r="L130" s="260"/>
      <c r="P130" s="125"/>
      <c r="Q130" s="125"/>
      <c r="R130" s="125"/>
    </row>
    <row r="131" spans="2:19">
      <c r="P131" s="38"/>
      <c r="Q131" s="38"/>
    </row>
    <row r="132" spans="2:19" ht="26.25">
      <c r="B132" s="8"/>
      <c r="E132" s="87" t="s">
        <v>218</v>
      </c>
      <c r="O132" s="36"/>
      <c r="P132" s="212"/>
    </row>
    <row r="133" spans="2:19">
      <c r="B133" s="8"/>
      <c r="E133" s="213" t="s">
        <v>219</v>
      </c>
      <c r="N133" s="164"/>
      <c r="O133" s="36"/>
      <c r="P133" s="36"/>
    </row>
    <row r="134" spans="2:19">
      <c r="B134" s="298"/>
      <c r="E134" s="214" t="s">
        <v>220</v>
      </c>
      <c r="F134" s="23" t="s">
        <v>3</v>
      </c>
      <c r="G134" s="23"/>
      <c r="H134" s="23"/>
      <c r="I134" s="24"/>
      <c r="J134" s="215"/>
      <c r="K134" s="24"/>
      <c r="L134" s="47"/>
      <c r="N134" s="164"/>
      <c r="O134" s="216" t="s">
        <v>221</v>
      </c>
      <c r="Q134" s="165" t="s">
        <v>134</v>
      </c>
      <c r="R134" s="165" t="s">
        <v>134</v>
      </c>
    </row>
    <row r="135" spans="2:19">
      <c r="B135" s="299"/>
      <c r="E135" s="217" t="s">
        <v>222</v>
      </c>
      <c r="F135" s="6" t="s">
        <v>3</v>
      </c>
      <c r="G135" s="6"/>
      <c r="H135" s="6"/>
      <c r="I135" s="4"/>
      <c r="J135" s="218"/>
      <c r="K135" s="4"/>
      <c r="L135" s="33"/>
      <c r="O135" s="216" t="s">
        <v>221</v>
      </c>
      <c r="Q135" s="165" t="s">
        <v>134</v>
      </c>
      <c r="R135" s="165" t="s">
        <v>134</v>
      </c>
      <c r="S135" s="216"/>
    </row>
    <row r="136" spans="2:19">
      <c r="B136" s="299"/>
      <c r="E136" s="217" t="s">
        <v>223</v>
      </c>
      <c r="F136" s="6" t="s">
        <v>3</v>
      </c>
      <c r="G136" s="6"/>
      <c r="H136" s="6"/>
      <c r="I136" s="4"/>
      <c r="J136" s="218"/>
      <c r="K136" s="4"/>
      <c r="L136" s="33"/>
      <c r="O136" s="216" t="s">
        <v>221</v>
      </c>
      <c r="Q136" s="165" t="s">
        <v>134</v>
      </c>
      <c r="R136" s="165" t="s">
        <v>134</v>
      </c>
      <c r="S136" s="216"/>
    </row>
    <row r="137" spans="2:19">
      <c r="B137" s="299"/>
      <c r="E137" s="217" t="s">
        <v>224</v>
      </c>
      <c r="F137" s="6" t="s">
        <v>3</v>
      </c>
      <c r="G137" s="6"/>
      <c r="H137" s="6"/>
      <c r="I137" s="4"/>
      <c r="J137" s="218"/>
      <c r="K137" s="4"/>
      <c r="L137" s="33"/>
      <c r="O137" s="216" t="s">
        <v>221</v>
      </c>
      <c r="Q137" s="165" t="s">
        <v>134</v>
      </c>
      <c r="R137" s="165" t="s">
        <v>134</v>
      </c>
      <c r="S137" s="216"/>
    </row>
    <row r="138" spans="2:19">
      <c r="B138" s="300"/>
      <c r="E138" s="219" t="s">
        <v>225</v>
      </c>
      <c r="F138" s="27" t="s">
        <v>3</v>
      </c>
      <c r="G138" s="27"/>
      <c r="H138" s="27"/>
      <c r="I138" s="28"/>
      <c r="J138" s="220"/>
      <c r="K138" s="28"/>
      <c r="L138" s="48"/>
      <c r="O138" s="216" t="s">
        <v>221</v>
      </c>
      <c r="Q138" s="165" t="s">
        <v>134</v>
      </c>
      <c r="R138" s="165" t="s">
        <v>134</v>
      </c>
      <c r="S138" s="216"/>
    </row>
    <row r="139" spans="2:19">
      <c r="B139" s="8"/>
      <c r="E139" s="261" t="s">
        <v>89</v>
      </c>
      <c r="F139" s="4"/>
      <c r="G139" s="4"/>
      <c r="H139" s="4"/>
      <c r="I139" s="4"/>
      <c r="J139" s="4"/>
      <c r="K139" s="4"/>
      <c r="L139" s="4"/>
      <c r="O139" s="36"/>
      <c r="Q139" s="36"/>
      <c r="R139" s="36"/>
      <c r="S139" s="216"/>
    </row>
    <row r="140" spans="2:19">
      <c r="B140" s="298"/>
      <c r="E140" s="214" t="s">
        <v>220</v>
      </c>
      <c r="F140" s="23" t="s">
        <v>3</v>
      </c>
      <c r="G140" s="23"/>
      <c r="H140" s="23"/>
      <c r="I140" s="24"/>
      <c r="J140" s="215"/>
      <c r="K140" s="24"/>
      <c r="L140" s="47"/>
      <c r="N140" s="164"/>
      <c r="O140" s="216" t="s">
        <v>221</v>
      </c>
      <c r="Q140" s="165" t="s">
        <v>134</v>
      </c>
      <c r="R140" s="165" t="s">
        <v>134</v>
      </c>
      <c r="S140" s="216"/>
    </row>
    <row r="141" spans="2:19">
      <c r="B141" s="299"/>
      <c r="E141" s="217" t="s">
        <v>222</v>
      </c>
      <c r="F141" s="6" t="s">
        <v>3</v>
      </c>
      <c r="G141" s="6"/>
      <c r="H141" s="6"/>
      <c r="I141" s="4"/>
      <c r="J141" s="218"/>
      <c r="K141" s="4"/>
      <c r="L141" s="33"/>
      <c r="O141" s="216" t="s">
        <v>221</v>
      </c>
      <c r="Q141" s="165" t="s">
        <v>134</v>
      </c>
      <c r="R141" s="165" t="s">
        <v>134</v>
      </c>
      <c r="S141" s="216"/>
    </row>
    <row r="142" spans="2:19">
      <c r="B142" s="299"/>
      <c r="E142" s="217" t="s">
        <v>223</v>
      </c>
      <c r="F142" s="6" t="s">
        <v>3</v>
      </c>
      <c r="G142" s="6"/>
      <c r="H142" s="6"/>
      <c r="I142" s="4"/>
      <c r="J142" s="218"/>
      <c r="K142" s="4"/>
      <c r="L142" s="33"/>
      <c r="O142" s="216" t="s">
        <v>221</v>
      </c>
      <c r="Q142" s="165" t="s">
        <v>134</v>
      </c>
      <c r="R142" s="165" t="s">
        <v>134</v>
      </c>
      <c r="S142" s="216"/>
    </row>
    <row r="143" spans="2:19">
      <c r="B143" s="299"/>
      <c r="E143" s="217" t="s">
        <v>224</v>
      </c>
      <c r="F143" s="6" t="s">
        <v>3</v>
      </c>
      <c r="G143" s="6"/>
      <c r="H143" s="6"/>
      <c r="I143" s="4"/>
      <c r="J143" s="218"/>
      <c r="K143" s="4"/>
      <c r="L143" s="33"/>
      <c r="O143" s="216" t="s">
        <v>221</v>
      </c>
      <c r="Q143" s="165" t="s">
        <v>134</v>
      </c>
      <c r="R143" s="165" t="s">
        <v>134</v>
      </c>
      <c r="S143" s="216"/>
    </row>
    <row r="144" spans="2:19">
      <c r="B144" s="300"/>
      <c r="E144" s="219" t="s">
        <v>225</v>
      </c>
      <c r="F144" s="27" t="s">
        <v>3</v>
      </c>
      <c r="G144" s="27"/>
      <c r="H144" s="27"/>
      <c r="I144" s="28"/>
      <c r="J144" s="220"/>
      <c r="K144" s="28"/>
      <c r="L144" s="48"/>
      <c r="O144" s="216" t="s">
        <v>221</v>
      </c>
      <c r="Q144" s="165" t="s">
        <v>134</v>
      </c>
      <c r="R144" s="165" t="s">
        <v>134</v>
      </c>
      <c r="S144" s="216"/>
    </row>
    <row r="145" spans="2:19">
      <c r="B145" s="8"/>
      <c r="E145" s="262" t="s">
        <v>137</v>
      </c>
      <c r="F145" s="4"/>
      <c r="G145" s="4"/>
      <c r="H145" s="4"/>
      <c r="I145" s="4"/>
      <c r="J145" s="4"/>
      <c r="K145" s="4"/>
      <c r="L145" s="4"/>
      <c r="O145" s="36"/>
      <c r="Q145" s="36"/>
      <c r="R145" s="36"/>
      <c r="S145" s="216"/>
    </row>
    <row r="146" spans="2:19">
      <c r="B146" s="298"/>
      <c r="E146" s="214" t="s">
        <v>220</v>
      </c>
      <c r="F146" s="23" t="s">
        <v>3</v>
      </c>
      <c r="G146" s="23"/>
      <c r="H146" s="23"/>
      <c r="I146" s="24"/>
      <c r="J146" s="215"/>
      <c r="K146" s="24"/>
      <c r="L146" s="47"/>
      <c r="N146" s="164"/>
      <c r="O146" s="216" t="s">
        <v>221</v>
      </c>
      <c r="Q146" s="165" t="s">
        <v>134</v>
      </c>
      <c r="R146" s="165" t="s">
        <v>134</v>
      </c>
      <c r="S146" s="216"/>
    </row>
    <row r="147" spans="2:19">
      <c r="B147" s="299"/>
      <c r="E147" s="217" t="s">
        <v>222</v>
      </c>
      <c r="F147" s="6" t="s">
        <v>3</v>
      </c>
      <c r="G147" s="6"/>
      <c r="H147" s="6"/>
      <c r="I147" s="4"/>
      <c r="J147" s="218"/>
      <c r="K147" s="4"/>
      <c r="L147" s="33"/>
      <c r="O147" s="216" t="s">
        <v>221</v>
      </c>
      <c r="Q147" s="165" t="s">
        <v>134</v>
      </c>
      <c r="R147" s="165" t="s">
        <v>134</v>
      </c>
      <c r="S147" s="216"/>
    </row>
    <row r="148" spans="2:19">
      <c r="B148" s="299"/>
      <c r="E148" s="217" t="s">
        <v>223</v>
      </c>
      <c r="F148" s="6" t="s">
        <v>3</v>
      </c>
      <c r="G148" s="6"/>
      <c r="H148" s="6"/>
      <c r="I148" s="4"/>
      <c r="J148" s="218"/>
      <c r="K148" s="4"/>
      <c r="L148" s="33"/>
      <c r="O148" s="216" t="s">
        <v>221</v>
      </c>
      <c r="Q148" s="165" t="s">
        <v>134</v>
      </c>
      <c r="R148" s="165" t="s">
        <v>134</v>
      </c>
      <c r="S148" s="216"/>
    </row>
    <row r="149" spans="2:19">
      <c r="B149" s="299"/>
      <c r="E149" s="217" t="s">
        <v>224</v>
      </c>
      <c r="F149" s="6" t="s">
        <v>3</v>
      </c>
      <c r="G149" s="6"/>
      <c r="H149" s="6"/>
      <c r="I149" s="4"/>
      <c r="J149" s="218"/>
      <c r="K149" s="4"/>
      <c r="L149" s="33"/>
      <c r="O149" s="216" t="s">
        <v>221</v>
      </c>
      <c r="Q149" s="165" t="s">
        <v>134</v>
      </c>
      <c r="R149" s="165" t="s">
        <v>134</v>
      </c>
      <c r="S149" s="216"/>
    </row>
    <row r="150" spans="2:19">
      <c r="B150" s="300"/>
      <c r="E150" s="219" t="s">
        <v>225</v>
      </c>
      <c r="F150" s="27" t="s">
        <v>3</v>
      </c>
      <c r="G150" s="27"/>
      <c r="H150" s="27"/>
      <c r="I150" s="28"/>
      <c r="J150" s="220"/>
      <c r="K150" s="28"/>
      <c r="L150" s="48"/>
      <c r="O150" s="216" t="s">
        <v>221</v>
      </c>
      <c r="Q150" s="165" t="s">
        <v>134</v>
      </c>
      <c r="R150" s="165" t="s">
        <v>134</v>
      </c>
      <c r="S150" s="216"/>
    </row>
    <row r="151" spans="2:19">
      <c r="B151" s="8"/>
      <c r="E151" s="263" t="s">
        <v>226</v>
      </c>
      <c r="F151" s="4"/>
      <c r="G151" s="4"/>
      <c r="H151" s="4"/>
      <c r="I151" s="4"/>
      <c r="J151" s="4"/>
      <c r="K151" s="4"/>
      <c r="L151" s="4"/>
      <c r="O151" s="36"/>
      <c r="Q151" s="36"/>
      <c r="R151" s="36"/>
      <c r="S151" s="216"/>
    </row>
    <row r="152" spans="2:19">
      <c r="B152" s="298"/>
      <c r="E152" s="214" t="s">
        <v>220</v>
      </c>
      <c r="F152" s="23" t="s">
        <v>3</v>
      </c>
      <c r="G152" s="23"/>
      <c r="H152" s="23"/>
      <c r="I152" s="24"/>
      <c r="J152" s="215"/>
      <c r="K152" s="24"/>
      <c r="L152" s="47"/>
      <c r="N152" s="164"/>
      <c r="O152" s="216" t="s">
        <v>221</v>
      </c>
      <c r="Q152" s="165" t="s">
        <v>134</v>
      </c>
      <c r="R152" s="165" t="s">
        <v>134</v>
      </c>
      <c r="S152" s="221"/>
    </row>
    <row r="153" spans="2:19">
      <c r="B153" s="299"/>
      <c r="E153" s="217" t="s">
        <v>222</v>
      </c>
      <c r="F153" s="6" t="s">
        <v>3</v>
      </c>
      <c r="G153" s="6"/>
      <c r="H153" s="6"/>
      <c r="I153" s="4"/>
      <c r="J153" s="218"/>
      <c r="K153" s="4"/>
      <c r="L153" s="33"/>
      <c r="O153" s="216" t="s">
        <v>221</v>
      </c>
      <c r="Q153" s="165" t="s">
        <v>134</v>
      </c>
      <c r="R153" s="165" t="s">
        <v>134</v>
      </c>
      <c r="S153" s="216"/>
    </row>
    <row r="154" spans="2:19">
      <c r="B154" s="299"/>
      <c r="E154" s="217" t="s">
        <v>223</v>
      </c>
      <c r="F154" s="6" t="s">
        <v>3</v>
      </c>
      <c r="G154" s="6"/>
      <c r="H154" s="6"/>
      <c r="I154" s="4"/>
      <c r="J154" s="218"/>
      <c r="K154" s="4"/>
      <c r="L154" s="33"/>
      <c r="O154" s="216" t="s">
        <v>221</v>
      </c>
      <c r="Q154" s="165" t="s">
        <v>134</v>
      </c>
      <c r="R154" s="165" t="s">
        <v>134</v>
      </c>
      <c r="S154" s="216"/>
    </row>
    <row r="155" spans="2:19">
      <c r="B155" s="299"/>
      <c r="E155" s="217" t="s">
        <v>224</v>
      </c>
      <c r="F155" s="6" t="s">
        <v>3</v>
      </c>
      <c r="G155" s="6"/>
      <c r="H155" s="6"/>
      <c r="I155" s="4"/>
      <c r="J155" s="218"/>
      <c r="K155" s="4"/>
      <c r="L155" s="33"/>
      <c r="O155" s="216" t="s">
        <v>221</v>
      </c>
      <c r="Q155" s="165" t="s">
        <v>134</v>
      </c>
      <c r="R155" s="165" t="s">
        <v>134</v>
      </c>
      <c r="S155" s="216"/>
    </row>
    <row r="156" spans="2:19">
      <c r="B156" s="300"/>
      <c r="E156" s="219" t="s">
        <v>225</v>
      </c>
      <c r="F156" s="27" t="s">
        <v>3</v>
      </c>
      <c r="G156" s="27"/>
      <c r="H156" s="27"/>
      <c r="I156" s="28"/>
      <c r="J156" s="220"/>
      <c r="K156" s="28"/>
      <c r="L156" s="48"/>
      <c r="O156" s="216" t="s">
        <v>221</v>
      </c>
      <c r="Q156" s="165" t="s">
        <v>134</v>
      </c>
      <c r="R156" s="165" t="s">
        <v>134</v>
      </c>
      <c r="S156" s="222"/>
    </row>
    <row r="157" spans="2:19">
      <c r="B157" s="8"/>
      <c r="E157" s="263" t="s">
        <v>227</v>
      </c>
      <c r="F157" s="4"/>
      <c r="G157" s="4"/>
      <c r="H157" s="4"/>
      <c r="I157" s="4"/>
      <c r="J157" s="4"/>
      <c r="K157" s="4"/>
      <c r="L157" s="4"/>
      <c r="O157" s="36"/>
      <c r="Q157" s="36"/>
      <c r="R157" s="36"/>
      <c r="S157" s="221"/>
    </row>
    <row r="158" spans="2:19">
      <c r="B158" s="8"/>
      <c r="E158" s="264" t="s">
        <v>228</v>
      </c>
      <c r="F158" s="4"/>
      <c r="G158" s="4"/>
      <c r="H158" s="4"/>
      <c r="I158" s="4"/>
      <c r="J158" s="4"/>
      <c r="K158" s="4"/>
      <c r="L158" s="4"/>
      <c r="O158" s="36"/>
      <c r="Q158" s="36"/>
      <c r="R158" s="36"/>
      <c r="S158" s="216"/>
    </row>
    <row r="159" spans="2:19">
      <c r="B159" s="298"/>
      <c r="E159" s="214" t="s">
        <v>220</v>
      </c>
      <c r="F159" s="23" t="s">
        <v>3</v>
      </c>
      <c r="G159" s="23"/>
      <c r="H159" s="23"/>
      <c r="I159" s="24"/>
      <c r="J159" s="215"/>
      <c r="K159" s="24"/>
      <c r="L159" s="47"/>
      <c r="N159" s="164"/>
      <c r="O159" s="216" t="s">
        <v>221</v>
      </c>
      <c r="Q159" s="165" t="s">
        <v>134</v>
      </c>
      <c r="R159" s="165" t="s">
        <v>134</v>
      </c>
      <c r="S159" s="216"/>
    </row>
    <row r="160" spans="2:19">
      <c r="B160" s="299"/>
      <c r="E160" s="217" t="s">
        <v>222</v>
      </c>
      <c r="F160" s="6" t="s">
        <v>3</v>
      </c>
      <c r="G160" s="6"/>
      <c r="H160" s="6"/>
      <c r="I160" s="4"/>
      <c r="J160" s="218"/>
      <c r="K160" s="4"/>
      <c r="L160" s="33"/>
      <c r="O160" s="216" t="s">
        <v>221</v>
      </c>
      <c r="Q160" s="165" t="s">
        <v>134</v>
      </c>
      <c r="R160" s="165" t="s">
        <v>134</v>
      </c>
      <c r="S160" s="216"/>
    </row>
    <row r="161" spans="2:19">
      <c r="B161" s="299"/>
      <c r="E161" s="217" t="s">
        <v>223</v>
      </c>
      <c r="F161" s="6" t="s">
        <v>3</v>
      </c>
      <c r="G161" s="6"/>
      <c r="H161" s="6"/>
      <c r="I161" s="4"/>
      <c r="J161" s="218"/>
      <c r="K161" s="4"/>
      <c r="L161" s="33"/>
      <c r="O161" s="216" t="s">
        <v>221</v>
      </c>
      <c r="Q161" s="165" t="s">
        <v>134</v>
      </c>
      <c r="R161" s="165" t="s">
        <v>134</v>
      </c>
      <c r="S161" s="216"/>
    </row>
    <row r="162" spans="2:19">
      <c r="B162" s="299"/>
      <c r="E162" s="217" t="s">
        <v>224</v>
      </c>
      <c r="F162" s="6" t="s">
        <v>3</v>
      </c>
      <c r="G162" s="6"/>
      <c r="H162" s="6"/>
      <c r="I162" s="4"/>
      <c r="J162" s="218"/>
      <c r="K162" s="4"/>
      <c r="L162" s="33"/>
      <c r="O162" s="216" t="s">
        <v>221</v>
      </c>
      <c r="Q162" s="165" t="s">
        <v>134</v>
      </c>
      <c r="R162" s="165" t="s">
        <v>134</v>
      </c>
      <c r="S162" s="221"/>
    </row>
    <row r="163" spans="2:19">
      <c r="B163" s="300"/>
      <c r="E163" s="219" t="s">
        <v>225</v>
      </c>
      <c r="F163" s="27" t="s">
        <v>3</v>
      </c>
      <c r="G163" s="27"/>
      <c r="H163" s="27"/>
      <c r="I163" s="28"/>
      <c r="J163" s="220"/>
      <c r="K163" s="28"/>
      <c r="L163" s="48"/>
      <c r="O163" s="216" t="s">
        <v>221</v>
      </c>
      <c r="Q163" s="165" t="s">
        <v>134</v>
      </c>
      <c r="R163" s="165" t="s">
        <v>134</v>
      </c>
      <c r="S163" s="221"/>
    </row>
    <row r="164" spans="2:19">
      <c r="B164" s="8"/>
      <c r="E164" s="264" t="s">
        <v>229</v>
      </c>
      <c r="F164" s="4"/>
      <c r="G164" s="4"/>
      <c r="H164" s="4"/>
      <c r="I164" s="4"/>
      <c r="J164" s="4"/>
      <c r="K164" s="4"/>
      <c r="L164" s="4"/>
      <c r="O164" s="36"/>
      <c r="Q164" s="36"/>
      <c r="R164" s="36"/>
      <c r="S164" s="216"/>
    </row>
    <row r="165" spans="2:19">
      <c r="B165" s="298"/>
      <c r="E165" s="214" t="s">
        <v>220</v>
      </c>
      <c r="F165" s="23" t="s">
        <v>3</v>
      </c>
      <c r="G165" s="23"/>
      <c r="H165" s="23"/>
      <c r="I165" s="24"/>
      <c r="J165" s="215"/>
      <c r="K165" s="24"/>
      <c r="L165" s="47"/>
      <c r="N165" s="164"/>
      <c r="O165" s="216" t="s">
        <v>221</v>
      </c>
      <c r="Q165" s="165" t="s">
        <v>134</v>
      </c>
      <c r="R165" s="165" t="s">
        <v>134</v>
      </c>
      <c r="S165" s="216"/>
    </row>
    <row r="166" spans="2:19">
      <c r="B166" s="299"/>
      <c r="E166" s="217" t="s">
        <v>222</v>
      </c>
      <c r="F166" s="6" t="s">
        <v>3</v>
      </c>
      <c r="G166" s="6"/>
      <c r="H166" s="6"/>
      <c r="I166" s="4"/>
      <c r="J166" s="218"/>
      <c r="K166" s="4"/>
      <c r="L166" s="33"/>
      <c r="O166" s="216" t="s">
        <v>221</v>
      </c>
      <c r="Q166" s="165" t="s">
        <v>134</v>
      </c>
      <c r="R166" s="165" t="s">
        <v>134</v>
      </c>
      <c r="S166" s="216"/>
    </row>
    <row r="167" spans="2:19">
      <c r="B167" s="299"/>
      <c r="E167" s="217" t="s">
        <v>223</v>
      </c>
      <c r="F167" s="6" t="s">
        <v>3</v>
      </c>
      <c r="G167" s="6"/>
      <c r="H167" s="6"/>
      <c r="I167" s="4"/>
      <c r="J167" s="218"/>
      <c r="K167" s="4"/>
      <c r="L167" s="33"/>
      <c r="O167" s="216" t="s">
        <v>221</v>
      </c>
      <c r="Q167" s="165" t="s">
        <v>134</v>
      </c>
      <c r="R167" s="165" t="s">
        <v>134</v>
      </c>
      <c r="S167" s="216"/>
    </row>
    <row r="168" spans="2:19">
      <c r="B168" s="299"/>
      <c r="E168" s="217" t="s">
        <v>224</v>
      </c>
      <c r="F168" s="6" t="s">
        <v>3</v>
      </c>
      <c r="G168" s="6"/>
      <c r="H168" s="6"/>
      <c r="I168" s="4"/>
      <c r="J168" s="218"/>
      <c r="K168" s="4"/>
      <c r="L168" s="33"/>
      <c r="O168" s="216" t="s">
        <v>221</v>
      </c>
      <c r="Q168" s="165" t="s">
        <v>134</v>
      </c>
      <c r="R168" s="165" t="s">
        <v>134</v>
      </c>
      <c r="S168" s="216"/>
    </row>
    <row r="169" spans="2:19">
      <c r="B169" s="300"/>
      <c r="E169" s="219" t="s">
        <v>225</v>
      </c>
      <c r="F169" s="27" t="s">
        <v>3</v>
      </c>
      <c r="G169" s="27"/>
      <c r="H169" s="27"/>
      <c r="I169" s="28"/>
      <c r="J169" s="220"/>
      <c r="K169" s="28"/>
      <c r="L169" s="48"/>
      <c r="O169" s="216" t="s">
        <v>221</v>
      </c>
      <c r="Q169" s="165" t="s">
        <v>134</v>
      </c>
      <c r="R169" s="165" t="s">
        <v>134</v>
      </c>
      <c r="S169" s="216"/>
    </row>
    <row r="170" spans="2:19">
      <c r="B170" s="8"/>
      <c r="E170" s="264" t="s">
        <v>230</v>
      </c>
      <c r="F170" s="4"/>
      <c r="G170" s="4"/>
      <c r="H170" s="4"/>
      <c r="I170" s="4"/>
      <c r="J170" s="4"/>
      <c r="K170" s="4"/>
      <c r="L170" s="4"/>
      <c r="O170" s="36"/>
      <c r="Q170" s="36"/>
      <c r="R170" s="36"/>
      <c r="S170" s="216"/>
    </row>
    <row r="171" spans="2:19">
      <c r="B171" s="298"/>
      <c r="E171" s="214" t="s">
        <v>220</v>
      </c>
      <c r="F171" s="23" t="s">
        <v>3</v>
      </c>
      <c r="G171" s="23"/>
      <c r="H171" s="23"/>
      <c r="I171" s="24"/>
      <c r="J171" s="215"/>
      <c r="K171" s="24"/>
      <c r="L171" s="47"/>
      <c r="N171" s="164"/>
      <c r="O171" s="216" t="s">
        <v>221</v>
      </c>
      <c r="Q171" s="165" t="s">
        <v>134</v>
      </c>
      <c r="R171" s="165" t="s">
        <v>134</v>
      </c>
      <c r="S171" s="216"/>
    </row>
    <row r="172" spans="2:19">
      <c r="B172" s="299"/>
      <c r="E172" s="217" t="s">
        <v>222</v>
      </c>
      <c r="F172" s="6" t="s">
        <v>3</v>
      </c>
      <c r="G172" s="6"/>
      <c r="H172" s="6"/>
      <c r="I172" s="4"/>
      <c r="J172" s="218"/>
      <c r="K172" s="4"/>
      <c r="L172" s="33"/>
      <c r="O172" s="216" t="s">
        <v>221</v>
      </c>
      <c r="Q172" s="165" t="s">
        <v>134</v>
      </c>
      <c r="R172" s="165" t="s">
        <v>134</v>
      </c>
      <c r="S172" s="216"/>
    </row>
    <row r="173" spans="2:19">
      <c r="B173" s="299"/>
      <c r="E173" s="217" t="s">
        <v>223</v>
      </c>
      <c r="F173" s="6" t="s">
        <v>3</v>
      </c>
      <c r="G173" s="6"/>
      <c r="H173" s="6"/>
      <c r="I173" s="4"/>
      <c r="J173" s="218"/>
      <c r="K173" s="4"/>
      <c r="L173" s="33"/>
      <c r="O173" s="216" t="s">
        <v>221</v>
      </c>
      <c r="Q173" s="165" t="s">
        <v>134</v>
      </c>
      <c r="R173" s="165" t="s">
        <v>134</v>
      </c>
      <c r="S173" s="216"/>
    </row>
    <row r="174" spans="2:19">
      <c r="B174" s="299"/>
      <c r="E174" s="217" t="s">
        <v>224</v>
      </c>
      <c r="F174" s="6" t="s">
        <v>3</v>
      </c>
      <c r="G174" s="6"/>
      <c r="H174" s="6"/>
      <c r="I174" s="4"/>
      <c r="J174" s="218"/>
      <c r="K174" s="4"/>
      <c r="L174" s="33"/>
      <c r="O174" s="216" t="s">
        <v>221</v>
      </c>
      <c r="Q174" s="165" t="s">
        <v>134</v>
      </c>
      <c r="R174" s="165" t="s">
        <v>134</v>
      </c>
      <c r="S174" s="221"/>
    </row>
    <row r="175" spans="2:19">
      <c r="B175" s="300"/>
      <c r="E175" s="219" t="s">
        <v>225</v>
      </c>
      <c r="F175" s="27" t="s">
        <v>3</v>
      </c>
      <c r="G175" s="27"/>
      <c r="H175" s="27"/>
      <c r="I175" s="28"/>
      <c r="J175" s="220"/>
      <c r="K175" s="28"/>
      <c r="L175" s="48"/>
      <c r="O175" s="216" t="s">
        <v>221</v>
      </c>
      <c r="Q175" s="165" t="s">
        <v>134</v>
      </c>
      <c r="R175" s="165" t="s">
        <v>134</v>
      </c>
      <c r="S175" s="216"/>
    </row>
    <row r="176" spans="2:19">
      <c r="B176" s="8"/>
      <c r="E176" s="264" t="s">
        <v>231</v>
      </c>
      <c r="F176" s="4"/>
      <c r="G176" s="4"/>
      <c r="H176" s="4"/>
      <c r="I176" s="4"/>
      <c r="J176" s="4"/>
      <c r="K176" s="4"/>
      <c r="L176" s="4"/>
      <c r="O176" s="36"/>
      <c r="Q176" s="36"/>
      <c r="R176" s="36"/>
      <c r="S176" s="216"/>
    </row>
    <row r="177" spans="2:19">
      <c r="B177" s="298"/>
      <c r="E177" s="214" t="s">
        <v>220</v>
      </c>
      <c r="F177" s="23" t="s">
        <v>3</v>
      </c>
      <c r="G177" s="23"/>
      <c r="H177" s="23"/>
      <c r="I177" s="24"/>
      <c r="J177" s="215"/>
      <c r="K177" s="24"/>
      <c r="L177" s="47"/>
      <c r="N177" s="164"/>
      <c r="O177" s="216" t="s">
        <v>221</v>
      </c>
      <c r="Q177" s="165" t="s">
        <v>134</v>
      </c>
      <c r="R177" s="165" t="s">
        <v>134</v>
      </c>
      <c r="S177" s="216"/>
    </row>
    <row r="178" spans="2:19">
      <c r="B178" s="299"/>
      <c r="E178" s="217" t="s">
        <v>222</v>
      </c>
      <c r="F178" s="6" t="s">
        <v>3</v>
      </c>
      <c r="G178" s="6"/>
      <c r="H178" s="6"/>
      <c r="I178" s="4"/>
      <c r="J178" s="218"/>
      <c r="K178" s="4"/>
      <c r="L178" s="33"/>
      <c r="O178" s="216" t="s">
        <v>221</v>
      </c>
      <c r="Q178" s="165" t="s">
        <v>134</v>
      </c>
      <c r="R178" s="165" t="s">
        <v>134</v>
      </c>
      <c r="S178" s="221"/>
    </row>
    <row r="179" spans="2:19">
      <c r="B179" s="299"/>
      <c r="E179" s="217" t="s">
        <v>223</v>
      </c>
      <c r="F179" s="6" t="s">
        <v>3</v>
      </c>
      <c r="G179" s="6"/>
      <c r="H179" s="6"/>
      <c r="I179" s="4"/>
      <c r="J179" s="218"/>
      <c r="K179" s="4"/>
      <c r="L179" s="33"/>
      <c r="O179" s="216" t="s">
        <v>221</v>
      </c>
      <c r="Q179" s="165" t="s">
        <v>134</v>
      </c>
      <c r="R179" s="165" t="s">
        <v>134</v>
      </c>
      <c r="S179" s="216"/>
    </row>
    <row r="180" spans="2:19">
      <c r="B180" s="299"/>
      <c r="E180" s="217" t="s">
        <v>224</v>
      </c>
      <c r="F180" s="6" t="s">
        <v>3</v>
      </c>
      <c r="G180" s="6"/>
      <c r="H180" s="6"/>
      <c r="I180" s="4"/>
      <c r="J180" s="218"/>
      <c r="K180" s="4"/>
      <c r="L180" s="33"/>
      <c r="O180" s="216" t="s">
        <v>221</v>
      </c>
      <c r="Q180" s="165" t="s">
        <v>134</v>
      </c>
      <c r="R180" s="165" t="s">
        <v>134</v>
      </c>
      <c r="S180" s="216"/>
    </row>
    <row r="181" spans="2:19">
      <c r="B181" s="300"/>
      <c r="E181" s="219" t="s">
        <v>225</v>
      </c>
      <c r="F181" s="27" t="s">
        <v>3</v>
      </c>
      <c r="G181" s="27"/>
      <c r="H181" s="27"/>
      <c r="I181" s="28"/>
      <c r="J181" s="220"/>
      <c r="K181" s="28"/>
      <c r="L181" s="48"/>
      <c r="O181" s="216" t="s">
        <v>221</v>
      </c>
      <c r="Q181" s="165" t="s">
        <v>134</v>
      </c>
      <c r="R181" s="165" t="s">
        <v>134</v>
      </c>
      <c r="S181" s="216"/>
    </row>
    <row r="182" spans="2:19">
      <c r="B182" s="8"/>
      <c r="E182" s="263" t="s">
        <v>232</v>
      </c>
      <c r="F182" s="6"/>
      <c r="G182" s="6"/>
      <c r="H182" s="6"/>
      <c r="I182" s="6"/>
      <c r="J182" s="6"/>
      <c r="K182" s="4"/>
      <c r="L182" s="4"/>
      <c r="O182" s="216"/>
      <c r="P182" s="216"/>
      <c r="Q182" s="216"/>
      <c r="R182" s="216"/>
      <c r="S182" s="221"/>
    </row>
    <row r="183" spans="2:19">
      <c r="B183" s="8"/>
      <c r="E183" s="264" t="s">
        <v>233</v>
      </c>
      <c r="F183" s="4"/>
      <c r="G183" s="4"/>
      <c r="H183" s="4"/>
      <c r="I183" s="4"/>
      <c r="J183" s="4"/>
      <c r="K183" s="4"/>
      <c r="L183" s="4"/>
      <c r="O183" s="36"/>
      <c r="Q183" s="36"/>
      <c r="R183" s="36"/>
      <c r="S183" s="216"/>
    </row>
    <row r="184" spans="2:19">
      <c r="B184" s="298"/>
      <c r="E184" s="214" t="s">
        <v>220</v>
      </c>
      <c r="F184" s="23" t="s">
        <v>3</v>
      </c>
      <c r="G184" s="23"/>
      <c r="H184" s="23"/>
      <c r="I184" s="24"/>
      <c r="J184" s="215"/>
      <c r="K184" s="24"/>
      <c r="L184" s="47"/>
      <c r="N184" s="164"/>
      <c r="O184" s="216" t="s">
        <v>221</v>
      </c>
      <c r="Q184" s="165" t="s">
        <v>134</v>
      </c>
      <c r="R184" s="165" t="s">
        <v>134</v>
      </c>
      <c r="S184" s="216"/>
    </row>
    <row r="185" spans="2:19">
      <c r="B185" s="299"/>
      <c r="E185" s="217" t="s">
        <v>222</v>
      </c>
      <c r="F185" s="6" t="s">
        <v>3</v>
      </c>
      <c r="G185" s="6"/>
      <c r="H185" s="6"/>
      <c r="I185" s="4"/>
      <c r="J185" s="218"/>
      <c r="K185" s="4"/>
      <c r="L185" s="33"/>
      <c r="O185" s="216" t="s">
        <v>221</v>
      </c>
      <c r="Q185" s="165" t="s">
        <v>134</v>
      </c>
      <c r="R185" s="165" t="s">
        <v>134</v>
      </c>
      <c r="S185" s="216"/>
    </row>
    <row r="186" spans="2:19">
      <c r="B186" s="299"/>
      <c r="E186" s="217" t="s">
        <v>223</v>
      </c>
      <c r="F186" s="6" t="s">
        <v>3</v>
      </c>
      <c r="G186" s="6"/>
      <c r="H186" s="6"/>
      <c r="I186" s="4"/>
      <c r="J186" s="218"/>
      <c r="K186" s="4"/>
      <c r="L186" s="33"/>
      <c r="O186" s="216" t="s">
        <v>221</v>
      </c>
      <c r="Q186" s="165" t="s">
        <v>134</v>
      </c>
      <c r="R186" s="165" t="s">
        <v>134</v>
      </c>
      <c r="S186" s="216"/>
    </row>
    <row r="187" spans="2:19">
      <c r="B187" s="299"/>
      <c r="E187" s="217" t="s">
        <v>224</v>
      </c>
      <c r="F187" s="6" t="s">
        <v>3</v>
      </c>
      <c r="G187" s="6"/>
      <c r="H187" s="6"/>
      <c r="I187" s="4"/>
      <c r="J187" s="218"/>
      <c r="K187" s="4"/>
      <c r="L187" s="33"/>
      <c r="O187" s="216" t="s">
        <v>221</v>
      </c>
      <c r="Q187" s="165" t="s">
        <v>134</v>
      </c>
      <c r="R187" s="165" t="s">
        <v>134</v>
      </c>
      <c r="S187" s="216"/>
    </row>
    <row r="188" spans="2:19">
      <c r="B188" s="300"/>
      <c r="E188" s="219" t="s">
        <v>225</v>
      </c>
      <c r="F188" s="27" t="s">
        <v>3</v>
      </c>
      <c r="G188" s="27"/>
      <c r="H188" s="27"/>
      <c r="I188" s="28"/>
      <c r="J188" s="220"/>
      <c r="K188" s="28"/>
      <c r="L188" s="48"/>
      <c r="O188" s="216" t="s">
        <v>221</v>
      </c>
      <c r="Q188" s="165" t="s">
        <v>134</v>
      </c>
      <c r="R188" s="165" t="s">
        <v>134</v>
      </c>
      <c r="S188" s="216"/>
    </row>
    <row r="189" spans="2:19">
      <c r="B189" s="8"/>
      <c r="E189" s="264" t="s">
        <v>234</v>
      </c>
      <c r="F189" s="4"/>
      <c r="G189" s="4"/>
      <c r="H189" s="4"/>
      <c r="I189" s="4"/>
      <c r="J189" s="4"/>
      <c r="K189" s="4"/>
      <c r="L189" s="4"/>
      <c r="O189" s="36"/>
      <c r="Q189" s="36"/>
      <c r="R189" s="36"/>
      <c r="S189" s="216"/>
    </row>
    <row r="190" spans="2:19">
      <c r="B190" s="298"/>
      <c r="E190" s="214" t="s">
        <v>220</v>
      </c>
      <c r="F190" s="23" t="s">
        <v>3</v>
      </c>
      <c r="G190" s="23"/>
      <c r="H190" s="23"/>
      <c r="I190" s="24"/>
      <c r="J190" s="215"/>
      <c r="K190" s="24"/>
      <c r="L190" s="47"/>
      <c r="N190" s="164"/>
      <c r="O190" s="216" t="s">
        <v>221</v>
      </c>
      <c r="Q190" s="165" t="s">
        <v>134</v>
      </c>
      <c r="R190" s="165" t="s">
        <v>134</v>
      </c>
      <c r="S190" s="216"/>
    </row>
    <row r="191" spans="2:19">
      <c r="B191" s="299"/>
      <c r="E191" s="217" t="s">
        <v>222</v>
      </c>
      <c r="F191" s="6" t="s">
        <v>3</v>
      </c>
      <c r="G191" s="6"/>
      <c r="H191" s="6"/>
      <c r="I191" s="4"/>
      <c r="J191" s="218"/>
      <c r="K191" s="4"/>
      <c r="L191" s="33"/>
      <c r="O191" s="216" t="s">
        <v>221</v>
      </c>
      <c r="Q191" s="165" t="s">
        <v>134</v>
      </c>
      <c r="R191" s="165" t="s">
        <v>134</v>
      </c>
      <c r="S191" s="216"/>
    </row>
    <row r="192" spans="2:19">
      <c r="B192" s="299"/>
      <c r="E192" s="217" t="s">
        <v>223</v>
      </c>
      <c r="F192" s="6" t="s">
        <v>3</v>
      </c>
      <c r="G192" s="6"/>
      <c r="H192" s="6"/>
      <c r="I192" s="4"/>
      <c r="J192" s="218"/>
      <c r="K192" s="4"/>
      <c r="L192" s="33"/>
      <c r="O192" s="216" t="s">
        <v>221</v>
      </c>
      <c r="Q192" s="165" t="s">
        <v>134</v>
      </c>
      <c r="R192" s="165" t="s">
        <v>134</v>
      </c>
      <c r="S192" s="216"/>
    </row>
    <row r="193" spans="2:19">
      <c r="B193" s="299"/>
      <c r="E193" s="217" t="s">
        <v>224</v>
      </c>
      <c r="F193" s="6" t="s">
        <v>3</v>
      </c>
      <c r="G193" s="6"/>
      <c r="H193" s="6"/>
      <c r="I193" s="4"/>
      <c r="J193" s="218"/>
      <c r="K193" s="4"/>
      <c r="L193" s="33"/>
      <c r="O193" s="216" t="s">
        <v>221</v>
      </c>
      <c r="Q193" s="165" t="s">
        <v>134</v>
      </c>
      <c r="R193" s="165" t="s">
        <v>134</v>
      </c>
      <c r="S193" s="216"/>
    </row>
    <row r="194" spans="2:19">
      <c r="B194" s="300"/>
      <c r="E194" s="219" t="s">
        <v>225</v>
      </c>
      <c r="F194" s="27" t="s">
        <v>3</v>
      </c>
      <c r="G194" s="27"/>
      <c r="H194" s="27"/>
      <c r="I194" s="28"/>
      <c r="J194" s="220"/>
      <c r="K194" s="28"/>
      <c r="L194" s="48"/>
      <c r="O194" s="216" t="s">
        <v>221</v>
      </c>
      <c r="Q194" s="165" t="s">
        <v>134</v>
      </c>
      <c r="R194" s="165" t="s">
        <v>134</v>
      </c>
      <c r="S194" s="216"/>
    </row>
    <row r="195" spans="2:19">
      <c r="B195" s="8"/>
      <c r="N195" s="164"/>
      <c r="O195" s="36"/>
      <c r="P195" s="36"/>
      <c r="Q195" s="216"/>
    </row>
  </sheetData>
  <mergeCells count="27">
    <mergeCell ref="B126:B129"/>
    <mergeCell ref="B120:B122"/>
    <mergeCell ref="B115:B117"/>
    <mergeCell ref="B110:B112"/>
    <mergeCell ref="B8:B10"/>
    <mergeCell ref="B12:B14"/>
    <mergeCell ref="B17:B26"/>
    <mergeCell ref="B30:B35"/>
    <mergeCell ref="B38:B43"/>
    <mergeCell ref="B46:B51"/>
    <mergeCell ref="B96:B106"/>
    <mergeCell ref="H94:J94"/>
    <mergeCell ref="Q4:R4"/>
    <mergeCell ref="B56:B72"/>
    <mergeCell ref="B75:B91"/>
    <mergeCell ref="H28:J28"/>
    <mergeCell ref="H53:J53"/>
    <mergeCell ref="B134:B138"/>
    <mergeCell ref="B140:B144"/>
    <mergeCell ref="B146:B150"/>
    <mergeCell ref="B152:B156"/>
    <mergeCell ref="B159:B163"/>
    <mergeCell ref="B165:B169"/>
    <mergeCell ref="B171:B175"/>
    <mergeCell ref="B177:B181"/>
    <mergeCell ref="B184:B188"/>
    <mergeCell ref="B190:B194"/>
  </mergeCells>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pageMargins left="0.25" right="0.25" top="0.75" bottom="0.75" header="0.3" footer="0.3"/>
  <pageSetup paperSize="9" scale="53" fitToHeight="0" orientation="portrait" r:id="rId1"/>
  <rowBreaks count="1" manualBreakCount="1">
    <brk id="52" min="4"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204"/>
  <sheetViews>
    <sheetView workbookViewId="0"/>
  </sheetViews>
  <sheetFormatPr defaultColWidth="9.140625" defaultRowHeight="15"/>
  <cols>
    <col min="1" max="1" width="3" style="8" customWidth="1"/>
    <col min="2" max="2" width="25.7109375" style="8" customWidth="1"/>
    <col min="3" max="3" width="3.85546875" style="8" customWidth="1"/>
    <col min="4" max="4" width="3.85546875" style="2" customWidth="1"/>
    <col min="5" max="5" width="49.140625" style="2" customWidth="1"/>
    <col min="6" max="6" width="40.42578125" style="2" customWidth="1"/>
    <col min="7" max="7" width="9.42578125" style="2" customWidth="1"/>
    <col min="8" max="8" width="0.85546875" style="2" customWidth="1"/>
    <col min="9" max="9" width="31.85546875" style="2" customWidth="1"/>
    <col min="10" max="10" width="1" style="2" customWidth="1"/>
    <col min="11" max="11" width="2.28515625" style="8" customWidth="1"/>
    <col min="12" max="12" width="12.7109375" style="8" customWidth="1"/>
    <col min="13" max="13" width="2.28515625" style="8" customWidth="1"/>
    <col min="14" max="15" width="10.85546875" style="8" customWidth="1"/>
    <col min="16" max="16" width="4.140625" style="8" customWidth="1"/>
    <col min="17" max="25" width="8.7109375" style="8"/>
    <col min="26" max="26" width="14.42578125" style="8" customWidth="1"/>
    <col min="27" max="16384" width="9.140625" style="8"/>
  </cols>
  <sheetData>
    <row r="1" spans="1:15" ht="83.25" customHeight="1">
      <c r="A1" s="41"/>
      <c r="B1" s="41"/>
      <c r="C1" s="41"/>
      <c r="D1" s="19"/>
      <c r="E1" s="51" t="s">
        <v>102</v>
      </c>
      <c r="F1" s="51"/>
      <c r="G1" s="51"/>
      <c r="H1" s="51"/>
      <c r="I1" s="51"/>
      <c r="J1" s="51"/>
      <c r="L1" s="41"/>
    </row>
    <row r="2" spans="1:15" ht="33.75" customHeight="1" thickBot="1">
      <c r="A2" s="45"/>
      <c r="B2" s="45"/>
      <c r="C2" s="45"/>
      <c r="D2" s="1"/>
      <c r="E2" s="1"/>
      <c r="F2" s="1"/>
      <c r="G2" s="1"/>
      <c r="H2" s="1"/>
      <c r="I2" s="305" t="s">
        <v>38</v>
      </c>
      <c r="J2" s="305"/>
      <c r="K2" s="269"/>
      <c r="L2" s="270"/>
      <c r="M2" s="269"/>
      <c r="N2" s="271" t="s">
        <v>131</v>
      </c>
      <c r="O2" s="271" t="s">
        <v>132</v>
      </c>
    </row>
    <row r="3" spans="1:15" ht="36.75" customHeight="1" thickBot="1">
      <c r="A3" s="40"/>
      <c r="B3" s="64" t="s">
        <v>79</v>
      </c>
      <c r="C3" s="36"/>
      <c r="D3" s="54"/>
      <c r="H3" s="1"/>
      <c r="I3" s="62" t="s">
        <v>33</v>
      </c>
      <c r="J3" s="19"/>
      <c r="K3" s="167"/>
      <c r="L3" s="166" t="s">
        <v>9</v>
      </c>
      <c r="M3" s="167"/>
      <c r="N3" s="293" t="s">
        <v>135</v>
      </c>
      <c r="O3" s="294"/>
    </row>
    <row r="4" spans="1:15" ht="26.25">
      <c r="E4" s="87" t="s">
        <v>203</v>
      </c>
      <c r="F4" s="87"/>
      <c r="L4" s="125"/>
    </row>
    <row r="5" spans="1:15" ht="16.5" customHeight="1">
      <c r="C5" s="138"/>
      <c r="E5" s="201" t="s">
        <v>204</v>
      </c>
      <c r="F5" s="201"/>
      <c r="G5" s="132" t="s">
        <v>0</v>
      </c>
      <c r="H5" s="133"/>
      <c r="L5" s="125"/>
    </row>
    <row r="6" spans="1:15">
      <c r="B6" s="298"/>
      <c r="C6" s="138"/>
      <c r="E6" s="202" t="s">
        <v>205</v>
      </c>
      <c r="F6" s="24"/>
      <c r="G6" s="23" t="s">
        <v>3</v>
      </c>
      <c r="H6" s="24"/>
      <c r="I6" s="205"/>
      <c r="J6" s="4"/>
      <c r="K6" s="164"/>
      <c r="L6" s="36" t="s">
        <v>113</v>
      </c>
      <c r="M6" s="164"/>
      <c r="N6" s="165" t="s">
        <v>133</v>
      </c>
      <c r="O6" s="165" t="s">
        <v>134</v>
      </c>
    </row>
    <row r="7" spans="1:15">
      <c r="B7" s="299"/>
      <c r="C7" s="138"/>
      <c r="E7" s="203" t="s">
        <v>206</v>
      </c>
      <c r="F7" s="4"/>
      <c r="G7" s="6" t="s">
        <v>3</v>
      </c>
      <c r="H7" s="4"/>
      <c r="I7" s="206"/>
      <c r="J7" s="4"/>
      <c r="K7" s="164"/>
      <c r="L7" s="36" t="s">
        <v>113</v>
      </c>
      <c r="M7" s="164"/>
      <c r="N7" s="165" t="s">
        <v>133</v>
      </c>
      <c r="O7" s="165" t="s">
        <v>134</v>
      </c>
    </row>
    <row r="8" spans="1:15">
      <c r="B8" s="299"/>
      <c r="C8" s="138"/>
      <c r="E8" s="203" t="s">
        <v>207</v>
      </c>
      <c r="F8" s="4"/>
      <c r="G8" s="6" t="s">
        <v>3</v>
      </c>
      <c r="H8" s="4"/>
      <c r="I8" s="206"/>
      <c r="J8" s="4"/>
      <c r="K8" s="164"/>
      <c r="L8" s="36" t="s">
        <v>113</v>
      </c>
      <c r="M8" s="164"/>
      <c r="N8" s="165" t="s">
        <v>133</v>
      </c>
      <c r="O8" s="165" t="s">
        <v>134</v>
      </c>
    </row>
    <row r="9" spans="1:15">
      <c r="B9" s="299"/>
      <c r="C9" s="138"/>
      <c r="E9" s="203" t="s">
        <v>208</v>
      </c>
      <c r="F9" s="4"/>
      <c r="G9" s="6" t="s">
        <v>3</v>
      </c>
      <c r="H9" s="4"/>
      <c r="I9" s="206"/>
      <c r="J9" s="4"/>
      <c r="K9" s="164"/>
      <c r="L9" s="36" t="s">
        <v>113</v>
      </c>
      <c r="M9" s="164"/>
      <c r="N9" s="165" t="s">
        <v>133</v>
      </c>
      <c r="O9" s="165" t="s">
        <v>134</v>
      </c>
    </row>
    <row r="10" spans="1:15">
      <c r="B10" s="300"/>
      <c r="C10" s="138"/>
      <c r="E10" s="204" t="s">
        <v>209</v>
      </c>
      <c r="F10" s="28"/>
      <c r="G10" s="27" t="s">
        <v>3</v>
      </c>
      <c r="H10" s="28"/>
      <c r="I10" s="207"/>
      <c r="J10" s="4"/>
      <c r="K10" s="164"/>
      <c r="L10" s="36" t="s">
        <v>113</v>
      </c>
      <c r="M10" s="164"/>
      <c r="N10" s="165" t="s">
        <v>133</v>
      </c>
      <c r="O10" s="165" t="s">
        <v>134</v>
      </c>
    </row>
    <row r="11" spans="1:15">
      <c r="E11" s="163" t="s">
        <v>106</v>
      </c>
      <c r="F11" s="163"/>
      <c r="G11" s="7"/>
      <c r="J11" s="4"/>
      <c r="L11" s="125"/>
    </row>
    <row r="12" spans="1:15">
      <c r="G12" s="7"/>
      <c r="H12" s="7"/>
    </row>
    <row r="168" ht="15" customHeight="1"/>
    <row r="204" ht="15.75" customHeight="1"/>
  </sheetData>
  <mergeCells count="3">
    <mergeCell ref="N3:O3"/>
    <mergeCell ref="I2:J2"/>
    <mergeCell ref="B6:B10"/>
  </mergeCells>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25" right="0.25" top="0.75" bottom="0.75" header="0.3" footer="0.3"/>
  <pageSetup paperSize="9" scale="6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Changes summary</vt:lpstr>
      <vt:lpstr>Introduction</vt:lpstr>
      <vt:lpstr>Definitions</vt:lpstr>
      <vt:lpstr>Validations</vt:lpstr>
      <vt:lpstr>Checks and Totals</vt:lpstr>
      <vt:lpstr>Audited Statutory accounts</vt:lpstr>
      <vt:lpstr>Regulatory accounts (PTS)</vt:lpstr>
      <vt:lpstr>Large projects</vt:lpstr>
      <vt:lpstr>'Audited Statutory accounts'!Print_Area</vt:lpstr>
      <vt:lpstr>'Large projects'!Print_Area</vt:lpstr>
      <vt:lpstr>'Regulatory accounts (PTS)'!Print_Area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2022-03-22T03:16:44Z</dcterms:created>
  <dcterms:modified xsi:type="dcterms:W3CDTF">2023-12-06T05:18:18Z</dcterms:modified>
</cp:coreProperties>
</file>