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264" documentId="8_{1133E49B-5B70-4E00-9ED1-5EC83403ADFC}" xr6:coauthVersionLast="47" xr6:coauthVersionMax="47" xr10:uidLastSave="{FAAB0A0F-D833-408C-81F4-4CCF8405D168}"/>
  <bookViews>
    <workbookView xWindow="-120" yWindow="-120" windowWidth="29040" windowHeight="15840" xr2:uid="{D3D49A79-1103-49DB-AC52-19DF88D082B9}"/>
  </bookViews>
  <sheets>
    <sheet name="Coverpage" sheetId="11" r:id="rId1"/>
    <sheet name="H Factor" sheetId="7" r:id="rId2"/>
    <sheet name="Inputs" sheetId="6" r:id="rId3"/>
    <sheet name="Actual Performance" sheetId="1" r:id="rId4"/>
    <sheet name="2024_25 URB" sheetId="5" r:id="rId5"/>
    <sheet name="2024_25 REG" sheetId="4" r:id="rId6"/>
    <sheet name="2024_25 WEB" sheetId="8" r:id="rId7"/>
    <sheet name="2024_25 CON" sheetId="9" r:id="rId8"/>
  </sheets>
  <definedNames>
    <definedName name="_xlnm._FilterDatabase" localSheetId="7" hidden="1">'2024_25 CON'!$A$12:$D$686</definedName>
    <definedName name="_xlnm._FilterDatabase" localSheetId="5" hidden="1">'2024_25 REG'!$A$12:$D$12</definedName>
    <definedName name="_xlnm._FilterDatabase" localSheetId="4" hidden="1">'2024_25 URB'!$A$12:$D$12</definedName>
    <definedName name="_xlnm._FilterDatabase" localSheetId="6" hidden="1">'2024_25 WEB'!$A$12:$D$12</definedName>
    <definedName name="Asdf">#REF!</definedName>
    <definedName name="CON_max">Inputs!$E$23</definedName>
    <definedName name="CON_min">Inputs!$E$24</definedName>
    <definedName name="non_cbd_planned_vcr">#REF!</definedName>
    <definedName name="REG_max">Inputs!$E$17</definedName>
    <definedName name="REG_min">Inputs!$E$18</definedName>
    <definedName name="REV_max">Inputs!$E$8</definedName>
    <definedName name="REV_min">Inputs!$E$9</definedName>
    <definedName name="URB_max">Inputs!$E$14</definedName>
    <definedName name="URB_min">Inputs!$E$15</definedName>
    <definedName name="WEB_max">Inputs!$E$20</definedName>
    <definedName name="WEB_min">Inputs!$E$21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G58" i="1"/>
  <c r="F58" i="1"/>
  <c r="G57" i="1"/>
  <c r="F57" i="1"/>
  <c r="G56" i="1"/>
  <c r="F56" i="1"/>
  <c r="G55" i="1"/>
  <c r="F55" i="1"/>
  <c r="E56" i="1"/>
  <c r="E57" i="1"/>
  <c r="E58" i="1"/>
  <c r="E59" i="1"/>
  <c r="E55" i="1"/>
  <c r="G50" i="1"/>
  <c r="F50" i="1"/>
  <c r="G49" i="1"/>
  <c r="F49" i="1"/>
  <c r="G48" i="1"/>
  <c r="F48" i="1"/>
  <c r="G47" i="1"/>
  <c r="F47" i="1"/>
  <c r="G46" i="1"/>
  <c r="F46" i="1"/>
  <c r="E47" i="1"/>
  <c r="E48" i="1"/>
  <c r="E49" i="1"/>
  <c r="E50" i="1"/>
  <c r="E46" i="1"/>
  <c r="G41" i="1"/>
  <c r="F41" i="1"/>
  <c r="G40" i="1"/>
  <c r="F40" i="1"/>
  <c r="G39" i="1"/>
  <c r="F39" i="1"/>
  <c r="G38" i="1"/>
  <c r="F38" i="1"/>
  <c r="G37" i="1"/>
  <c r="F37" i="1"/>
  <c r="E38" i="1"/>
  <c r="E39" i="1"/>
  <c r="E40" i="1"/>
  <c r="E41" i="1"/>
  <c r="E37" i="1"/>
  <c r="G32" i="1"/>
  <c r="F32" i="1"/>
  <c r="G31" i="1"/>
  <c r="F31" i="1"/>
  <c r="G30" i="1"/>
  <c r="F30" i="1"/>
  <c r="G29" i="1"/>
  <c r="F29" i="1"/>
  <c r="G28" i="1"/>
  <c r="F28" i="1"/>
  <c r="E29" i="1"/>
  <c r="E30" i="1"/>
  <c r="E31" i="1"/>
  <c r="E32" i="1"/>
  <c r="E28" i="1"/>
  <c r="B54" i="1"/>
  <c r="B45" i="1"/>
  <c r="B36" i="1"/>
  <c r="B27" i="1"/>
  <c r="A3" i="9" l="1"/>
  <c r="A3" i="8"/>
  <c r="A3" i="4"/>
  <c r="B12" i="7"/>
  <c r="B22" i="7" s="1"/>
  <c r="B10" i="7"/>
  <c r="B20" i="7" s="1"/>
  <c r="B11" i="7"/>
  <c r="B21" i="7" s="1"/>
  <c r="B9" i="7"/>
  <c r="B19" i="7" s="1"/>
  <c r="A3" i="5"/>
  <c r="D9" i="9"/>
  <c r="I14" i="1" s="1"/>
  <c r="I22" i="1" s="1"/>
  <c r="I58" i="1" l="1"/>
  <c r="I56" i="1"/>
  <c r="I57" i="1"/>
  <c r="I55" i="1"/>
  <c r="I59" i="1"/>
  <c r="E12" i="7"/>
  <c r="F7" i="7"/>
  <c r="G7" i="7"/>
  <c r="H7" i="7"/>
  <c r="I7" i="7"/>
  <c r="E7" i="7"/>
  <c r="I61" i="1" l="1"/>
  <c r="E22" i="7" s="1"/>
  <c r="B66" i="6"/>
  <c r="B67" i="6"/>
  <c r="B68" i="6"/>
  <c r="B65" i="6"/>
  <c r="E72" i="6"/>
  <c r="F72" i="6"/>
  <c r="G72" i="6"/>
  <c r="H72" i="6"/>
  <c r="I72" i="6"/>
  <c r="A1" i="9" l="1"/>
  <c r="A2" i="9"/>
  <c r="D9" i="8"/>
  <c r="I13" i="1" s="1"/>
  <c r="I21" i="1" s="1"/>
  <c r="A1" i="8"/>
  <c r="A2" i="8"/>
  <c r="D9" i="4"/>
  <c r="I12" i="1" s="1"/>
  <c r="I20" i="1" s="1"/>
  <c r="D9" i="5"/>
  <c r="I11" i="1" s="1"/>
  <c r="I19" i="1" s="1"/>
  <c r="I30" i="1" l="1"/>
  <c r="I28" i="1"/>
  <c r="I31" i="1"/>
  <c r="I29" i="1"/>
  <c r="I32" i="1"/>
  <c r="E9" i="7"/>
  <c r="I40" i="1"/>
  <c r="I38" i="1"/>
  <c r="I41" i="1"/>
  <c r="E10" i="7"/>
  <c r="I37" i="1"/>
  <c r="I39" i="1"/>
  <c r="I47" i="1"/>
  <c r="I50" i="1"/>
  <c r="I49" i="1"/>
  <c r="I46" i="1"/>
  <c r="E11" i="7"/>
  <c r="I48" i="1"/>
  <c r="F24" i="7"/>
  <c r="G24" i="7"/>
  <c r="H24" i="7"/>
  <c r="I24" i="7"/>
  <c r="I15" i="7"/>
  <c r="H15" i="7"/>
  <c r="G15" i="7"/>
  <c r="F15" i="7"/>
  <c r="E15" i="7"/>
  <c r="B12" i="1"/>
  <c r="B20" i="1" s="1"/>
  <c r="B13" i="1"/>
  <c r="B21" i="1" s="1"/>
  <c r="B14" i="1"/>
  <c r="B22" i="1" s="1"/>
  <c r="B11" i="1"/>
  <c r="B19" i="1" s="1"/>
  <c r="I52" i="1" l="1"/>
  <c r="E21" i="7" s="1"/>
  <c r="I34" i="1"/>
  <c r="E19" i="7" s="1"/>
  <c r="I43" i="1"/>
  <c r="E20" i="7" s="1"/>
  <c r="A1" i="4"/>
  <c r="A2" i="4"/>
  <c r="A1" i="5"/>
  <c r="A2" i="5"/>
  <c r="A1" i="1"/>
  <c r="A2" i="1"/>
  <c r="A1" i="6"/>
  <c r="A2" i="6"/>
  <c r="I29" i="7" l="1"/>
  <c r="H29" i="7"/>
  <c r="G29" i="7"/>
  <c r="I30" i="7" s="1"/>
  <c r="F29" i="7" l="1"/>
  <c r="H30" i="7" s="1"/>
  <c r="E26" i="6" l="1"/>
  <c r="E24" i="7" l="1"/>
  <c r="E29" i="7" s="1"/>
  <c r="G30" i="7" s="1"/>
  <c r="E27" i="6"/>
</calcChain>
</file>

<file path=xl/sharedStrings.xml><?xml version="1.0" encoding="utf-8"?>
<sst xmlns="http://schemas.openxmlformats.org/spreadsheetml/2006/main" count="2235" uniqueCount="763">
  <si>
    <t>Ausgrid</t>
  </si>
  <si>
    <t>Customer Service Incentive Scheme</t>
  </si>
  <si>
    <t>H Factor calculation</t>
  </si>
  <si>
    <t>Performance after application of deadband</t>
  </si>
  <si>
    <t>Year t</t>
  </si>
  <si>
    <t>Metric</t>
  </si>
  <si>
    <t>Sum of the raw H factors</t>
  </si>
  <si>
    <r>
      <t>H'</t>
    </r>
    <r>
      <rPr>
        <b/>
        <i/>
        <vertAlign val="subscript"/>
        <sz val="10"/>
        <color theme="1"/>
        <rFont val="Calibri"/>
        <family val="2"/>
      </rPr>
      <t>t</t>
    </r>
  </si>
  <si>
    <t>H Factor</t>
  </si>
  <si>
    <r>
      <t>H%</t>
    </r>
    <r>
      <rPr>
        <b/>
        <i/>
        <vertAlign val="subscript"/>
        <sz val="10"/>
        <color theme="1"/>
        <rFont val="Calibri"/>
        <family val="2"/>
      </rPr>
      <t>t</t>
    </r>
    <r>
      <rPr>
        <b/>
        <i/>
        <sz val="10"/>
        <color theme="1"/>
        <rFont val="Calibri"/>
        <family val="2"/>
        <scheme val="minor"/>
      </rPr>
      <t xml:space="preserve"> =min(max(H't, H-), H+)</t>
    </r>
  </si>
  <si>
    <r>
      <t>H</t>
    </r>
    <r>
      <rPr>
        <b/>
        <i/>
        <vertAlign val="subscript"/>
        <sz val="10"/>
        <color theme="1"/>
        <rFont val="Calibri"/>
        <family val="2"/>
      </rPr>
      <t>t</t>
    </r>
  </si>
  <si>
    <t>$ (nominal)</t>
  </si>
  <si>
    <t>Input data approved by AER</t>
  </si>
  <si>
    <t>Revenue at Risk</t>
  </si>
  <si>
    <t>Current period</t>
  </si>
  <si>
    <t>Revenue at risk - overall</t>
  </si>
  <si>
    <t>REV_max</t>
  </si>
  <si>
    <t>(H+)</t>
  </si>
  <si>
    <t>REV_min</t>
  </si>
  <si>
    <t>(H-)</t>
  </si>
  <si>
    <t>Revenue at risk for planned outage service ease - urban</t>
  </si>
  <si>
    <t>URB_max</t>
  </si>
  <si>
    <t>URB_min</t>
  </si>
  <si>
    <t>Revenue at risk for planned outage service ease - regional</t>
  </si>
  <si>
    <t>REG_max</t>
  </si>
  <si>
    <t>REG_min</t>
  </si>
  <si>
    <t>WEB_max</t>
  </si>
  <si>
    <t>WEB_min</t>
  </si>
  <si>
    <t>CON_max</t>
  </si>
  <si>
    <t>CON_min</t>
  </si>
  <si>
    <t>Check</t>
  </si>
  <si>
    <t xml:space="preserve">Incentive rate </t>
  </si>
  <si>
    <t>Low end</t>
  </si>
  <si>
    <t>High end</t>
  </si>
  <si>
    <t>Incentive rate</t>
  </si>
  <si>
    <t>Planned outage service ease - urban</t>
  </si>
  <si>
    <t>Planned outage service ease - regional</t>
  </si>
  <si>
    <t>Baseline</t>
  </si>
  <si>
    <t>2024/25</t>
  </si>
  <si>
    <t>2025/26</t>
  </si>
  <si>
    <t>2026/27</t>
  </si>
  <si>
    <t>2027/28</t>
  </si>
  <si>
    <t>2028/29</t>
  </si>
  <si>
    <t>Planned outage service ease - urban (measured as a %)</t>
  </si>
  <si>
    <t>Planned outage service ease - regional (measured as a %)</t>
  </si>
  <si>
    <t>Converted to negative so out- or under-performance is calculated correctly</t>
  </si>
  <si>
    <t>Deadbands (where applicable - upper deadband only)</t>
  </si>
  <si>
    <t>Inputs to calculate the H Factor</t>
  </si>
  <si>
    <r>
      <t>Annual smoothed revenue requirement (AR</t>
    </r>
    <r>
      <rPr>
        <b/>
        <vertAlign val="subscript"/>
        <sz val="10"/>
        <color theme="1"/>
        <rFont val="Calibri"/>
        <family val="2"/>
      </rPr>
      <t>t</t>
    </r>
    <r>
      <rPr>
        <b/>
        <sz val="10"/>
        <color theme="1"/>
        <rFont val="Calibri"/>
        <family val="2"/>
        <scheme val="minor"/>
      </rPr>
      <t>)</t>
    </r>
  </si>
  <si>
    <t>CPI unlagged</t>
  </si>
  <si>
    <t>Actual performance reporting</t>
  </si>
  <si>
    <t>2021/22 data used for illustration purposes</t>
  </si>
  <si>
    <t>Calculation of incentive rate</t>
  </si>
  <si>
    <t>Interim calculations</t>
  </si>
  <si>
    <t>Calculated incentive rate</t>
  </si>
  <si>
    <t>Average score</t>
  </si>
  <si>
    <t>Year</t>
  </si>
  <si>
    <t>Month</t>
  </si>
  <si>
    <t>Area</t>
  </si>
  <si>
    <t>Customer effort score</t>
  </si>
  <si>
    <t>July</t>
  </si>
  <si>
    <t>Urban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</si>
  <si>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</si>
  <si>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</si>
  <si>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</si>
  <si>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</si>
  <si>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</si>
  <si>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</si>
  <si>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</si>
  <si>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</si>
  <si>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</si>
  <si>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</si>
  <si>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</si>
  <si>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Regional</t>
  </si>
  <si>
    <t>Website</t>
  </si>
  <si>
    <t>Median days</t>
  </si>
  <si>
    <t>Made negative so out- or under-performance is calculated correctly</t>
  </si>
  <si>
    <t>Project</t>
  </si>
  <si>
    <t>Days</t>
  </si>
  <si>
    <t>FY2022</t>
  </si>
  <si>
    <t>Connections</t>
  </si>
  <si>
    <t>AN-06502</t>
  </si>
  <si>
    <t>AN-06867</t>
  </si>
  <si>
    <t>AN-07622</t>
  </si>
  <si>
    <t>AN-07623</t>
  </si>
  <si>
    <t>AN-07624</t>
  </si>
  <si>
    <t>AN-07739</t>
  </si>
  <si>
    <t>AN-08986</t>
  </si>
  <si>
    <t>AN-12157</t>
  </si>
  <si>
    <t>AN-12362</t>
  </si>
  <si>
    <t>AN-12525</t>
  </si>
  <si>
    <t>AN-12581</t>
  </si>
  <si>
    <t>AN-12924</t>
  </si>
  <si>
    <t>AN-13056</t>
  </si>
  <si>
    <t>AN-13116</t>
  </si>
  <si>
    <t>AN-13186</t>
  </si>
  <si>
    <t>AN-13247</t>
  </si>
  <si>
    <t>AN-13372</t>
  </si>
  <si>
    <t>AN-13593</t>
  </si>
  <si>
    <t>AN-13630</t>
  </si>
  <si>
    <t>AN-13737</t>
  </si>
  <si>
    <t>AN-13748</t>
  </si>
  <si>
    <t>AN-13766</t>
  </si>
  <si>
    <t>AN-13820</t>
  </si>
  <si>
    <t>AN-13826</t>
  </si>
  <si>
    <t>AN-13832</t>
  </si>
  <si>
    <t>AN-13881</t>
  </si>
  <si>
    <t>AN-13913</t>
  </si>
  <si>
    <t>AN-13948</t>
  </si>
  <si>
    <t>AN-14058</t>
  </si>
  <si>
    <t>AN-14133</t>
  </si>
  <si>
    <t>AN-14146</t>
  </si>
  <si>
    <t>AN-14150</t>
  </si>
  <si>
    <t>AN-14152</t>
  </si>
  <si>
    <t>AN-14181</t>
  </si>
  <si>
    <t>AN-14185</t>
  </si>
  <si>
    <t>AN-14246</t>
  </si>
  <si>
    <t>AN-14287</t>
  </si>
  <si>
    <t>AN-14323</t>
  </si>
  <si>
    <t>AN-14340</t>
  </si>
  <si>
    <t>AN-14349</t>
  </si>
  <si>
    <t>AN-14352</t>
  </si>
  <si>
    <t>AN-14356</t>
  </si>
  <si>
    <t>AN-14420</t>
  </si>
  <si>
    <t>AN-14429</t>
  </si>
  <si>
    <t>AN-14467</t>
  </si>
  <si>
    <t>AN-14472</t>
  </si>
  <si>
    <t>AN-14478</t>
  </si>
  <si>
    <t>AN-14484</t>
  </si>
  <si>
    <t>AN-20010</t>
  </si>
  <si>
    <t>AN-20020</t>
  </si>
  <si>
    <t>AN-20021</t>
  </si>
  <si>
    <t>AN-20059</t>
  </si>
  <si>
    <t>AN-20086</t>
  </si>
  <si>
    <t>AN-20102</t>
  </si>
  <si>
    <t>AN-20112</t>
  </si>
  <si>
    <t>AN-20123</t>
  </si>
  <si>
    <t>AN-20130</t>
  </si>
  <si>
    <t>AN-20142</t>
  </si>
  <si>
    <t>AN-20144</t>
  </si>
  <si>
    <t>AN-20154</t>
  </si>
  <si>
    <t>AN-20157</t>
  </si>
  <si>
    <t>AN-20167</t>
  </si>
  <si>
    <t>AN-20168</t>
  </si>
  <si>
    <t>AN-20180</t>
  </si>
  <si>
    <t>AN-20188</t>
  </si>
  <si>
    <t>AN-20194</t>
  </si>
  <si>
    <t>AN-20201</t>
  </si>
  <si>
    <t>AN-20206</t>
  </si>
  <si>
    <t>AN-20227</t>
  </si>
  <si>
    <t>AN-20229</t>
  </si>
  <si>
    <t>AN-20245</t>
  </si>
  <si>
    <t>AN-20253</t>
  </si>
  <si>
    <t>AN-20277</t>
  </si>
  <si>
    <t>AN-20285</t>
  </si>
  <si>
    <t>AN-20290</t>
  </si>
  <si>
    <t>AN-20298</t>
  </si>
  <si>
    <t>AN-20324</t>
  </si>
  <si>
    <t>AN-20335</t>
  </si>
  <si>
    <t>AN-20336</t>
  </si>
  <si>
    <t>AN-20338</t>
  </si>
  <si>
    <t>AN-20364</t>
  </si>
  <si>
    <t>AN-20367</t>
  </si>
  <si>
    <t>AN-20377</t>
  </si>
  <si>
    <t>AN-20379</t>
  </si>
  <si>
    <t>AN-20384</t>
  </si>
  <si>
    <t>AN-20401</t>
  </si>
  <si>
    <t>AN-20402</t>
  </si>
  <si>
    <t>AN-20403</t>
  </si>
  <si>
    <t>AN-20413</t>
  </si>
  <si>
    <t>AN-20431</t>
  </si>
  <si>
    <t>AN-20435</t>
  </si>
  <si>
    <t>AN-20457</t>
  </si>
  <si>
    <t>AN-20459</t>
  </si>
  <si>
    <t>AN-20462</t>
  </si>
  <si>
    <t>AN-20465</t>
  </si>
  <si>
    <t>AN-20475</t>
  </si>
  <si>
    <t>AN-20480</t>
  </si>
  <si>
    <t>AN-20481</t>
  </si>
  <si>
    <t>AN-20493</t>
  </si>
  <si>
    <t>AN-20494</t>
  </si>
  <si>
    <t>AN-20497</t>
  </si>
  <si>
    <t>AN-20499</t>
  </si>
  <si>
    <t>AN-20508</t>
  </si>
  <si>
    <t>AN-20511</t>
  </si>
  <si>
    <t>AN-20539</t>
  </si>
  <si>
    <t>AN-20550</t>
  </si>
  <si>
    <t>AN-20582</t>
  </si>
  <si>
    <t>AN-20587</t>
  </si>
  <si>
    <t>AN-20589</t>
  </si>
  <si>
    <t>AN-20611</t>
  </si>
  <si>
    <t>AN-20645</t>
  </si>
  <si>
    <t>AN-20652</t>
  </si>
  <si>
    <t>AN-20661</t>
  </si>
  <si>
    <t>AN-20664</t>
  </si>
  <si>
    <t>AN-20666</t>
  </si>
  <si>
    <t>AN-20692</t>
  </si>
  <si>
    <t>AN-20693</t>
  </si>
  <si>
    <t>AN-20694</t>
  </si>
  <si>
    <t>AN-20696</t>
  </si>
  <si>
    <t>AN-20699</t>
  </si>
  <si>
    <t>AN-20700</t>
  </si>
  <si>
    <t>AN-20706</t>
  </si>
  <si>
    <t>AN-20709</t>
  </si>
  <si>
    <t>AN-20721</t>
  </si>
  <si>
    <t>AN-20726</t>
  </si>
  <si>
    <t>AN-20732</t>
  </si>
  <si>
    <t>AN-20762</t>
  </si>
  <si>
    <t>AN-20764</t>
  </si>
  <si>
    <t>AN-20778</t>
  </si>
  <si>
    <t>AN-20782</t>
  </si>
  <si>
    <t>AN-20798</t>
  </si>
  <si>
    <t>AN-20808</t>
  </si>
  <si>
    <t>AN-20822</t>
  </si>
  <si>
    <t>AN-20824</t>
  </si>
  <si>
    <t>AN-20826</t>
  </si>
  <si>
    <t>AN-20827</t>
  </si>
  <si>
    <t>AN-20828</t>
  </si>
  <si>
    <t>AN-20830</t>
  </si>
  <si>
    <t>AN-20853</t>
  </si>
  <si>
    <t>AN-20862</t>
  </si>
  <si>
    <t>AN-20864</t>
  </si>
  <si>
    <t>AN-20873</t>
  </si>
  <si>
    <t>AN-20874</t>
  </si>
  <si>
    <t>AN-20878</t>
  </si>
  <si>
    <t>AN-20884</t>
  </si>
  <si>
    <t>AN-20888</t>
  </si>
  <si>
    <t>AN-20894</t>
  </si>
  <si>
    <t>AN-20897</t>
  </si>
  <si>
    <t>AN-20903</t>
  </si>
  <si>
    <t>AN-20905</t>
  </si>
  <si>
    <t>AN-20908</t>
  </si>
  <si>
    <t>AN-20910</t>
  </si>
  <si>
    <t>AN-20924</t>
  </si>
  <si>
    <t>AN-20927</t>
  </si>
  <si>
    <t>AN-20929</t>
  </si>
  <si>
    <t>AN-20936</t>
  </si>
  <si>
    <t>AN-20942</t>
  </si>
  <si>
    <t>AN-20964</t>
  </si>
  <si>
    <t>AN-20970</t>
  </si>
  <si>
    <t>AN-20977</t>
  </si>
  <si>
    <t>AN-20979</t>
  </si>
  <si>
    <t>AN-20980</t>
  </si>
  <si>
    <t>AN-20996</t>
  </si>
  <si>
    <t>AN-21003</t>
  </si>
  <si>
    <t>AN-21004</t>
  </si>
  <si>
    <t>AN-21018</t>
  </si>
  <si>
    <t>AN-21020</t>
  </si>
  <si>
    <t>AN-21024</t>
  </si>
  <si>
    <t>AN-21028</t>
  </si>
  <si>
    <t>AN-21029</t>
  </si>
  <si>
    <t>AN-21031</t>
  </si>
  <si>
    <t>AN-21035</t>
  </si>
  <si>
    <t>AN-21057</t>
  </si>
  <si>
    <t>AN-21063</t>
  </si>
  <si>
    <t>AN-21064</t>
  </si>
  <si>
    <t>AN-21077</t>
  </si>
  <si>
    <t>AN-21081</t>
  </si>
  <si>
    <t>AN-21083</t>
  </si>
  <si>
    <t>AN-21088</t>
  </si>
  <si>
    <t>AN-21098</t>
  </si>
  <si>
    <t>AN-21102</t>
  </si>
  <si>
    <t>AN-21104</t>
  </si>
  <si>
    <t>AN-21108</t>
  </si>
  <si>
    <t>AN-21111</t>
  </si>
  <si>
    <t>AN-21112</t>
  </si>
  <si>
    <t>AN-21119</t>
  </si>
  <si>
    <t>AN-21125</t>
  </si>
  <si>
    <t>AN-21144</t>
  </si>
  <si>
    <t>AN-21145</t>
  </si>
  <si>
    <t>AN-21147</t>
  </si>
  <si>
    <t>AN-21151</t>
  </si>
  <si>
    <t>AN-21158</t>
  </si>
  <si>
    <t>AN-21162</t>
  </si>
  <si>
    <t>AN-21174</t>
  </si>
  <si>
    <t>AN-21175</t>
  </si>
  <si>
    <t>AN-21177</t>
  </si>
  <si>
    <t>AN-21186</t>
  </si>
  <si>
    <t>AN-21190</t>
  </si>
  <si>
    <t>AN-21194</t>
  </si>
  <si>
    <t>AN-21199</t>
  </si>
  <si>
    <t>AN-21203</t>
  </si>
  <si>
    <t>AN-21205</t>
  </si>
  <si>
    <t>AN-21209</t>
  </si>
  <si>
    <t>AN-21210</t>
  </si>
  <si>
    <t>AN-21214</t>
  </si>
  <si>
    <t>AN-21217</t>
  </si>
  <si>
    <t>AN-21226</t>
  </si>
  <si>
    <t>AN-21228</t>
  </si>
  <si>
    <t>AN-21230</t>
  </si>
  <si>
    <t>AN-21232</t>
  </si>
  <si>
    <t>AN-21234</t>
  </si>
  <si>
    <t>AN-21238</t>
  </si>
  <si>
    <t>AN-21250</t>
  </si>
  <si>
    <t>AN-21255</t>
  </si>
  <si>
    <t>AN-21259</t>
  </si>
  <si>
    <t>AN-21262</t>
  </si>
  <si>
    <t>AN-21267</t>
  </si>
  <si>
    <t>AN-21269</t>
  </si>
  <si>
    <t>AN-21270</t>
  </si>
  <si>
    <t>AN-21275</t>
  </si>
  <si>
    <t>AN-21279</t>
  </si>
  <si>
    <t>AN-21283</t>
  </si>
  <si>
    <t>AN-21290</t>
  </si>
  <si>
    <t>AN-21292</t>
  </si>
  <si>
    <t>AN-21296</t>
  </si>
  <si>
    <t>AN-21314</t>
  </si>
  <si>
    <t>AN-21316</t>
  </si>
  <si>
    <t>AN-21319</t>
  </si>
  <si>
    <t>AN-21321</t>
  </si>
  <si>
    <t>AN-21322</t>
  </si>
  <si>
    <t>AN-21324</t>
  </si>
  <si>
    <t>AN-21330</t>
  </si>
  <si>
    <t>AN-21334</t>
  </si>
  <si>
    <t>AN-21335</t>
  </si>
  <si>
    <t>AN-21340</t>
  </si>
  <si>
    <t>AN-21342</t>
  </si>
  <si>
    <t>AN-21344</t>
  </si>
  <si>
    <t>AN-21345</t>
  </si>
  <si>
    <t>AN-21350</t>
  </si>
  <si>
    <t>AN-21355</t>
  </si>
  <si>
    <t>AN-21356</t>
  </si>
  <si>
    <t>AN-21358</t>
  </si>
  <si>
    <t>AN-21360</t>
  </si>
  <si>
    <t>AN-21368</t>
  </si>
  <si>
    <t>AN-21387</t>
  </si>
  <si>
    <t>AN-21389</t>
  </si>
  <si>
    <t>AN-21390</t>
  </si>
  <si>
    <t>AN-21393</t>
  </si>
  <si>
    <t>AN-21394</t>
  </si>
  <si>
    <t>AN-21397</t>
  </si>
  <si>
    <t>AN-21398</t>
  </si>
  <si>
    <t>AN-21402</t>
  </si>
  <si>
    <t>AN-21407</t>
  </si>
  <si>
    <t>AN-21411</t>
  </si>
  <si>
    <t>AN-21412</t>
  </si>
  <si>
    <t>AN-21417</t>
  </si>
  <si>
    <t>AN-21419</t>
  </si>
  <si>
    <t>AN-21422</t>
  </si>
  <si>
    <t>AN-21423</t>
  </si>
  <si>
    <t>AN-21425</t>
  </si>
  <si>
    <t>AN-21430</t>
  </si>
  <si>
    <t>AN-21432</t>
  </si>
  <si>
    <t>AN-21435</t>
  </si>
  <si>
    <t>AN-21436</t>
  </si>
  <si>
    <t>AN-21445</t>
  </si>
  <si>
    <t>AN-21449</t>
  </si>
  <si>
    <t>AN-21452</t>
  </si>
  <si>
    <t>AN-21454</t>
  </si>
  <si>
    <t>AN-21456</t>
  </si>
  <si>
    <t>AN-21457</t>
  </si>
  <si>
    <t>AN-21460</t>
  </si>
  <si>
    <t>AN-21472</t>
  </si>
  <si>
    <t>AN-21485</t>
  </si>
  <si>
    <t>AN-21488</t>
  </si>
  <si>
    <t>AN-21489</t>
  </si>
  <si>
    <t>AN-21493</t>
  </si>
  <si>
    <t>AN-21494</t>
  </si>
  <si>
    <t>AN-21500</t>
  </si>
  <si>
    <t>AN-21501</t>
  </si>
  <si>
    <t>AN-21506</t>
  </si>
  <si>
    <t>AN-21511</t>
  </si>
  <si>
    <t>AN-21518</t>
  </si>
  <si>
    <t>AN-21544</t>
  </si>
  <si>
    <t>AN-21550</t>
  </si>
  <si>
    <t>AN-21558</t>
  </si>
  <si>
    <t>AN-21559</t>
  </si>
  <si>
    <t>AN-21560</t>
  </si>
  <si>
    <t>AN-21562</t>
  </si>
  <si>
    <t>AN-21566</t>
  </si>
  <si>
    <t>AN-21567</t>
  </si>
  <si>
    <t>AN-21568</t>
  </si>
  <si>
    <t>AN-21572</t>
  </si>
  <si>
    <t>AN-21579</t>
  </si>
  <si>
    <t>AN-21581</t>
  </si>
  <si>
    <t>AN-21582</t>
  </si>
  <si>
    <t>AN-21585</t>
  </si>
  <si>
    <t>AN-21586</t>
  </si>
  <si>
    <t>AN-21589</t>
  </si>
  <si>
    <t>AN-21590</t>
  </si>
  <si>
    <t>AN-21591</t>
  </si>
  <si>
    <t>AN-21596</t>
  </si>
  <si>
    <t>AN-21598</t>
  </si>
  <si>
    <t>AN-21603</t>
  </si>
  <si>
    <t>AN-21604</t>
  </si>
  <si>
    <t>AN-21610</t>
  </si>
  <si>
    <t>AN-21611</t>
  </si>
  <si>
    <t>AN-21628</t>
  </si>
  <si>
    <t>AN-21631</t>
  </si>
  <si>
    <t>AN-21634</t>
  </si>
  <si>
    <t>AN-21636</t>
  </si>
  <si>
    <t>AN-21637</t>
  </si>
  <si>
    <t>AN-21638</t>
  </si>
  <si>
    <t>AN-21639</t>
  </si>
  <si>
    <t>AN-21642</t>
  </si>
  <si>
    <t>AN-21645</t>
  </si>
  <si>
    <t>AN-21647</t>
  </si>
  <si>
    <t>AN-21653</t>
  </si>
  <si>
    <t>AN-21654</t>
  </si>
  <si>
    <t>AN-21661</t>
  </si>
  <si>
    <t>AN-21664</t>
  </si>
  <si>
    <t>AN-21666</t>
  </si>
  <si>
    <t>AN-21670</t>
  </si>
  <si>
    <t>AN-21674</t>
  </si>
  <si>
    <t>AN-21676</t>
  </si>
  <si>
    <t>AN-21683</t>
  </si>
  <si>
    <t>AN-21685</t>
  </si>
  <si>
    <t>AN-21687</t>
  </si>
  <si>
    <t>AN-21696</t>
  </si>
  <si>
    <t>AN-21702</t>
  </si>
  <si>
    <t>AN-21703</t>
  </si>
  <si>
    <t>AN-21704</t>
  </si>
  <si>
    <t>AN-21712</t>
  </si>
  <si>
    <t>AN-21713</t>
  </si>
  <si>
    <t>AN-21720</t>
  </si>
  <si>
    <t>AN-21721</t>
  </si>
  <si>
    <t>AN-21722</t>
  </si>
  <si>
    <t>AN-21726</t>
  </si>
  <si>
    <t>AN-21732</t>
  </si>
  <si>
    <t>AN-21739</t>
  </si>
  <si>
    <t>AN-21756</t>
  </si>
  <si>
    <t>AN-21769</t>
  </si>
  <si>
    <t>AN-21773</t>
  </si>
  <si>
    <t>AN-21775</t>
  </si>
  <si>
    <t>AN-21778</t>
  </si>
  <si>
    <t>AN-21779</t>
  </si>
  <si>
    <t>AN-21783</t>
  </si>
  <si>
    <t>AN-21787</t>
  </si>
  <si>
    <t>AN-21790</t>
  </si>
  <si>
    <t>AN-21791</t>
  </si>
  <si>
    <t>AN-21798</t>
  </si>
  <si>
    <t>AN-21801</t>
  </si>
  <si>
    <t>AN-21804</t>
  </si>
  <si>
    <t>AN-21808</t>
  </si>
  <si>
    <t>AN-21810</t>
  </si>
  <si>
    <t>AN-21815</t>
  </si>
  <si>
    <t>AN-21819</t>
  </si>
  <si>
    <t>AN-21821</t>
  </si>
  <si>
    <t>AN-21825</t>
  </si>
  <si>
    <t>AN-21827</t>
  </si>
  <si>
    <t>AN-21831</t>
  </si>
  <si>
    <t>AN-21837</t>
  </si>
  <si>
    <t>AN-21839</t>
  </si>
  <si>
    <t>AN-21840</t>
  </si>
  <si>
    <t>AN-21841</t>
  </si>
  <si>
    <t>AN-21845</t>
  </si>
  <si>
    <t>AN-21852</t>
  </si>
  <si>
    <t>AN-21862</t>
  </si>
  <si>
    <t>AN-21863</t>
  </si>
  <si>
    <t>AN-21868</t>
  </si>
  <si>
    <t>AN-21871</t>
  </si>
  <si>
    <t>AN-21872</t>
  </si>
  <si>
    <t>AN-21873</t>
  </si>
  <si>
    <t>AN-21877</t>
  </si>
  <si>
    <t>AN-21888</t>
  </si>
  <si>
    <t>AN-21890</t>
  </si>
  <si>
    <t>AN-21891</t>
  </si>
  <si>
    <t>AN-21892</t>
  </si>
  <si>
    <t>AN-21894</t>
  </si>
  <si>
    <t>AN-21895</t>
  </si>
  <si>
    <t>AN-21901</t>
  </si>
  <si>
    <t>AN-21905</t>
  </si>
  <si>
    <t>AN-21909</t>
  </si>
  <si>
    <t>AN-21911</t>
  </si>
  <si>
    <t>AN-21918</t>
  </si>
  <si>
    <t>AN-21923</t>
  </si>
  <si>
    <t>AN-21924</t>
  </si>
  <si>
    <t>AN-21925</t>
  </si>
  <si>
    <t>AN-21927</t>
  </si>
  <si>
    <t>AN-21933</t>
  </si>
  <si>
    <t>AN-21940</t>
  </si>
  <si>
    <t>AN-21942</t>
  </si>
  <si>
    <t>AN-21947</t>
  </si>
  <si>
    <t>AN-21949</t>
  </si>
  <si>
    <t>AN-21955</t>
  </si>
  <si>
    <t>AN-21956</t>
  </si>
  <si>
    <t>AN-21962</t>
  </si>
  <si>
    <t>AN-21966</t>
  </si>
  <si>
    <t>AN-21970</t>
  </si>
  <si>
    <t>AN-21979</t>
  </si>
  <si>
    <t>AN-21984</t>
  </si>
  <si>
    <t>AN-21986</t>
  </si>
  <si>
    <t>AN-21987</t>
  </si>
  <si>
    <t>AN-21994</t>
  </si>
  <si>
    <t>AN-21996</t>
  </si>
  <si>
    <t>AN-22001</t>
  </si>
  <si>
    <t>AN-22006</t>
  </si>
  <si>
    <t>AN-22012</t>
  </si>
  <si>
    <t>AN-22017</t>
  </si>
  <si>
    <t>AN-22018</t>
  </si>
  <si>
    <t>AN-22026</t>
  </si>
  <si>
    <t>AN-22032</t>
  </si>
  <si>
    <t>AN-22033</t>
  </si>
  <si>
    <t>AN-22035</t>
  </si>
  <si>
    <t>AN-22039</t>
  </si>
  <si>
    <t>AN-22046</t>
  </si>
  <si>
    <t>AN-22052</t>
  </si>
  <si>
    <t>AN-22055</t>
  </si>
  <si>
    <t>AN-22059</t>
  </si>
  <si>
    <t>AN-22061</t>
  </si>
  <si>
    <t>AN-22066</t>
  </si>
  <si>
    <t>AN-22068</t>
  </si>
  <si>
    <t>AN-22069</t>
  </si>
  <si>
    <t>AN-22077</t>
  </si>
  <si>
    <t>AN-22086</t>
  </si>
  <si>
    <t>AN-22090</t>
  </si>
  <si>
    <t>AN-22094</t>
  </si>
  <si>
    <t>AN-22095</t>
  </si>
  <si>
    <t>AN-22096</t>
  </si>
  <si>
    <t>AN-22098</t>
  </si>
  <si>
    <t>AN-22107</t>
  </si>
  <si>
    <t>AN-22109</t>
  </si>
  <si>
    <t>AN-22110</t>
  </si>
  <si>
    <t>AN-22111</t>
  </si>
  <si>
    <t>AN-22114</t>
  </si>
  <si>
    <t>AN-22119</t>
  </si>
  <si>
    <t>AN-22122</t>
  </si>
  <si>
    <t>AN-22153</t>
  </si>
  <si>
    <t>AN-22157</t>
  </si>
  <si>
    <t>AN-22161</t>
  </si>
  <si>
    <t>AN-22163</t>
  </si>
  <si>
    <t>AN-22166</t>
  </si>
  <si>
    <t>AN-22169</t>
  </si>
  <si>
    <t>AN-22172</t>
  </si>
  <si>
    <t>AN-22173</t>
  </si>
  <si>
    <t>AN-22178</t>
  </si>
  <si>
    <t>AN-22188</t>
  </si>
  <si>
    <t>AN-22189</t>
  </si>
  <si>
    <t>AN-22190</t>
  </si>
  <si>
    <t>AN-22191</t>
  </si>
  <si>
    <t>AN-22192</t>
  </si>
  <si>
    <t>AN-22194</t>
  </si>
  <si>
    <t>AN-22200</t>
  </si>
  <si>
    <t>AN-22201</t>
  </si>
  <si>
    <t>AN-22202</t>
  </si>
  <si>
    <t>AN-22207</t>
  </si>
  <si>
    <t>AN-22211</t>
  </si>
  <si>
    <t>AN-22213</t>
  </si>
  <si>
    <t>AN-22223</t>
  </si>
  <si>
    <t>AN-22227</t>
  </si>
  <si>
    <t>AN-22228</t>
  </si>
  <si>
    <t>AN-22229</t>
  </si>
  <si>
    <t>AN-22233</t>
  </si>
  <si>
    <t>AN-22248</t>
  </si>
  <si>
    <t>AN-22251</t>
  </si>
  <si>
    <t>AN-22256</t>
  </si>
  <si>
    <t>AN-22257</t>
  </si>
  <si>
    <t>AN-22258</t>
  </si>
  <si>
    <t>AN-22259</t>
  </si>
  <si>
    <t>AN-22260</t>
  </si>
  <si>
    <t>AN-22261</t>
  </si>
  <si>
    <t>AN-22265</t>
  </si>
  <si>
    <t>AN-22266</t>
  </si>
  <si>
    <t>AN-22271</t>
  </si>
  <si>
    <t>AN-22273</t>
  </si>
  <si>
    <t>AN-22278</t>
  </si>
  <si>
    <t>AN-22282</t>
  </si>
  <si>
    <t>AN-22284</t>
  </si>
  <si>
    <t>AN-22295</t>
  </si>
  <si>
    <t>AN-22296</t>
  </si>
  <si>
    <t>AN-22298</t>
  </si>
  <si>
    <t>AN-22300</t>
  </si>
  <si>
    <t>AN-22302</t>
  </si>
  <si>
    <t>AN-22304</t>
  </si>
  <si>
    <t>AN-22305</t>
  </si>
  <si>
    <t>AN-22307</t>
  </si>
  <si>
    <t>AN-22310</t>
  </si>
  <si>
    <t>AN-22315</t>
  </si>
  <si>
    <t>AN-22316</t>
  </si>
  <si>
    <t>AN-22317</t>
  </si>
  <si>
    <t>AN-22318</t>
  </si>
  <si>
    <t>AN-22319</t>
  </si>
  <si>
    <t>AN-22323</t>
  </si>
  <si>
    <t>AN-22331</t>
  </si>
  <si>
    <t>AN-22332</t>
  </si>
  <si>
    <t>AN-22336</t>
  </si>
  <si>
    <t>AN-22341</t>
  </si>
  <si>
    <t>AN-22345</t>
  </si>
  <si>
    <t>AN-22346</t>
  </si>
  <si>
    <t>AN-22348</t>
  </si>
  <si>
    <t>AN-22349</t>
  </si>
  <si>
    <t>AN-22350</t>
  </si>
  <si>
    <t>AN-22351</t>
  </si>
  <si>
    <t>AN-22354</t>
  </si>
  <si>
    <t>AN-22355</t>
  </si>
  <si>
    <t>AN-22359</t>
  </si>
  <si>
    <t>AN-22363</t>
  </si>
  <si>
    <t>AN-22366</t>
  </si>
  <si>
    <t>AN-22369</t>
  </si>
  <si>
    <t>AN-22373</t>
  </si>
  <si>
    <t>AN-22374</t>
  </si>
  <si>
    <t>AN-22375</t>
  </si>
  <si>
    <t>AN-22380</t>
  </si>
  <si>
    <t>AN-22382</t>
  </si>
  <si>
    <t>AN-22383</t>
  </si>
  <si>
    <t>AN-22385</t>
  </si>
  <si>
    <t>AN-22387</t>
  </si>
  <si>
    <t>AN-22390</t>
  </si>
  <si>
    <t>AN-22392</t>
  </si>
  <si>
    <t>AN-22396</t>
  </si>
  <si>
    <t>AN-22398</t>
  </si>
  <si>
    <t>AN-22401</t>
  </si>
  <si>
    <t>AN-22403</t>
  </si>
  <si>
    <t>AN-22406</t>
  </si>
  <si>
    <t>AN-22407</t>
  </si>
  <si>
    <t>AN-22408</t>
  </si>
  <si>
    <t>AN-22409</t>
  </si>
  <si>
    <t>AN-22415</t>
  </si>
  <si>
    <t>AN-22416</t>
  </si>
  <si>
    <t>AN-22418</t>
  </si>
  <si>
    <t>AN-22419</t>
  </si>
  <si>
    <t>AN-22428</t>
  </si>
  <si>
    <t>AN-22432</t>
  </si>
  <si>
    <t>AN-22440</t>
  </si>
  <si>
    <t>AN-22442</t>
  </si>
  <si>
    <t>AN-22444</t>
  </si>
  <si>
    <t>AN-22445</t>
  </si>
  <si>
    <t>AN-22448</t>
  </si>
  <si>
    <t>AN-22449</t>
  </si>
  <si>
    <t>AN-22471</t>
  </si>
  <si>
    <t>AN-22475</t>
  </si>
  <si>
    <t>AN-22479</t>
  </si>
  <si>
    <t>AN-22481</t>
  </si>
  <si>
    <t>AN-22490</t>
  </si>
  <si>
    <t>AN-22495</t>
  </si>
  <si>
    <t>AN-22496</t>
  </si>
  <si>
    <t>AN-22503</t>
  </si>
  <si>
    <t>AN-22505</t>
  </si>
  <si>
    <t>AN-22509</t>
  </si>
  <si>
    <t>AN-22512</t>
  </si>
  <si>
    <t>AN-22523</t>
  </si>
  <si>
    <t>AN-22530</t>
  </si>
  <si>
    <t>AN-22535</t>
  </si>
  <si>
    <t>AN-22554</t>
  </si>
  <si>
    <t>AN-22557</t>
  </si>
  <si>
    <t>AN-22558</t>
  </si>
  <si>
    <t>AN-22560</t>
  </si>
  <si>
    <t>AN-22562</t>
  </si>
  <si>
    <t>AN-22564</t>
  </si>
  <si>
    <t>AN-22574</t>
  </si>
  <si>
    <t>AN-22575</t>
  </si>
  <si>
    <t>AN-22578</t>
  </si>
  <si>
    <t>AN-22584</t>
  </si>
  <si>
    <t>AN-22585</t>
  </si>
  <si>
    <t>AN-22586</t>
  </si>
  <si>
    <t>AN-22590</t>
  </si>
  <si>
    <t>AN-22601</t>
  </si>
  <si>
    <t>AN-22605</t>
  </si>
  <si>
    <t>AN-22614</t>
  </si>
  <si>
    <t>AN-22619</t>
  </si>
  <si>
    <t>AN-22633</t>
  </si>
  <si>
    <t>AN-22634</t>
  </si>
  <si>
    <t>AN-22639</t>
  </si>
  <si>
    <t>AN-22642</t>
  </si>
  <si>
    <t>AN-22644</t>
  </si>
  <si>
    <t>AN-22645</t>
  </si>
  <si>
    <t>AN-22661</t>
  </si>
  <si>
    <t>AN-22676</t>
  </si>
  <si>
    <t>AN-22682</t>
  </si>
  <si>
    <t>AN-22687</t>
  </si>
  <si>
    <t>AN-22697</t>
  </si>
  <si>
    <t>AN-22705</t>
  </si>
  <si>
    <t>AN-22706</t>
  </si>
  <si>
    <t>AN-22724</t>
  </si>
  <si>
    <t>AN-22727</t>
  </si>
  <si>
    <t>AN-22730</t>
  </si>
  <si>
    <t>AN-22736</t>
  </si>
  <si>
    <t>AN-22739</t>
  </si>
  <si>
    <t>AN-22745</t>
  </si>
  <si>
    <t>AN-22749</t>
  </si>
  <si>
    <t>AN-22757</t>
  </si>
  <si>
    <t>AN-22761</t>
  </si>
  <si>
    <t>AN-22766</t>
  </si>
  <si>
    <t>AN-22774</t>
  </si>
  <si>
    <t>AN-22778</t>
  </si>
  <si>
    <t>AN-22783</t>
  </si>
  <si>
    <t>AN-22784</t>
  </si>
  <si>
    <t>AN-22786</t>
  </si>
  <si>
    <t>AN-22788</t>
  </si>
  <si>
    <t>AN-22791</t>
  </si>
  <si>
    <t>AN-22792</t>
  </si>
  <si>
    <t>AN-22812</t>
  </si>
  <si>
    <t>AN-22813</t>
  </si>
  <si>
    <t>AN-22814</t>
  </si>
  <si>
    <t>AN-22815</t>
  </si>
  <si>
    <t>AN-22823</t>
  </si>
  <si>
    <t>AN-22834</t>
  </si>
  <si>
    <t>AN-22836</t>
  </si>
  <si>
    <t>AN-22846</t>
  </si>
  <si>
    <t>AN-22851</t>
  </si>
  <si>
    <t>AN-22856</t>
  </si>
  <si>
    <t>AN-22859</t>
  </si>
  <si>
    <t>AN-22865</t>
  </si>
  <si>
    <t>AN-22866</t>
  </si>
  <si>
    <t>AN-22869</t>
  </si>
  <si>
    <t>AN-22870</t>
  </si>
  <si>
    <t>AN-22879</t>
  </si>
  <si>
    <t>AN-22883</t>
  </si>
  <si>
    <t>AN-22894</t>
  </si>
  <si>
    <t>AN-22901</t>
  </si>
  <si>
    <t>AN-22902</t>
  </si>
  <si>
    <t>AN-22907</t>
  </si>
  <si>
    <t>AN-22915</t>
  </si>
  <si>
    <t>AN-22919</t>
  </si>
  <si>
    <t>AN-22920</t>
  </si>
  <si>
    <t>AN-22928</t>
  </si>
  <si>
    <t>AN-22929</t>
  </si>
  <si>
    <t>AN-22931</t>
  </si>
  <si>
    <t>AN-22945</t>
  </si>
  <si>
    <t>AN-22946</t>
  </si>
  <si>
    <t>AN-22950</t>
  </si>
  <si>
    <t>AN-22957</t>
  </si>
  <si>
    <t>AN-22967</t>
  </si>
  <si>
    <t>AN-22973</t>
  </si>
  <si>
    <t>AN-22984</t>
  </si>
  <si>
    <t>AN-22997</t>
  </si>
  <si>
    <t>AN-23009</t>
  </si>
  <si>
    <t>AN-23021</t>
  </si>
  <si>
    <t>AN-23022</t>
  </si>
  <si>
    <t>AN-23028</t>
  </si>
  <si>
    <t>AN-23032</t>
  </si>
  <si>
    <t>AN-23033</t>
  </si>
  <si>
    <t>AN-23046</t>
  </si>
  <si>
    <t>AN-23048</t>
  </si>
  <si>
    <t>AN-23068</t>
  </si>
  <si>
    <t>AN-23088</t>
  </si>
  <si>
    <t>AN-23095</t>
  </si>
  <si>
    <t>AN-23097</t>
  </si>
  <si>
    <t>AN-23103</t>
  </si>
  <si>
    <t>AN-23114</t>
  </si>
  <si>
    <t>AN-23121</t>
  </si>
  <si>
    <t>AN-23123</t>
  </si>
  <si>
    <t>AN-23154</t>
  </si>
  <si>
    <t>AN-23182</t>
  </si>
  <si>
    <t>AN-23187</t>
  </si>
  <si>
    <t>AN-23221</t>
  </si>
  <si>
    <t>AN-23237</t>
  </si>
  <si>
    <t>AN-23249</t>
  </si>
  <si>
    <t>AN-23263</t>
  </si>
  <si>
    <t>AN-23282</t>
  </si>
  <si>
    <t>AN-23293</t>
  </si>
  <si>
    <t>AN-23343</t>
  </si>
  <si>
    <t>AN-23352</t>
  </si>
  <si>
    <t>AN-23353</t>
  </si>
  <si>
    <t>AN-23355</t>
  </si>
  <si>
    <t>AN-23368</t>
  </si>
  <si>
    <t>AN-23389</t>
  </si>
  <si>
    <t>AN-23437</t>
  </si>
  <si>
    <t>AN-23443</t>
  </si>
  <si>
    <t>AN-23462</t>
  </si>
  <si>
    <t>AN-23605</t>
  </si>
  <si>
    <t>Ausgrid’s 2024-29 Revised Proposal</t>
  </si>
  <si>
    <t>AN-22911</t>
  </si>
  <si>
    <t>AN-13812</t>
  </si>
  <si>
    <t>AN-20271</t>
  </si>
  <si>
    <t>AN-22237</t>
  </si>
  <si>
    <t>Revenue at risk for website satisfaction rate</t>
  </si>
  <si>
    <t>Revenue at risk for connection project timeframe</t>
  </si>
  <si>
    <t>Website satisfaction rate</t>
  </si>
  <si>
    <t>Connection project timeframe</t>
  </si>
  <si>
    <t>Website satisfaction rate (measured as a %)</t>
  </si>
  <si>
    <t>Connection project timeframe (measured as median days)</t>
  </si>
  <si>
    <t>Attachment 7.3: Proposed CSIS compliance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</si>
</sst>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00000"/>
    <numFmt numFmtId="165" formatCode="0.0%"/>
    <numFmt numFmtId="166" formatCode="_-* #,##0_-;\-* #,##0_-;_-* &quot;-&quot;??_-;_-@_-"/>
    <numFmt numFmtId="167" formatCode="0.0"/>
    <numFmt numFmtId="168" formatCode="mmm\-yyyy"/>
    <numFmt numFmtId="169" formatCode="#,##0.0"/>
    <numFmt numFmtId="170" formatCode="0.000%"/>
    <numFmt numFmtId="171" formatCode="[$-C09]d\ mmmm\ yyyy;@"/>
    <numFmt numFmtId="172" formatCode="0.000000%"/>
  </numFmts>
  <fonts count="2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vertAlign val="subscript"/>
      <sz val="10"/>
      <color theme="1"/>
      <name val="Calibri"/>
      <family val="2"/>
    </font>
    <font>
      <sz val="9"/>
      <color theme="1"/>
      <name val="Arial"/>
      <family val="2"/>
    </font>
    <font>
      <b/>
      <sz val="20"/>
      <color rgb="FF002060"/>
      <name val="Arial"/>
      <family val="2"/>
    </font>
    <font>
      <sz val="14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49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8" fillId="3" borderId="1" applyNumberFormat="0" applyProtection="0">
      <alignment horizontal="left" vertical="center" indent="1"/>
    </xf>
    <xf numFmtId="4" fontId="8" fillId="3" borderId="1" applyNumberFormat="0" applyProtection="0">
      <alignment horizontal="left" vertical="center" indent="1"/>
    </xf>
    <xf numFmtId="4" fontId="8" fillId="3" borderId="4" applyNumberFormat="0" applyProtection="0">
      <alignment horizontal="left" vertical="center" indent="1"/>
    </xf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0" applyFont="1"/>
    <xf numFmtId="0" fontId="5" fillId="2" borderId="0" xfId="0" applyFont="1" applyFill="1"/>
    <xf numFmtId="0" fontId="6" fillId="0" borderId="0" xfId="0" applyFont="1"/>
    <xf numFmtId="0" fontId="5" fillId="0" borderId="0" xfId="0" applyFont="1"/>
    <xf numFmtId="14" fontId="7" fillId="0" borderId="0" xfId="0" applyNumberFormat="1" applyFont="1"/>
    <xf numFmtId="0" fontId="10" fillId="0" borderId="0" xfId="0" applyFont="1"/>
    <xf numFmtId="14" fontId="4" fillId="0" borderId="0" xfId="0" applyNumberFormat="1" applyFont="1"/>
    <xf numFmtId="14" fontId="7" fillId="0" borderId="3" xfId="0" applyNumberFormat="1" applyFont="1" applyBorder="1"/>
    <xf numFmtId="14" fontId="7" fillId="0" borderId="2" xfId="0" applyNumberFormat="1" applyFont="1" applyBorder="1"/>
    <xf numFmtId="0" fontId="9" fillId="4" borderId="2" xfId="4" quotePrefix="1" applyNumberFormat="1" applyFont="1" applyFill="1" applyBorder="1" applyAlignment="1">
      <alignment horizontal="center" vertical="center" wrapText="1"/>
    </xf>
    <xf numFmtId="164" fontId="9" fillId="4" borderId="2" xfId="4" quotePrefix="1" applyNumberFormat="1" applyFont="1" applyFill="1" applyBorder="1" applyAlignment="1">
      <alignment horizontal="left" vertical="center" wrapText="1" indent="1"/>
    </xf>
    <xf numFmtId="166" fontId="4" fillId="0" borderId="3" xfId="1" applyNumberFormat="1" applyFont="1" applyBorder="1"/>
    <xf numFmtId="43" fontId="4" fillId="0" borderId="0" xfId="1" applyFont="1"/>
    <xf numFmtId="0" fontId="10" fillId="0" borderId="0" xfId="0" applyFont="1" applyProtection="1">
      <protection locked="0"/>
    </xf>
    <xf numFmtId="0" fontId="7" fillId="0" borderId="0" xfId="0" applyFont="1"/>
    <xf numFmtId="43" fontId="4" fillId="0" borderId="0" xfId="0" applyNumberFormat="1" applyFont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horizontal="center"/>
    </xf>
    <xf numFmtId="0" fontId="4" fillId="5" borderId="0" xfId="0" applyFont="1" applyFill="1"/>
    <xf numFmtId="0" fontId="12" fillId="0" borderId="0" xfId="0" quotePrefix="1" applyFont="1"/>
    <xf numFmtId="0" fontId="4" fillId="0" borderId="0" xfId="0" applyFont="1" applyAlignment="1">
      <alignment horizontal="centerContinuous"/>
    </xf>
    <xf numFmtId="165" fontId="4" fillId="0" borderId="0" xfId="2" applyNumberFormat="1" applyFont="1"/>
    <xf numFmtId="0" fontId="14" fillId="0" borderId="0" xfId="0" applyFont="1"/>
    <xf numFmtId="10" fontId="4" fillId="0" borderId="0" xfId="2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12" fillId="0" borderId="0" xfId="0" quotePrefix="1" applyNumberFormat="1" applyFont="1"/>
    <xf numFmtId="0" fontId="15" fillId="0" borderId="0" xfId="0" applyFont="1"/>
    <xf numFmtId="166" fontId="4" fillId="0" borderId="0" xfId="1" applyNumberFormat="1" applyFont="1"/>
    <xf numFmtId="0" fontId="16" fillId="0" borderId="0" xfId="0" applyFont="1"/>
    <xf numFmtId="10" fontId="4" fillId="0" borderId="0" xfId="2" applyNumberFormat="1" applyFont="1"/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7" fillId="6" borderId="6" xfId="0" applyFont="1" applyFill="1" applyBorder="1"/>
    <xf numFmtId="0" fontId="4" fillId="6" borderId="6" xfId="0" applyFont="1" applyFill="1" applyBorder="1"/>
    <xf numFmtId="168" fontId="7" fillId="6" borderId="6" xfId="0" applyNumberFormat="1" applyFont="1" applyFill="1" applyBorder="1" applyAlignment="1">
      <alignment horizontal="center"/>
    </xf>
    <xf numFmtId="165" fontId="4" fillId="7" borderId="2" xfId="2" applyNumberFormat="1" applyFont="1" applyFill="1" applyBorder="1"/>
    <xf numFmtId="167" fontId="4" fillId="7" borderId="2" xfId="0" applyNumberFormat="1" applyFont="1" applyFill="1" applyBorder="1"/>
    <xf numFmtId="0" fontId="7" fillId="6" borderId="0" xfId="0" applyFont="1" applyFill="1"/>
    <xf numFmtId="166" fontId="4" fillId="7" borderId="2" xfId="1" applyNumberFormat="1" applyFont="1" applyFill="1" applyBorder="1"/>
    <xf numFmtId="0" fontId="7" fillId="6" borderId="6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169" fontId="4" fillId="0" borderId="0" xfId="0" applyNumberFormat="1" applyFont="1"/>
    <xf numFmtId="9" fontId="4" fillId="0" borderId="3" xfId="1" applyNumberFormat="1" applyFont="1" applyBorder="1"/>
    <xf numFmtId="0" fontId="4" fillId="7" borderId="5" xfId="0" applyFont="1" applyFill="1" applyBorder="1"/>
    <xf numFmtId="22" fontId="10" fillId="7" borderId="5" xfId="5" quotePrefix="1" applyNumberFormat="1" applyFont="1" applyFill="1" applyBorder="1">
      <alignment horizontal="left" vertical="center" indent="1"/>
    </xf>
    <xf numFmtId="9" fontId="4" fillId="7" borderId="5" xfId="2" applyFont="1" applyFill="1" applyBorder="1"/>
    <xf numFmtId="0" fontId="0" fillId="0" borderId="0" xfId="0" quotePrefix="1"/>
    <xf numFmtId="0" fontId="4" fillId="7" borderId="3" xfId="0" applyFont="1" applyFill="1" applyBorder="1"/>
    <xf numFmtId="22" fontId="10" fillId="7" borderId="3" xfId="5" quotePrefix="1" applyNumberFormat="1" applyFont="1" applyFill="1" applyBorder="1">
      <alignment horizontal="left" vertical="center" indent="1"/>
    </xf>
    <xf numFmtId="9" fontId="4" fillId="7" borderId="3" xfId="2" applyFont="1" applyFill="1" applyBorder="1"/>
    <xf numFmtId="9" fontId="4" fillId="0" borderId="0" xfId="2" applyFont="1"/>
    <xf numFmtId="170" fontId="4" fillId="7" borderId="2" xfId="2" applyNumberFormat="1" applyFont="1" applyFill="1" applyBorder="1"/>
    <xf numFmtId="170" fontId="4" fillId="0" borderId="0" xfId="2" applyNumberFormat="1" applyFont="1"/>
    <xf numFmtId="170" fontId="4" fillId="0" borderId="0" xfId="0" applyNumberFormat="1" applyFont="1"/>
    <xf numFmtId="165" fontId="4" fillId="7" borderId="2" xfId="1" applyNumberFormat="1" applyFont="1" applyFill="1" applyBorder="1"/>
    <xf numFmtId="1" fontId="4" fillId="7" borderId="2" xfId="1" applyNumberFormat="1" applyFont="1" applyFill="1" applyBorder="1"/>
    <xf numFmtId="3" fontId="4" fillId="7" borderId="5" xfId="2" applyNumberFormat="1" applyFont="1" applyFill="1" applyBorder="1"/>
    <xf numFmtId="22" fontId="10" fillId="7" borderId="5" xfId="5" quotePrefix="1" applyNumberFormat="1" applyFont="1" applyFill="1" applyBorder="1" applyAlignment="1">
      <alignment horizontal="center" vertical="center"/>
    </xf>
    <xf numFmtId="22" fontId="10" fillId="7" borderId="7" xfId="5" quotePrefix="1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3" xfId="0" applyFont="1" applyFill="1" applyBorder="1" applyAlignment="1">
      <alignment horizontal="center"/>
    </xf>
    <xf numFmtId="1" fontId="4" fillId="0" borderId="3" xfId="1" applyNumberFormat="1" applyFont="1" applyBorder="1"/>
    <xf numFmtId="9" fontId="4" fillId="0" borderId="0" xfId="0" applyNumberFormat="1" applyFont="1"/>
    <xf numFmtId="0" fontId="4" fillId="2" borderId="0" xfId="0" applyFont="1" applyFill="1"/>
    <xf numFmtId="0" fontId="6" fillId="2" borderId="0" xfId="0" applyFont="1" applyFill="1"/>
    <xf numFmtId="10" fontId="4" fillId="0" borderId="0" xfId="0" applyNumberFormat="1" applyFont="1" applyAlignment="1">
      <alignment horizontal="center"/>
    </xf>
    <xf numFmtId="10" fontId="4" fillId="0" borderId="0" xfId="0" quotePrefix="1" applyNumberFormat="1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9" fontId="4" fillId="0" borderId="2" xfId="0" applyNumberFormat="1" applyFont="1" applyBorder="1"/>
    <xf numFmtId="172" fontId="4" fillId="8" borderId="2" xfId="0" quotePrefix="1" applyNumberFormat="1" applyFont="1" applyFill="1" applyBorder="1"/>
    <xf numFmtId="0" fontId="4" fillId="0" borderId="0" xfId="0" applyFont="1" applyAlignment="1">
      <alignment horizontal="left" indent="1"/>
    </xf>
    <xf numFmtId="172" fontId="4" fillId="0" borderId="0" xfId="2" applyNumberFormat="1" applyFont="1"/>
    <xf numFmtId="9" fontId="4" fillId="7" borderId="2" xfId="2" applyFont="1" applyFill="1" applyBorder="1"/>
    <xf numFmtId="9" fontId="4" fillId="0" borderId="0" xfId="2" quotePrefix="1" applyFont="1"/>
    <xf numFmtId="3" fontId="4" fillId="0" borderId="0" xfId="2" quotePrefix="1" applyNumberFormat="1" applyFont="1"/>
    <xf numFmtId="10" fontId="4" fillId="0" borderId="0" xfId="2" applyNumberFormat="1" applyFont="1" applyFill="1" applyAlignment="1">
      <alignment horizontal="center"/>
    </xf>
    <xf numFmtId="0" fontId="9" fillId="4" borderId="8" xfId="3" quotePrefix="1" applyNumberFormat="1" applyFont="1" applyFill="1" applyBorder="1">
      <alignment horizontal="left" vertical="center" indent="1"/>
    </xf>
    <xf numFmtId="0" fontId="9" fillId="4" borderId="8" xfId="4" quotePrefix="1" applyNumberFormat="1" applyFont="1" applyFill="1" applyBorder="1" applyAlignment="1">
      <alignment horizontal="center" vertical="center" wrapText="1"/>
    </xf>
    <xf numFmtId="164" fontId="9" fillId="4" borderId="8" xfId="4" quotePrefix="1" applyNumberFormat="1" applyFont="1" applyFill="1" applyBorder="1" applyAlignment="1">
      <alignment horizontal="left" vertical="center" wrapText="1" indent="1"/>
    </xf>
    <xf numFmtId="0" fontId="9" fillId="4" borderId="8" xfId="3" quotePrefix="1" applyNumberFormat="1" applyFont="1" applyFill="1" applyBorder="1" applyAlignment="1">
      <alignment horizontal="center" vertical="center"/>
    </xf>
    <xf numFmtId="0" fontId="1" fillId="0" borderId="0" xfId="7"/>
    <xf numFmtId="0" fontId="20" fillId="0" borderId="0" xfId="7" applyFont="1"/>
    <xf numFmtId="3" fontId="4" fillId="7" borderId="5" xfId="0" applyNumberFormat="1" applyFont="1" applyFill="1" applyBorder="1"/>
    <xf numFmtId="3" fontId="4" fillId="7" borderId="3" xfId="0" applyNumberFormat="1" applyFont="1" applyFill="1" applyBorder="1"/>
    <xf numFmtId="0" fontId="4" fillId="0" borderId="0" xfId="0" applyFont="1" applyAlignment="1">
      <alignment horizontal="center" wrapText="1"/>
    </xf>
    <xf numFmtId="164" fontId="4" fillId="7" borderId="2" xfId="0" applyNumberFormat="1" applyFont="1" applyFill="1" applyBorder="1"/>
    <xf numFmtId="164" fontId="4" fillId="0" borderId="2" xfId="0" applyNumberFormat="1" applyFont="1" applyBorder="1"/>
    <xf numFmtId="171" fontId="18" fillId="0" borderId="0" xfId="7" applyNumberFormat="1" applyFont="1" applyAlignment="1">
      <alignment horizontal="left" vertical="center"/>
    </xf>
    <xf numFmtId="0" fontId="19" fillId="0" borderId="0" xfId="7" applyFont="1" applyAlignment="1">
      <alignment horizontal="left" vertical="top" wrapText="1"/>
    </xf>
  </cellXfs>
  <cellStyles count="8">
    <cellStyle name="Comma" xfId="1" builtinId="3"/>
    <cellStyle name="Normal" xfId="0" builtinId="0"/>
    <cellStyle name="Normal 2" xfId="6" xr:uid="{DC0D6D00-E0F8-45C9-8B8B-44895A70E0ED}"/>
    <cellStyle name="Normal 4" xfId="7" xr:uid="{3370D09A-3F06-4E21-B7A4-1ADAF920E36C}"/>
    <cellStyle name="Percent" xfId="2" builtinId="5"/>
    <cellStyle name="SAPBEXchaText" xfId="3" xr:uid="{F6DA04BA-DB31-46A1-96C6-B02D8E8C6092}"/>
    <cellStyle name="SAPBEXstdItem" xfId="4" xr:uid="{162DB186-E398-4A28-A5AC-0F20EF63321A}"/>
    <cellStyle name="SAPBEXstdItem 2" xfId="5" xr:uid="{0151C156-D8C2-450F-A851-920A53959BD7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15875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881CDE0D-7F2F-4CEF-B911-294CB77D0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135589"/>
          <a:ext cx="6007100" cy="74836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27940</xdr:rowOff>
    </xdr:from>
    <xdr:to>
      <xdr:col>8</xdr:col>
      <xdr:colOff>197485</xdr:colOff>
      <xdr:row>37</xdr:row>
      <xdr:rowOff>169545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3BF1EC6-27AC-4137-B224-2F8E773EF134}"/>
            </a:ext>
          </a:extLst>
        </xdr:cNvPr>
        <xdr:cNvGrpSpPr>
          <a:grpSpLocks/>
        </xdr:cNvGrpSpPr>
      </xdr:nvGrpSpPr>
      <xdr:grpSpPr bwMode="auto">
        <a:xfrm>
          <a:off x="4355465" y="6584315"/>
          <a:ext cx="1493520" cy="319405"/>
          <a:chOff x="8854" y="75"/>
          <a:chExt cx="1867" cy="513"/>
        </a:xfrm>
      </xdr:grpSpPr>
      <xdr:sp macro="" textlink="">
        <xdr:nvSpPr>
          <xdr:cNvPr id="4" name="AutoShape 22">
            <a:extLst>
              <a:ext uri="{FF2B5EF4-FFF2-40B4-BE49-F238E27FC236}">
                <a16:creationId xmlns:a16="http://schemas.microsoft.com/office/drawing/2014/main" id="{05B0922B-E44B-7903-1033-7094C8ABB89B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EA797F02-5457-FFF1-3882-313029E4D1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663715D-DC56-4E20-8947-964A5171267A}"/>
            </a:ext>
          </a:extLst>
        </xdr:cNvPr>
        <xdr:cNvSpPr txBox="1"/>
      </xdr:nvSpPr>
      <xdr:spPr>
        <a:xfrm>
          <a:off x="215900" y="6661151"/>
          <a:ext cx="2714625" cy="384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29</xdr:row>
      <xdr:rowOff>49028</xdr:rowOff>
    </xdr:from>
    <xdr:to>
      <xdr:col>2</xdr:col>
      <xdr:colOff>281987</xdr:colOff>
      <xdr:row>29</xdr:row>
      <xdr:rowOff>99058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61860EE-0A91-4DD3-962C-3707EC6D5572}"/>
            </a:ext>
          </a:extLst>
        </xdr:cNvPr>
        <xdr:cNvSpPr/>
      </xdr:nvSpPr>
      <xdr:spPr>
        <a:xfrm flipH="1" flipV="1">
          <a:off x="327392" y="5427478"/>
          <a:ext cx="10213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8</xdr:col>
      <xdr:colOff>360045</xdr:colOff>
      <xdr:row>25</xdr:row>
      <xdr:rowOff>139066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4A5B0B9-4C42-4722-8001-1B9A28C48C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55" b="23683"/>
        <a:stretch/>
      </xdr:blipFill>
      <xdr:spPr bwMode="auto">
        <a:xfrm>
          <a:off x="0" y="9525"/>
          <a:ext cx="5998845" cy="47332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usgrid Theme1">
  <a:themeElements>
    <a:clrScheme name="Ausgrid">
      <a:dk1>
        <a:srgbClr val="000000"/>
      </a:dk1>
      <a:lt1>
        <a:srgbClr val="FFFFFF"/>
      </a:lt1>
      <a:dk2>
        <a:srgbClr val="13294B"/>
      </a:dk2>
      <a:lt2>
        <a:srgbClr val="FFFFFF"/>
      </a:lt2>
      <a:accent1>
        <a:srgbClr val="0065A6"/>
      </a:accent1>
      <a:accent2>
        <a:srgbClr val="209AD2"/>
      </a:accent2>
      <a:accent3>
        <a:srgbClr val="90BF44"/>
      </a:accent3>
      <a:accent4>
        <a:srgbClr val="16384E"/>
      </a:accent4>
      <a:accent5>
        <a:srgbClr val="7F7F7F"/>
      </a:accent5>
      <a:accent6>
        <a:srgbClr val="595959"/>
      </a:accent6>
      <a:hlink>
        <a:srgbClr val="209AD2"/>
      </a:hlink>
      <a:folHlink>
        <a:srgbClr val="13294B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C4D41-A026-4E8A-8CAA-98654E2B071C}">
  <dimension ref="B27:H35"/>
  <sheetViews>
    <sheetView showGridLines="0" tabSelected="1" workbookViewId="0"/>
  </sheetViews>
  <sheetFormatPr defaultColWidth="9.23046875" defaultRowHeight="14.5" x14ac:dyDescent="0.35"/>
  <cols>
    <col min="1" max="1" width="3.765625" style="85" customWidth="1"/>
    <col min="2" max="16384" width="9.23046875" style="85"/>
  </cols>
  <sheetData>
    <row r="27" spans="2:8" x14ac:dyDescent="0.35">
      <c r="B27" s="92">
        <v>45260</v>
      </c>
      <c r="C27" s="92"/>
    </row>
    <row r="29" spans="2:8" ht="17.5" x14ac:dyDescent="0.35">
      <c r="B29" s="86" t="s">
        <v>751</v>
      </c>
    </row>
    <row r="31" spans="2:8" ht="14.5" customHeight="1" x14ac:dyDescent="0.35">
      <c r="B31" s="93" t="s">
        <v>762</v>
      </c>
      <c r="C31" s="93"/>
      <c r="D31" s="93"/>
      <c r="E31" s="93"/>
      <c r="F31" s="93"/>
      <c r="G31" s="93"/>
      <c r="H31" s="93"/>
    </row>
    <row r="32" spans="2:8" ht="14.5" customHeight="1" x14ac:dyDescent="0.35">
      <c r="B32" s="93"/>
      <c r="C32" s="93"/>
      <c r="D32" s="93"/>
      <c r="E32" s="93"/>
      <c r="F32" s="93"/>
      <c r="G32" s="93"/>
      <c r="H32" s="93"/>
    </row>
    <row r="33" spans="2:8" ht="14.5" customHeight="1" x14ac:dyDescent="0.35">
      <c r="B33" s="93"/>
      <c r="C33" s="93"/>
      <c r="D33" s="93"/>
      <c r="E33" s="93"/>
      <c r="F33" s="93"/>
      <c r="G33" s="93"/>
      <c r="H33" s="93"/>
    </row>
    <row r="34" spans="2:8" ht="14.5" customHeight="1" x14ac:dyDescent="0.35">
      <c r="B34" s="93"/>
      <c r="C34" s="93"/>
      <c r="D34" s="93"/>
      <c r="E34" s="93"/>
      <c r="F34" s="93"/>
      <c r="G34" s="93"/>
      <c r="H34" s="93"/>
    </row>
    <row r="35" spans="2:8" x14ac:dyDescent="0.35">
      <c r="B35" s="93"/>
      <c r="C35" s="93"/>
      <c r="D35" s="93"/>
      <c r="E35" s="93"/>
      <c r="F35" s="93"/>
      <c r="G35" s="93"/>
      <c r="H35" s="93"/>
    </row>
  </sheetData>
  <sheetProtection selectLockedCells="1"/>
  <mergeCells count="2">
    <mergeCell ref="B27:C27"/>
    <mergeCell ref="B31:H35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B981-6B8C-4F6A-BEBB-70C143B7865A}">
  <dimension ref="A1:Q35"/>
  <sheetViews>
    <sheetView showGridLines="0" zoomScale="90" zoomScaleNormal="90" workbookViewId="0"/>
  </sheetViews>
  <sheetFormatPr defaultColWidth="8.765625" defaultRowHeight="13" x14ac:dyDescent="0.3"/>
  <cols>
    <col min="1" max="1" width="3.84375" style="1" customWidth="1"/>
    <col min="2" max="2" width="28.3828125" style="1" customWidth="1"/>
    <col min="3" max="3" width="2" style="1" customWidth="1"/>
    <col min="4" max="9" width="9.61328125" style="1" customWidth="1"/>
    <col min="10" max="10" width="3.84375" style="1" customWidth="1"/>
    <col min="11" max="16384" width="8.765625" style="1"/>
  </cols>
  <sheetData>
    <row r="1" spans="1:17" ht="18.5" x14ac:dyDescent="0.45">
      <c r="A1" s="2" t="s">
        <v>0</v>
      </c>
      <c r="B1" s="66"/>
      <c r="C1" s="2"/>
      <c r="D1" s="2"/>
      <c r="E1" s="2"/>
      <c r="F1" s="2"/>
      <c r="G1" s="2"/>
      <c r="H1" s="2"/>
      <c r="I1" s="2"/>
    </row>
    <row r="2" spans="1:17" ht="18.5" x14ac:dyDescent="0.45">
      <c r="A2" s="2" t="s">
        <v>1</v>
      </c>
      <c r="B2" s="66"/>
      <c r="C2" s="2"/>
      <c r="D2" s="2"/>
      <c r="E2" s="2"/>
      <c r="F2" s="2"/>
      <c r="G2" s="2"/>
      <c r="H2" s="2"/>
      <c r="I2" s="2"/>
      <c r="K2" s="30"/>
      <c r="Q2" s="30"/>
    </row>
    <row r="3" spans="1:17" ht="18.5" x14ac:dyDescent="0.45">
      <c r="A3" s="2" t="s">
        <v>2</v>
      </c>
      <c r="B3" s="2"/>
      <c r="C3" s="2"/>
      <c r="D3" s="2"/>
      <c r="E3" s="2"/>
      <c r="F3" s="2"/>
      <c r="G3" s="2"/>
      <c r="H3" s="2"/>
      <c r="I3" s="2"/>
    </row>
    <row r="5" spans="1:17" x14ac:dyDescent="0.3">
      <c r="F5" s="22"/>
      <c r="G5" s="22"/>
      <c r="H5" s="22"/>
      <c r="I5" s="22"/>
    </row>
    <row r="7" spans="1:17" x14ac:dyDescent="0.3">
      <c r="B7" s="39" t="s">
        <v>3</v>
      </c>
      <c r="C7" s="39"/>
      <c r="D7" s="39" t="s">
        <v>4</v>
      </c>
      <c r="E7" s="42" t="str">
        <f>Inputs!E54</f>
        <v>2024/25</v>
      </c>
      <c r="F7" s="42" t="str">
        <f>Inputs!F54</f>
        <v>2025/26</v>
      </c>
      <c r="G7" s="42" t="str">
        <f>Inputs!G54</f>
        <v>2026/27</v>
      </c>
      <c r="H7" s="42" t="str">
        <f>Inputs!H54</f>
        <v>2027/28</v>
      </c>
      <c r="I7" s="42" t="str">
        <f>Inputs!I54</f>
        <v>2028/29</v>
      </c>
    </row>
    <row r="9" spans="1:17" x14ac:dyDescent="0.3">
      <c r="B9" s="1" t="str">
        <f>Inputs!B34</f>
        <v>Planned outage service ease - urban</v>
      </c>
      <c r="E9" s="68">
        <f>'Actual Performance'!I19</f>
        <v>1.7635550722951976E-3</v>
      </c>
      <c r="F9" s="19"/>
      <c r="G9" s="19"/>
      <c r="H9" s="19"/>
      <c r="I9" s="19"/>
    </row>
    <row r="10" spans="1:17" x14ac:dyDescent="0.3">
      <c r="B10" s="1" t="str">
        <f>Inputs!B35</f>
        <v>Planned outage service ease - regional</v>
      </c>
      <c r="E10" s="68">
        <f>'Actual Performance'!I20</f>
        <v>9.3736640322968912E-3</v>
      </c>
      <c r="F10" s="19"/>
      <c r="G10" s="19"/>
      <c r="H10" s="19"/>
      <c r="I10" s="19"/>
    </row>
    <row r="11" spans="1:17" x14ac:dyDescent="0.3">
      <c r="B11" s="1" t="str">
        <f>Inputs!B41</f>
        <v>Website satisfaction rate</v>
      </c>
      <c r="E11" s="68">
        <f>'Actual Performance'!I21</f>
        <v>-1.2609797092626385E-2</v>
      </c>
      <c r="F11" s="19"/>
      <c r="G11" s="19"/>
      <c r="H11" s="19"/>
      <c r="I11" s="19"/>
    </row>
    <row r="12" spans="1:17" x14ac:dyDescent="0.3">
      <c r="B12" s="1" t="str">
        <f>Inputs!B48</f>
        <v>Connection project timeframe</v>
      </c>
      <c r="E12" s="19">
        <f>'Actual Performance'!I22</f>
        <v>-2</v>
      </c>
      <c r="F12" s="19"/>
      <c r="G12" s="19"/>
      <c r="H12" s="19"/>
      <c r="I12" s="19"/>
    </row>
    <row r="15" spans="1:17" x14ac:dyDescent="0.3">
      <c r="B15" s="39" t="s">
        <v>5</v>
      </c>
      <c r="C15" s="39"/>
      <c r="D15" s="39" t="s">
        <v>4</v>
      </c>
      <c r="E15" s="42" t="str">
        <f>Inputs!E54</f>
        <v>2024/25</v>
      </c>
      <c r="F15" s="42" t="str">
        <f>Inputs!F54</f>
        <v>2025/26</v>
      </c>
      <c r="G15" s="42" t="str">
        <f>Inputs!G54</f>
        <v>2026/27</v>
      </c>
      <c r="H15" s="42" t="str">
        <f>Inputs!H54</f>
        <v>2027/28</v>
      </c>
      <c r="I15" s="42" t="str">
        <f>Inputs!I54</f>
        <v>2028/29</v>
      </c>
    </row>
    <row r="17" spans="2:9" ht="6" customHeight="1" x14ac:dyDescent="0.3">
      <c r="E17" s="25"/>
      <c r="F17" s="25"/>
      <c r="G17" s="25"/>
      <c r="H17" s="25"/>
      <c r="I17" s="25"/>
    </row>
    <row r="18" spans="2:9" ht="6" customHeight="1" x14ac:dyDescent="0.3">
      <c r="E18" s="25"/>
      <c r="F18" s="25"/>
      <c r="G18" s="25"/>
      <c r="H18" s="25"/>
      <c r="I18" s="25"/>
    </row>
    <row r="19" spans="2:9" x14ac:dyDescent="0.3">
      <c r="B19" s="1" t="str">
        <f>B9</f>
        <v>Planned outage service ease - urban</v>
      </c>
      <c r="E19" s="80">
        <f>MIN(MAX('Actual Performance'!I$34,URB_min),URB_max)</f>
        <v>1.7635550722951976E-6</v>
      </c>
      <c r="F19" s="25"/>
      <c r="G19" s="25"/>
      <c r="H19" s="25"/>
      <c r="I19" s="25"/>
    </row>
    <row r="20" spans="2:9" x14ac:dyDescent="0.3">
      <c r="B20" s="1" t="str">
        <f t="shared" ref="B20:B22" si="0">B10</f>
        <v>Planned outage service ease - regional</v>
      </c>
      <c r="E20" s="80">
        <f>MIN(MAX('Actual Performance'!I$43,REG_min),REG_max)</f>
        <v>9.3736640322968915E-6</v>
      </c>
      <c r="F20" s="25"/>
      <c r="G20" s="25"/>
      <c r="H20" s="25"/>
      <c r="I20" s="25"/>
    </row>
    <row r="21" spans="2:9" x14ac:dyDescent="0.3">
      <c r="B21" s="1" t="str">
        <f t="shared" si="0"/>
        <v>Website satisfaction rate</v>
      </c>
      <c r="E21" s="80">
        <f>MIN(MAX('Actual Performance'!I$52,WEB_min),WEB_max)</f>
        <v>-2.2505277735501429E-5</v>
      </c>
      <c r="F21" s="25"/>
      <c r="G21" s="25"/>
      <c r="H21" s="25"/>
      <c r="I21" s="25"/>
    </row>
    <row r="22" spans="2:9" x14ac:dyDescent="0.3">
      <c r="B22" s="1" t="str">
        <f t="shared" si="0"/>
        <v>Connection project timeframe</v>
      </c>
      <c r="E22" s="80">
        <f>MIN(MAX('Actual Performance'!I$61,CON_min),CON_max)</f>
        <v>-4.6511627906976743E-6</v>
      </c>
      <c r="F22" s="25"/>
      <c r="G22" s="25"/>
      <c r="H22" s="25"/>
      <c r="I22" s="25"/>
    </row>
    <row r="24" spans="2:9" ht="15" x14ac:dyDescent="0.4">
      <c r="B24" s="15" t="s">
        <v>6</v>
      </c>
      <c r="C24" s="15"/>
      <c r="D24" s="18" t="s">
        <v>7</v>
      </c>
      <c r="E24" s="26">
        <f>SUM(E19:E22)</f>
        <v>-1.6019221421607016E-5</v>
      </c>
      <c r="F24" s="26">
        <f t="shared" ref="F24:I24" si="1">SUM(F19:F22)</f>
        <v>0</v>
      </c>
      <c r="G24" s="26">
        <f t="shared" si="1"/>
        <v>0</v>
      </c>
      <c r="H24" s="26">
        <f t="shared" si="1"/>
        <v>0</v>
      </c>
      <c r="I24" s="26">
        <f t="shared" si="1"/>
        <v>0</v>
      </c>
    </row>
    <row r="26" spans="2:9" x14ac:dyDescent="0.3">
      <c r="B26" s="39" t="s">
        <v>8</v>
      </c>
      <c r="C26" s="39"/>
      <c r="D26" s="32"/>
      <c r="E26" s="32"/>
      <c r="F26" s="32"/>
      <c r="G26" s="32"/>
      <c r="H26" s="32"/>
      <c r="I26" s="32"/>
    </row>
    <row r="28" spans="2:9" x14ac:dyDescent="0.3">
      <c r="B28" s="15"/>
      <c r="C28" s="15"/>
    </row>
    <row r="29" spans="2:9" ht="15" x14ac:dyDescent="0.4">
      <c r="B29" s="18" t="s">
        <v>9</v>
      </c>
      <c r="C29" s="18"/>
      <c r="D29" s="21"/>
      <c r="E29" s="27">
        <f>MIN(MAX(E24,REV_min),REV_max)</f>
        <v>-1.6019221421607016E-5</v>
      </c>
      <c r="F29" s="27">
        <f>MIN(MAX(F24,REV_min),REV_max)</f>
        <v>0</v>
      </c>
      <c r="G29" s="27">
        <f>MIN(MAX(G24,REV_min),REV_max)</f>
        <v>0</v>
      </c>
      <c r="H29" s="27">
        <f>MIN(MAX(H24,REV_min),REV_max)</f>
        <v>0</v>
      </c>
      <c r="I29" s="27">
        <f>MIN(MAX(I24,REV_min),REV_max)</f>
        <v>0</v>
      </c>
    </row>
    <row r="30" spans="2:9" ht="15" x14ac:dyDescent="0.4">
      <c r="B30" s="18" t="s">
        <v>10</v>
      </c>
      <c r="C30" s="18"/>
      <c r="D30" s="17" t="s">
        <v>11</v>
      </c>
      <c r="E30" s="20"/>
      <c r="F30" s="20"/>
      <c r="G30" s="29">
        <f>Inputs!E74*E29*(Inputs!F78/Inputs!D78)</f>
        <v>-25321.274816341309</v>
      </c>
      <c r="H30" s="29">
        <f>Inputs!F74*F29*(Inputs!G78/Inputs!E78)</f>
        <v>0</v>
      </c>
      <c r="I30" s="29">
        <f>Inputs!G74*G29*(Inputs!H78/Inputs!F78)</f>
        <v>0</v>
      </c>
    </row>
    <row r="34" spans="5:5" x14ac:dyDescent="0.3">
      <c r="E34" s="31"/>
    </row>
    <row r="35" spans="5:5" x14ac:dyDescent="0.3">
      <c r="E35" s="65"/>
    </row>
  </sheetData>
  <pageMargins left="0.7" right="0.7" top="0.75" bottom="0.75" header="0.3" footer="0.3"/>
  <pageSetup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12F0-B857-4D8A-B98F-3EE66ED6A3C7}">
  <dimension ref="A1:K78"/>
  <sheetViews>
    <sheetView showGridLines="0" zoomScale="90" zoomScaleNormal="90" workbookViewId="0"/>
  </sheetViews>
  <sheetFormatPr defaultColWidth="8.765625" defaultRowHeight="13" x14ac:dyDescent="0.3"/>
  <cols>
    <col min="1" max="1" width="5.4609375" style="1" customWidth="1"/>
    <col min="2" max="2" width="35.765625" style="1" customWidth="1"/>
    <col min="3" max="4" width="8.3828125" style="1" customWidth="1"/>
    <col min="5" max="5" width="11.61328125" style="1" customWidth="1"/>
    <col min="6" max="9" width="11.765625" style="1" customWidth="1"/>
    <col min="10" max="10" width="2.23046875" style="1" customWidth="1"/>
    <col min="11" max="11" width="14.4609375" style="1" bestFit="1" customWidth="1"/>
    <col min="12" max="16384" width="8.765625" style="1"/>
  </cols>
  <sheetData>
    <row r="1" spans="1:11" ht="18.5" x14ac:dyDescent="0.45">
      <c r="A1" s="2" t="str">
        <f>'H Factor'!$A1</f>
        <v>Ausgrid</v>
      </c>
      <c r="B1" s="2"/>
      <c r="C1" s="2"/>
      <c r="D1" s="2"/>
      <c r="E1" s="2"/>
      <c r="F1" s="2"/>
      <c r="G1" s="2"/>
      <c r="H1" s="2"/>
      <c r="I1" s="2"/>
    </row>
    <row r="2" spans="1:11" ht="18.5" x14ac:dyDescent="0.45">
      <c r="A2" s="2" t="str">
        <f>'H Factor'!$A2</f>
        <v>Customer Service Incentive Scheme</v>
      </c>
      <c r="B2" s="66"/>
      <c r="C2" s="2"/>
      <c r="D2" s="2"/>
      <c r="E2" s="2"/>
      <c r="F2" s="2"/>
      <c r="G2" s="2"/>
      <c r="H2" s="2"/>
      <c r="I2" s="2"/>
      <c r="K2" s="15"/>
    </row>
    <row r="3" spans="1:11" ht="18.5" x14ac:dyDescent="0.45">
      <c r="A3" s="2" t="s">
        <v>12</v>
      </c>
      <c r="B3" s="66"/>
      <c r="C3" s="2"/>
      <c r="D3" s="2"/>
      <c r="E3" s="2"/>
      <c r="F3" s="2"/>
      <c r="G3" s="2"/>
      <c r="H3" s="2"/>
      <c r="I3" s="2"/>
    </row>
    <row r="5" spans="1:11" x14ac:dyDescent="0.3">
      <c r="K5" s="28"/>
    </row>
    <row r="6" spans="1:11" x14ac:dyDescent="0.3">
      <c r="B6" s="39" t="s">
        <v>13</v>
      </c>
      <c r="C6" s="39"/>
      <c r="D6" s="39"/>
      <c r="E6" s="39" t="s">
        <v>14</v>
      </c>
      <c r="F6" s="32"/>
      <c r="G6" s="32"/>
    </row>
    <row r="8" spans="1:11" x14ac:dyDescent="0.3">
      <c r="B8" s="14" t="s">
        <v>15</v>
      </c>
      <c r="D8" s="17" t="s">
        <v>16</v>
      </c>
      <c r="E8" s="37">
        <v>5.0000000000000001E-3</v>
      </c>
      <c r="F8" s="17" t="s">
        <v>17</v>
      </c>
    </row>
    <row r="9" spans="1:11" x14ac:dyDescent="0.3">
      <c r="B9" s="14"/>
      <c r="D9" s="17" t="s">
        <v>18</v>
      </c>
      <c r="E9" s="37">
        <v>-5.0000000000000001E-3</v>
      </c>
      <c r="F9" s="17" t="s">
        <v>19</v>
      </c>
    </row>
    <row r="10" spans="1:11" ht="4.4000000000000004" customHeight="1" x14ac:dyDescent="0.3">
      <c r="B10" s="14"/>
      <c r="E10" s="23"/>
      <c r="F10" s="17"/>
    </row>
    <row r="11" spans="1:11" ht="4.4000000000000004" customHeight="1" x14ac:dyDescent="0.3">
      <c r="B11" s="14"/>
      <c r="E11" s="23"/>
      <c r="F11" s="17"/>
    </row>
    <row r="12" spans="1:11" ht="4.4000000000000004" customHeight="1" x14ac:dyDescent="0.3">
      <c r="B12" s="14"/>
      <c r="E12" s="23"/>
      <c r="F12" s="17"/>
    </row>
    <row r="13" spans="1:11" ht="4.4000000000000004" customHeight="1" x14ac:dyDescent="0.3">
      <c r="B13" s="14"/>
      <c r="E13" s="23"/>
      <c r="F13" s="17"/>
    </row>
    <row r="14" spans="1:11" x14ac:dyDescent="0.3">
      <c r="B14" s="14" t="s">
        <v>20</v>
      </c>
      <c r="D14" s="17" t="s">
        <v>21</v>
      </c>
      <c r="E14" s="53">
        <v>8.3333333333333339E-4</v>
      </c>
      <c r="F14" s="17"/>
    </row>
    <row r="15" spans="1:11" x14ac:dyDescent="0.3">
      <c r="B15" s="14"/>
      <c r="D15" s="17" t="s">
        <v>22</v>
      </c>
      <c r="E15" s="53">
        <v>-8.3333333333333339E-4</v>
      </c>
      <c r="F15" s="17"/>
    </row>
    <row r="16" spans="1:11" x14ac:dyDescent="0.3">
      <c r="B16" s="14"/>
      <c r="D16" s="17"/>
      <c r="E16" s="54"/>
      <c r="F16" s="17"/>
    </row>
    <row r="17" spans="2:7" x14ac:dyDescent="0.3">
      <c r="B17" s="14" t="s">
        <v>23</v>
      </c>
      <c r="D17" s="17" t="s">
        <v>24</v>
      </c>
      <c r="E17" s="53">
        <v>8.3333333333333339E-4</v>
      </c>
      <c r="F17" s="17"/>
    </row>
    <row r="18" spans="2:7" x14ac:dyDescent="0.3">
      <c r="B18" s="14"/>
      <c r="D18" s="17" t="s">
        <v>25</v>
      </c>
      <c r="E18" s="53">
        <v>-8.3333333333333339E-4</v>
      </c>
      <c r="F18" s="17"/>
    </row>
    <row r="19" spans="2:7" x14ac:dyDescent="0.3">
      <c r="B19" s="14"/>
      <c r="E19" s="55"/>
      <c r="F19" s="16"/>
    </row>
    <row r="20" spans="2:7" x14ac:dyDescent="0.3">
      <c r="B20" s="14" t="s">
        <v>756</v>
      </c>
      <c r="D20" s="17" t="s">
        <v>26</v>
      </c>
      <c r="E20" s="53">
        <v>1.6666666666666668E-3</v>
      </c>
    </row>
    <row r="21" spans="2:7" x14ac:dyDescent="0.3">
      <c r="B21" s="14"/>
      <c r="D21" s="17" t="s">
        <v>27</v>
      </c>
      <c r="E21" s="53">
        <v>-1.6666666666666668E-3</v>
      </c>
    </row>
    <row r="22" spans="2:7" x14ac:dyDescent="0.3">
      <c r="B22" s="14"/>
      <c r="E22" s="55"/>
    </row>
    <row r="23" spans="2:7" x14ac:dyDescent="0.3">
      <c r="B23" s="14" t="s">
        <v>757</v>
      </c>
      <c r="D23" s="17" t="s">
        <v>28</v>
      </c>
      <c r="E23" s="53">
        <v>1.6666666666666668E-3</v>
      </c>
    </row>
    <row r="24" spans="2:7" x14ac:dyDescent="0.3">
      <c r="B24" s="14"/>
      <c r="D24" s="17" t="s">
        <v>29</v>
      </c>
      <c r="E24" s="53">
        <v>-1.6666666666666668E-3</v>
      </c>
    </row>
    <row r="25" spans="2:7" x14ac:dyDescent="0.3">
      <c r="B25" s="14"/>
    </row>
    <row r="26" spans="2:7" x14ac:dyDescent="0.3">
      <c r="B26" s="14" t="s">
        <v>30</v>
      </c>
      <c r="E26" s="31">
        <f>SUM(URB_max,REG_max,WEB_max,CON_max)</f>
        <v>5.0000000000000001E-3</v>
      </c>
    </row>
    <row r="27" spans="2:7" x14ac:dyDescent="0.3">
      <c r="B27" s="14"/>
      <c r="E27" s="31">
        <f>+SUM(URB_min,REG_min,WEB_min,CON_min)</f>
        <v>-5.0000000000000001E-3</v>
      </c>
    </row>
    <row r="28" spans="2:7" x14ac:dyDescent="0.3">
      <c r="B28" s="14"/>
    </row>
    <row r="29" spans="2:7" x14ac:dyDescent="0.3">
      <c r="B29" s="39" t="s">
        <v>31</v>
      </c>
      <c r="C29" s="39"/>
      <c r="D29" s="39"/>
      <c r="E29" s="39" t="s">
        <v>14</v>
      </c>
      <c r="F29" s="32"/>
      <c r="G29" s="32"/>
    </row>
    <row r="31" spans="2:7" ht="6" customHeight="1" x14ac:dyDescent="0.3">
      <c r="E31" s="16"/>
    </row>
    <row r="32" spans="2:7" ht="6" customHeight="1" x14ac:dyDescent="0.3">
      <c r="E32" s="16"/>
    </row>
    <row r="33" spans="2:7" ht="13" customHeight="1" x14ac:dyDescent="0.3">
      <c r="E33" s="71" t="s">
        <v>32</v>
      </c>
      <c r="F33" s="71" t="s">
        <v>33</v>
      </c>
      <c r="G33" s="71" t="s">
        <v>34</v>
      </c>
    </row>
    <row r="34" spans="2:7" ht="13" customHeight="1" x14ac:dyDescent="0.3">
      <c r="B34" s="1" t="s">
        <v>35</v>
      </c>
      <c r="E34" s="77">
        <v>0</v>
      </c>
      <c r="F34" s="77">
        <v>0.01</v>
      </c>
      <c r="G34" s="90">
        <v>1E-3</v>
      </c>
    </row>
    <row r="35" spans="2:7" ht="13" customHeight="1" x14ac:dyDescent="0.3">
      <c r="B35" s="1" t="s">
        <v>36</v>
      </c>
      <c r="E35" s="77">
        <v>0.01</v>
      </c>
      <c r="F35" s="77">
        <v>0.02</v>
      </c>
      <c r="G35" s="90">
        <v>2.7083333333333334E-3</v>
      </c>
    </row>
    <row r="36" spans="2:7" ht="13" customHeight="1" x14ac:dyDescent="0.3">
      <c r="E36" s="77">
        <v>0.02</v>
      </c>
      <c r="F36" s="77">
        <v>0.03</v>
      </c>
      <c r="G36" s="90">
        <v>4.4166666666666668E-3</v>
      </c>
    </row>
    <row r="37" spans="2:7" ht="13" customHeight="1" x14ac:dyDescent="0.3">
      <c r="E37" s="77">
        <v>0.03</v>
      </c>
      <c r="F37" s="77">
        <v>0.04</v>
      </c>
      <c r="G37" s="90">
        <v>6.1250000000000002E-3</v>
      </c>
    </row>
    <row r="38" spans="2:7" ht="13" customHeight="1" x14ac:dyDescent="0.3">
      <c r="E38" s="77">
        <v>0.04</v>
      </c>
      <c r="F38" s="77">
        <v>0.05</v>
      </c>
      <c r="G38" s="90">
        <v>7.8333333333333328E-3</v>
      </c>
    </row>
    <row r="39" spans="2:7" ht="13" customHeight="1" x14ac:dyDescent="0.3">
      <c r="E39" s="16"/>
    </row>
    <row r="40" spans="2:7" ht="13" customHeight="1" x14ac:dyDescent="0.3">
      <c r="E40" s="71" t="s">
        <v>32</v>
      </c>
      <c r="F40" s="71" t="s">
        <v>33</v>
      </c>
      <c r="G40" s="71" t="s">
        <v>34</v>
      </c>
    </row>
    <row r="41" spans="2:7" ht="13" customHeight="1" x14ac:dyDescent="0.3">
      <c r="B41" s="1" t="s">
        <v>758</v>
      </c>
      <c r="E41" s="77">
        <v>0</v>
      </c>
      <c r="F41" s="77">
        <v>0.01</v>
      </c>
      <c r="G41" s="90">
        <v>1E-3</v>
      </c>
    </row>
    <row r="42" spans="2:7" ht="13" customHeight="1" x14ac:dyDescent="0.3">
      <c r="E42" s="77">
        <v>0.01</v>
      </c>
      <c r="F42" s="77">
        <v>0.02</v>
      </c>
      <c r="G42" s="90">
        <v>4.7916666666666672E-3</v>
      </c>
    </row>
    <row r="43" spans="2:7" ht="13" customHeight="1" x14ac:dyDescent="0.3">
      <c r="E43" s="77">
        <v>0.02</v>
      </c>
      <c r="F43" s="77">
        <v>0.03</v>
      </c>
      <c r="G43" s="90">
        <v>8.5833333333333352E-3</v>
      </c>
    </row>
    <row r="44" spans="2:7" ht="13" customHeight="1" x14ac:dyDescent="0.3">
      <c r="E44" s="77">
        <v>0.03</v>
      </c>
      <c r="F44" s="77">
        <v>0.04</v>
      </c>
      <c r="G44" s="90">
        <v>1.2375000000000002E-2</v>
      </c>
    </row>
    <row r="45" spans="2:7" ht="13" customHeight="1" x14ac:dyDescent="0.3">
      <c r="E45" s="77">
        <v>0.04</v>
      </c>
      <c r="F45" s="77">
        <v>0.05</v>
      </c>
      <c r="G45" s="90">
        <v>1.6166666666666669E-2</v>
      </c>
    </row>
    <row r="46" spans="2:7" ht="13" customHeight="1" x14ac:dyDescent="0.3">
      <c r="E46" s="16"/>
    </row>
    <row r="47" spans="2:7" ht="13" customHeight="1" x14ac:dyDescent="0.3">
      <c r="E47" s="71" t="s">
        <v>32</v>
      </c>
      <c r="F47" s="71" t="s">
        <v>33</v>
      </c>
      <c r="G47" s="71" t="s">
        <v>34</v>
      </c>
    </row>
    <row r="48" spans="2:7" ht="13" customHeight="1" x14ac:dyDescent="0.3">
      <c r="B48" s="1" t="s">
        <v>759</v>
      </c>
      <c r="E48" s="77">
        <v>0</v>
      </c>
      <c r="F48" s="77">
        <v>0.02</v>
      </c>
      <c r="G48" s="90">
        <v>5.0000000000000001E-4</v>
      </c>
    </row>
    <row r="49" spans="2:11" ht="13" customHeight="1" x14ac:dyDescent="0.3">
      <c r="E49" s="77">
        <v>0.02</v>
      </c>
      <c r="F49" s="77">
        <v>0.04</v>
      </c>
      <c r="G49" s="90">
        <v>2.3958333333333336E-3</v>
      </c>
    </row>
    <row r="50" spans="2:11" ht="13" customHeight="1" x14ac:dyDescent="0.3">
      <c r="E50" s="77">
        <v>0.04</v>
      </c>
      <c r="F50" s="77">
        <v>0.06</v>
      </c>
      <c r="G50" s="90">
        <v>4.2916666666666676E-3</v>
      </c>
    </row>
    <row r="51" spans="2:11" ht="13" customHeight="1" x14ac:dyDescent="0.3">
      <c r="E51" s="77">
        <v>0.06</v>
      </c>
      <c r="F51" s="77">
        <v>0.08</v>
      </c>
      <c r="G51" s="90">
        <v>6.1875000000000012E-3</v>
      </c>
    </row>
    <row r="52" spans="2:11" ht="13" customHeight="1" x14ac:dyDescent="0.3">
      <c r="E52" s="77">
        <v>0.08</v>
      </c>
      <c r="F52" s="77">
        <v>0.1</v>
      </c>
      <c r="G52" s="90">
        <v>8.0833333333333347E-3</v>
      </c>
    </row>
    <row r="54" spans="2:11" x14ac:dyDescent="0.3">
      <c r="B54" s="39" t="s">
        <v>37</v>
      </c>
      <c r="C54" s="39"/>
      <c r="D54" s="39"/>
      <c r="E54" s="42" t="s">
        <v>38</v>
      </c>
      <c r="F54" s="42" t="s">
        <v>39</v>
      </c>
      <c r="G54" s="42" t="s">
        <v>40</v>
      </c>
      <c r="H54" s="42" t="s">
        <v>41</v>
      </c>
      <c r="I54" s="42" t="s">
        <v>42</v>
      </c>
    </row>
    <row r="56" spans="2:11" ht="6" customHeight="1" x14ac:dyDescent="0.3">
      <c r="E56" s="16"/>
      <c r="F56" s="16"/>
      <c r="G56" s="16"/>
      <c r="H56" s="16"/>
      <c r="I56" s="16"/>
    </row>
    <row r="57" spans="2:11" ht="6" customHeight="1" x14ac:dyDescent="0.3">
      <c r="E57" s="16"/>
      <c r="F57" s="16"/>
      <c r="G57" s="16"/>
      <c r="H57" s="16"/>
      <c r="I57" s="16"/>
    </row>
    <row r="58" spans="2:11" x14ac:dyDescent="0.3">
      <c r="B58" s="1" t="s">
        <v>43</v>
      </c>
      <c r="E58" s="56">
        <v>0.64409942162440648</v>
      </c>
      <c r="F58" s="56">
        <v>0.64409942162440648</v>
      </c>
      <c r="G58" s="56">
        <v>0.64409942162440648</v>
      </c>
      <c r="H58" s="56">
        <v>0.64409942162440648</v>
      </c>
      <c r="I58" s="56">
        <v>0.64409942162440648</v>
      </c>
    </row>
    <row r="59" spans="2:11" x14ac:dyDescent="0.3">
      <c r="B59" s="1" t="s">
        <v>44</v>
      </c>
      <c r="E59" s="56">
        <v>0.69140141407104072</v>
      </c>
      <c r="F59" s="56">
        <v>0.69140141407104072</v>
      </c>
      <c r="G59" s="56">
        <v>0.69140141407104072</v>
      </c>
      <c r="H59" s="56">
        <v>0.69140141407104072</v>
      </c>
      <c r="I59" s="56">
        <v>0.69140141407104072</v>
      </c>
    </row>
    <row r="60" spans="2:11" x14ac:dyDescent="0.3">
      <c r="B60" s="1" t="s">
        <v>760</v>
      </c>
      <c r="E60" s="56">
        <v>0.44118247354744033</v>
      </c>
      <c r="F60" s="56">
        <v>0.44118247354744033</v>
      </c>
      <c r="G60" s="56">
        <v>0.44118247354744033</v>
      </c>
      <c r="H60" s="56">
        <v>0.44118247354744033</v>
      </c>
      <c r="I60" s="56">
        <v>0.44118247354744033</v>
      </c>
    </row>
    <row r="61" spans="2:11" x14ac:dyDescent="0.3">
      <c r="B61" s="1" t="s">
        <v>761</v>
      </c>
      <c r="E61" s="57">
        <v>-215</v>
      </c>
      <c r="F61" s="57">
        <v>-215</v>
      </c>
      <c r="G61" s="57">
        <v>-215</v>
      </c>
      <c r="H61" s="57">
        <v>-215</v>
      </c>
      <c r="I61" s="57">
        <v>-215</v>
      </c>
      <c r="K61" s="1" t="s">
        <v>45</v>
      </c>
    </row>
    <row r="63" spans="2:11" x14ac:dyDescent="0.3">
      <c r="B63" s="39" t="s">
        <v>46</v>
      </c>
      <c r="C63" s="39"/>
      <c r="D63" s="39"/>
      <c r="E63" s="42" t="s">
        <v>38</v>
      </c>
      <c r="F63" s="42" t="s">
        <v>39</v>
      </c>
      <c r="G63" s="42" t="s">
        <v>40</v>
      </c>
      <c r="H63" s="42" t="s">
        <v>41</v>
      </c>
      <c r="I63" s="42" t="s">
        <v>42</v>
      </c>
    </row>
    <row r="65" spans="2:11" x14ac:dyDescent="0.3">
      <c r="B65" s="1" t="str">
        <f>B58</f>
        <v>Planned outage service ease - urban (measured as a %)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</row>
    <row r="66" spans="2:11" x14ac:dyDescent="0.3">
      <c r="B66" s="1" t="str">
        <f t="shared" ref="B66:B68" si="0">B59</f>
        <v>Planned outage service ease - regional (measured as a %)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</row>
    <row r="67" spans="2:11" x14ac:dyDescent="0.3">
      <c r="B67" s="1" t="str">
        <f t="shared" si="0"/>
        <v>Website satisfaction rate (measured as a %)</v>
      </c>
      <c r="E67" s="56">
        <v>5.8817526452559665E-2</v>
      </c>
      <c r="F67" s="56">
        <v>5.8817526452559665E-2</v>
      </c>
      <c r="G67" s="56">
        <v>5.8817526452559665E-2</v>
      </c>
      <c r="H67" s="56">
        <v>5.8817526452559665E-2</v>
      </c>
      <c r="I67" s="56">
        <v>5.8817526452559665E-2</v>
      </c>
    </row>
    <row r="68" spans="2:11" x14ac:dyDescent="0.3">
      <c r="B68" s="1" t="str">
        <f t="shared" si="0"/>
        <v>Connection project timeframe (measured as median days)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</row>
    <row r="70" spans="2:11" x14ac:dyDescent="0.3">
      <c r="B70" s="39" t="s">
        <v>47</v>
      </c>
      <c r="C70" s="39"/>
      <c r="D70" s="39"/>
      <c r="E70" s="39"/>
      <c r="F70" s="39"/>
      <c r="G70" s="39"/>
      <c r="H70" s="39"/>
      <c r="I70" s="39"/>
    </row>
    <row r="72" spans="2:11" ht="15.5" thickBot="1" x14ac:dyDescent="0.45">
      <c r="B72" s="34" t="s">
        <v>48</v>
      </c>
      <c r="C72" s="34"/>
      <c r="D72" s="35"/>
      <c r="E72" s="41" t="str">
        <f>E54</f>
        <v>2024/25</v>
      </c>
      <c r="F72" s="41" t="str">
        <f t="shared" ref="F72:I72" si="1">F54</f>
        <v>2025/26</v>
      </c>
      <c r="G72" s="41" t="str">
        <f t="shared" si="1"/>
        <v>2026/27</v>
      </c>
      <c r="H72" s="41" t="str">
        <f t="shared" si="1"/>
        <v>2027/28</v>
      </c>
      <c r="I72" s="41" t="str">
        <f t="shared" si="1"/>
        <v>2028/29</v>
      </c>
    </row>
    <row r="73" spans="2:11" ht="13.5" thickTop="1" x14ac:dyDescent="0.3">
      <c r="E73" s="19"/>
      <c r="F73" s="19"/>
    </row>
    <row r="74" spans="2:11" x14ac:dyDescent="0.3">
      <c r="C74" s="1" t="s">
        <v>11</v>
      </c>
      <c r="E74" s="40">
        <v>1495752654.9718797</v>
      </c>
      <c r="F74" s="40">
        <v>1568383064.6355307</v>
      </c>
      <c r="G74" s="40">
        <v>1716661571.9306469</v>
      </c>
      <c r="H74" s="40">
        <v>1878958667.0449176</v>
      </c>
      <c r="I74" s="40">
        <v>2028143667.0651007</v>
      </c>
    </row>
    <row r="76" spans="2:11" ht="13.5" thickBot="1" x14ac:dyDescent="0.35">
      <c r="B76" s="34"/>
      <c r="C76" s="36">
        <v>44926</v>
      </c>
      <c r="D76" s="36">
        <v>45291</v>
      </c>
      <c r="E76" s="36">
        <v>45657</v>
      </c>
      <c r="F76" s="36">
        <v>46022</v>
      </c>
      <c r="G76" s="36">
        <v>46387</v>
      </c>
      <c r="H76" s="36">
        <v>46752</v>
      </c>
      <c r="I76" s="36">
        <v>47118</v>
      </c>
      <c r="K76" s="28"/>
    </row>
    <row r="77" spans="2:11" ht="13.5" thickTop="1" x14ac:dyDescent="0.3"/>
    <row r="78" spans="2:11" x14ac:dyDescent="0.3">
      <c r="B78" s="15" t="s">
        <v>49</v>
      </c>
      <c r="C78" s="38">
        <v>130.80000000000001</v>
      </c>
      <c r="D78" s="43">
        <v>136.1628</v>
      </c>
      <c r="E78" s="43">
        <v>139.97506037754599</v>
      </c>
      <c r="F78" s="43">
        <v>143.89405570168682</v>
      </c>
      <c r="G78" s="43">
        <v>147.92277431731409</v>
      </c>
      <c r="H78" s="43">
        <v>152.06428823643569</v>
      </c>
      <c r="I78" s="43">
        <v>156.32175548067195</v>
      </c>
    </row>
  </sheetData>
  <pageMargins left="0.7" right="0.7" top="0.75" bottom="0.75" header="0.3" footer="0.3"/>
  <pageSetup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340F-2C28-48B4-B30F-8CED531E3D41}">
  <dimension ref="A1:M61"/>
  <sheetViews>
    <sheetView showGridLines="0" zoomScale="92" zoomScaleNormal="92" workbookViewId="0"/>
  </sheetViews>
  <sheetFormatPr defaultColWidth="8.765625" defaultRowHeight="13" x14ac:dyDescent="0.3"/>
  <cols>
    <col min="1" max="1" width="4.15234375" style="1" customWidth="1"/>
    <col min="2" max="2" width="34.61328125" style="1" customWidth="1"/>
    <col min="3" max="4" width="2.4609375" style="1" customWidth="1"/>
    <col min="5" max="6" width="6.765625" style="1" customWidth="1"/>
    <col min="7" max="7" width="11" style="1" customWidth="1"/>
    <col min="8" max="8" width="3.61328125" style="1" customWidth="1"/>
    <col min="9" max="9" width="9.765625" style="1" customWidth="1"/>
    <col min="10" max="16384" width="8.765625" style="1"/>
  </cols>
  <sheetData>
    <row r="1" spans="1:13" ht="18.5" x14ac:dyDescent="0.45">
      <c r="A1" s="2" t="str">
        <f>'H Factor'!$A1</f>
        <v>Ausgrid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5" x14ac:dyDescent="0.45">
      <c r="A2" s="2" t="str">
        <f>'H Factor'!$A2</f>
        <v>Customer Service Incentive Scheme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5" x14ac:dyDescent="0.45">
      <c r="A3" s="2" t="s">
        <v>50</v>
      </c>
      <c r="B3" s="66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13" x14ac:dyDescent="0.3">
      <c r="I5" s="24" t="s">
        <v>51</v>
      </c>
    </row>
    <row r="7" spans="1:13" x14ac:dyDescent="0.3">
      <c r="B7" s="32" t="s">
        <v>5</v>
      </c>
      <c r="C7" s="32"/>
      <c r="D7" s="32"/>
      <c r="E7" s="32"/>
      <c r="F7" s="32"/>
      <c r="G7" s="32"/>
      <c r="H7" s="32"/>
      <c r="I7" s="33" t="s">
        <v>38</v>
      </c>
      <c r="J7" s="33" t="s">
        <v>39</v>
      </c>
      <c r="K7" s="33" t="s">
        <v>40</v>
      </c>
      <c r="L7" s="33" t="s">
        <v>41</v>
      </c>
      <c r="M7" s="33" t="s">
        <v>42</v>
      </c>
    </row>
    <row r="9" spans="1:13" ht="4.75" customHeight="1" x14ac:dyDescent="0.3">
      <c r="I9" s="13"/>
    </row>
    <row r="10" spans="1:13" ht="4.75" customHeight="1" x14ac:dyDescent="0.3">
      <c r="I10" s="13"/>
    </row>
    <row r="11" spans="1:13" x14ac:dyDescent="0.3">
      <c r="B11" s="1" t="str">
        <f>Inputs!B58</f>
        <v>Planned outage service ease - urban (measured as a %)</v>
      </c>
      <c r="I11" s="78">
        <f>'2024_25 URB'!D9</f>
        <v>0.64586297669670167</v>
      </c>
      <c r="J11" s="52"/>
      <c r="K11" s="52"/>
      <c r="L11" s="52"/>
      <c r="M11" s="52"/>
    </row>
    <row r="12" spans="1:13" x14ac:dyDescent="0.3">
      <c r="B12" s="1" t="str">
        <f>Inputs!B59</f>
        <v>Planned outage service ease - regional (measured as a %)</v>
      </c>
      <c r="I12" s="78">
        <f>'2024_25 REG'!D9</f>
        <v>0.70077507810333761</v>
      </c>
      <c r="J12" s="52"/>
      <c r="K12" s="52"/>
      <c r="L12" s="52"/>
      <c r="M12" s="52"/>
    </row>
    <row r="13" spans="1:13" x14ac:dyDescent="0.3">
      <c r="B13" s="1" t="str">
        <f>Inputs!B60</f>
        <v>Website satisfaction rate (measured as a %)</v>
      </c>
      <c r="I13" s="78">
        <f>'2024_25 WEB'!D9</f>
        <v>0.42857267645481395</v>
      </c>
      <c r="J13" s="52"/>
      <c r="K13" s="52"/>
      <c r="L13" s="52"/>
      <c r="M13" s="52"/>
    </row>
    <row r="14" spans="1:13" x14ac:dyDescent="0.3">
      <c r="B14" s="1" t="str">
        <f>Inputs!B61</f>
        <v>Connection project timeframe (measured as median days)</v>
      </c>
      <c r="I14" s="79">
        <f>'2024_25 CON'!D9</f>
        <v>-217</v>
      </c>
      <c r="J14" s="52"/>
      <c r="K14" s="52"/>
      <c r="L14" s="52"/>
      <c r="M14" s="52"/>
    </row>
    <row r="17" spans="2:13" x14ac:dyDescent="0.3">
      <c r="B17" s="32" t="s">
        <v>3</v>
      </c>
      <c r="C17" s="32"/>
      <c r="D17" s="32"/>
      <c r="E17" s="32"/>
      <c r="F17" s="32"/>
      <c r="G17" s="32"/>
      <c r="H17" s="32"/>
      <c r="I17" s="33" t="s">
        <v>38</v>
      </c>
      <c r="J17" s="33" t="s">
        <v>39</v>
      </c>
      <c r="K17" s="33" t="s">
        <v>40</v>
      </c>
      <c r="L17" s="33" t="s">
        <v>41</v>
      </c>
      <c r="M17" s="33" t="s">
        <v>42</v>
      </c>
    </row>
    <row r="19" spans="2:13" x14ac:dyDescent="0.3">
      <c r="B19" s="1" t="str">
        <f>B11</f>
        <v>Planned outage service ease - urban (measured as a %)</v>
      </c>
      <c r="I19" s="69">
        <f>IF(I11&lt;Inputs!E58,(I11-Inputs!E58),IF(I11&gt;(Inputs!E58+Inputs!E65),I11-(Inputs!E58+Inputs!E65),0))</f>
        <v>1.7635550722951976E-3</v>
      </c>
    </row>
    <row r="20" spans="2:13" x14ac:dyDescent="0.3">
      <c r="B20" s="1" t="str">
        <f t="shared" ref="B20:B22" si="0">B12</f>
        <v>Planned outage service ease - regional (measured as a %)</v>
      </c>
      <c r="I20" s="69">
        <f>IF(I12&lt;Inputs!E59,(I12-Inputs!E59),IF(I12&gt;(Inputs!E59+Inputs!E66),I12-(Inputs!E59+Inputs!E66),0))</f>
        <v>9.3736640322968912E-3</v>
      </c>
    </row>
    <row r="21" spans="2:13" x14ac:dyDescent="0.3">
      <c r="B21" s="1" t="str">
        <f t="shared" si="0"/>
        <v>Website satisfaction rate (measured as a %)</v>
      </c>
      <c r="I21" s="69">
        <f>IF(I13&lt;Inputs!E60,(I13-Inputs!E60),IF(I13&gt;(Inputs!E60+Inputs!E67),I13-(Inputs!E60+Inputs!E67),0))</f>
        <v>-1.2609797092626385E-2</v>
      </c>
    </row>
    <row r="22" spans="2:13" x14ac:dyDescent="0.3">
      <c r="B22" s="1" t="str">
        <f t="shared" si="0"/>
        <v>Connection project timeframe (measured as median days)</v>
      </c>
      <c r="I22" s="70">
        <f>IF(I14&lt;Inputs!E61,(I14-Inputs!E61),IF(I14&gt;(Inputs!E61+Inputs!E68),I14-(Inputs!E61+Inputs!E68),0))</f>
        <v>-2</v>
      </c>
    </row>
    <row r="25" spans="2:13" x14ac:dyDescent="0.3">
      <c r="B25" s="32" t="s">
        <v>52</v>
      </c>
      <c r="C25" s="32"/>
      <c r="D25" s="32"/>
      <c r="E25" s="32"/>
      <c r="F25" s="32"/>
      <c r="G25" s="32"/>
      <c r="H25" s="32"/>
      <c r="I25" s="33" t="s">
        <v>38</v>
      </c>
      <c r="J25" s="33" t="s">
        <v>39</v>
      </c>
      <c r="K25" s="33" t="s">
        <v>40</v>
      </c>
      <c r="L25" s="33" t="s">
        <v>41</v>
      </c>
      <c r="M25" s="33" t="s">
        <v>42</v>
      </c>
    </row>
    <row r="27" spans="2:13" ht="26" x14ac:dyDescent="0.3">
      <c r="B27" s="1" t="str">
        <f>Inputs!B34</f>
        <v>Planned outage service ease - urban</v>
      </c>
      <c r="E27" s="1" t="s">
        <v>32</v>
      </c>
      <c r="F27" s="1" t="s">
        <v>33</v>
      </c>
      <c r="G27" s="89" t="s">
        <v>34</v>
      </c>
      <c r="I27" s="72" t="s">
        <v>53</v>
      </c>
    </row>
    <row r="28" spans="2:13" x14ac:dyDescent="0.3">
      <c r="E28" s="73">
        <f>Inputs!E34</f>
        <v>0</v>
      </c>
      <c r="F28" s="73">
        <f>Inputs!F34</f>
        <v>0.01</v>
      </c>
      <c r="G28" s="91">
        <f>Inputs!G34</f>
        <v>1E-3</v>
      </c>
      <c r="I28" s="74">
        <f>(IF(ABS(I$19)&gt;=$F$32,$F28,IF(ABS(I$19)&gt;$F28,$F28,IF(AND(ABS(I$19)&gt;$E28,ABS(I$19)&lt;=$F28),ABS(I$19)-$E28,0))))*SIGN(I$19)</f>
        <v>1.7635550722951976E-3</v>
      </c>
    </row>
    <row r="29" spans="2:13" x14ac:dyDescent="0.3">
      <c r="E29" s="73">
        <f>Inputs!E35</f>
        <v>0.01</v>
      </c>
      <c r="F29" s="73">
        <f>Inputs!F35</f>
        <v>0.02</v>
      </c>
      <c r="G29" s="91">
        <f>Inputs!G35</f>
        <v>2.7083333333333334E-3</v>
      </c>
      <c r="I29" s="74">
        <f t="shared" ref="I29:I32" si="1">(IF(ABS(I$19)&gt;=$F$32,$F29,IF(ABS(I$19)&gt;$F29,$F29,IF(AND(ABS(I$19)&gt;$E29,ABS(I$19)&lt;=$F29),ABS(I$19)-$E29,0))))*SIGN(I$19)</f>
        <v>0</v>
      </c>
    </row>
    <row r="30" spans="2:13" x14ac:dyDescent="0.3">
      <c r="E30" s="73">
        <f>Inputs!E36</f>
        <v>0.02</v>
      </c>
      <c r="F30" s="73">
        <f>Inputs!F36</f>
        <v>0.03</v>
      </c>
      <c r="G30" s="91">
        <f>Inputs!G36</f>
        <v>4.4166666666666668E-3</v>
      </c>
      <c r="I30" s="74">
        <f t="shared" si="1"/>
        <v>0</v>
      </c>
    </row>
    <row r="31" spans="2:13" x14ac:dyDescent="0.3">
      <c r="E31" s="73">
        <f>Inputs!E37</f>
        <v>0.03</v>
      </c>
      <c r="F31" s="73">
        <f>Inputs!F37</f>
        <v>0.04</v>
      </c>
      <c r="G31" s="91">
        <f>Inputs!G37</f>
        <v>6.1250000000000002E-3</v>
      </c>
      <c r="I31" s="74">
        <f t="shared" si="1"/>
        <v>0</v>
      </c>
    </row>
    <row r="32" spans="2:13" x14ac:dyDescent="0.3">
      <c r="E32" s="73">
        <f>Inputs!E38</f>
        <v>0.04</v>
      </c>
      <c r="F32" s="73">
        <f>Inputs!F38</f>
        <v>0.05</v>
      </c>
      <c r="G32" s="91">
        <f>Inputs!G38</f>
        <v>7.8333333333333328E-3</v>
      </c>
      <c r="I32" s="74">
        <f t="shared" si="1"/>
        <v>0</v>
      </c>
    </row>
    <row r="34" spans="2:9" x14ac:dyDescent="0.3">
      <c r="B34" s="75" t="s">
        <v>54</v>
      </c>
      <c r="I34" s="76">
        <f>SUMPRODUCT($G28:$G32,I28:I32)</f>
        <v>1.7635550722951976E-6</v>
      </c>
    </row>
    <row r="36" spans="2:9" ht="26" x14ac:dyDescent="0.3">
      <c r="B36" s="1" t="str">
        <f>Inputs!B35</f>
        <v>Planned outage service ease - regional</v>
      </c>
      <c r="E36" s="1" t="s">
        <v>32</v>
      </c>
      <c r="F36" s="1" t="s">
        <v>33</v>
      </c>
      <c r="G36" s="72" t="s">
        <v>34</v>
      </c>
      <c r="I36" s="72" t="s">
        <v>53</v>
      </c>
    </row>
    <row r="37" spans="2:9" x14ac:dyDescent="0.3">
      <c r="E37" s="73">
        <f>Inputs!E34</f>
        <v>0</v>
      </c>
      <c r="F37" s="73">
        <f>Inputs!F34</f>
        <v>0.01</v>
      </c>
      <c r="G37" s="91">
        <f>Inputs!G34</f>
        <v>1E-3</v>
      </c>
      <c r="I37" s="74">
        <f>(IF(ABS(I$20)&gt;=$F$41,$F37,IF(ABS(I$20)&gt;$F37,$F37,IF(AND(ABS(I$20)&gt;$E37,ABS(I$20)&lt;=$F37),ABS(I$20)-$E37,0))))*SIGN(I$20)</f>
        <v>9.3736640322968912E-3</v>
      </c>
    </row>
    <row r="38" spans="2:9" x14ac:dyDescent="0.3">
      <c r="E38" s="73">
        <f>Inputs!E35</f>
        <v>0.01</v>
      </c>
      <c r="F38" s="73">
        <f>Inputs!F35</f>
        <v>0.02</v>
      </c>
      <c r="G38" s="91">
        <f>Inputs!G35</f>
        <v>2.7083333333333334E-3</v>
      </c>
      <c r="I38" s="74">
        <f t="shared" ref="I38:I41" si="2">(IF(ABS(I$20)&gt;=$F$41,$F38,IF(ABS(I$20)&gt;$F38,$F38,IF(AND(ABS(I$20)&gt;$E38,ABS(I$20)&lt;=$F38),ABS(I$20)-$E38,0))))*SIGN(I$20)</f>
        <v>0</v>
      </c>
    </row>
    <row r="39" spans="2:9" x14ac:dyDescent="0.3">
      <c r="E39" s="73">
        <f>Inputs!E36</f>
        <v>0.02</v>
      </c>
      <c r="F39" s="73">
        <f>Inputs!F36</f>
        <v>0.03</v>
      </c>
      <c r="G39" s="91">
        <f>Inputs!G36</f>
        <v>4.4166666666666668E-3</v>
      </c>
      <c r="I39" s="74">
        <f t="shared" si="2"/>
        <v>0</v>
      </c>
    </row>
    <row r="40" spans="2:9" x14ac:dyDescent="0.3">
      <c r="E40" s="73">
        <f>Inputs!E37</f>
        <v>0.03</v>
      </c>
      <c r="F40" s="73">
        <f>Inputs!F37</f>
        <v>0.04</v>
      </c>
      <c r="G40" s="91">
        <f>Inputs!G37</f>
        <v>6.1250000000000002E-3</v>
      </c>
      <c r="I40" s="74">
        <f t="shared" si="2"/>
        <v>0</v>
      </c>
    </row>
    <row r="41" spans="2:9" x14ac:dyDescent="0.3">
      <c r="E41" s="73">
        <f>Inputs!E38</f>
        <v>0.04</v>
      </c>
      <c r="F41" s="73">
        <f>Inputs!F38</f>
        <v>0.05</v>
      </c>
      <c r="G41" s="91">
        <f>Inputs!G38</f>
        <v>7.8333333333333328E-3</v>
      </c>
      <c r="I41" s="74">
        <f t="shared" si="2"/>
        <v>0</v>
      </c>
    </row>
    <row r="43" spans="2:9" x14ac:dyDescent="0.3">
      <c r="B43" s="75" t="s">
        <v>54</v>
      </c>
      <c r="I43" s="76">
        <f>SUMPRODUCT($G37:$G41,I37:I41)</f>
        <v>9.3736640322968915E-6</v>
      </c>
    </row>
    <row r="45" spans="2:9" ht="26" x14ac:dyDescent="0.3">
      <c r="B45" s="1" t="str">
        <f>Inputs!B41</f>
        <v>Website satisfaction rate</v>
      </c>
      <c r="E45" s="1" t="s">
        <v>32</v>
      </c>
      <c r="F45" s="1" t="s">
        <v>33</v>
      </c>
      <c r="G45" s="72" t="s">
        <v>34</v>
      </c>
      <c r="I45" s="72" t="s">
        <v>53</v>
      </c>
    </row>
    <row r="46" spans="2:9" x14ac:dyDescent="0.3">
      <c r="E46" s="73">
        <f>Inputs!E41</f>
        <v>0</v>
      </c>
      <c r="F46" s="73">
        <f>Inputs!F41</f>
        <v>0.01</v>
      </c>
      <c r="G46" s="91">
        <f>Inputs!G41</f>
        <v>1E-3</v>
      </c>
      <c r="I46" s="74">
        <f>(IF(ABS(I$21)&gt;=$F$50,$F46,IF(ABS(I$21)&gt;$F46,$F46,IF(AND(ABS(I$21)&gt;$E46,ABS(I$21)&lt;=$F46),ABS(I$21)-$E46,0))))*SIGN(I$21)</f>
        <v>-0.01</v>
      </c>
    </row>
    <row r="47" spans="2:9" x14ac:dyDescent="0.3">
      <c r="E47" s="73">
        <f>Inputs!E42</f>
        <v>0.01</v>
      </c>
      <c r="F47" s="73">
        <f>Inputs!F42</f>
        <v>0.02</v>
      </c>
      <c r="G47" s="91">
        <f>Inputs!G42</f>
        <v>4.7916666666666672E-3</v>
      </c>
      <c r="I47" s="74">
        <f t="shared" ref="I47:I50" si="3">(IF(ABS(I$21)&gt;=$F$50,$F47,IF(ABS(I$21)&gt;$F47,$F47,IF(AND(ABS(I$21)&gt;$E47,ABS(I$21)&lt;=$F47),ABS(I$21)-$E47,0))))*SIGN(I$21)</f>
        <v>-2.6097970926263845E-3</v>
      </c>
    </row>
    <row r="48" spans="2:9" x14ac:dyDescent="0.3">
      <c r="E48" s="73">
        <f>Inputs!E43</f>
        <v>0.02</v>
      </c>
      <c r="F48" s="73">
        <f>Inputs!F43</f>
        <v>0.03</v>
      </c>
      <c r="G48" s="91">
        <f>Inputs!G43</f>
        <v>8.5833333333333352E-3</v>
      </c>
      <c r="I48" s="74">
        <f t="shared" si="3"/>
        <v>0</v>
      </c>
    </row>
    <row r="49" spans="2:9" x14ac:dyDescent="0.3">
      <c r="E49" s="73">
        <f>Inputs!E44</f>
        <v>0.03</v>
      </c>
      <c r="F49" s="73">
        <f>Inputs!F44</f>
        <v>0.04</v>
      </c>
      <c r="G49" s="91">
        <f>Inputs!G44</f>
        <v>1.2375000000000002E-2</v>
      </c>
      <c r="I49" s="74">
        <f t="shared" si="3"/>
        <v>0</v>
      </c>
    </row>
    <row r="50" spans="2:9" x14ac:dyDescent="0.3">
      <c r="E50" s="73">
        <f>Inputs!E45</f>
        <v>0.04</v>
      </c>
      <c r="F50" s="73">
        <f>Inputs!F45</f>
        <v>0.05</v>
      </c>
      <c r="G50" s="91">
        <f>Inputs!G45</f>
        <v>1.6166666666666669E-2</v>
      </c>
      <c r="I50" s="74">
        <f t="shared" si="3"/>
        <v>0</v>
      </c>
    </row>
    <row r="52" spans="2:9" x14ac:dyDescent="0.3">
      <c r="B52" s="75" t="s">
        <v>54</v>
      </c>
      <c r="I52" s="76">
        <f>SUMPRODUCT($G46:$G50,I46:I50)</f>
        <v>-2.2505277735501429E-5</v>
      </c>
    </row>
    <row r="54" spans="2:9" ht="26" x14ac:dyDescent="0.3">
      <c r="B54" s="1" t="str">
        <f>Inputs!B48</f>
        <v>Connection project timeframe</v>
      </c>
      <c r="E54" s="1" t="s">
        <v>32</v>
      </c>
      <c r="F54" s="1" t="s">
        <v>33</v>
      </c>
      <c r="G54" s="72" t="s">
        <v>34</v>
      </c>
      <c r="I54" s="72" t="s">
        <v>53</v>
      </c>
    </row>
    <row r="55" spans="2:9" x14ac:dyDescent="0.3">
      <c r="E55" s="73">
        <f>Inputs!E48</f>
        <v>0</v>
      </c>
      <c r="F55" s="73">
        <f>Inputs!F48</f>
        <v>0.02</v>
      </c>
      <c r="G55" s="91">
        <f>Inputs!G48</f>
        <v>5.0000000000000001E-4</v>
      </c>
      <c r="I55" s="74">
        <f>(IF(ABS(I$22/Inputs!E$61)&gt;=$F$59,$F55,IF(ABS(I$22/Inputs!E$61)&gt;$F55,$F55,IF(AND(ABS(I$22/Inputs!E$61)&gt;$E55,ABS(I$22/Inputs!E$61)&lt;=$F55),ABS(I$22/Inputs!E$61)-$E55,0))))*SIGN(I$22)</f>
        <v>-9.3023255813953487E-3</v>
      </c>
    </row>
    <row r="56" spans="2:9" x14ac:dyDescent="0.3">
      <c r="E56" s="73">
        <f>Inputs!E49</f>
        <v>0.02</v>
      </c>
      <c r="F56" s="73">
        <f>Inputs!F49</f>
        <v>0.04</v>
      </c>
      <c r="G56" s="91">
        <f>Inputs!G49</f>
        <v>2.3958333333333336E-3</v>
      </c>
      <c r="I56" s="74">
        <f>(IF(ABS(I$22/Inputs!E$61)&gt;=$F$59,$F56,IF(ABS(I$22/Inputs!E$61)&gt;$F56,$F56,IF(AND(ABS(I$22/Inputs!E$61)&gt;$E56,ABS(I$22/Inputs!E$61)&lt;=$F56),ABS(I$22/Inputs!E$61)-$E56,0))))*SIGN(I$22)</f>
        <v>0</v>
      </c>
    </row>
    <row r="57" spans="2:9" x14ac:dyDescent="0.3">
      <c r="E57" s="73">
        <f>Inputs!E50</f>
        <v>0.04</v>
      </c>
      <c r="F57" s="73">
        <f>Inputs!F50</f>
        <v>0.06</v>
      </c>
      <c r="G57" s="91">
        <f>Inputs!G50</f>
        <v>4.2916666666666676E-3</v>
      </c>
      <c r="I57" s="74">
        <f>(IF(ABS(I$22/Inputs!E$61)&gt;=$F$59,$F57,IF(ABS(I$22/Inputs!E$61)&gt;$F57,$F57,IF(AND(ABS(I$22/Inputs!E$61)&gt;$E57,ABS(I$22/Inputs!E$61)&lt;=$F57),ABS(I$22/Inputs!E$61)-$E57,0))))*SIGN(I$22)</f>
        <v>0</v>
      </c>
    </row>
    <row r="58" spans="2:9" x14ac:dyDescent="0.3">
      <c r="E58" s="73">
        <f>Inputs!E51</f>
        <v>0.06</v>
      </c>
      <c r="F58" s="73">
        <f>Inputs!F51</f>
        <v>0.08</v>
      </c>
      <c r="G58" s="91">
        <f>Inputs!G51</f>
        <v>6.1875000000000012E-3</v>
      </c>
      <c r="I58" s="74">
        <f>(IF(ABS(I$22/Inputs!E$61)&gt;=$F$59,$F58,IF(ABS(I$22/Inputs!E$61)&gt;$F58,$F58,IF(AND(ABS(I$22/Inputs!E$61)&gt;$E58,ABS(I$22/Inputs!E$61)&lt;=$F58),ABS(I$22/Inputs!E$61)-$E58,0))))*SIGN(I$22)</f>
        <v>0</v>
      </c>
    </row>
    <row r="59" spans="2:9" x14ac:dyDescent="0.3">
      <c r="E59" s="73">
        <f>Inputs!E52</f>
        <v>0.08</v>
      </c>
      <c r="F59" s="73">
        <f>Inputs!F52</f>
        <v>0.1</v>
      </c>
      <c r="G59" s="91">
        <f>Inputs!G52</f>
        <v>8.0833333333333347E-3</v>
      </c>
      <c r="I59" s="74">
        <f>(IF(ABS(I$22/Inputs!E$61)&gt;=$F$59,$F59,IF(ABS(I$22/Inputs!E$61)&gt;$F59,$F59,IF(AND(ABS(I$22/Inputs!E$61)&gt;$E59,ABS(I$22/Inputs!E$61)&lt;=$F59),ABS(I$22/Inputs!E$61)-$E59,0))))*SIGN(I$22)</f>
        <v>0</v>
      </c>
    </row>
    <row r="61" spans="2:9" x14ac:dyDescent="0.3">
      <c r="B61" s="75" t="s">
        <v>54</v>
      </c>
      <c r="I61" s="76">
        <f>SUMPRODUCT($G55:$G59,I55:I59)</f>
        <v>-4.6511627906976743E-6</v>
      </c>
    </row>
  </sheetData>
  <pageMargins left="0.7" right="0.7" top="0.75" bottom="0.75" header="0.3" footer="0.3"/>
  <pageSetup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86A7-F1B8-4561-8755-2C308E547C4D}">
  <dimension ref="A1:AA3210"/>
  <sheetViews>
    <sheetView showGridLines="0" zoomScale="80" zoomScaleNormal="80" workbookViewId="0">
      <pane xSplit="1" ySplit="12" topLeftCell="B13" activePane="bottomRight" state="frozen"/>
      <selection pane="topRight" activeCell="B1" sqref="B1"/>
      <selection pane="bottomLeft" activeCell="A8" sqref="A8"/>
      <selection pane="bottomRight"/>
    </sheetView>
  </sheetViews>
  <sheetFormatPr defaultColWidth="9" defaultRowHeight="13" x14ac:dyDescent="0.3"/>
  <cols>
    <col min="1" max="1" width="15.4609375" style="7" customWidth="1"/>
    <col min="2" max="3" width="14.4609375" style="1" bestFit="1" customWidth="1"/>
    <col min="4" max="4" width="10.84375" style="1" customWidth="1"/>
    <col min="5" max="16384" width="9" style="1"/>
  </cols>
  <sheetData>
    <row r="1" spans="1:27" s="3" customFormat="1" ht="18.5" x14ac:dyDescent="0.45">
      <c r="A1" s="2" t="str">
        <f>'H Factor'!$A1</f>
        <v>Ausgrid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.5" x14ac:dyDescent="0.45">
      <c r="A2" s="2" t="str">
        <f>'H Factor'!$A2</f>
        <v>Customer Service Incentive Scheme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.5" x14ac:dyDescent="0.45">
      <c r="A3" s="2" t="str">
        <f>Inputs!B34</f>
        <v>Planned outage service ease - urban</v>
      </c>
      <c r="B3" s="67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45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">
      <c r="A5" s="5"/>
    </row>
    <row r="6" spans="1:27" x14ac:dyDescent="0.3">
      <c r="A6" s="5"/>
      <c r="D6" s="19"/>
    </row>
    <row r="7" spans="1:27" x14ac:dyDescent="0.3">
      <c r="A7" s="5"/>
    </row>
    <row r="8" spans="1:27" ht="26" x14ac:dyDescent="0.3">
      <c r="A8" s="9" t="s">
        <v>38</v>
      </c>
      <c r="B8" s="10"/>
      <c r="C8" s="11"/>
      <c r="D8" s="11" t="s">
        <v>55</v>
      </c>
    </row>
    <row r="9" spans="1:27" x14ac:dyDescent="0.3">
      <c r="A9" s="8"/>
      <c r="B9" s="12"/>
      <c r="C9" s="12"/>
      <c r="D9" s="44">
        <f>AVERAGE(D13:D24)</f>
        <v>0.64586297669670167</v>
      </c>
    </row>
    <row r="10" spans="1:27" x14ac:dyDescent="0.3">
      <c r="A10" s="5"/>
    </row>
    <row r="12" spans="1:27" s="6" customFormat="1" ht="38.5" customHeight="1" x14ac:dyDescent="0.3">
      <c r="A12" s="81" t="s">
        <v>56</v>
      </c>
      <c r="B12" s="82" t="s">
        <v>57</v>
      </c>
      <c r="C12" s="83" t="s">
        <v>58</v>
      </c>
      <c r="D12" s="83" t="s">
        <v>59</v>
      </c>
      <c r="F12" s="24" t="s">
        <v>51</v>
      </c>
    </row>
    <row r="13" spans="1:27" x14ac:dyDescent="0.3">
      <c r="A13" s="45">
        <v>2021</v>
      </c>
      <c r="B13" s="46" t="s">
        <v>60</v>
      </c>
      <c r="C13" s="46" t="s">
        <v>61</v>
      </c>
      <c r="D13" s="47">
        <v>0.56190476190476191</v>
      </c>
      <c r="F13" s="6"/>
    </row>
    <row r="14" spans="1:27" x14ac:dyDescent="0.3">
      <c r="A14" s="45">
        <v>2021</v>
      </c>
      <c r="B14" s="46" t="s">
        <v>62</v>
      </c>
      <c r="C14" s="46" t="s">
        <v>61</v>
      </c>
      <c r="D14" s="47">
        <v>0.5663716814159292</v>
      </c>
      <c r="F14" s="6"/>
    </row>
    <row r="15" spans="1:27" x14ac:dyDescent="0.3">
      <c r="A15" s="45">
        <v>2021</v>
      </c>
      <c r="B15" s="46" t="s">
        <v>63</v>
      </c>
      <c r="C15" s="46" t="s">
        <v>61</v>
      </c>
      <c r="D15" s="47">
        <v>0.64751958224543082</v>
      </c>
      <c r="F15" s="6"/>
    </row>
    <row r="16" spans="1:27" x14ac:dyDescent="0.3">
      <c r="A16" s="45">
        <v>2021</v>
      </c>
      <c r="B16" s="46" t="s">
        <v>64</v>
      </c>
      <c r="C16" s="46" t="s">
        <v>61</v>
      </c>
      <c r="D16" s="47">
        <v>0.64610389610389607</v>
      </c>
      <c r="F16" s="6"/>
    </row>
    <row r="17" spans="1:6" x14ac:dyDescent="0.3">
      <c r="A17" s="45">
        <v>2021</v>
      </c>
      <c r="B17" s="46" t="s">
        <v>65</v>
      </c>
      <c r="C17" s="46" t="s">
        <v>61</v>
      </c>
      <c r="D17" s="47">
        <v>0.63210227272727271</v>
      </c>
      <c r="F17" s="6"/>
    </row>
    <row r="18" spans="1:6" x14ac:dyDescent="0.3">
      <c r="A18" s="45">
        <v>2021</v>
      </c>
      <c r="B18" s="46" t="s">
        <v>66</v>
      </c>
      <c r="C18" s="46" t="s">
        <v>61</v>
      </c>
      <c r="D18" s="47">
        <v>0.62140992167101827</v>
      </c>
      <c r="F18" s="6"/>
    </row>
    <row r="19" spans="1:6" x14ac:dyDescent="0.3">
      <c r="A19" s="45">
        <v>2022</v>
      </c>
      <c r="B19" s="46" t="s">
        <v>67</v>
      </c>
      <c r="C19" s="46" t="s">
        <v>61</v>
      </c>
      <c r="D19" s="47">
        <v>0.67476383265856954</v>
      </c>
      <c r="F19" s="6"/>
    </row>
    <row r="20" spans="1:6" x14ac:dyDescent="0.3">
      <c r="A20" s="45">
        <v>2022</v>
      </c>
      <c r="B20" s="46" t="s">
        <v>68</v>
      </c>
      <c r="C20" s="46" t="s">
        <v>61</v>
      </c>
      <c r="D20" s="47">
        <v>0.62394195888754533</v>
      </c>
      <c r="F20" s="6"/>
    </row>
    <row r="21" spans="1:6" x14ac:dyDescent="0.3">
      <c r="A21" s="45">
        <v>2022</v>
      </c>
      <c r="B21" s="46" t="s">
        <v>69</v>
      </c>
      <c r="C21" s="46" t="s">
        <v>61</v>
      </c>
      <c r="D21" s="47">
        <v>0.71230982019363764</v>
      </c>
      <c r="F21" s="6"/>
    </row>
    <row r="22" spans="1:6" x14ac:dyDescent="0.3">
      <c r="A22" s="45">
        <v>2022</v>
      </c>
      <c r="B22" s="46" t="s">
        <v>70</v>
      </c>
      <c r="C22" s="46" t="s">
        <v>61</v>
      </c>
      <c r="D22" s="47">
        <v>0.68217054263565891</v>
      </c>
      <c r="F22" s="6"/>
    </row>
    <row r="23" spans="1:6" x14ac:dyDescent="0.3">
      <c r="A23" s="45">
        <v>2022</v>
      </c>
      <c r="B23" s="46" t="s">
        <v>71</v>
      </c>
      <c r="C23" s="46" t="s">
        <v>61</v>
      </c>
      <c r="D23" s="47">
        <v>0.7040714995034757</v>
      </c>
      <c r="F23" s="6"/>
    </row>
    <row r="24" spans="1:6" x14ac:dyDescent="0.3">
      <c r="A24" s="49">
        <v>2022</v>
      </c>
      <c r="B24" s="50" t="s">
        <v>72</v>
      </c>
      <c r="C24" s="50" t="s">
        <v>61</v>
      </c>
      <c r="D24" s="51">
        <v>0.6776859504132231</v>
      </c>
      <c r="F24" s="6"/>
    </row>
    <row r="25" spans="1:6" ht="13.5" x14ac:dyDescent="0.3">
      <c r="A25"/>
      <c r="B25" s="48"/>
      <c r="C25" s="48"/>
      <c r="D25"/>
      <c r="F25" s="6"/>
    </row>
    <row r="26" spans="1:6" ht="13.5" x14ac:dyDescent="0.3">
      <c r="A26"/>
      <c r="B26" s="48"/>
      <c r="C26" s="48"/>
      <c r="D26"/>
      <c r="F26" s="6"/>
    </row>
    <row r="27" spans="1:6" ht="13.5" x14ac:dyDescent="0.3">
      <c r="A27"/>
      <c r="B27" s="48"/>
      <c r="C27" s="48"/>
      <c r="D27"/>
      <c r="F27" s="6"/>
    </row>
    <row r="28" spans="1:6" ht="13.5" x14ac:dyDescent="0.3">
      <c r="A28"/>
      <c r="B28" s="48"/>
      <c r="C28" s="48"/>
      <c r="D28"/>
      <c r="F28" s="6"/>
    </row>
    <row r="29" spans="1:6" ht="13.5" x14ac:dyDescent="0.3">
      <c r="A29"/>
      <c r="B29" s="48"/>
      <c r="C29" s="48"/>
      <c r="D29"/>
      <c r="F29" s="6"/>
    </row>
    <row r="30" spans="1:6" ht="13.5" x14ac:dyDescent="0.3">
      <c r="A30"/>
      <c r="B30" s="48"/>
      <c r="C30" s="48"/>
      <c r="D30"/>
      <c r="F30" s="6"/>
    </row>
    <row r="31" spans="1:6" ht="13.5" x14ac:dyDescent="0.3">
      <c r="A31"/>
      <c r="B31" s="48"/>
      <c r="C31" s="48"/>
      <c r="D31"/>
      <c r="F31" s="6"/>
    </row>
    <row r="32" spans="1:6" ht="13.5" x14ac:dyDescent="0.3">
      <c r="A32"/>
      <c r="B32" s="48"/>
      <c r="C32" s="48"/>
      <c r="D32"/>
      <c r="F32" s="6"/>
    </row>
    <row r="33" spans="1:6" ht="13.5" x14ac:dyDescent="0.3">
      <c r="A33"/>
      <c r="B33" s="48"/>
      <c r="C33" s="48"/>
      <c r="D33"/>
      <c r="F33" s="6"/>
    </row>
    <row r="34" spans="1:6" ht="13.5" x14ac:dyDescent="0.3">
      <c r="A34"/>
      <c r="B34" s="48"/>
      <c r="C34" s="48"/>
      <c r="D34"/>
      <c r="F34" s="6"/>
    </row>
    <row r="35" spans="1:6" ht="13.5" x14ac:dyDescent="0.3">
      <c r="A35"/>
      <c r="B35" s="48"/>
      <c r="C35" s="48"/>
      <c r="D35"/>
      <c r="F35" s="6"/>
    </row>
    <row r="36" spans="1:6" ht="13.5" x14ac:dyDescent="0.3">
      <c r="A36"/>
      <c r="B36" s="48"/>
      <c r="C36" s="48"/>
      <c r="D36"/>
      <c r="F36" s="6"/>
    </row>
    <row r="37" spans="1:6" ht="13.5" x14ac:dyDescent="0.3">
      <c r="A37"/>
      <c r="B37" s="48"/>
      <c r="C37" s="48"/>
      <c r="D37"/>
      <c r="F37" s="6"/>
    </row>
    <row r="38" spans="1:6" ht="13.5" x14ac:dyDescent="0.3">
      <c r="A38"/>
      <c r="B38" s="48"/>
      <c r="C38" s="48"/>
      <c r="D38"/>
      <c r="F38" s="6"/>
    </row>
    <row r="39" spans="1:6" ht="13.5" x14ac:dyDescent="0.3">
      <c r="A39"/>
      <c r="B39" s="48"/>
      <c r="C39" s="48"/>
      <c r="D39"/>
      <c r="F39" s="6"/>
    </row>
    <row r="40" spans="1:6" ht="13.5" x14ac:dyDescent="0.3">
      <c r="A40"/>
      <c r="B40" s="48"/>
      <c r="C40" s="48"/>
      <c r="D40"/>
      <c r="F40" s="6"/>
    </row>
    <row r="41" spans="1:6" ht="13.5" x14ac:dyDescent="0.3">
      <c r="A41"/>
      <c r="B41" s="48"/>
      <c r="C41" s="48"/>
      <c r="D41"/>
      <c r="F41" s="6"/>
    </row>
    <row r="42" spans="1:6" ht="13.5" x14ac:dyDescent="0.3">
      <c r="A42"/>
      <c r="B42" s="48"/>
      <c r="C42" s="48"/>
      <c r="D42"/>
      <c r="F42" s="6"/>
    </row>
    <row r="43" spans="1:6" ht="13.5" x14ac:dyDescent="0.3">
      <c r="A43"/>
      <c r="B43" s="48"/>
      <c r="C43" s="48"/>
      <c r="D43"/>
      <c r="F43" s="6"/>
    </row>
    <row r="44" spans="1:6" ht="13.5" x14ac:dyDescent="0.3">
      <c r="A44"/>
      <c r="B44" s="48"/>
      <c r="C44" s="48"/>
      <c r="D44"/>
      <c r="F44" s="6"/>
    </row>
    <row r="45" spans="1:6" ht="13.5" x14ac:dyDescent="0.3">
      <c r="A45"/>
      <c r="B45" s="48"/>
      <c r="C45" s="48"/>
      <c r="D45"/>
      <c r="F45" s="6"/>
    </row>
    <row r="46" spans="1:6" ht="13.5" x14ac:dyDescent="0.3">
      <c r="A46"/>
      <c r="B46" s="48"/>
      <c r="C46" s="48"/>
      <c r="D46"/>
      <c r="F46" s="6"/>
    </row>
    <row r="47" spans="1:6" ht="13.5" x14ac:dyDescent="0.3">
      <c r="A47"/>
      <c r="B47" s="48"/>
      <c r="C47" s="48"/>
      <c r="D47"/>
      <c r="F47" s="6"/>
    </row>
    <row r="48" spans="1:6" ht="13.5" x14ac:dyDescent="0.3">
      <c r="A48"/>
      <c r="B48" s="48"/>
      <c r="C48" s="48"/>
      <c r="D48"/>
      <c r="F48" s="6"/>
    </row>
    <row r="49" spans="1:6" ht="13.5" x14ac:dyDescent="0.3">
      <c r="A49"/>
      <c r="B49" s="48"/>
      <c r="C49" s="48"/>
      <c r="D49"/>
      <c r="F49" s="6"/>
    </row>
    <row r="50" spans="1:6" ht="13.5" x14ac:dyDescent="0.3">
      <c r="A50"/>
      <c r="B50" s="48"/>
      <c r="C50" s="48"/>
      <c r="D50"/>
      <c r="F50" s="6"/>
    </row>
    <row r="51" spans="1:6" ht="13.5" x14ac:dyDescent="0.3">
      <c r="A51"/>
      <c r="B51" s="48"/>
      <c r="C51" s="48"/>
      <c r="D51"/>
      <c r="F51" s="6"/>
    </row>
    <row r="52" spans="1:6" ht="13.5" x14ac:dyDescent="0.3">
      <c r="A52"/>
      <c r="B52" s="48"/>
      <c r="C52" s="48"/>
      <c r="D52"/>
      <c r="F52" s="6"/>
    </row>
    <row r="53" spans="1:6" ht="13.5" x14ac:dyDescent="0.3">
      <c r="A53"/>
      <c r="B53" s="48"/>
      <c r="C53" s="48"/>
      <c r="D53"/>
      <c r="F53" s="6"/>
    </row>
    <row r="54" spans="1:6" ht="13.5" x14ac:dyDescent="0.3">
      <c r="A54"/>
      <c r="B54" s="48"/>
      <c r="C54" s="48"/>
      <c r="D54"/>
      <c r="F54" s="6"/>
    </row>
    <row r="55" spans="1:6" ht="13.5" x14ac:dyDescent="0.3">
      <c r="A55"/>
      <c r="B55" s="48"/>
      <c r="C55" s="48"/>
      <c r="D55"/>
      <c r="F55" s="6"/>
    </row>
    <row r="56" spans="1:6" ht="13.5" x14ac:dyDescent="0.3">
      <c r="A56"/>
      <c r="B56" s="48"/>
      <c r="C56" s="48"/>
      <c r="D56"/>
      <c r="F56" s="6"/>
    </row>
    <row r="57" spans="1:6" ht="13.5" x14ac:dyDescent="0.3">
      <c r="A57"/>
      <c r="B57" s="48"/>
      <c r="C57" s="48"/>
      <c r="D57"/>
      <c r="F57" s="6"/>
    </row>
    <row r="58" spans="1:6" ht="13.5" x14ac:dyDescent="0.3">
      <c r="A58"/>
      <c r="B58" s="48"/>
      <c r="C58" s="48"/>
      <c r="D58"/>
      <c r="F58" s="6"/>
    </row>
    <row r="59" spans="1:6" ht="13.5" x14ac:dyDescent="0.3">
      <c r="A59"/>
      <c r="B59" s="48"/>
      <c r="C59" s="48"/>
      <c r="D59"/>
      <c r="F59" s="6"/>
    </row>
    <row r="60" spans="1:6" ht="13.5" x14ac:dyDescent="0.3">
      <c r="A60"/>
      <c r="B60" s="48"/>
      <c r="C60" s="48"/>
      <c r="D60"/>
      <c r="F60" s="6"/>
    </row>
    <row r="61" spans="1:6" ht="13.5" x14ac:dyDescent="0.3">
      <c r="A61"/>
      <c r="B61" s="48"/>
      <c r="C61" s="48"/>
      <c r="D61"/>
      <c r="F61" s="6"/>
    </row>
    <row r="62" spans="1:6" ht="13.5" x14ac:dyDescent="0.3">
      <c r="A62"/>
      <c r="B62" s="48"/>
      <c r="C62" s="48"/>
      <c r="D62"/>
      <c r="F62" s="6"/>
    </row>
    <row r="63" spans="1:6" ht="13.5" x14ac:dyDescent="0.3">
      <c r="A63"/>
      <c r="B63" s="48"/>
      <c r="C63" s="48"/>
      <c r="D63"/>
      <c r="F63" s="6"/>
    </row>
    <row r="64" spans="1:6" ht="13.5" x14ac:dyDescent="0.3">
      <c r="A64"/>
      <c r="B64" s="48"/>
      <c r="C64" s="48"/>
      <c r="D64"/>
      <c r="F64" s="6"/>
    </row>
    <row r="65" spans="1:6" ht="13.5" x14ac:dyDescent="0.3">
      <c r="A65"/>
      <c r="B65" s="48"/>
      <c r="C65" s="48"/>
      <c r="D65"/>
      <c r="F65" s="6"/>
    </row>
    <row r="66" spans="1:6" ht="13.5" x14ac:dyDescent="0.3">
      <c r="A66"/>
      <c r="B66" s="48"/>
      <c r="C66" s="48"/>
      <c r="D66"/>
      <c r="F66" s="6"/>
    </row>
    <row r="67" spans="1:6" ht="13.5" x14ac:dyDescent="0.3">
      <c r="A67"/>
      <c r="B67" s="48"/>
      <c r="C67" s="48"/>
      <c r="D67"/>
      <c r="F67" s="6"/>
    </row>
    <row r="68" spans="1:6" ht="13.5" x14ac:dyDescent="0.3">
      <c r="A68"/>
      <c r="B68" s="48"/>
      <c r="C68" s="48"/>
      <c r="D68"/>
      <c r="F68" s="6"/>
    </row>
    <row r="69" spans="1:6" ht="13.5" x14ac:dyDescent="0.3">
      <c r="A69"/>
      <c r="B69" s="48"/>
      <c r="C69" s="48"/>
      <c r="D69"/>
      <c r="F69" s="6"/>
    </row>
    <row r="70" spans="1:6" ht="13.5" x14ac:dyDescent="0.3">
      <c r="A70"/>
      <c r="B70" s="48"/>
      <c r="C70" s="48"/>
      <c r="D70"/>
      <c r="F70" s="6"/>
    </row>
    <row r="71" spans="1:6" ht="13.5" x14ac:dyDescent="0.3">
      <c r="A71"/>
      <c r="B71" s="48"/>
      <c r="C71" s="48"/>
      <c r="D71"/>
      <c r="F71" s="6"/>
    </row>
    <row r="72" spans="1:6" ht="13.5" x14ac:dyDescent="0.3">
      <c r="A72"/>
      <c r="B72" s="48"/>
      <c r="C72" s="48"/>
      <c r="D72"/>
      <c r="F72" s="6"/>
    </row>
    <row r="73" spans="1:6" ht="13.5" x14ac:dyDescent="0.3">
      <c r="A73"/>
      <c r="B73" s="48"/>
      <c r="C73" s="48"/>
      <c r="D73"/>
      <c r="F73" s="6"/>
    </row>
    <row r="74" spans="1:6" ht="13.5" x14ac:dyDescent="0.3">
      <c r="A74"/>
      <c r="B74" s="48"/>
      <c r="C74" s="48"/>
      <c r="D74"/>
      <c r="F74" s="6"/>
    </row>
    <row r="75" spans="1:6" ht="13.5" x14ac:dyDescent="0.3">
      <c r="A75"/>
      <c r="B75" s="48"/>
      <c r="C75" s="48"/>
      <c r="D75"/>
      <c r="F75" s="6"/>
    </row>
    <row r="76" spans="1:6" ht="13.5" x14ac:dyDescent="0.3">
      <c r="A76"/>
      <c r="B76" s="48"/>
      <c r="C76" s="48"/>
      <c r="D76"/>
      <c r="F76" s="6"/>
    </row>
    <row r="77" spans="1:6" ht="13.5" x14ac:dyDescent="0.3">
      <c r="A77"/>
      <c r="B77" s="48"/>
      <c r="C77" s="48"/>
      <c r="D77"/>
      <c r="F77" s="6"/>
    </row>
    <row r="78" spans="1:6" ht="13.5" x14ac:dyDescent="0.3">
      <c r="A78"/>
      <c r="B78" s="48"/>
      <c r="C78" s="48"/>
      <c r="D78"/>
      <c r="F78" s="6"/>
    </row>
    <row r="79" spans="1:6" ht="13.5" x14ac:dyDescent="0.3">
      <c r="A79"/>
      <c r="B79" s="48"/>
      <c r="C79" s="48"/>
      <c r="D79"/>
      <c r="F79" s="6"/>
    </row>
    <row r="80" spans="1:6" ht="13.5" x14ac:dyDescent="0.3">
      <c r="A80"/>
      <c r="B80" s="48"/>
      <c r="C80" s="48"/>
      <c r="D80"/>
      <c r="F80" s="6"/>
    </row>
    <row r="81" spans="1:6" ht="13.5" x14ac:dyDescent="0.3">
      <c r="A81"/>
      <c r="B81" s="48"/>
      <c r="C81" s="48"/>
      <c r="D81"/>
      <c r="F81" s="6"/>
    </row>
    <row r="82" spans="1:6" ht="13.5" x14ac:dyDescent="0.3">
      <c r="A82"/>
      <c r="B82" s="48"/>
      <c r="C82" s="48"/>
      <c r="D82"/>
      <c r="F82" s="6"/>
    </row>
    <row r="83" spans="1:6" ht="13.5" x14ac:dyDescent="0.3">
      <c r="A83"/>
      <c r="B83" s="48"/>
      <c r="C83" s="48"/>
      <c r="D83"/>
      <c r="F83" s="6"/>
    </row>
    <row r="84" spans="1:6" ht="13.5" x14ac:dyDescent="0.3">
      <c r="A84"/>
      <c r="B84" s="48"/>
      <c r="C84" s="48"/>
      <c r="D84"/>
      <c r="F84" s="6"/>
    </row>
    <row r="85" spans="1:6" ht="13.5" x14ac:dyDescent="0.3">
      <c r="A85"/>
      <c r="B85" s="48"/>
      <c r="C85" s="48"/>
      <c r="D85"/>
      <c r="F85" s="6"/>
    </row>
    <row r="86" spans="1:6" ht="13.5" x14ac:dyDescent="0.3">
      <c r="A86"/>
      <c r="B86" s="48"/>
      <c r="C86" s="48"/>
      <c r="D86"/>
      <c r="F86" s="6"/>
    </row>
    <row r="87" spans="1:6" ht="13.5" x14ac:dyDescent="0.3">
      <c r="A87"/>
      <c r="B87" s="48"/>
      <c r="C87" s="48"/>
      <c r="D87"/>
      <c r="F87" s="6"/>
    </row>
    <row r="88" spans="1:6" ht="13.5" x14ac:dyDescent="0.3">
      <c r="A88"/>
      <c r="B88" s="48"/>
      <c r="C88" s="48"/>
      <c r="D88"/>
      <c r="F88" s="6"/>
    </row>
    <row r="89" spans="1:6" ht="13.5" x14ac:dyDescent="0.3">
      <c r="A89"/>
      <c r="B89" s="48"/>
      <c r="C89" s="48"/>
      <c r="D89"/>
      <c r="F89" s="6"/>
    </row>
    <row r="90" spans="1:6" ht="13.5" x14ac:dyDescent="0.3">
      <c r="A90"/>
      <c r="B90" s="48"/>
      <c r="C90" s="48"/>
      <c r="D90"/>
      <c r="F90" s="6"/>
    </row>
    <row r="91" spans="1:6" ht="13.5" x14ac:dyDescent="0.3">
      <c r="A91"/>
      <c r="B91" s="48"/>
      <c r="C91" s="48"/>
      <c r="D91"/>
      <c r="F91" s="6"/>
    </row>
    <row r="92" spans="1:6" ht="13.5" x14ac:dyDescent="0.3">
      <c r="A92"/>
      <c r="B92" s="48"/>
      <c r="C92" s="48"/>
      <c r="D92"/>
      <c r="F92" s="6"/>
    </row>
    <row r="93" spans="1:6" ht="13.5" x14ac:dyDescent="0.3">
      <c r="A93"/>
      <c r="B93" s="48"/>
      <c r="C93" s="48"/>
      <c r="D93"/>
      <c r="F93" s="6"/>
    </row>
    <row r="94" spans="1:6" ht="13.5" x14ac:dyDescent="0.3">
      <c r="A94"/>
      <c r="B94" s="48"/>
      <c r="C94" s="48"/>
      <c r="D94"/>
      <c r="F94" s="6"/>
    </row>
    <row r="95" spans="1:6" ht="13.5" x14ac:dyDescent="0.3">
      <c r="A95"/>
      <c r="B95" s="48"/>
      <c r="C95" s="48"/>
      <c r="D95"/>
      <c r="F95" s="6"/>
    </row>
    <row r="96" spans="1:6" ht="13.5" x14ac:dyDescent="0.3">
      <c r="A96"/>
      <c r="B96" s="48"/>
      <c r="C96" s="48"/>
      <c r="D96"/>
      <c r="F96" s="6"/>
    </row>
    <row r="97" spans="1:6" ht="13.5" x14ac:dyDescent="0.3">
      <c r="A97"/>
      <c r="B97" s="48"/>
      <c r="C97" s="48"/>
      <c r="D97"/>
      <c r="F97" s="6"/>
    </row>
    <row r="98" spans="1:6" ht="13.5" x14ac:dyDescent="0.3">
      <c r="A98"/>
      <c r="B98" s="48"/>
      <c r="C98" s="48"/>
      <c r="D98"/>
      <c r="F98" s="6"/>
    </row>
    <row r="99" spans="1:6" ht="13.5" x14ac:dyDescent="0.3">
      <c r="A99"/>
      <c r="B99" s="48"/>
      <c r="C99" s="48"/>
      <c r="D99"/>
      <c r="F99" s="6"/>
    </row>
    <row r="100" spans="1:6" ht="13.5" x14ac:dyDescent="0.3">
      <c r="A100"/>
      <c r="B100" s="48"/>
      <c r="C100" s="48"/>
      <c r="D100"/>
      <c r="F100" s="6"/>
    </row>
    <row r="101" spans="1:6" ht="13.5" x14ac:dyDescent="0.3">
      <c r="A101"/>
      <c r="B101" s="48"/>
      <c r="C101" s="48"/>
      <c r="D101"/>
      <c r="F101" s="6"/>
    </row>
    <row r="102" spans="1:6" ht="13.5" x14ac:dyDescent="0.3">
      <c r="A102"/>
      <c r="B102" s="48"/>
      <c r="C102" s="48"/>
      <c r="D102"/>
      <c r="F102" s="6"/>
    </row>
    <row r="103" spans="1:6" ht="13.5" x14ac:dyDescent="0.3">
      <c r="A103"/>
      <c r="B103" s="48"/>
      <c r="C103" s="48"/>
      <c r="D103"/>
      <c r="F103" s="6"/>
    </row>
    <row r="104" spans="1:6" ht="13.5" x14ac:dyDescent="0.3">
      <c r="A104"/>
      <c r="B104" s="48"/>
      <c r="C104" s="48"/>
      <c r="D104"/>
      <c r="F104" s="6"/>
    </row>
    <row r="105" spans="1:6" ht="13.5" x14ac:dyDescent="0.3">
      <c r="A105"/>
      <c r="B105" s="48"/>
      <c r="C105" s="48"/>
      <c r="D105"/>
      <c r="F105" s="6"/>
    </row>
    <row r="106" spans="1:6" ht="13.5" x14ac:dyDescent="0.3">
      <c r="A106"/>
      <c r="B106" s="48"/>
      <c r="C106" s="48"/>
      <c r="D106"/>
      <c r="F106" s="6"/>
    </row>
    <row r="107" spans="1:6" ht="13.5" x14ac:dyDescent="0.3">
      <c r="A107"/>
      <c r="B107" s="48"/>
      <c r="C107" s="48"/>
      <c r="D107"/>
      <c r="F107" s="6"/>
    </row>
    <row r="108" spans="1:6" ht="13.5" x14ac:dyDescent="0.3">
      <c r="A108"/>
      <c r="B108" s="48"/>
      <c r="C108" s="48"/>
      <c r="D108"/>
      <c r="F108" s="6"/>
    </row>
    <row r="109" spans="1:6" ht="13.5" x14ac:dyDescent="0.3">
      <c r="A109"/>
      <c r="B109" s="48"/>
      <c r="C109" s="48"/>
      <c r="D109"/>
      <c r="F109" s="6"/>
    </row>
    <row r="110" spans="1:6" ht="13.5" x14ac:dyDescent="0.3">
      <c r="A110"/>
      <c r="B110" s="48"/>
      <c r="C110" s="48"/>
      <c r="D110"/>
      <c r="F110" s="6"/>
    </row>
    <row r="111" spans="1:6" ht="13.5" x14ac:dyDescent="0.3">
      <c r="A111"/>
      <c r="B111" s="48"/>
      <c r="C111" s="48"/>
      <c r="D111"/>
      <c r="F111" s="6"/>
    </row>
    <row r="112" spans="1:6" ht="13.5" x14ac:dyDescent="0.3">
      <c r="A112"/>
      <c r="B112" s="48"/>
      <c r="C112" s="48"/>
      <c r="D112"/>
      <c r="F112" s="6"/>
    </row>
    <row r="113" spans="1:6" ht="13.5" x14ac:dyDescent="0.3">
      <c r="A113"/>
      <c r="B113" s="48"/>
      <c r="C113" s="48"/>
      <c r="D113"/>
      <c r="F113" s="6"/>
    </row>
    <row r="114" spans="1:6" ht="13.5" x14ac:dyDescent="0.3">
      <c r="A114"/>
      <c r="B114" s="48"/>
      <c r="C114" s="48"/>
      <c r="D114"/>
      <c r="F114" s="6"/>
    </row>
    <row r="115" spans="1:6" ht="13.5" x14ac:dyDescent="0.3">
      <c r="A115"/>
      <c r="B115" s="48"/>
      <c r="C115" s="48"/>
      <c r="D115"/>
      <c r="F115" s="6"/>
    </row>
    <row r="116" spans="1:6" ht="13.5" x14ac:dyDescent="0.3">
      <c r="A116"/>
      <c r="B116" s="48"/>
      <c r="C116" s="48"/>
      <c r="D116"/>
      <c r="F116" s="6"/>
    </row>
    <row r="117" spans="1:6" ht="13.5" x14ac:dyDescent="0.3">
      <c r="A117"/>
      <c r="B117" s="48"/>
      <c r="C117" s="48"/>
      <c r="D117"/>
      <c r="F117" s="6"/>
    </row>
    <row r="118" spans="1:6" ht="13.5" x14ac:dyDescent="0.3">
      <c r="A118"/>
      <c r="B118" s="48"/>
      <c r="C118" s="48"/>
      <c r="D118"/>
      <c r="F118" s="6"/>
    </row>
    <row r="119" spans="1:6" ht="13.5" x14ac:dyDescent="0.3">
      <c r="A119"/>
      <c r="B119" s="48"/>
      <c r="C119" s="48"/>
      <c r="D119"/>
      <c r="F119" s="6"/>
    </row>
    <row r="120" spans="1:6" ht="13.5" x14ac:dyDescent="0.3">
      <c r="A120"/>
      <c r="B120" s="48"/>
      <c r="C120" s="48"/>
      <c r="D120"/>
      <c r="F120" s="6"/>
    </row>
    <row r="121" spans="1:6" ht="13.5" x14ac:dyDescent="0.3">
      <c r="A121"/>
      <c r="B121" s="48"/>
      <c r="C121" s="48"/>
      <c r="D121"/>
      <c r="F121" s="6"/>
    </row>
    <row r="122" spans="1:6" ht="13.5" x14ac:dyDescent="0.3">
      <c r="A122"/>
      <c r="B122" s="48"/>
      <c r="C122" s="48"/>
      <c r="D122"/>
      <c r="F122" s="6"/>
    </row>
    <row r="123" spans="1:6" ht="13.5" x14ac:dyDescent="0.3">
      <c r="A123"/>
      <c r="B123" s="48"/>
      <c r="C123" s="48"/>
      <c r="D123"/>
      <c r="F123" s="6"/>
    </row>
    <row r="124" spans="1:6" ht="13.5" x14ac:dyDescent="0.3">
      <c r="A124"/>
      <c r="B124" s="48"/>
      <c r="C124" s="48"/>
      <c r="D124"/>
      <c r="F124" s="6"/>
    </row>
    <row r="125" spans="1:6" ht="13.5" x14ac:dyDescent="0.3">
      <c r="A125"/>
      <c r="B125" s="48"/>
      <c r="C125" s="48"/>
      <c r="D125"/>
      <c r="F125" s="6"/>
    </row>
    <row r="126" spans="1:6" ht="13.5" x14ac:dyDescent="0.3">
      <c r="A126"/>
      <c r="B126" s="48"/>
      <c r="C126" s="48"/>
      <c r="D126"/>
      <c r="F126" s="6"/>
    </row>
    <row r="127" spans="1:6" ht="13.5" x14ac:dyDescent="0.3">
      <c r="A127"/>
      <c r="B127" s="48"/>
      <c r="C127" s="48"/>
      <c r="D127"/>
      <c r="F127" s="6"/>
    </row>
    <row r="128" spans="1:6" ht="13.5" x14ac:dyDescent="0.3">
      <c r="A128"/>
      <c r="B128" s="48"/>
      <c r="C128" s="48"/>
      <c r="D128"/>
      <c r="F128" s="6"/>
    </row>
    <row r="129" spans="1:6" ht="13.5" x14ac:dyDescent="0.3">
      <c r="A129"/>
      <c r="B129" s="48"/>
      <c r="C129" s="48"/>
      <c r="D129"/>
      <c r="F129" s="6"/>
    </row>
    <row r="130" spans="1:6" ht="13.5" x14ac:dyDescent="0.3">
      <c r="A130"/>
      <c r="B130" s="48"/>
      <c r="C130" s="48"/>
      <c r="D130"/>
      <c r="F130" s="6"/>
    </row>
    <row r="131" spans="1:6" ht="13.5" x14ac:dyDescent="0.3">
      <c r="A131"/>
      <c r="B131" s="48"/>
      <c r="C131" s="48"/>
      <c r="D131"/>
      <c r="F131" s="6"/>
    </row>
    <row r="132" spans="1:6" ht="13.5" x14ac:dyDescent="0.3">
      <c r="A132"/>
      <c r="B132" s="48"/>
      <c r="C132" s="48"/>
      <c r="D132"/>
      <c r="F132" s="6"/>
    </row>
    <row r="133" spans="1:6" ht="13.5" x14ac:dyDescent="0.3">
      <c r="A133"/>
      <c r="B133" s="48"/>
      <c r="C133" s="48"/>
      <c r="D133"/>
      <c r="F133" s="6"/>
    </row>
    <row r="134" spans="1:6" ht="13.5" x14ac:dyDescent="0.3">
      <c r="A134"/>
      <c r="B134" s="48"/>
      <c r="C134" s="48"/>
      <c r="D134"/>
      <c r="F134" s="6"/>
    </row>
    <row r="135" spans="1:6" ht="13.5" x14ac:dyDescent="0.3">
      <c r="A135"/>
      <c r="B135" s="48"/>
      <c r="C135" s="48"/>
      <c r="D135"/>
      <c r="F135" s="6"/>
    </row>
    <row r="136" spans="1:6" ht="13.5" x14ac:dyDescent="0.3">
      <c r="A136"/>
      <c r="B136" s="48"/>
      <c r="C136" s="48"/>
      <c r="D136"/>
      <c r="F136" s="6"/>
    </row>
    <row r="137" spans="1:6" ht="13.5" x14ac:dyDescent="0.3">
      <c r="A137"/>
      <c r="B137" s="48"/>
      <c r="C137" s="48"/>
      <c r="D137"/>
      <c r="F137" s="6"/>
    </row>
    <row r="138" spans="1:6" ht="13.5" x14ac:dyDescent="0.3">
      <c r="A138"/>
      <c r="B138" s="48"/>
      <c r="C138" s="48"/>
      <c r="D138"/>
      <c r="F138" s="6"/>
    </row>
    <row r="139" spans="1:6" ht="13.5" x14ac:dyDescent="0.3">
      <c r="A139"/>
      <c r="B139" s="48"/>
      <c r="C139" s="48"/>
      <c r="D139"/>
      <c r="F139" s="6"/>
    </row>
    <row r="140" spans="1:6" ht="13.5" x14ac:dyDescent="0.3">
      <c r="A140"/>
      <c r="B140" s="48"/>
      <c r="C140" s="48"/>
      <c r="D140"/>
      <c r="F140" s="6"/>
    </row>
    <row r="141" spans="1:6" ht="13.5" x14ac:dyDescent="0.3">
      <c r="A141"/>
      <c r="B141" s="48"/>
      <c r="C141" s="48"/>
      <c r="D141"/>
      <c r="F141" s="6"/>
    </row>
    <row r="142" spans="1:6" ht="13.5" x14ac:dyDescent="0.3">
      <c r="A142"/>
      <c r="B142" s="48"/>
      <c r="C142" s="48"/>
      <c r="D142"/>
      <c r="F142" s="6"/>
    </row>
    <row r="143" spans="1:6" ht="13.5" x14ac:dyDescent="0.3">
      <c r="A143"/>
      <c r="B143" s="48"/>
      <c r="C143" s="48"/>
      <c r="D143"/>
      <c r="F143" s="6"/>
    </row>
    <row r="144" spans="1:6" ht="13.5" x14ac:dyDescent="0.3">
      <c r="A144"/>
      <c r="B144" s="48"/>
      <c r="C144" s="48"/>
      <c r="D144"/>
      <c r="F144" s="6"/>
    </row>
    <row r="145" spans="1:6" ht="13.5" x14ac:dyDescent="0.3">
      <c r="A145"/>
      <c r="B145" s="48"/>
      <c r="C145" s="48"/>
      <c r="D145"/>
      <c r="F145" s="6"/>
    </row>
    <row r="146" spans="1:6" ht="13.5" x14ac:dyDescent="0.3">
      <c r="A146"/>
      <c r="B146" s="48"/>
      <c r="C146" s="48"/>
      <c r="D146"/>
      <c r="F146" s="6"/>
    </row>
    <row r="147" spans="1:6" ht="13.5" x14ac:dyDescent="0.3">
      <c r="A147"/>
      <c r="B147" s="48"/>
      <c r="C147" s="48"/>
      <c r="D147"/>
      <c r="F147" s="6"/>
    </row>
    <row r="148" spans="1:6" ht="13.5" x14ac:dyDescent="0.3">
      <c r="A148"/>
      <c r="B148" s="48"/>
      <c r="C148" s="48"/>
      <c r="D148"/>
      <c r="F148" s="6"/>
    </row>
    <row r="149" spans="1:6" ht="13.5" x14ac:dyDescent="0.3">
      <c r="A149"/>
      <c r="B149" s="48"/>
      <c r="C149" s="48"/>
      <c r="D149"/>
      <c r="F149" s="6"/>
    </row>
    <row r="150" spans="1:6" ht="13.5" x14ac:dyDescent="0.3">
      <c r="A150"/>
      <c r="B150" s="48"/>
      <c r="C150" s="48"/>
      <c r="D150"/>
      <c r="F150" s="6"/>
    </row>
    <row r="151" spans="1:6" ht="13.5" x14ac:dyDescent="0.3">
      <c r="A151"/>
      <c r="B151" s="48"/>
      <c r="C151" s="48"/>
      <c r="D151"/>
      <c r="F151" s="6"/>
    </row>
    <row r="152" spans="1:6" ht="13.5" x14ac:dyDescent="0.3">
      <c r="A152"/>
      <c r="B152" s="48"/>
      <c r="C152" s="48"/>
      <c r="D152"/>
      <c r="F152" s="6"/>
    </row>
    <row r="153" spans="1:6" ht="13.5" x14ac:dyDescent="0.3">
      <c r="A153"/>
      <c r="B153" s="48"/>
      <c r="C153" s="48"/>
      <c r="D153"/>
      <c r="F153" s="6"/>
    </row>
    <row r="154" spans="1:6" ht="13.5" x14ac:dyDescent="0.3">
      <c r="A154"/>
      <c r="B154" s="48"/>
      <c r="C154" s="48"/>
      <c r="D154"/>
      <c r="F154" s="6"/>
    </row>
    <row r="155" spans="1:6" ht="13.5" x14ac:dyDescent="0.3">
      <c r="A155"/>
      <c r="B155" s="48"/>
      <c r="C155" s="48"/>
      <c r="D155"/>
      <c r="F155" s="6"/>
    </row>
    <row r="156" spans="1:6" ht="13.5" x14ac:dyDescent="0.3">
      <c r="A156"/>
      <c r="B156" s="48"/>
      <c r="C156" s="48"/>
      <c r="D156"/>
      <c r="F156" s="6"/>
    </row>
    <row r="157" spans="1:6" ht="13.5" x14ac:dyDescent="0.3">
      <c r="A157"/>
      <c r="B157" s="48"/>
      <c r="C157" s="48"/>
      <c r="D157"/>
      <c r="F157" s="6"/>
    </row>
    <row r="158" spans="1:6" ht="13.5" x14ac:dyDescent="0.3">
      <c r="A158"/>
      <c r="B158" s="48"/>
      <c r="C158" s="48"/>
      <c r="D158"/>
      <c r="F158" s="6"/>
    </row>
    <row r="159" spans="1:6" ht="13.5" x14ac:dyDescent="0.3">
      <c r="A159"/>
      <c r="B159" s="48"/>
      <c r="C159" s="48"/>
      <c r="D159"/>
      <c r="F159" s="6"/>
    </row>
    <row r="160" spans="1:6" ht="13.5" x14ac:dyDescent="0.3">
      <c r="A160"/>
      <c r="B160" s="48"/>
      <c r="C160" s="48"/>
      <c r="D160"/>
      <c r="F160" s="6"/>
    </row>
    <row r="161" spans="1:6" ht="13.5" x14ac:dyDescent="0.3">
      <c r="A161"/>
      <c r="B161" s="48"/>
      <c r="C161" s="48"/>
      <c r="D161"/>
      <c r="F161" s="6"/>
    </row>
    <row r="162" spans="1:6" ht="13.5" x14ac:dyDescent="0.3">
      <c r="A162"/>
      <c r="B162" s="48"/>
      <c r="C162" s="48"/>
      <c r="D162"/>
      <c r="F162" s="6"/>
    </row>
    <row r="163" spans="1:6" ht="13.5" x14ac:dyDescent="0.3">
      <c r="A163"/>
      <c r="B163" s="48"/>
      <c r="C163" s="48"/>
      <c r="D163"/>
      <c r="F163" s="6"/>
    </row>
    <row r="164" spans="1:6" ht="13.5" x14ac:dyDescent="0.3">
      <c r="A164"/>
      <c r="B164" s="48"/>
      <c r="C164" s="48"/>
      <c r="D164"/>
      <c r="F164" s="6"/>
    </row>
    <row r="165" spans="1:6" ht="13.5" x14ac:dyDescent="0.3">
      <c r="A165"/>
      <c r="B165" s="48"/>
      <c r="C165" s="48"/>
      <c r="D165"/>
      <c r="F165" s="6"/>
    </row>
    <row r="166" spans="1:6" ht="13.5" x14ac:dyDescent="0.3">
      <c r="A166"/>
      <c r="B166" s="48"/>
      <c r="C166" s="48"/>
      <c r="D166"/>
      <c r="F166" s="6"/>
    </row>
    <row r="167" spans="1:6" ht="13.5" x14ac:dyDescent="0.3">
      <c r="A167"/>
      <c r="B167" s="48"/>
      <c r="C167" s="48"/>
      <c r="D167"/>
      <c r="F167" s="6"/>
    </row>
    <row r="168" spans="1:6" ht="13.5" x14ac:dyDescent="0.3">
      <c r="A168"/>
      <c r="B168" s="48"/>
      <c r="C168" s="48"/>
      <c r="D168"/>
      <c r="F168" s="6"/>
    </row>
    <row r="169" spans="1:6" ht="13.5" x14ac:dyDescent="0.3">
      <c r="A169"/>
      <c r="B169" s="48"/>
      <c r="C169" s="48"/>
      <c r="D169"/>
      <c r="F169" s="6"/>
    </row>
    <row r="170" spans="1:6" ht="13.5" x14ac:dyDescent="0.3">
      <c r="A170"/>
      <c r="B170" s="48"/>
      <c r="C170" s="48"/>
      <c r="D170"/>
      <c r="F170" s="6"/>
    </row>
    <row r="171" spans="1:6" ht="13.5" x14ac:dyDescent="0.3">
      <c r="A171"/>
      <c r="B171" s="48"/>
      <c r="C171" s="48"/>
      <c r="D171"/>
      <c r="F171" s="6"/>
    </row>
    <row r="172" spans="1:6" ht="13.5" x14ac:dyDescent="0.3">
      <c r="A172"/>
      <c r="B172" s="48"/>
      <c r="C172" s="48"/>
      <c r="D172"/>
      <c r="F172" s="6"/>
    </row>
    <row r="173" spans="1:6" ht="13.5" x14ac:dyDescent="0.3">
      <c r="A173"/>
      <c r="B173" s="48"/>
      <c r="C173" s="48"/>
      <c r="D173"/>
      <c r="F173" s="6"/>
    </row>
    <row r="174" spans="1:6" ht="13.5" x14ac:dyDescent="0.3">
      <c r="A174"/>
      <c r="B174" s="48"/>
      <c r="C174" s="48"/>
      <c r="D174"/>
      <c r="F174" s="6"/>
    </row>
    <row r="175" spans="1:6" ht="13.5" x14ac:dyDescent="0.3">
      <c r="A175"/>
      <c r="B175" s="48"/>
      <c r="C175" s="48"/>
      <c r="D175"/>
      <c r="F175" s="6"/>
    </row>
    <row r="176" spans="1:6" ht="13.5" x14ac:dyDescent="0.3">
      <c r="A176"/>
      <c r="B176" s="48"/>
      <c r="C176" s="48"/>
      <c r="D176"/>
      <c r="F176" s="6"/>
    </row>
    <row r="177" spans="1:6" ht="13.5" x14ac:dyDescent="0.3">
      <c r="A177"/>
      <c r="B177" s="48"/>
      <c r="C177" s="48"/>
      <c r="D177"/>
      <c r="F177" s="6"/>
    </row>
    <row r="178" spans="1:6" ht="13.5" x14ac:dyDescent="0.3">
      <c r="A178"/>
      <c r="B178" s="48"/>
      <c r="C178" s="48"/>
      <c r="D178"/>
      <c r="F178" s="6"/>
    </row>
    <row r="179" spans="1:6" ht="13.5" x14ac:dyDescent="0.3">
      <c r="A179"/>
      <c r="B179" s="48"/>
      <c r="C179" s="48"/>
      <c r="D179"/>
      <c r="F179" s="6"/>
    </row>
    <row r="180" spans="1:6" ht="13.5" x14ac:dyDescent="0.3">
      <c r="A180"/>
      <c r="B180" s="48"/>
      <c r="C180" s="48"/>
      <c r="D180"/>
      <c r="F180" s="6"/>
    </row>
    <row r="181" spans="1:6" ht="13.5" x14ac:dyDescent="0.3">
      <c r="A181"/>
      <c r="B181" s="48"/>
      <c r="C181" s="48"/>
      <c r="D181"/>
      <c r="F181" s="6"/>
    </row>
    <row r="182" spans="1:6" ht="13.5" x14ac:dyDescent="0.3">
      <c r="A182"/>
      <c r="B182" s="48"/>
      <c r="C182" s="48"/>
      <c r="D182"/>
      <c r="F182" s="6"/>
    </row>
    <row r="183" spans="1:6" ht="13.5" x14ac:dyDescent="0.3">
      <c r="A183"/>
      <c r="B183" s="48"/>
      <c r="C183" s="48"/>
      <c r="D183"/>
      <c r="F183" s="6"/>
    </row>
    <row r="184" spans="1:6" ht="13.5" x14ac:dyDescent="0.3">
      <c r="A184"/>
      <c r="B184" s="48"/>
      <c r="C184" s="48"/>
      <c r="D184"/>
      <c r="F184" s="6"/>
    </row>
    <row r="185" spans="1:6" ht="13.5" x14ac:dyDescent="0.3">
      <c r="A185"/>
      <c r="B185" s="48"/>
      <c r="C185" s="48"/>
      <c r="D185"/>
      <c r="F185" s="6"/>
    </row>
    <row r="186" spans="1:6" ht="13.5" x14ac:dyDescent="0.3">
      <c r="A186"/>
      <c r="B186" s="48"/>
      <c r="C186" s="48"/>
      <c r="D186"/>
      <c r="F186" s="6"/>
    </row>
    <row r="187" spans="1:6" ht="13.5" x14ac:dyDescent="0.3">
      <c r="A187"/>
      <c r="B187" s="48"/>
      <c r="C187" s="48"/>
      <c r="D187"/>
      <c r="F187" s="6"/>
    </row>
    <row r="188" spans="1:6" ht="13.5" x14ac:dyDescent="0.3">
      <c r="A188"/>
      <c r="B188" s="48"/>
      <c r="C188" s="48"/>
      <c r="D188"/>
      <c r="F188" s="6"/>
    </row>
    <row r="189" spans="1:6" ht="13.5" x14ac:dyDescent="0.3">
      <c r="A189"/>
      <c r="B189" s="48"/>
      <c r="C189" s="48"/>
      <c r="D189"/>
      <c r="F189" s="6"/>
    </row>
    <row r="190" spans="1:6" ht="13.5" x14ac:dyDescent="0.3">
      <c r="A190"/>
      <c r="B190" s="48"/>
      <c r="C190" s="48"/>
      <c r="D190"/>
      <c r="F190" s="6"/>
    </row>
    <row r="191" spans="1:6" ht="13.5" x14ac:dyDescent="0.3">
      <c r="A191"/>
      <c r="B191" s="48"/>
      <c r="C191" s="48"/>
      <c r="D191"/>
      <c r="F191" s="6"/>
    </row>
    <row r="192" spans="1:6" ht="13.5" x14ac:dyDescent="0.3">
      <c r="A192"/>
      <c r="B192" s="48"/>
      <c r="C192" s="48"/>
      <c r="D192"/>
      <c r="F192" s="6"/>
    </row>
    <row r="193" spans="1:6" ht="13.5" x14ac:dyDescent="0.3">
      <c r="A193"/>
      <c r="B193" s="48"/>
      <c r="C193" s="48"/>
      <c r="D193"/>
      <c r="F193" s="6"/>
    </row>
    <row r="194" spans="1:6" ht="13.5" x14ac:dyDescent="0.3">
      <c r="A194"/>
      <c r="B194" s="48"/>
      <c r="C194" s="48"/>
      <c r="D194"/>
      <c r="F194" s="6"/>
    </row>
    <row r="195" spans="1:6" ht="13.5" x14ac:dyDescent="0.3">
      <c r="A195"/>
      <c r="B195" s="48"/>
      <c r="C195" s="48"/>
      <c r="D195"/>
      <c r="F195" s="6"/>
    </row>
    <row r="196" spans="1:6" ht="13.5" x14ac:dyDescent="0.3">
      <c r="A196"/>
      <c r="B196" s="48"/>
      <c r="C196" s="48"/>
      <c r="D196"/>
      <c r="F196" s="6"/>
    </row>
    <row r="197" spans="1:6" ht="13.5" x14ac:dyDescent="0.3">
      <c r="A197"/>
      <c r="B197" s="48"/>
      <c r="C197" s="48"/>
      <c r="D197"/>
      <c r="F197" s="6"/>
    </row>
    <row r="198" spans="1:6" ht="13.5" x14ac:dyDescent="0.3">
      <c r="A198"/>
      <c r="B198" s="48"/>
      <c r="C198" s="48"/>
      <c r="D198"/>
      <c r="F198" s="6"/>
    </row>
    <row r="199" spans="1:6" ht="13.5" x14ac:dyDescent="0.3">
      <c r="A199"/>
      <c r="B199" s="48"/>
      <c r="C199" s="48"/>
      <c r="D199"/>
      <c r="F199" s="6"/>
    </row>
    <row r="200" spans="1:6" ht="13.5" x14ac:dyDescent="0.3">
      <c r="A200"/>
      <c r="B200" s="48"/>
      <c r="C200" s="48"/>
      <c r="D200"/>
      <c r="F200" s="6"/>
    </row>
    <row r="201" spans="1:6" ht="13.5" x14ac:dyDescent="0.3">
      <c r="A201"/>
      <c r="B201" s="48"/>
      <c r="C201" s="48"/>
      <c r="D201"/>
      <c r="F201" s="6"/>
    </row>
    <row r="202" spans="1:6" ht="13.5" x14ac:dyDescent="0.3">
      <c r="A202"/>
      <c r="B202" s="48"/>
      <c r="C202" s="48"/>
      <c r="D202"/>
      <c r="F202" s="6"/>
    </row>
    <row r="203" spans="1:6" ht="13.5" x14ac:dyDescent="0.3">
      <c r="A203"/>
      <c r="B203" s="48"/>
      <c r="C203" s="48"/>
      <c r="D203"/>
      <c r="F203" s="6"/>
    </row>
    <row r="204" spans="1:6" ht="13.5" x14ac:dyDescent="0.3">
      <c r="A204"/>
      <c r="B204" s="48"/>
      <c r="C204" s="48"/>
      <c r="D204"/>
      <c r="F204" s="6"/>
    </row>
    <row r="205" spans="1:6" ht="13.5" x14ac:dyDescent="0.3">
      <c r="A205"/>
      <c r="B205" s="48"/>
      <c r="C205" s="48"/>
      <c r="D205"/>
      <c r="F205" s="6"/>
    </row>
    <row r="206" spans="1:6" ht="13.5" x14ac:dyDescent="0.3">
      <c r="A206"/>
      <c r="B206" s="48"/>
      <c r="C206" s="48"/>
      <c r="D206"/>
      <c r="F206" s="6"/>
    </row>
    <row r="207" spans="1:6" ht="13.5" x14ac:dyDescent="0.3">
      <c r="A207"/>
      <c r="B207" s="48"/>
      <c r="C207" s="48"/>
      <c r="D207"/>
      <c r="F207" s="6"/>
    </row>
    <row r="208" spans="1:6" ht="13.5" x14ac:dyDescent="0.3">
      <c r="A208"/>
      <c r="B208" s="48"/>
      <c r="C208" s="48"/>
      <c r="D208"/>
      <c r="F208" s="6"/>
    </row>
    <row r="209" spans="1:6" ht="13.5" x14ac:dyDescent="0.3">
      <c r="A209"/>
      <c r="B209" s="48"/>
      <c r="C209" s="48"/>
      <c r="D209"/>
      <c r="F209" s="6"/>
    </row>
    <row r="210" spans="1:6" ht="13.5" x14ac:dyDescent="0.3">
      <c r="A210"/>
      <c r="B210" s="48"/>
      <c r="C210" s="48"/>
      <c r="D210"/>
      <c r="F210" s="6"/>
    </row>
    <row r="211" spans="1:6" ht="13.5" x14ac:dyDescent="0.3">
      <c r="A211"/>
      <c r="B211" s="48"/>
      <c r="C211" s="48"/>
      <c r="D211"/>
      <c r="F211" s="6"/>
    </row>
    <row r="212" spans="1:6" ht="13.5" x14ac:dyDescent="0.3">
      <c r="A212"/>
      <c r="B212" s="48"/>
      <c r="C212" s="48"/>
      <c r="D212"/>
      <c r="F212" s="6"/>
    </row>
    <row r="213" spans="1:6" ht="13.5" x14ac:dyDescent="0.3">
      <c r="A213"/>
      <c r="B213" s="48"/>
      <c r="C213" s="48"/>
      <c r="D213"/>
      <c r="F213" s="6"/>
    </row>
    <row r="214" spans="1:6" ht="13.5" x14ac:dyDescent="0.3">
      <c r="A214"/>
      <c r="B214" s="48"/>
      <c r="C214" s="48"/>
      <c r="D214"/>
      <c r="F214" s="6"/>
    </row>
    <row r="215" spans="1:6" ht="13.5" x14ac:dyDescent="0.3">
      <c r="A215"/>
      <c r="B215" s="48"/>
      <c r="C215" s="48"/>
      <c r="D215"/>
      <c r="F215" s="6"/>
    </row>
    <row r="216" spans="1:6" ht="13.5" x14ac:dyDescent="0.3">
      <c r="A216"/>
      <c r="B216" s="48"/>
      <c r="C216" s="48"/>
      <c r="D216"/>
      <c r="F216" s="6"/>
    </row>
    <row r="217" spans="1:6" ht="13.5" x14ac:dyDescent="0.3">
      <c r="A217"/>
      <c r="B217" s="48"/>
      <c r="C217" s="48"/>
      <c r="D217"/>
      <c r="F217" s="6"/>
    </row>
    <row r="218" spans="1:6" ht="13.5" x14ac:dyDescent="0.3">
      <c r="A218"/>
      <c r="B218" s="48"/>
      <c r="C218" s="48"/>
      <c r="D218"/>
      <c r="F218" s="6"/>
    </row>
    <row r="219" spans="1:6" ht="13.5" x14ac:dyDescent="0.3">
      <c r="A219"/>
      <c r="B219" s="48"/>
      <c r="C219" s="48"/>
      <c r="D219"/>
      <c r="F219" s="6"/>
    </row>
    <row r="220" spans="1:6" ht="13.5" x14ac:dyDescent="0.3">
      <c r="A220"/>
      <c r="B220" s="48"/>
      <c r="C220" s="48"/>
      <c r="D220"/>
      <c r="F220" s="6"/>
    </row>
    <row r="221" spans="1:6" ht="13.5" x14ac:dyDescent="0.3">
      <c r="A221"/>
      <c r="B221" s="48"/>
      <c r="C221" s="48"/>
      <c r="D221"/>
      <c r="F221" s="6"/>
    </row>
    <row r="222" spans="1:6" ht="13.5" x14ac:dyDescent="0.3">
      <c r="A222"/>
      <c r="B222" s="48"/>
      <c r="C222" s="48"/>
      <c r="D222"/>
      <c r="F222" s="6"/>
    </row>
    <row r="223" spans="1:6" ht="13.5" x14ac:dyDescent="0.3">
      <c r="A223"/>
      <c r="B223" s="48"/>
      <c r="C223" s="48"/>
      <c r="D223"/>
      <c r="F223" s="6"/>
    </row>
    <row r="224" spans="1:6" ht="13.5" x14ac:dyDescent="0.3">
      <c r="A224"/>
      <c r="B224" s="48"/>
      <c r="C224" s="48"/>
      <c r="D224"/>
      <c r="F224" s="6"/>
    </row>
    <row r="225" spans="1:6" ht="13.5" x14ac:dyDescent="0.3">
      <c r="A225"/>
      <c r="B225" s="48"/>
      <c r="C225" s="48"/>
      <c r="D225"/>
      <c r="F225" s="6"/>
    </row>
    <row r="226" spans="1:6" ht="13.5" x14ac:dyDescent="0.3">
      <c r="A226"/>
      <c r="B226" s="48"/>
      <c r="C226" s="48"/>
      <c r="D226"/>
      <c r="F226" s="6"/>
    </row>
    <row r="227" spans="1:6" ht="13.5" x14ac:dyDescent="0.3">
      <c r="A227"/>
      <c r="B227" s="48"/>
      <c r="C227" s="48"/>
      <c r="D227"/>
      <c r="F227" s="6"/>
    </row>
    <row r="228" spans="1:6" ht="13.5" x14ac:dyDescent="0.3">
      <c r="A228"/>
      <c r="B228" s="48"/>
      <c r="C228" s="48"/>
      <c r="D228"/>
      <c r="F228" s="6"/>
    </row>
    <row r="229" spans="1:6" ht="13.5" x14ac:dyDescent="0.3">
      <c r="A229"/>
      <c r="B229" s="48"/>
      <c r="C229" s="48"/>
      <c r="D229"/>
      <c r="F229" s="6"/>
    </row>
    <row r="230" spans="1:6" ht="13.5" x14ac:dyDescent="0.3">
      <c r="A230"/>
      <c r="B230" s="48"/>
      <c r="C230" s="48"/>
      <c r="D230"/>
      <c r="F230" s="6"/>
    </row>
    <row r="231" spans="1:6" ht="13.5" x14ac:dyDescent="0.3">
      <c r="A231"/>
      <c r="B231" s="48"/>
      <c r="C231" s="48"/>
      <c r="D231"/>
      <c r="F231" s="6"/>
    </row>
    <row r="232" spans="1:6" ht="13.5" x14ac:dyDescent="0.3">
      <c r="A232"/>
      <c r="B232" s="48"/>
      <c r="C232" s="48"/>
      <c r="D232"/>
      <c r="F232" s="6"/>
    </row>
    <row r="233" spans="1:6" ht="13.5" x14ac:dyDescent="0.3">
      <c r="A233"/>
      <c r="B233" s="48"/>
      <c r="C233" s="48"/>
      <c r="D233"/>
      <c r="F233" s="6"/>
    </row>
    <row r="234" spans="1:6" ht="13.5" x14ac:dyDescent="0.3">
      <c r="A234"/>
      <c r="B234" s="48"/>
      <c r="C234" s="48"/>
      <c r="D234"/>
      <c r="F234" s="6"/>
    </row>
    <row r="235" spans="1:6" ht="13.5" x14ac:dyDescent="0.3">
      <c r="A235"/>
      <c r="B235" s="48"/>
      <c r="C235" s="48"/>
      <c r="D235"/>
      <c r="F235" s="6"/>
    </row>
    <row r="236" spans="1:6" ht="13.5" x14ac:dyDescent="0.3">
      <c r="A236"/>
      <c r="B236" s="48"/>
      <c r="C236" s="48"/>
      <c r="D236"/>
      <c r="F236" s="6"/>
    </row>
    <row r="237" spans="1:6" ht="13.5" x14ac:dyDescent="0.3">
      <c r="A237"/>
      <c r="B237" s="48"/>
      <c r="C237" s="48"/>
      <c r="D237"/>
      <c r="F237" s="6"/>
    </row>
    <row r="238" spans="1:6" ht="13.5" x14ac:dyDescent="0.3">
      <c r="A238"/>
      <c r="B238" s="48"/>
      <c r="C238" s="48"/>
      <c r="D238"/>
      <c r="F238" s="6"/>
    </row>
    <row r="239" spans="1:6" ht="13.5" x14ac:dyDescent="0.3">
      <c r="A239"/>
      <c r="B239" s="48"/>
      <c r="C239" s="48"/>
      <c r="D239"/>
      <c r="F239" s="6"/>
    </row>
    <row r="240" spans="1:6" ht="13.5" x14ac:dyDescent="0.3">
      <c r="A240"/>
      <c r="B240" s="48"/>
      <c r="C240" s="48"/>
      <c r="D240"/>
      <c r="F240" s="6"/>
    </row>
    <row r="241" spans="1:6" ht="13.5" x14ac:dyDescent="0.3">
      <c r="A241"/>
      <c r="B241" s="48"/>
      <c r="C241" s="48"/>
      <c r="D241"/>
      <c r="F241" s="6"/>
    </row>
    <row r="242" spans="1:6" ht="13.5" x14ac:dyDescent="0.3">
      <c r="A242"/>
      <c r="B242" s="48"/>
      <c r="C242" s="48"/>
      <c r="D242"/>
      <c r="F242" s="6"/>
    </row>
    <row r="243" spans="1:6" ht="13.5" x14ac:dyDescent="0.3">
      <c r="A243"/>
      <c r="B243" s="48"/>
      <c r="C243" s="48"/>
      <c r="D243"/>
      <c r="F243" s="6"/>
    </row>
    <row r="244" spans="1:6" ht="13.5" x14ac:dyDescent="0.3">
      <c r="A244"/>
      <c r="B244" s="48"/>
      <c r="C244" s="48"/>
      <c r="D244"/>
      <c r="F244" s="6"/>
    </row>
    <row r="245" spans="1:6" ht="13.5" x14ac:dyDescent="0.3">
      <c r="A245"/>
      <c r="B245" s="48"/>
      <c r="C245" s="48"/>
      <c r="D245"/>
      <c r="F245" s="6"/>
    </row>
    <row r="246" spans="1:6" ht="13.5" x14ac:dyDescent="0.3">
      <c r="A246"/>
      <c r="B246" s="48"/>
      <c r="C246" s="48"/>
      <c r="D246"/>
      <c r="F246" s="6"/>
    </row>
    <row r="247" spans="1:6" ht="13.5" x14ac:dyDescent="0.3">
      <c r="A247"/>
      <c r="B247" s="48"/>
      <c r="C247" s="48"/>
      <c r="D247"/>
      <c r="F247" s="6"/>
    </row>
    <row r="248" spans="1:6" ht="13.5" x14ac:dyDescent="0.3">
      <c r="A248"/>
      <c r="B248" s="48"/>
      <c r="C248" s="48"/>
      <c r="D248"/>
      <c r="F248" s="6"/>
    </row>
    <row r="249" spans="1:6" ht="13.5" x14ac:dyDescent="0.3">
      <c r="A249"/>
      <c r="B249" s="48"/>
      <c r="C249" s="48"/>
      <c r="D249"/>
      <c r="F249" s="6"/>
    </row>
    <row r="250" spans="1:6" ht="13.5" x14ac:dyDescent="0.3">
      <c r="A250"/>
      <c r="B250" s="48"/>
      <c r="C250" s="48"/>
      <c r="D250"/>
      <c r="F250" s="6"/>
    </row>
    <row r="251" spans="1:6" ht="13.5" x14ac:dyDescent="0.3">
      <c r="A251"/>
      <c r="B251" s="48"/>
      <c r="C251" s="48"/>
      <c r="D251"/>
      <c r="F251" s="6"/>
    </row>
    <row r="252" spans="1:6" ht="13.5" x14ac:dyDescent="0.3">
      <c r="A252"/>
      <c r="B252" s="48"/>
      <c r="C252" s="48"/>
      <c r="D252"/>
      <c r="F252" s="6"/>
    </row>
    <row r="253" spans="1:6" ht="13.5" x14ac:dyDescent="0.3">
      <c r="A253"/>
      <c r="B253" s="48"/>
      <c r="C253" s="48"/>
      <c r="D253"/>
      <c r="F253" s="6"/>
    </row>
    <row r="254" spans="1:6" ht="13.5" x14ac:dyDescent="0.3">
      <c r="A254"/>
      <c r="B254" s="48"/>
      <c r="C254" s="48"/>
      <c r="D254"/>
      <c r="F254" s="6"/>
    </row>
    <row r="255" spans="1:6" ht="13.5" x14ac:dyDescent="0.3">
      <c r="A255"/>
      <c r="B255" s="48"/>
      <c r="C255" s="48"/>
      <c r="D255"/>
      <c r="F255" s="6"/>
    </row>
    <row r="256" spans="1:6" ht="13.5" x14ac:dyDescent="0.3">
      <c r="A256"/>
      <c r="B256" s="48"/>
      <c r="C256" s="48"/>
      <c r="D256"/>
      <c r="F256" s="6"/>
    </row>
    <row r="257" spans="1:6" ht="13.5" x14ac:dyDescent="0.3">
      <c r="A257"/>
      <c r="B257" s="48"/>
      <c r="C257" s="48"/>
      <c r="D257"/>
      <c r="F257" s="6"/>
    </row>
    <row r="258" spans="1:6" ht="13.5" x14ac:dyDescent="0.3">
      <c r="A258"/>
      <c r="B258" s="48"/>
      <c r="C258" s="48"/>
      <c r="D258"/>
      <c r="F258" s="6"/>
    </row>
    <row r="259" spans="1:6" ht="13.5" x14ac:dyDescent="0.3">
      <c r="A259"/>
      <c r="B259" s="48"/>
      <c r="C259" s="48"/>
      <c r="D259"/>
      <c r="F259" s="6"/>
    </row>
    <row r="260" spans="1:6" ht="13.5" x14ac:dyDescent="0.3">
      <c r="A260"/>
      <c r="B260" s="48"/>
      <c r="C260" s="48"/>
      <c r="D260"/>
      <c r="F260" s="6"/>
    </row>
    <row r="261" spans="1:6" ht="13.5" x14ac:dyDescent="0.3">
      <c r="A261"/>
      <c r="B261" s="48"/>
      <c r="C261" s="48"/>
      <c r="D261"/>
      <c r="F261" s="6"/>
    </row>
    <row r="262" spans="1:6" ht="13.5" x14ac:dyDescent="0.3">
      <c r="A262"/>
      <c r="B262" s="48"/>
      <c r="C262" s="48"/>
      <c r="D262"/>
      <c r="F262" s="6"/>
    </row>
    <row r="263" spans="1:6" ht="13.5" x14ac:dyDescent="0.3">
      <c r="A263"/>
      <c r="B263" s="48"/>
      <c r="C263" s="48"/>
      <c r="D263"/>
      <c r="F263" s="6"/>
    </row>
    <row r="264" spans="1:6" ht="13.5" x14ac:dyDescent="0.3">
      <c r="A264"/>
      <c r="B264" s="48"/>
      <c r="C264" s="48"/>
      <c r="D264"/>
      <c r="F264" s="6"/>
    </row>
    <row r="265" spans="1:6" ht="13.5" x14ac:dyDescent="0.3">
      <c r="A265"/>
      <c r="B265" s="48"/>
      <c r="C265" s="48"/>
      <c r="D265"/>
      <c r="F265" s="6"/>
    </row>
    <row r="266" spans="1:6" ht="13.5" x14ac:dyDescent="0.3">
      <c r="A266"/>
      <c r="B266" s="48"/>
      <c r="C266" s="48"/>
      <c r="D266"/>
      <c r="F266" s="6"/>
    </row>
    <row r="267" spans="1:6" ht="13.5" x14ac:dyDescent="0.3">
      <c r="A267"/>
      <c r="B267" s="48"/>
      <c r="C267" s="48"/>
      <c r="D267"/>
      <c r="F267" s="6"/>
    </row>
    <row r="268" spans="1:6" ht="13.5" x14ac:dyDescent="0.3">
      <c r="A268"/>
      <c r="B268" s="48"/>
      <c r="C268" s="48"/>
      <c r="D268"/>
      <c r="F268" s="6"/>
    </row>
    <row r="269" spans="1:6" ht="13.5" x14ac:dyDescent="0.3">
      <c r="A269"/>
      <c r="B269" s="48"/>
      <c r="C269" s="48"/>
      <c r="D269"/>
      <c r="F269" s="6"/>
    </row>
    <row r="270" spans="1:6" ht="13.5" x14ac:dyDescent="0.3">
      <c r="A270"/>
      <c r="B270" s="48"/>
      <c r="C270" s="48"/>
      <c r="D270"/>
      <c r="F270" s="6"/>
    </row>
    <row r="271" spans="1:6" ht="13.5" x14ac:dyDescent="0.3">
      <c r="A271"/>
      <c r="B271" s="48"/>
      <c r="C271" s="48"/>
      <c r="D271"/>
      <c r="F271" s="6"/>
    </row>
    <row r="272" spans="1:6" ht="13.5" x14ac:dyDescent="0.3">
      <c r="A272"/>
      <c r="B272" s="48"/>
      <c r="C272" s="48"/>
      <c r="D272"/>
      <c r="F272" s="6"/>
    </row>
    <row r="273" spans="1:6" ht="13.5" x14ac:dyDescent="0.3">
      <c r="A273"/>
      <c r="B273" s="48"/>
      <c r="C273" s="48"/>
      <c r="D273"/>
      <c r="F273" s="6"/>
    </row>
    <row r="274" spans="1:6" ht="13.5" x14ac:dyDescent="0.3">
      <c r="A274"/>
      <c r="B274" s="48"/>
      <c r="C274" s="48"/>
      <c r="D274"/>
      <c r="F274" s="6"/>
    </row>
    <row r="275" spans="1:6" ht="13.5" x14ac:dyDescent="0.3">
      <c r="A275"/>
      <c r="B275" s="48"/>
      <c r="C275" s="48"/>
      <c r="D275"/>
      <c r="F275" s="6"/>
    </row>
    <row r="276" spans="1:6" ht="13.5" x14ac:dyDescent="0.3">
      <c r="A276"/>
      <c r="B276" s="48"/>
      <c r="C276" s="48"/>
      <c r="D276"/>
      <c r="F276" s="6"/>
    </row>
    <row r="277" spans="1:6" ht="13.5" x14ac:dyDescent="0.3">
      <c r="A277"/>
      <c r="B277" s="48"/>
      <c r="C277" s="48"/>
      <c r="D277"/>
      <c r="F277" s="6"/>
    </row>
    <row r="278" spans="1:6" ht="13.5" x14ac:dyDescent="0.3">
      <c r="A278"/>
      <c r="B278" s="48"/>
      <c r="C278" s="48"/>
      <c r="D278"/>
      <c r="F278" s="6"/>
    </row>
    <row r="279" spans="1:6" ht="13.5" x14ac:dyDescent="0.3">
      <c r="A279"/>
      <c r="B279" s="48"/>
      <c r="C279" s="48"/>
      <c r="D279"/>
      <c r="F279" s="6"/>
    </row>
    <row r="280" spans="1:6" ht="13.5" x14ac:dyDescent="0.3">
      <c r="A280"/>
      <c r="B280" s="48"/>
      <c r="C280" s="48"/>
      <c r="D280"/>
      <c r="F280" s="6"/>
    </row>
    <row r="281" spans="1:6" ht="13.5" x14ac:dyDescent="0.3">
      <c r="A281"/>
      <c r="B281" s="48"/>
      <c r="C281" s="48"/>
      <c r="D281"/>
      <c r="F281" s="6"/>
    </row>
    <row r="282" spans="1:6" ht="13.5" x14ac:dyDescent="0.3">
      <c r="A282"/>
      <c r="B282" s="48"/>
      <c r="C282" s="48"/>
      <c r="D282"/>
      <c r="F282" s="6"/>
    </row>
    <row r="283" spans="1:6" ht="13.5" x14ac:dyDescent="0.3">
      <c r="A283"/>
      <c r="B283" s="48"/>
      <c r="C283" s="48"/>
      <c r="D283"/>
      <c r="F283" s="6"/>
    </row>
    <row r="284" spans="1:6" ht="13.5" x14ac:dyDescent="0.3">
      <c r="A284"/>
      <c r="B284" s="48"/>
      <c r="C284" s="48"/>
      <c r="D284"/>
      <c r="F284" s="6"/>
    </row>
    <row r="285" spans="1:6" ht="13.5" x14ac:dyDescent="0.3">
      <c r="A285"/>
      <c r="B285" s="48"/>
      <c r="C285" s="48"/>
      <c r="D285"/>
      <c r="F285" s="6"/>
    </row>
    <row r="286" spans="1:6" ht="13.5" x14ac:dyDescent="0.3">
      <c r="A286"/>
      <c r="B286" s="48"/>
      <c r="C286" s="48"/>
      <c r="D286"/>
      <c r="F286" s="6"/>
    </row>
    <row r="287" spans="1:6" ht="13.5" x14ac:dyDescent="0.3">
      <c r="A287"/>
      <c r="B287" s="48"/>
      <c r="C287" s="48"/>
      <c r="D287"/>
      <c r="F287" s="6"/>
    </row>
    <row r="288" spans="1:6" ht="13.5" x14ac:dyDescent="0.3">
      <c r="A288"/>
      <c r="B288" s="48"/>
      <c r="C288" s="48"/>
      <c r="D288"/>
      <c r="F288" s="6"/>
    </row>
    <row r="289" spans="1:6" ht="13.5" x14ac:dyDescent="0.3">
      <c r="A289"/>
      <c r="B289" s="48"/>
      <c r="C289" s="48"/>
      <c r="D289"/>
      <c r="F289" s="6"/>
    </row>
    <row r="290" spans="1:6" ht="13.5" x14ac:dyDescent="0.3">
      <c r="A290"/>
      <c r="B290" s="48"/>
      <c r="C290" s="48"/>
      <c r="D290"/>
      <c r="F290" s="6"/>
    </row>
    <row r="291" spans="1:6" ht="13.5" x14ac:dyDescent="0.3">
      <c r="A291"/>
      <c r="B291" s="48"/>
      <c r="C291" s="48"/>
      <c r="D291"/>
      <c r="F291" s="6"/>
    </row>
    <row r="292" spans="1:6" ht="13.5" x14ac:dyDescent="0.3">
      <c r="A292"/>
      <c r="B292" s="48"/>
      <c r="C292" s="48"/>
      <c r="D292"/>
      <c r="F292" s="6"/>
    </row>
    <row r="293" spans="1:6" ht="13.5" x14ac:dyDescent="0.3">
      <c r="A293"/>
      <c r="B293" s="48"/>
      <c r="C293" s="48"/>
      <c r="D293"/>
      <c r="F293" s="6"/>
    </row>
    <row r="294" spans="1:6" ht="13.5" x14ac:dyDescent="0.3">
      <c r="A294"/>
      <c r="B294" s="48"/>
      <c r="C294" s="48"/>
      <c r="D294"/>
      <c r="F294" s="6"/>
    </row>
    <row r="295" spans="1:6" ht="13.5" x14ac:dyDescent="0.3">
      <c r="A295"/>
      <c r="B295" s="48"/>
      <c r="C295" s="48"/>
      <c r="D295"/>
      <c r="F295" s="6"/>
    </row>
    <row r="296" spans="1:6" ht="13.5" x14ac:dyDescent="0.3">
      <c r="A296"/>
      <c r="B296" s="48"/>
      <c r="C296" s="48"/>
      <c r="D296"/>
      <c r="F296" s="6"/>
    </row>
    <row r="297" spans="1:6" ht="13.5" x14ac:dyDescent="0.3">
      <c r="A297"/>
      <c r="B297" s="48"/>
      <c r="C297" s="48"/>
      <c r="D297"/>
      <c r="F297" s="6"/>
    </row>
    <row r="298" spans="1:6" ht="13.5" x14ac:dyDescent="0.3">
      <c r="A298"/>
      <c r="B298" s="48"/>
      <c r="C298" s="48"/>
      <c r="D298"/>
      <c r="F298" s="6"/>
    </row>
    <row r="299" spans="1:6" ht="13.5" x14ac:dyDescent="0.3">
      <c r="A299"/>
      <c r="B299" s="48"/>
      <c r="C299" s="48"/>
      <c r="D299"/>
      <c r="F299" s="6"/>
    </row>
    <row r="300" spans="1:6" ht="13.5" x14ac:dyDescent="0.3">
      <c r="A300"/>
      <c r="B300" s="48"/>
      <c r="C300" s="48"/>
      <c r="D300"/>
      <c r="F300" s="6"/>
    </row>
    <row r="301" spans="1:6" ht="13.5" x14ac:dyDescent="0.3">
      <c r="A301"/>
      <c r="B301" s="48"/>
      <c r="C301" s="48"/>
      <c r="D301"/>
      <c r="F301" s="6"/>
    </row>
    <row r="302" spans="1:6" ht="13.5" x14ac:dyDescent="0.3">
      <c r="A302"/>
      <c r="B302" s="48"/>
      <c r="C302" s="48"/>
      <c r="D302"/>
      <c r="F302" s="6"/>
    </row>
    <row r="303" spans="1:6" ht="13.5" x14ac:dyDescent="0.3">
      <c r="A303"/>
      <c r="B303" s="48"/>
      <c r="C303" s="48"/>
      <c r="D303"/>
      <c r="F303" s="6"/>
    </row>
    <row r="304" spans="1:6" ht="13.5" x14ac:dyDescent="0.3">
      <c r="A304"/>
      <c r="B304" s="48"/>
      <c r="C304" s="48"/>
      <c r="D304"/>
      <c r="F304" s="6"/>
    </row>
    <row r="305" spans="1:6" ht="13.5" x14ac:dyDescent="0.3">
      <c r="A305"/>
      <c r="B305" s="48"/>
      <c r="C305" s="48"/>
      <c r="D305"/>
      <c r="F305" s="6"/>
    </row>
    <row r="306" spans="1:6" ht="13.5" x14ac:dyDescent="0.3">
      <c r="A306"/>
      <c r="B306" s="48"/>
      <c r="C306" s="48"/>
      <c r="D306"/>
      <c r="F306" s="6"/>
    </row>
    <row r="307" spans="1:6" ht="13.5" x14ac:dyDescent="0.3">
      <c r="A307"/>
      <c r="B307" s="48"/>
      <c r="C307" s="48"/>
      <c r="D307"/>
      <c r="F307" s="6"/>
    </row>
    <row r="308" spans="1:6" ht="13.5" x14ac:dyDescent="0.3">
      <c r="A308"/>
      <c r="B308" s="48"/>
      <c r="C308" s="48"/>
      <c r="D308"/>
      <c r="F308" s="6"/>
    </row>
    <row r="309" spans="1:6" ht="13.5" x14ac:dyDescent="0.3">
      <c r="A309"/>
      <c r="B309" s="48"/>
      <c r="C309" s="48"/>
      <c r="D309"/>
      <c r="F309" s="6"/>
    </row>
    <row r="310" spans="1:6" ht="13.5" x14ac:dyDescent="0.3">
      <c r="A310"/>
      <c r="B310" s="48"/>
      <c r="C310" s="48"/>
      <c r="D310"/>
      <c r="F310" s="6"/>
    </row>
    <row r="311" spans="1:6" ht="13.5" x14ac:dyDescent="0.3">
      <c r="A311"/>
      <c r="B311" s="48"/>
      <c r="C311" s="48"/>
      <c r="D311"/>
      <c r="F311" s="6"/>
    </row>
    <row r="312" spans="1:6" ht="13.5" x14ac:dyDescent="0.3">
      <c r="A312"/>
      <c r="B312" s="48"/>
      <c r="C312" s="48"/>
      <c r="D312"/>
      <c r="F312" s="6"/>
    </row>
    <row r="313" spans="1:6" ht="13.5" x14ac:dyDescent="0.3">
      <c r="A313"/>
      <c r="B313" s="48"/>
      <c r="C313" s="48"/>
      <c r="D313"/>
      <c r="F313" s="6"/>
    </row>
    <row r="314" spans="1:6" ht="13.5" x14ac:dyDescent="0.3">
      <c r="A314"/>
      <c r="B314" s="48"/>
      <c r="C314" s="48"/>
      <c r="D314"/>
      <c r="F314" s="6"/>
    </row>
    <row r="315" spans="1:6" ht="13.5" x14ac:dyDescent="0.3">
      <c r="A315"/>
      <c r="B315" s="48"/>
      <c r="C315" s="48"/>
      <c r="D315"/>
      <c r="F315" s="6"/>
    </row>
    <row r="316" spans="1:6" ht="13.5" x14ac:dyDescent="0.3">
      <c r="A316"/>
      <c r="B316" s="48"/>
      <c r="C316" s="48"/>
      <c r="D316"/>
      <c r="F316" s="6"/>
    </row>
    <row r="317" spans="1:6" ht="13.5" x14ac:dyDescent="0.3">
      <c r="A317"/>
      <c r="B317" s="48"/>
      <c r="C317" s="48"/>
      <c r="D317"/>
      <c r="F317" s="6"/>
    </row>
    <row r="318" spans="1:6" ht="13.5" x14ac:dyDescent="0.3">
      <c r="A318"/>
      <c r="B318" s="48"/>
      <c r="C318" s="48"/>
      <c r="D318"/>
      <c r="F318" s="6"/>
    </row>
    <row r="319" spans="1:6" ht="13.5" x14ac:dyDescent="0.3">
      <c r="A319"/>
      <c r="B319" s="48"/>
      <c r="C319" s="48"/>
      <c r="D319"/>
      <c r="F319" s="6"/>
    </row>
    <row r="320" spans="1:6" ht="13.5" x14ac:dyDescent="0.3">
      <c r="A320"/>
      <c r="B320" s="48"/>
      <c r="C320" s="48"/>
      <c r="D320"/>
      <c r="F320" s="6"/>
    </row>
    <row r="321" spans="1:6" ht="13.5" x14ac:dyDescent="0.3">
      <c r="A321"/>
      <c r="B321" s="48"/>
      <c r="C321" s="48"/>
      <c r="D321"/>
      <c r="F321" s="6"/>
    </row>
    <row r="322" spans="1:6" ht="13.5" x14ac:dyDescent="0.3">
      <c r="A322"/>
      <c r="B322" s="48"/>
      <c r="C322" s="48"/>
      <c r="D322"/>
      <c r="F322" s="6"/>
    </row>
    <row r="323" spans="1:6" ht="13.5" x14ac:dyDescent="0.3">
      <c r="A323"/>
      <c r="B323" s="48"/>
      <c r="C323" s="48"/>
      <c r="D323"/>
      <c r="F323" s="6"/>
    </row>
    <row r="324" spans="1:6" ht="13.5" x14ac:dyDescent="0.3">
      <c r="A324"/>
      <c r="B324" s="48"/>
      <c r="C324" s="48"/>
      <c r="D324"/>
      <c r="F324" s="6"/>
    </row>
    <row r="325" spans="1:6" ht="13.5" x14ac:dyDescent="0.3">
      <c r="A325"/>
      <c r="B325" s="48"/>
      <c r="C325" s="48"/>
      <c r="D325"/>
      <c r="F325" s="6"/>
    </row>
    <row r="326" spans="1:6" ht="13.5" x14ac:dyDescent="0.3">
      <c r="A326"/>
      <c r="B326" s="48"/>
      <c r="C326" s="48"/>
      <c r="D326"/>
      <c r="F326" s="6"/>
    </row>
    <row r="327" spans="1:6" ht="13.5" x14ac:dyDescent="0.3">
      <c r="A327"/>
      <c r="B327" s="48"/>
      <c r="C327" s="48"/>
      <c r="D327"/>
      <c r="F327" s="6"/>
    </row>
    <row r="328" spans="1:6" ht="13.5" x14ac:dyDescent="0.3">
      <c r="A328"/>
      <c r="B328" s="48"/>
      <c r="C328" s="48"/>
      <c r="D328"/>
      <c r="F328" s="6"/>
    </row>
    <row r="329" spans="1:6" ht="13.5" x14ac:dyDescent="0.3">
      <c r="A329"/>
      <c r="B329" s="48"/>
      <c r="C329" s="48"/>
      <c r="D329"/>
      <c r="F329" s="6"/>
    </row>
    <row r="330" spans="1:6" ht="13.5" x14ac:dyDescent="0.3">
      <c r="A330"/>
      <c r="B330" s="48"/>
      <c r="C330" s="48"/>
      <c r="D330"/>
      <c r="F330" s="6"/>
    </row>
    <row r="331" spans="1:6" ht="13.5" x14ac:dyDescent="0.3">
      <c r="A331"/>
      <c r="B331" s="48"/>
      <c r="C331" s="48"/>
      <c r="D331"/>
      <c r="F331" s="6"/>
    </row>
    <row r="332" spans="1:6" ht="13.5" x14ac:dyDescent="0.3">
      <c r="A332"/>
      <c r="B332" s="48"/>
      <c r="C332" s="48"/>
      <c r="D332"/>
      <c r="F332" s="6"/>
    </row>
    <row r="333" spans="1:6" ht="13.5" x14ac:dyDescent="0.3">
      <c r="A333"/>
      <c r="B333" s="48"/>
      <c r="C333" s="48"/>
      <c r="D333"/>
      <c r="F333" s="6"/>
    </row>
    <row r="334" spans="1:6" ht="13.5" x14ac:dyDescent="0.3">
      <c r="A334"/>
      <c r="B334" s="48"/>
      <c r="C334" s="48"/>
      <c r="D334"/>
      <c r="F334" s="6"/>
    </row>
    <row r="335" spans="1:6" ht="13.5" x14ac:dyDescent="0.3">
      <c r="A335"/>
      <c r="B335" s="48"/>
      <c r="C335" s="48"/>
      <c r="D335"/>
      <c r="F335" s="6"/>
    </row>
    <row r="336" spans="1:6" ht="13.5" x14ac:dyDescent="0.3">
      <c r="A336"/>
      <c r="B336" s="48"/>
      <c r="C336" s="48"/>
      <c r="D336"/>
      <c r="F336" s="6"/>
    </row>
    <row r="337" spans="1:6" ht="13.5" x14ac:dyDescent="0.3">
      <c r="A337"/>
      <c r="B337" s="48"/>
      <c r="C337" s="48"/>
      <c r="D337"/>
      <c r="F337" s="6"/>
    </row>
    <row r="338" spans="1:6" ht="13.5" x14ac:dyDescent="0.3">
      <c r="A338"/>
      <c r="B338" s="48"/>
      <c r="C338" s="48"/>
      <c r="D338"/>
      <c r="F338" s="6"/>
    </row>
    <row r="339" spans="1:6" ht="13.5" x14ac:dyDescent="0.3">
      <c r="A339"/>
      <c r="B339" s="48"/>
      <c r="C339" s="48"/>
      <c r="D339"/>
      <c r="F339" s="6"/>
    </row>
    <row r="340" spans="1:6" ht="13.5" x14ac:dyDescent="0.3">
      <c r="A340"/>
      <c r="B340" s="48"/>
      <c r="C340" s="48"/>
      <c r="D340"/>
      <c r="F340" s="6"/>
    </row>
    <row r="341" spans="1:6" ht="13.5" x14ac:dyDescent="0.3">
      <c r="A341"/>
      <c r="B341" s="48"/>
      <c r="C341" s="48"/>
      <c r="D341"/>
      <c r="F341" s="6"/>
    </row>
    <row r="342" spans="1:6" ht="13.5" x14ac:dyDescent="0.3">
      <c r="A342"/>
      <c r="B342" s="48"/>
      <c r="C342" s="48"/>
      <c r="D342"/>
      <c r="F342" s="6"/>
    </row>
    <row r="343" spans="1:6" ht="13.5" x14ac:dyDescent="0.3">
      <c r="A343"/>
      <c r="B343" s="48"/>
      <c r="C343" s="48"/>
      <c r="D343"/>
      <c r="F343" s="6"/>
    </row>
    <row r="344" spans="1:6" ht="13.5" x14ac:dyDescent="0.3">
      <c r="A344"/>
      <c r="B344" s="48"/>
      <c r="C344" s="48"/>
      <c r="D344"/>
      <c r="F344" s="6"/>
    </row>
    <row r="345" spans="1:6" ht="13.5" x14ac:dyDescent="0.3">
      <c r="A345"/>
      <c r="B345" s="48"/>
      <c r="C345" s="48"/>
      <c r="D345"/>
      <c r="F345" s="6"/>
    </row>
    <row r="346" spans="1:6" ht="13.5" x14ac:dyDescent="0.3">
      <c r="A346"/>
      <c r="B346" s="48"/>
      <c r="C346" s="48"/>
      <c r="D346"/>
      <c r="F346" s="6"/>
    </row>
    <row r="347" spans="1:6" ht="13.5" x14ac:dyDescent="0.3">
      <c r="A347"/>
      <c r="B347" s="48"/>
      <c r="C347" s="48"/>
      <c r="D347"/>
      <c r="F347" s="6"/>
    </row>
    <row r="348" spans="1:6" ht="13.5" x14ac:dyDescent="0.3">
      <c r="A348"/>
      <c r="B348" s="48"/>
      <c r="C348" s="48"/>
      <c r="D348"/>
      <c r="F348" s="6"/>
    </row>
    <row r="349" spans="1:6" ht="13.5" x14ac:dyDescent="0.3">
      <c r="A349"/>
      <c r="B349" s="48"/>
      <c r="C349" s="48"/>
      <c r="D349"/>
      <c r="F349" s="6"/>
    </row>
    <row r="350" spans="1:6" ht="13.5" x14ac:dyDescent="0.3">
      <c r="A350"/>
      <c r="B350" s="48"/>
      <c r="C350" s="48"/>
      <c r="D350"/>
      <c r="F350" s="6"/>
    </row>
    <row r="351" spans="1:6" ht="13.5" x14ac:dyDescent="0.3">
      <c r="A351"/>
      <c r="B351" s="48"/>
      <c r="C351" s="48"/>
      <c r="D351"/>
      <c r="F351" s="6"/>
    </row>
    <row r="352" spans="1:6" ht="13.5" x14ac:dyDescent="0.3">
      <c r="A352"/>
      <c r="B352" s="48"/>
      <c r="C352" s="48"/>
      <c r="D352"/>
      <c r="F352" s="6"/>
    </row>
    <row r="353" spans="1:6" ht="13.5" x14ac:dyDescent="0.3">
      <c r="A353"/>
      <c r="B353" s="48"/>
      <c r="C353" s="48"/>
      <c r="D353"/>
      <c r="F353" s="6"/>
    </row>
    <row r="354" spans="1:6" ht="13.5" x14ac:dyDescent="0.3">
      <c r="A354"/>
      <c r="B354" s="48"/>
      <c r="C354" s="48"/>
      <c r="D354"/>
      <c r="F354" s="6"/>
    </row>
    <row r="355" spans="1:6" ht="13.5" x14ac:dyDescent="0.3">
      <c r="A355"/>
      <c r="B355" s="48"/>
      <c r="C355" s="48"/>
      <c r="D355"/>
      <c r="F355" s="6"/>
    </row>
    <row r="356" spans="1:6" ht="13.5" x14ac:dyDescent="0.3">
      <c r="A356"/>
      <c r="B356" s="48"/>
      <c r="C356" s="48"/>
      <c r="D356"/>
      <c r="F356" s="6"/>
    </row>
    <row r="357" spans="1:6" ht="13.5" x14ac:dyDescent="0.3">
      <c r="A357"/>
      <c r="B357" s="48"/>
      <c r="C357" s="48"/>
      <c r="D357"/>
      <c r="F357" s="6"/>
    </row>
    <row r="358" spans="1:6" ht="13.5" x14ac:dyDescent="0.3">
      <c r="A358"/>
      <c r="B358" s="48"/>
      <c r="C358" s="48"/>
      <c r="D358"/>
      <c r="F358" s="6"/>
    </row>
    <row r="359" spans="1:6" ht="13.5" x14ac:dyDescent="0.3">
      <c r="A359"/>
      <c r="B359" s="48"/>
      <c r="C359" s="48"/>
      <c r="D359"/>
      <c r="F359" s="6"/>
    </row>
    <row r="360" spans="1:6" ht="13.5" x14ac:dyDescent="0.3">
      <c r="A360"/>
      <c r="B360" s="48"/>
      <c r="C360" s="48"/>
      <c r="D360"/>
      <c r="F360" s="6"/>
    </row>
    <row r="361" spans="1:6" ht="13.5" x14ac:dyDescent="0.3">
      <c r="A361"/>
      <c r="B361" s="48"/>
      <c r="C361" s="48"/>
      <c r="D361"/>
      <c r="F361" s="6"/>
    </row>
    <row r="362" spans="1:6" ht="13.5" x14ac:dyDescent="0.3">
      <c r="A362"/>
      <c r="B362" s="48"/>
      <c r="C362" s="48"/>
      <c r="D362"/>
      <c r="F362" s="6"/>
    </row>
    <row r="363" spans="1:6" ht="13.5" x14ac:dyDescent="0.3">
      <c r="A363"/>
      <c r="B363" s="48"/>
      <c r="C363" s="48"/>
      <c r="D363"/>
      <c r="F363" s="6"/>
    </row>
    <row r="364" spans="1:6" ht="13.5" x14ac:dyDescent="0.3">
      <c r="A364"/>
      <c r="B364" s="48"/>
      <c r="C364" s="48"/>
      <c r="D364"/>
      <c r="F364" s="6"/>
    </row>
    <row r="365" spans="1:6" ht="13.5" x14ac:dyDescent="0.3">
      <c r="A365"/>
      <c r="B365" s="48"/>
      <c r="C365" s="48"/>
      <c r="D365"/>
      <c r="F365" s="6"/>
    </row>
    <row r="366" spans="1:6" ht="13.5" x14ac:dyDescent="0.3">
      <c r="A366"/>
      <c r="B366" s="48"/>
      <c r="C366" s="48"/>
      <c r="D366"/>
      <c r="F366" s="6"/>
    </row>
    <row r="367" spans="1:6" ht="13.5" x14ac:dyDescent="0.3">
      <c r="A367"/>
      <c r="B367" s="48"/>
      <c r="C367" s="48"/>
      <c r="D367"/>
      <c r="F367" s="6"/>
    </row>
    <row r="368" spans="1:6" ht="13.5" x14ac:dyDescent="0.3">
      <c r="A368"/>
      <c r="B368" s="48"/>
      <c r="C368" s="48"/>
      <c r="D368"/>
      <c r="F368" s="6"/>
    </row>
    <row r="369" spans="1:6" ht="13.5" x14ac:dyDescent="0.3">
      <c r="A369"/>
      <c r="B369" s="48"/>
      <c r="C369" s="48"/>
      <c r="D369"/>
      <c r="F369" s="6"/>
    </row>
    <row r="370" spans="1:6" ht="13.5" x14ac:dyDescent="0.3">
      <c r="A370"/>
      <c r="B370" s="48"/>
      <c r="C370" s="48"/>
      <c r="D370"/>
      <c r="F370" s="6"/>
    </row>
    <row r="371" spans="1:6" ht="13.5" x14ac:dyDescent="0.3">
      <c r="A371"/>
      <c r="B371" s="48"/>
      <c r="C371" s="48"/>
      <c r="D371"/>
      <c r="F371" s="6"/>
    </row>
    <row r="372" spans="1:6" ht="13.5" x14ac:dyDescent="0.3">
      <c r="A372"/>
      <c r="B372" s="48"/>
      <c r="C372" s="48"/>
      <c r="D372"/>
      <c r="F372" s="6"/>
    </row>
    <row r="373" spans="1:6" ht="13.5" x14ac:dyDescent="0.3">
      <c r="A373"/>
      <c r="B373" s="48"/>
      <c r="C373" s="48"/>
      <c r="D373"/>
      <c r="F373" s="6"/>
    </row>
    <row r="374" spans="1:6" ht="13.5" x14ac:dyDescent="0.3">
      <c r="A374"/>
      <c r="B374" s="48"/>
      <c r="C374" s="48"/>
      <c r="D374"/>
      <c r="F374" s="6"/>
    </row>
    <row r="375" spans="1:6" ht="13.5" x14ac:dyDescent="0.3">
      <c r="A375"/>
      <c r="B375" s="48"/>
      <c r="C375" s="48"/>
      <c r="D375"/>
      <c r="F375" s="6"/>
    </row>
    <row r="376" spans="1:6" ht="13.5" x14ac:dyDescent="0.3">
      <c r="A376"/>
      <c r="B376" s="48"/>
      <c r="C376" s="48"/>
      <c r="D376"/>
      <c r="F376" s="6"/>
    </row>
    <row r="377" spans="1:6" ht="13.5" x14ac:dyDescent="0.3">
      <c r="A377"/>
      <c r="B377" s="48"/>
      <c r="C377" s="48"/>
      <c r="D377"/>
      <c r="F377" s="6"/>
    </row>
    <row r="378" spans="1:6" ht="13.5" x14ac:dyDescent="0.3">
      <c r="A378"/>
      <c r="B378" s="48"/>
      <c r="C378" s="48"/>
      <c r="D378"/>
      <c r="F378" s="6"/>
    </row>
    <row r="379" spans="1:6" ht="13.5" x14ac:dyDescent="0.3">
      <c r="A379"/>
      <c r="B379" s="48"/>
      <c r="C379" s="48"/>
      <c r="D379"/>
    </row>
    <row r="380" spans="1:6" ht="13.5" x14ac:dyDescent="0.3">
      <c r="A380"/>
      <c r="B380" s="48"/>
      <c r="C380" s="48"/>
      <c r="D380"/>
    </row>
    <row r="381" spans="1:6" ht="13.5" x14ac:dyDescent="0.3">
      <c r="A381"/>
      <c r="B381" s="48"/>
      <c r="C381" s="48"/>
      <c r="D381"/>
    </row>
    <row r="382" spans="1:6" ht="13.5" x14ac:dyDescent="0.3">
      <c r="A382"/>
      <c r="B382" s="48"/>
      <c r="C382" s="48"/>
      <c r="D382"/>
    </row>
    <row r="383" spans="1:6" ht="13.5" x14ac:dyDescent="0.3">
      <c r="A383"/>
      <c r="B383" s="48"/>
      <c r="C383" s="48"/>
      <c r="D383"/>
    </row>
    <row r="384" spans="1:6" ht="13.5" x14ac:dyDescent="0.3">
      <c r="A384"/>
      <c r="B384" s="48"/>
      <c r="C384" s="48"/>
      <c r="D384"/>
    </row>
    <row r="385" spans="1:4" ht="13.5" x14ac:dyDescent="0.3">
      <c r="A385"/>
      <c r="B385" s="48"/>
      <c r="C385" s="48"/>
      <c r="D385"/>
    </row>
    <row r="386" spans="1:4" ht="13.5" x14ac:dyDescent="0.3">
      <c r="A386"/>
      <c r="B386" s="48"/>
      <c r="C386" s="48"/>
      <c r="D386"/>
    </row>
    <row r="387" spans="1:4" ht="13.5" x14ac:dyDescent="0.3">
      <c r="A387"/>
      <c r="B387" s="48"/>
      <c r="C387" s="48"/>
      <c r="D387"/>
    </row>
    <row r="388" spans="1:4" ht="13.5" x14ac:dyDescent="0.3">
      <c r="A388"/>
      <c r="B388" s="48"/>
      <c r="C388" s="48"/>
      <c r="D388"/>
    </row>
    <row r="389" spans="1:4" ht="13.5" x14ac:dyDescent="0.3">
      <c r="A389"/>
      <c r="B389" s="48"/>
      <c r="C389" s="48"/>
      <c r="D389"/>
    </row>
    <row r="390" spans="1:4" ht="13.5" x14ac:dyDescent="0.3">
      <c r="A390"/>
      <c r="B390" s="48"/>
      <c r="C390" s="48"/>
      <c r="D390"/>
    </row>
    <row r="391" spans="1:4" ht="13.5" x14ac:dyDescent="0.3">
      <c r="A391"/>
      <c r="B391" s="48"/>
      <c r="C391" s="48"/>
      <c r="D391"/>
    </row>
    <row r="392" spans="1:4" ht="13.5" x14ac:dyDescent="0.3">
      <c r="A392"/>
      <c r="B392" s="48"/>
      <c r="C392" s="48"/>
      <c r="D392"/>
    </row>
    <row r="393" spans="1:4" ht="13.5" x14ac:dyDescent="0.3">
      <c r="A393"/>
      <c r="B393" s="48"/>
      <c r="C393" s="48"/>
      <c r="D393"/>
    </row>
    <row r="394" spans="1:4" ht="13.5" x14ac:dyDescent="0.3">
      <c r="A394"/>
      <c r="B394" s="48"/>
      <c r="C394" s="48"/>
      <c r="D394"/>
    </row>
    <row r="395" spans="1:4" ht="13.5" x14ac:dyDescent="0.3">
      <c r="A395"/>
      <c r="B395" s="48"/>
      <c r="C395" s="48"/>
      <c r="D395"/>
    </row>
    <row r="396" spans="1:4" ht="13.5" x14ac:dyDescent="0.3">
      <c r="A396"/>
      <c r="B396" s="48"/>
      <c r="C396" s="48"/>
      <c r="D396"/>
    </row>
    <row r="397" spans="1:4" ht="13.5" x14ac:dyDescent="0.3">
      <c r="A397"/>
      <c r="B397" s="48"/>
      <c r="C397" s="48"/>
      <c r="D397"/>
    </row>
    <row r="398" spans="1:4" ht="13.5" x14ac:dyDescent="0.3">
      <c r="A398"/>
      <c r="B398" s="48"/>
      <c r="C398" s="48"/>
      <c r="D398"/>
    </row>
    <row r="399" spans="1:4" ht="13.5" x14ac:dyDescent="0.3">
      <c r="A399"/>
      <c r="B399" s="48"/>
      <c r="C399" s="48"/>
      <c r="D399"/>
    </row>
    <row r="400" spans="1:4" ht="13.5" x14ac:dyDescent="0.3">
      <c r="A400"/>
      <c r="B400" s="48"/>
      <c r="C400" s="48"/>
      <c r="D400"/>
    </row>
    <row r="401" spans="1:4" ht="13.5" x14ac:dyDescent="0.3">
      <c r="A401"/>
      <c r="B401" s="48"/>
      <c r="C401" s="48"/>
      <c r="D401"/>
    </row>
    <row r="402" spans="1:4" ht="13.5" x14ac:dyDescent="0.3">
      <c r="A402"/>
      <c r="B402" s="48"/>
      <c r="C402" s="48"/>
      <c r="D402"/>
    </row>
    <row r="403" spans="1:4" ht="13.5" x14ac:dyDescent="0.3">
      <c r="A403"/>
      <c r="B403" s="48"/>
      <c r="C403" s="48"/>
      <c r="D403"/>
    </row>
    <row r="404" spans="1:4" ht="13.5" x14ac:dyDescent="0.3">
      <c r="A404"/>
      <c r="B404" s="48"/>
      <c r="C404" s="48"/>
      <c r="D404"/>
    </row>
    <row r="405" spans="1:4" ht="13.5" x14ac:dyDescent="0.3">
      <c r="A405"/>
      <c r="B405" s="48"/>
      <c r="C405" s="48"/>
      <c r="D405"/>
    </row>
    <row r="406" spans="1:4" ht="13.5" x14ac:dyDescent="0.3">
      <c r="A406"/>
      <c r="B406" s="48"/>
      <c r="C406" s="48"/>
      <c r="D406"/>
    </row>
    <row r="407" spans="1:4" ht="13.5" x14ac:dyDescent="0.3">
      <c r="A407"/>
      <c r="B407" s="48"/>
      <c r="C407" s="48"/>
      <c r="D407"/>
    </row>
    <row r="408" spans="1:4" ht="13.5" x14ac:dyDescent="0.3">
      <c r="A408"/>
      <c r="B408" s="48"/>
      <c r="C408" s="48"/>
      <c r="D408"/>
    </row>
    <row r="409" spans="1:4" ht="13.5" x14ac:dyDescent="0.3">
      <c r="A409"/>
      <c r="B409" s="48"/>
      <c r="C409" s="48"/>
      <c r="D409"/>
    </row>
    <row r="410" spans="1:4" ht="13.5" x14ac:dyDescent="0.3">
      <c r="A410"/>
      <c r="B410" s="48"/>
      <c r="C410" s="48"/>
      <c r="D410"/>
    </row>
    <row r="411" spans="1:4" ht="13.5" x14ac:dyDescent="0.3">
      <c r="A411"/>
      <c r="B411" s="48"/>
      <c r="C411" s="48"/>
      <c r="D411"/>
    </row>
    <row r="412" spans="1:4" ht="13.5" x14ac:dyDescent="0.3">
      <c r="A412"/>
      <c r="B412" s="48"/>
      <c r="C412" s="48"/>
      <c r="D412"/>
    </row>
    <row r="413" spans="1:4" ht="13.5" x14ac:dyDescent="0.3">
      <c r="A413"/>
      <c r="B413" s="48"/>
      <c r="C413" s="48"/>
      <c r="D413"/>
    </row>
    <row r="414" spans="1:4" ht="13.5" x14ac:dyDescent="0.3">
      <c r="A414"/>
      <c r="B414" s="48"/>
      <c r="C414" s="48"/>
      <c r="D414"/>
    </row>
    <row r="415" spans="1:4" ht="13.5" x14ac:dyDescent="0.3">
      <c r="A415"/>
      <c r="B415" s="48"/>
      <c r="C415" s="48"/>
      <c r="D415"/>
    </row>
    <row r="416" spans="1:4" ht="13.5" x14ac:dyDescent="0.3">
      <c r="A416"/>
      <c r="B416" s="48"/>
      <c r="C416" s="48"/>
      <c r="D416"/>
    </row>
    <row r="417" spans="1:4" ht="13.5" x14ac:dyDescent="0.3">
      <c r="A417"/>
      <c r="B417" s="48"/>
      <c r="C417" s="48"/>
      <c r="D417"/>
    </row>
    <row r="418" spans="1:4" ht="13.5" x14ac:dyDescent="0.3">
      <c r="A418"/>
      <c r="B418" s="48"/>
      <c r="C418" s="48"/>
      <c r="D418"/>
    </row>
    <row r="419" spans="1:4" ht="13.5" x14ac:dyDescent="0.3">
      <c r="A419"/>
      <c r="B419" s="48"/>
      <c r="C419" s="48"/>
      <c r="D419"/>
    </row>
    <row r="420" spans="1:4" ht="13.5" x14ac:dyDescent="0.3">
      <c r="A420"/>
      <c r="B420" s="48"/>
      <c r="C420" s="48"/>
      <c r="D420"/>
    </row>
    <row r="421" spans="1:4" ht="13.5" x14ac:dyDescent="0.3">
      <c r="A421"/>
      <c r="B421" s="48"/>
      <c r="C421" s="48"/>
      <c r="D421"/>
    </row>
    <row r="422" spans="1:4" ht="13.5" x14ac:dyDescent="0.3">
      <c r="A422"/>
      <c r="B422" s="48"/>
      <c r="C422" s="48"/>
      <c r="D422"/>
    </row>
    <row r="423" spans="1:4" ht="13.5" x14ac:dyDescent="0.3">
      <c r="A423"/>
      <c r="B423" s="48"/>
      <c r="C423" s="48"/>
      <c r="D423"/>
    </row>
    <row r="424" spans="1:4" ht="13.5" x14ac:dyDescent="0.3">
      <c r="A424"/>
      <c r="B424" s="48"/>
      <c r="C424" s="48"/>
      <c r="D424"/>
    </row>
    <row r="425" spans="1:4" ht="13.5" x14ac:dyDescent="0.3">
      <c r="A425"/>
      <c r="B425" s="48"/>
      <c r="C425" s="48"/>
      <c r="D425"/>
    </row>
    <row r="426" spans="1:4" ht="13.5" x14ac:dyDescent="0.3">
      <c r="A426"/>
      <c r="B426" s="48"/>
      <c r="C426" s="48"/>
      <c r="D426"/>
    </row>
    <row r="427" spans="1:4" ht="13.5" x14ac:dyDescent="0.3">
      <c r="A427"/>
      <c r="B427" s="48"/>
      <c r="C427" s="48"/>
      <c r="D427"/>
    </row>
    <row r="428" spans="1:4" ht="13.5" x14ac:dyDescent="0.3">
      <c r="A428"/>
      <c r="B428" s="48"/>
      <c r="C428" s="48"/>
      <c r="D428"/>
    </row>
    <row r="429" spans="1:4" ht="13.5" x14ac:dyDescent="0.3">
      <c r="A429"/>
      <c r="B429" s="48"/>
      <c r="C429" s="48"/>
      <c r="D429"/>
    </row>
    <row r="430" spans="1:4" ht="13.5" x14ac:dyDescent="0.3">
      <c r="A430"/>
      <c r="B430" s="48"/>
      <c r="C430" s="48"/>
      <c r="D430"/>
    </row>
    <row r="431" spans="1:4" ht="13.5" x14ac:dyDescent="0.3">
      <c r="A431"/>
      <c r="B431" s="48"/>
      <c r="C431" s="48"/>
      <c r="D431"/>
    </row>
    <row r="432" spans="1:4" ht="13.5" x14ac:dyDescent="0.3">
      <c r="A432"/>
      <c r="B432" s="48"/>
      <c r="C432" s="48"/>
      <c r="D432"/>
    </row>
    <row r="433" spans="1:4" ht="13.5" x14ac:dyDescent="0.3">
      <c r="A433"/>
      <c r="B433" s="48"/>
      <c r="C433" s="48"/>
      <c r="D433"/>
    </row>
    <row r="434" spans="1:4" ht="13.5" x14ac:dyDescent="0.3">
      <c r="A434"/>
      <c r="B434" s="48"/>
      <c r="C434" s="48"/>
      <c r="D434"/>
    </row>
    <row r="435" spans="1:4" ht="13.5" x14ac:dyDescent="0.3">
      <c r="A435"/>
      <c r="B435" s="48"/>
      <c r="C435" s="48"/>
      <c r="D435"/>
    </row>
    <row r="436" spans="1:4" ht="13.5" x14ac:dyDescent="0.3">
      <c r="A436"/>
      <c r="B436" s="48"/>
      <c r="C436" s="48"/>
      <c r="D436"/>
    </row>
    <row r="437" spans="1:4" ht="13.5" x14ac:dyDescent="0.3">
      <c r="A437"/>
      <c r="B437" s="48"/>
      <c r="C437" s="48"/>
      <c r="D437"/>
    </row>
    <row r="438" spans="1:4" ht="13.5" x14ac:dyDescent="0.3">
      <c r="A438"/>
      <c r="B438" s="48"/>
      <c r="C438" s="48"/>
      <c r="D438"/>
    </row>
    <row r="439" spans="1:4" ht="13.5" x14ac:dyDescent="0.3">
      <c r="A439"/>
      <c r="B439" s="48"/>
      <c r="C439" s="48"/>
      <c r="D439"/>
    </row>
    <row r="440" spans="1:4" ht="13.5" x14ac:dyDescent="0.3">
      <c r="A440"/>
      <c r="B440" s="48"/>
      <c r="C440" s="48"/>
      <c r="D440"/>
    </row>
    <row r="441" spans="1:4" ht="13.5" x14ac:dyDescent="0.3">
      <c r="A441"/>
      <c r="B441" s="48"/>
      <c r="C441" s="48"/>
      <c r="D441"/>
    </row>
    <row r="442" spans="1:4" ht="13.5" x14ac:dyDescent="0.3">
      <c r="A442"/>
      <c r="B442" s="48"/>
      <c r="C442" s="48"/>
      <c r="D442"/>
    </row>
    <row r="443" spans="1:4" ht="13.5" x14ac:dyDescent="0.3">
      <c r="A443"/>
      <c r="B443" s="48"/>
      <c r="C443" s="48"/>
      <c r="D443"/>
    </row>
    <row r="444" spans="1:4" ht="13.5" x14ac:dyDescent="0.3">
      <c r="A444"/>
      <c r="B444" s="48"/>
      <c r="C444" s="48"/>
      <c r="D444"/>
    </row>
    <row r="445" spans="1:4" ht="13.5" x14ac:dyDescent="0.3">
      <c r="A445"/>
      <c r="B445" s="48"/>
      <c r="C445" s="48"/>
      <c r="D445"/>
    </row>
    <row r="446" spans="1:4" ht="13.5" x14ac:dyDescent="0.3">
      <c r="A446"/>
      <c r="B446" s="48"/>
      <c r="C446" s="48"/>
      <c r="D446"/>
    </row>
    <row r="447" spans="1:4" ht="13.5" x14ac:dyDescent="0.3">
      <c r="A447"/>
      <c r="B447" s="48"/>
      <c r="C447" s="48"/>
      <c r="D447"/>
    </row>
    <row r="448" spans="1:4" ht="13.5" x14ac:dyDescent="0.3">
      <c r="A448"/>
      <c r="B448" s="48"/>
      <c r="C448" s="48"/>
      <c r="D448"/>
    </row>
    <row r="449" spans="1:4" ht="13.5" x14ac:dyDescent="0.3">
      <c r="A449"/>
      <c r="B449" s="48"/>
      <c r="C449" s="48"/>
      <c r="D449"/>
    </row>
    <row r="450" spans="1:4" ht="13.5" x14ac:dyDescent="0.3">
      <c r="A450"/>
      <c r="B450" s="48"/>
      <c r="C450" s="48"/>
      <c r="D450"/>
    </row>
    <row r="451" spans="1:4" ht="13.5" x14ac:dyDescent="0.3">
      <c r="A451"/>
      <c r="B451" s="48"/>
      <c r="C451" s="48"/>
      <c r="D451"/>
    </row>
    <row r="452" spans="1:4" ht="13.5" x14ac:dyDescent="0.3">
      <c r="A452"/>
      <c r="B452" s="48"/>
      <c r="C452" s="48"/>
      <c r="D452"/>
    </row>
    <row r="453" spans="1:4" ht="13.5" x14ac:dyDescent="0.3">
      <c r="A453"/>
      <c r="B453" s="48"/>
      <c r="C453" s="48"/>
      <c r="D453"/>
    </row>
    <row r="454" spans="1:4" ht="13.5" x14ac:dyDescent="0.3">
      <c r="A454"/>
      <c r="B454" s="48"/>
      <c r="C454" s="48"/>
      <c r="D454"/>
    </row>
    <row r="455" spans="1:4" ht="13.5" x14ac:dyDescent="0.3">
      <c r="A455"/>
      <c r="B455" s="48"/>
      <c r="C455" s="48"/>
      <c r="D455"/>
    </row>
    <row r="456" spans="1:4" ht="13.5" x14ac:dyDescent="0.3">
      <c r="A456"/>
      <c r="B456" s="48"/>
      <c r="C456" s="48"/>
      <c r="D456"/>
    </row>
    <row r="457" spans="1:4" ht="13.5" x14ac:dyDescent="0.3">
      <c r="A457"/>
      <c r="B457" s="48"/>
      <c r="C457" s="48"/>
      <c r="D457"/>
    </row>
    <row r="458" spans="1:4" ht="13.5" x14ac:dyDescent="0.3">
      <c r="A458"/>
      <c r="B458" s="48"/>
      <c r="C458" s="48"/>
      <c r="D458"/>
    </row>
    <row r="459" spans="1:4" ht="13.5" x14ac:dyDescent="0.3">
      <c r="A459"/>
      <c r="B459" s="48"/>
      <c r="C459" s="48"/>
      <c r="D459"/>
    </row>
    <row r="460" spans="1:4" ht="13.5" x14ac:dyDescent="0.3">
      <c r="A460"/>
      <c r="B460" s="48"/>
      <c r="C460" s="48"/>
      <c r="D460"/>
    </row>
    <row r="461" spans="1:4" ht="13.5" x14ac:dyDescent="0.3">
      <c r="A461"/>
      <c r="B461" s="48"/>
      <c r="C461" s="48"/>
      <c r="D461"/>
    </row>
    <row r="462" spans="1:4" ht="13.5" x14ac:dyDescent="0.3">
      <c r="A462"/>
      <c r="B462" s="48"/>
      <c r="C462" s="48"/>
      <c r="D462"/>
    </row>
    <row r="463" spans="1:4" ht="13.5" x14ac:dyDescent="0.3">
      <c r="A463"/>
      <c r="B463" s="48"/>
      <c r="C463" s="48"/>
      <c r="D463"/>
    </row>
    <row r="464" spans="1:4" ht="13.5" x14ac:dyDescent="0.3">
      <c r="A464"/>
      <c r="B464" s="48"/>
      <c r="C464" s="48"/>
      <c r="D464"/>
    </row>
    <row r="465" spans="1:4" ht="13.5" x14ac:dyDescent="0.3">
      <c r="A465"/>
      <c r="B465" s="48"/>
      <c r="C465" s="48"/>
      <c r="D465"/>
    </row>
    <row r="466" spans="1:4" ht="13.5" x14ac:dyDescent="0.3">
      <c r="A466"/>
      <c r="B466" s="48"/>
      <c r="C466" s="48"/>
      <c r="D466"/>
    </row>
    <row r="467" spans="1:4" ht="13.5" x14ac:dyDescent="0.3">
      <c r="A467"/>
      <c r="B467" s="48"/>
      <c r="C467" s="48"/>
      <c r="D467"/>
    </row>
    <row r="468" spans="1:4" ht="13.5" x14ac:dyDescent="0.3">
      <c r="A468"/>
      <c r="B468" s="48"/>
      <c r="C468" s="48"/>
      <c r="D468"/>
    </row>
    <row r="469" spans="1:4" ht="13.5" x14ac:dyDescent="0.3">
      <c r="A469"/>
      <c r="B469" s="48"/>
      <c r="C469" s="48"/>
      <c r="D469"/>
    </row>
    <row r="470" spans="1:4" ht="13.5" x14ac:dyDescent="0.3">
      <c r="A470"/>
      <c r="B470" s="48"/>
      <c r="C470" s="48"/>
      <c r="D470"/>
    </row>
    <row r="471" spans="1:4" ht="13.5" x14ac:dyDescent="0.3">
      <c r="A471"/>
      <c r="B471" s="48"/>
      <c r="C471" s="48"/>
      <c r="D471"/>
    </row>
    <row r="472" spans="1:4" ht="13.5" x14ac:dyDescent="0.3">
      <c r="A472"/>
      <c r="B472" s="48"/>
      <c r="C472" s="48"/>
      <c r="D472"/>
    </row>
    <row r="473" spans="1:4" ht="13.5" x14ac:dyDescent="0.3">
      <c r="A473"/>
      <c r="B473" s="48"/>
      <c r="C473" s="48"/>
      <c r="D473"/>
    </row>
    <row r="474" spans="1:4" ht="13.5" x14ac:dyDescent="0.3">
      <c r="A474"/>
      <c r="B474" s="48"/>
      <c r="C474" s="48"/>
      <c r="D474"/>
    </row>
    <row r="475" spans="1:4" ht="13.5" x14ac:dyDescent="0.3">
      <c r="A475"/>
      <c r="B475" s="48"/>
      <c r="C475" s="48"/>
      <c r="D475"/>
    </row>
    <row r="476" spans="1:4" ht="13.5" x14ac:dyDescent="0.3">
      <c r="A476"/>
      <c r="B476" s="48"/>
      <c r="C476" s="48"/>
      <c r="D476"/>
    </row>
    <row r="477" spans="1:4" ht="13.5" x14ac:dyDescent="0.3">
      <c r="A477"/>
      <c r="B477" s="48"/>
      <c r="C477" s="48"/>
      <c r="D477"/>
    </row>
    <row r="478" spans="1:4" ht="13.5" x14ac:dyDescent="0.3">
      <c r="A478"/>
      <c r="B478" s="48"/>
      <c r="C478" s="48"/>
      <c r="D478"/>
    </row>
    <row r="479" spans="1:4" ht="13.5" x14ac:dyDescent="0.3">
      <c r="A479"/>
      <c r="B479" s="48"/>
      <c r="C479" s="48"/>
      <c r="D479"/>
    </row>
    <row r="480" spans="1:4" ht="13.5" x14ac:dyDescent="0.3">
      <c r="A480"/>
      <c r="B480" s="48"/>
      <c r="C480" s="48"/>
      <c r="D480"/>
    </row>
    <row r="481" spans="1:4" ht="13.5" x14ac:dyDescent="0.3">
      <c r="A481"/>
      <c r="B481" s="48"/>
      <c r="C481" s="48"/>
      <c r="D481"/>
    </row>
    <row r="482" spans="1:4" ht="13.5" x14ac:dyDescent="0.3">
      <c r="A482"/>
      <c r="B482" s="48"/>
      <c r="C482" s="48"/>
      <c r="D482"/>
    </row>
    <row r="483" spans="1:4" ht="13.5" x14ac:dyDescent="0.3">
      <c r="A483"/>
      <c r="B483" s="48"/>
      <c r="C483" s="48"/>
      <c r="D483"/>
    </row>
    <row r="484" spans="1:4" ht="13.5" x14ac:dyDescent="0.3">
      <c r="A484"/>
      <c r="B484" s="48"/>
      <c r="C484" s="48"/>
      <c r="D484"/>
    </row>
    <row r="485" spans="1:4" ht="13.5" x14ac:dyDescent="0.3">
      <c r="A485"/>
      <c r="B485" s="48"/>
      <c r="C485" s="48"/>
      <c r="D485"/>
    </row>
    <row r="486" spans="1:4" ht="13.5" x14ac:dyDescent="0.3">
      <c r="A486"/>
      <c r="B486" s="48"/>
      <c r="C486" s="48"/>
      <c r="D486"/>
    </row>
    <row r="487" spans="1:4" ht="13.5" x14ac:dyDescent="0.3">
      <c r="A487"/>
      <c r="B487" s="48"/>
      <c r="C487" s="48"/>
      <c r="D487"/>
    </row>
    <row r="488" spans="1:4" ht="13.5" x14ac:dyDescent="0.3">
      <c r="A488"/>
      <c r="B488" s="48"/>
      <c r="C488" s="48"/>
      <c r="D488"/>
    </row>
    <row r="489" spans="1:4" ht="13.5" x14ac:dyDescent="0.3">
      <c r="A489"/>
      <c r="B489" s="48"/>
      <c r="C489" s="48"/>
      <c r="D489"/>
    </row>
    <row r="490" spans="1:4" ht="13.5" x14ac:dyDescent="0.3">
      <c r="A490"/>
      <c r="B490" s="48"/>
      <c r="C490" s="48"/>
      <c r="D490"/>
    </row>
    <row r="491" spans="1:4" ht="13.5" x14ac:dyDescent="0.3">
      <c r="A491"/>
      <c r="B491" s="48"/>
      <c r="C491" s="48"/>
      <c r="D491"/>
    </row>
    <row r="492" spans="1:4" ht="13.5" x14ac:dyDescent="0.3">
      <c r="A492"/>
      <c r="B492" s="48"/>
      <c r="C492" s="48"/>
      <c r="D492"/>
    </row>
    <row r="493" spans="1:4" ht="13.5" x14ac:dyDescent="0.3">
      <c r="A493"/>
      <c r="B493" s="48"/>
      <c r="C493" s="48"/>
      <c r="D493"/>
    </row>
    <row r="494" spans="1:4" ht="13.5" x14ac:dyDescent="0.3">
      <c r="A494"/>
      <c r="B494" s="48"/>
      <c r="C494" s="48"/>
      <c r="D494"/>
    </row>
    <row r="495" spans="1:4" ht="13.5" x14ac:dyDescent="0.3">
      <c r="A495"/>
      <c r="B495" s="48"/>
      <c r="C495" s="48"/>
      <c r="D495"/>
    </row>
    <row r="496" spans="1:4" ht="13.5" x14ac:dyDescent="0.3">
      <c r="A496"/>
      <c r="B496" s="48"/>
      <c r="C496" s="48"/>
      <c r="D496"/>
    </row>
    <row r="497" spans="1:4" ht="13.5" x14ac:dyDescent="0.3">
      <c r="A497"/>
      <c r="B497" s="48"/>
      <c r="C497" s="48"/>
      <c r="D497"/>
    </row>
    <row r="498" spans="1:4" ht="13.5" x14ac:dyDescent="0.3">
      <c r="A498"/>
      <c r="B498" s="48"/>
      <c r="C498" s="48"/>
      <c r="D498"/>
    </row>
    <row r="499" spans="1:4" ht="13.5" x14ac:dyDescent="0.3">
      <c r="A499"/>
      <c r="B499" s="48"/>
      <c r="C499" s="48"/>
      <c r="D499"/>
    </row>
    <row r="500" spans="1:4" ht="13.5" x14ac:dyDescent="0.3">
      <c r="A500"/>
      <c r="B500" s="48"/>
      <c r="C500" s="48"/>
      <c r="D500"/>
    </row>
    <row r="501" spans="1:4" ht="13.5" x14ac:dyDescent="0.3">
      <c r="A501"/>
      <c r="B501" s="48"/>
      <c r="C501" s="48"/>
      <c r="D501"/>
    </row>
    <row r="502" spans="1:4" ht="13.5" x14ac:dyDescent="0.3">
      <c r="A502"/>
      <c r="B502" s="48"/>
      <c r="C502" s="48"/>
      <c r="D502"/>
    </row>
    <row r="503" spans="1:4" ht="13.5" x14ac:dyDescent="0.3">
      <c r="A503"/>
      <c r="B503" s="48"/>
      <c r="C503" s="48"/>
      <c r="D503"/>
    </row>
    <row r="504" spans="1:4" ht="13.5" x14ac:dyDescent="0.3">
      <c r="A504"/>
      <c r="B504" s="48"/>
      <c r="C504" s="48"/>
      <c r="D504"/>
    </row>
    <row r="505" spans="1:4" ht="13.5" x14ac:dyDescent="0.3">
      <c r="A505"/>
      <c r="B505" s="48"/>
      <c r="C505" s="48"/>
      <c r="D505"/>
    </row>
    <row r="506" spans="1:4" ht="13.5" x14ac:dyDescent="0.3">
      <c r="A506"/>
      <c r="B506" s="48"/>
      <c r="C506" s="48"/>
      <c r="D506"/>
    </row>
    <row r="507" spans="1:4" ht="13.5" x14ac:dyDescent="0.3">
      <c r="A507"/>
      <c r="B507" s="48"/>
      <c r="C507" s="48"/>
      <c r="D507"/>
    </row>
    <row r="508" spans="1:4" ht="13.5" x14ac:dyDescent="0.3">
      <c r="A508"/>
      <c r="B508" s="48"/>
      <c r="C508" s="48"/>
      <c r="D508"/>
    </row>
    <row r="509" spans="1:4" ht="13.5" x14ac:dyDescent="0.3">
      <c r="A509"/>
      <c r="B509" s="48"/>
      <c r="C509" s="48"/>
      <c r="D509"/>
    </row>
    <row r="510" spans="1:4" ht="13.5" x14ac:dyDescent="0.3">
      <c r="A510"/>
      <c r="B510" s="48"/>
      <c r="C510" s="48"/>
      <c r="D510"/>
    </row>
    <row r="511" spans="1:4" ht="13.5" x14ac:dyDescent="0.3">
      <c r="A511"/>
      <c r="B511" s="48"/>
      <c r="C511" s="48"/>
      <c r="D511"/>
    </row>
    <row r="512" spans="1:4" ht="13.5" x14ac:dyDescent="0.3">
      <c r="A512"/>
      <c r="B512" s="48"/>
      <c r="C512" s="48"/>
      <c r="D512"/>
    </row>
    <row r="513" spans="1:4" ht="13.5" x14ac:dyDescent="0.3">
      <c r="A513"/>
      <c r="B513" s="48"/>
      <c r="C513" s="48"/>
      <c r="D513"/>
    </row>
    <row r="514" spans="1:4" ht="13.5" x14ac:dyDescent="0.3">
      <c r="A514"/>
      <c r="B514" s="48"/>
      <c r="C514" s="48"/>
      <c r="D514"/>
    </row>
    <row r="515" spans="1:4" ht="13.5" x14ac:dyDescent="0.3">
      <c r="A515"/>
      <c r="B515" s="48"/>
      <c r="C515" s="48"/>
      <c r="D515"/>
    </row>
    <row r="516" spans="1:4" ht="13.5" x14ac:dyDescent="0.3">
      <c r="A516"/>
      <c r="B516" s="48"/>
      <c r="C516" s="48"/>
      <c r="D516"/>
    </row>
    <row r="517" spans="1:4" ht="13.5" x14ac:dyDescent="0.3">
      <c r="A517"/>
      <c r="B517" s="48"/>
      <c r="C517" s="48"/>
      <c r="D517"/>
    </row>
    <row r="518" spans="1:4" ht="13.5" x14ac:dyDescent="0.3">
      <c r="A518"/>
      <c r="B518" s="48"/>
      <c r="C518" s="48"/>
      <c r="D518"/>
    </row>
    <row r="519" spans="1:4" ht="13.5" x14ac:dyDescent="0.3">
      <c r="A519"/>
      <c r="B519" s="48"/>
      <c r="C519" s="48"/>
      <c r="D519"/>
    </row>
    <row r="520" spans="1:4" ht="13.5" x14ac:dyDescent="0.3">
      <c r="A520"/>
      <c r="B520" s="48"/>
      <c r="C520" s="48"/>
      <c r="D520"/>
    </row>
    <row r="521" spans="1:4" ht="13.5" x14ac:dyDescent="0.3">
      <c r="A521"/>
      <c r="B521" s="48"/>
      <c r="C521" s="48"/>
      <c r="D521"/>
    </row>
    <row r="522" spans="1:4" ht="13.5" x14ac:dyDescent="0.3">
      <c r="A522"/>
      <c r="B522" s="48"/>
      <c r="C522" s="48"/>
      <c r="D522"/>
    </row>
    <row r="523" spans="1:4" ht="13.5" x14ac:dyDescent="0.3">
      <c r="A523"/>
      <c r="B523" s="48"/>
      <c r="C523" s="48"/>
      <c r="D523"/>
    </row>
    <row r="524" spans="1:4" ht="13.5" x14ac:dyDescent="0.3">
      <c r="A524"/>
      <c r="B524" s="48"/>
      <c r="C524" s="48"/>
      <c r="D524"/>
    </row>
    <row r="525" spans="1:4" ht="13.5" x14ac:dyDescent="0.3">
      <c r="A525"/>
      <c r="B525" s="48"/>
      <c r="C525" s="48"/>
      <c r="D525"/>
    </row>
    <row r="526" spans="1:4" ht="13.5" x14ac:dyDescent="0.3">
      <c r="A526"/>
      <c r="B526" s="48"/>
      <c r="C526" s="48"/>
      <c r="D526"/>
    </row>
    <row r="527" spans="1:4" ht="13.5" x14ac:dyDescent="0.3">
      <c r="A527"/>
      <c r="B527" s="48"/>
      <c r="C527" s="48"/>
      <c r="D527"/>
    </row>
    <row r="528" spans="1:4" ht="13.5" x14ac:dyDescent="0.3">
      <c r="A528"/>
      <c r="B528" s="48"/>
      <c r="C528" s="48"/>
      <c r="D528"/>
    </row>
    <row r="529" spans="1:4" ht="13.5" x14ac:dyDescent="0.3">
      <c r="A529"/>
      <c r="B529" s="48"/>
      <c r="C529" s="48"/>
      <c r="D529"/>
    </row>
    <row r="530" spans="1:4" ht="13.5" x14ac:dyDescent="0.3">
      <c r="A530"/>
      <c r="B530" s="48"/>
      <c r="C530" s="48"/>
      <c r="D530"/>
    </row>
    <row r="531" spans="1:4" ht="13.5" x14ac:dyDescent="0.3">
      <c r="A531"/>
      <c r="B531" s="48"/>
      <c r="C531" s="48"/>
      <c r="D531"/>
    </row>
    <row r="532" spans="1:4" ht="13.5" x14ac:dyDescent="0.3">
      <c r="A532"/>
      <c r="B532" s="48"/>
      <c r="C532" s="48"/>
      <c r="D532"/>
    </row>
    <row r="533" spans="1:4" ht="13.5" x14ac:dyDescent="0.3">
      <c r="A533"/>
      <c r="B533" s="48"/>
      <c r="C533" s="48"/>
      <c r="D533"/>
    </row>
    <row r="534" spans="1:4" ht="13.5" x14ac:dyDescent="0.3">
      <c r="A534"/>
      <c r="B534" s="48"/>
      <c r="C534" s="48"/>
      <c r="D534"/>
    </row>
    <row r="535" spans="1:4" ht="13.5" x14ac:dyDescent="0.3">
      <c r="A535"/>
      <c r="B535" s="48"/>
      <c r="C535" s="48"/>
      <c r="D535"/>
    </row>
    <row r="536" spans="1:4" ht="13.5" x14ac:dyDescent="0.3">
      <c r="A536"/>
      <c r="B536" s="48"/>
      <c r="C536" s="48"/>
      <c r="D536"/>
    </row>
    <row r="537" spans="1:4" ht="13.5" x14ac:dyDescent="0.3">
      <c r="A537"/>
      <c r="B537" s="48"/>
      <c r="C537" s="48"/>
      <c r="D537"/>
    </row>
    <row r="538" spans="1:4" ht="13.5" x14ac:dyDescent="0.3">
      <c r="A538"/>
      <c r="B538" s="48"/>
      <c r="C538" s="48"/>
      <c r="D538"/>
    </row>
    <row r="539" spans="1:4" ht="13.5" x14ac:dyDescent="0.3">
      <c r="A539"/>
      <c r="B539" s="48"/>
      <c r="C539" s="48"/>
      <c r="D539"/>
    </row>
    <row r="540" spans="1:4" ht="13.5" x14ac:dyDescent="0.3">
      <c r="A540"/>
      <c r="B540" s="48"/>
      <c r="C540" s="48"/>
      <c r="D540"/>
    </row>
    <row r="541" spans="1:4" ht="13.5" x14ac:dyDescent="0.3">
      <c r="A541"/>
      <c r="B541" s="48"/>
      <c r="C541" s="48"/>
      <c r="D541"/>
    </row>
    <row r="542" spans="1:4" ht="13.5" x14ac:dyDescent="0.3">
      <c r="A542"/>
      <c r="B542" s="48"/>
      <c r="C542" s="48"/>
      <c r="D542"/>
    </row>
    <row r="543" spans="1:4" ht="13.5" x14ac:dyDescent="0.3">
      <c r="A543"/>
      <c r="B543" s="48"/>
      <c r="C543" s="48"/>
      <c r="D543"/>
    </row>
    <row r="544" spans="1:4" ht="13.5" x14ac:dyDescent="0.3">
      <c r="A544"/>
      <c r="B544" s="48"/>
      <c r="C544" s="48"/>
      <c r="D544"/>
    </row>
    <row r="545" spans="1:4" ht="13.5" x14ac:dyDescent="0.3">
      <c r="A545"/>
      <c r="B545" s="48"/>
      <c r="C545" s="48"/>
      <c r="D545"/>
    </row>
    <row r="546" spans="1:4" ht="13.5" x14ac:dyDescent="0.3">
      <c r="A546"/>
      <c r="B546" s="48"/>
      <c r="C546" s="48"/>
      <c r="D546"/>
    </row>
    <row r="547" spans="1:4" ht="13.5" x14ac:dyDescent="0.3">
      <c r="A547"/>
      <c r="B547" s="48"/>
      <c r="C547" s="48"/>
      <c r="D547"/>
    </row>
    <row r="548" spans="1:4" ht="13.5" x14ac:dyDescent="0.3">
      <c r="A548"/>
      <c r="B548" s="48"/>
      <c r="C548" s="48"/>
      <c r="D548"/>
    </row>
    <row r="549" spans="1:4" ht="13.5" x14ac:dyDescent="0.3">
      <c r="A549"/>
      <c r="B549" s="48"/>
      <c r="C549" s="48"/>
      <c r="D549"/>
    </row>
    <row r="550" spans="1:4" ht="13.5" x14ac:dyDescent="0.3">
      <c r="A550"/>
      <c r="B550" s="48"/>
      <c r="C550" s="48"/>
      <c r="D550"/>
    </row>
    <row r="551" spans="1:4" ht="13.5" x14ac:dyDescent="0.3">
      <c r="A551"/>
      <c r="B551" s="48"/>
      <c r="C551" s="48"/>
      <c r="D551"/>
    </row>
    <row r="552" spans="1:4" ht="13.5" x14ac:dyDescent="0.3">
      <c r="A552"/>
      <c r="B552" s="48"/>
      <c r="C552" s="48"/>
      <c r="D552"/>
    </row>
    <row r="553" spans="1:4" ht="13.5" x14ac:dyDescent="0.3">
      <c r="A553"/>
      <c r="B553" s="48"/>
      <c r="C553" s="48"/>
      <c r="D553"/>
    </row>
    <row r="554" spans="1:4" ht="13.5" x14ac:dyDescent="0.3">
      <c r="A554"/>
      <c r="B554" s="48"/>
      <c r="C554" s="48"/>
      <c r="D554"/>
    </row>
    <row r="555" spans="1:4" ht="13.5" x14ac:dyDescent="0.3">
      <c r="A555"/>
      <c r="B555" s="48"/>
      <c r="C555" s="48"/>
      <c r="D555"/>
    </row>
    <row r="556" spans="1:4" ht="13.5" x14ac:dyDescent="0.3">
      <c r="A556"/>
      <c r="B556" s="48"/>
      <c r="C556" s="48"/>
      <c r="D556"/>
    </row>
    <row r="557" spans="1:4" ht="13.5" x14ac:dyDescent="0.3">
      <c r="A557"/>
      <c r="B557" s="48"/>
      <c r="C557" s="48"/>
      <c r="D557"/>
    </row>
    <row r="558" spans="1:4" ht="13.5" x14ac:dyDescent="0.3">
      <c r="A558"/>
      <c r="B558" s="48"/>
      <c r="C558" s="48"/>
      <c r="D558"/>
    </row>
    <row r="559" spans="1:4" ht="13.5" x14ac:dyDescent="0.3">
      <c r="A559"/>
      <c r="B559" s="48"/>
      <c r="C559" s="48"/>
      <c r="D559"/>
    </row>
    <row r="560" spans="1:4" ht="13.5" x14ac:dyDescent="0.3">
      <c r="A560"/>
      <c r="B560" s="48"/>
      <c r="C560" s="48"/>
      <c r="D560"/>
    </row>
    <row r="561" spans="1:4" ht="13.5" x14ac:dyDescent="0.3">
      <c r="A561"/>
      <c r="B561" s="48"/>
      <c r="C561" s="48"/>
      <c r="D561"/>
    </row>
    <row r="562" spans="1:4" ht="13.5" x14ac:dyDescent="0.3">
      <c r="A562"/>
      <c r="B562" s="48"/>
      <c r="C562" s="48"/>
      <c r="D562"/>
    </row>
    <row r="563" spans="1:4" ht="13.5" x14ac:dyDescent="0.3">
      <c r="A563"/>
      <c r="B563" s="48"/>
      <c r="C563" s="48"/>
      <c r="D563"/>
    </row>
    <row r="564" spans="1:4" ht="13.5" x14ac:dyDescent="0.3">
      <c r="A564"/>
      <c r="B564" s="48"/>
      <c r="C564" s="48"/>
      <c r="D564"/>
    </row>
    <row r="565" spans="1:4" ht="13.5" x14ac:dyDescent="0.3">
      <c r="A565"/>
      <c r="B565" s="48"/>
      <c r="C565" s="48"/>
      <c r="D565"/>
    </row>
    <row r="566" spans="1:4" ht="13.5" x14ac:dyDescent="0.3">
      <c r="A566"/>
      <c r="B566" s="48"/>
      <c r="C566" s="48"/>
      <c r="D566"/>
    </row>
    <row r="567" spans="1:4" ht="13.5" x14ac:dyDescent="0.3">
      <c r="A567"/>
      <c r="B567" s="48"/>
      <c r="C567" s="48"/>
      <c r="D567"/>
    </row>
    <row r="568" spans="1:4" ht="13.5" x14ac:dyDescent="0.3">
      <c r="A568"/>
      <c r="B568" s="48"/>
      <c r="C568" s="48"/>
      <c r="D568"/>
    </row>
    <row r="569" spans="1:4" ht="13.5" x14ac:dyDescent="0.3">
      <c r="A569"/>
      <c r="B569" s="48"/>
      <c r="C569" s="48"/>
      <c r="D569"/>
    </row>
    <row r="570" spans="1:4" ht="13.5" x14ac:dyDescent="0.3">
      <c r="A570"/>
      <c r="B570" s="48"/>
      <c r="C570" s="48"/>
      <c r="D570"/>
    </row>
    <row r="571" spans="1:4" ht="13.5" x14ac:dyDescent="0.3">
      <c r="A571"/>
      <c r="B571" s="48"/>
      <c r="C571" s="48"/>
      <c r="D571"/>
    </row>
    <row r="572" spans="1:4" ht="13.5" x14ac:dyDescent="0.3">
      <c r="A572"/>
      <c r="B572" s="48"/>
      <c r="C572" s="48"/>
      <c r="D572"/>
    </row>
    <row r="573" spans="1:4" ht="13.5" x14ac:dyDescent="0.3">
      <c r="A573"/>
      <c r="B573" s="48"/>
      <c r="C573" s="48"/>
      <c r="D573"/>
    </row>
    <row r="574" spans="1:4" ht="13.5" x14ac:dyDescent="0.3">
      <c r="A574"/>
      <c r="B574" s="48"/>
      <c r="C574" s="48"/>
      <c r="D574"/>
    </row>
    <row r="575" spans="1:4" ht="13.5" x14ac:dyDescent="0.3">
      <c r="A575"/>
      <c r="B575" s="48"/>
      <c r="C575" s="48"/>
      <c r="D575"/>
    </row>
    <row r="576" spans="1:4" ht="13.5" x14ac:dyDescent="0.3">
      <c r="A576"/>
      <c r="B576" s="48"/>
      <c r="C576" s="48"/>
      <c r="D576"/>
    </row>
    <row r="577" spans="1:4" ht="13.5" x14ac:dyDescent="0.3">
      <c r="A577"/>
      <c r="B577" s="48"/>
      <c r="C577" s="48"/>
      <c r="D577"/>
    </row>
    <row r="578" spans="1:4" ht="13.5" x14ac:dyDescent="0.3">
      <c r="A578"/>
      <c r="B578" s="48"/>
      <c r="C578" s="48"/>
      <c r="D578"/>
    </row>
    <row r="579" spans="1:4" ht="13.5" x14ac:dyDescent="0.3">
      <c r="A579"/>
      <c r="B579" s="48"/>
      <c r="C579" s="48"/>
      <c r="D579"/>
    </row>
    <row r="580" spans="1:4" ht="13.5" x14ac:dyDescent="0.3">
      <c r="A580"/>
      <c r="B580" s="48"/>
      <c r="C580" s="48"/>
      <c r="D580"/>
    </row>
    <row r="581" spans="1:4" ht="13.5" x14ac:dyDescent="0.3">
      <c r="A581"/>
      <c r="B581" s="48"/>
      <c r="C581" s="48"/>
      <c r="D581"/>
    </row>
    <row r="582" spans="1:4" ht="13.5" x14ac:dyDescent="0.3">
      <c r="A582"/>
      <c r="B582" s="48"/>
      <c r="C582" s="48"/>
      <c r="D582"/>
    </row>
    <row r="583" spans="1:4" ht="13.5" x14ac:dyDescent="0.3">
      <c r="A583"/>
      <c r="B583" s="48"/>
      <c r="C583" s="48"/>
      <c r="D583"/>
    </row>
    <row r="584" spans="1:4" ht="13.5" x14ac:dyDescent="0.3">
      <c r="A584"/>
      <c r="B584" s="48"/>
      <c r="C584" s="48"/>
      <c r="D584"/>
    </row>
    <row r="585" spans="1:4" ht="13.5" x14ac:dyDescent="0.3">
      <c r="A585"/>
      <c r="B585" s="48"/>
      <c r="C585" s="48"/>
      <c r="D585"/>
    </row>
    <row r="586" spans="1:4" ht="13.5" x14ac:dyDescent="0.3">
      <c r="A586"/>
      <c r="B586" s="48"/>
      <c r="C586" s="48"/>
      <c r="D586"/>
    </row>
    <row r="587" spans="1:4" ht="13.5" x14ac:dyDescent="0.3">
      <c r="A587"/>
      <c r="B587" s="48"/>
      <c r="C587" s="48"/>
      <c r="D587"/>
    </row>
    <row r="588" spans="1:4" ht="13.5" x14ac:dyDescent="0.3">
      <c r="A588"/>
      <c r="B588" s="48"/>
      <c r="C588" s="48"/>
      <c r="D588"/>
    </row>
    <row r="589" spans="1:4" ht="13.5" x14ac:dyDescent="0.3">
      <c r="A589"/>
      <c r="B589" s="48"/>
      <c r="C589" s="48"/>
      <c r="D589"/>
    </row>
    <row r="590" spans="1:4" ht="13.5" x14ac:dyDescent="0.3">
      <c r="A590"/>
      <c r="B590" s="48"/>
      <c r="C590" s="48"/>
      <c r="D590"/>
    </row>
    <row r="591" spans="1:4" ht="13.5" x14ac:dyDescent="0.3">
      <c r="A591"/>
      <c r="B591" s="48"/>
      <c r="C591" s="48"/>
      <c r="D591"/>
    </row>
    <row r="592" spans="1:4" ht="13.5" x14ac:dyDescent="0.3">
      <c r="A592"/>
      <c r="B592" s="48"/>
      <c r="C592" s="48"/>
      <c r="D592"/>
    </row>
    <row r="593" spans="1:4" ht="13.5" x14ac:dyDescent="0.3">
      <c r="A593"/>
      <c r="B593" s="48"/>
      <c r="C593" s="48"/>
      <c r="D593"/>
    </row>
    <row r="594" spans="1:4" ht="13.5" x14ac:dyDescent="0.3">
      <c r="A594"/>
      <c r="B594" s="48"/>
      <c r="C594" s="48"/>
      <c r="D594"/>
    </row>
    <row r="595" spans="1:4" ht="13.5" x14ac:dyDescent="0.3">
      <c r="A595"/>
      <c r="B595" s="48"/>
      <c r="C595" s="48"/>
      <c r="D595"/>
    </row>
    <row r="596" spans="1:4" ht="13.5" x14ac:dyDescent="0.3">
      <c r="A596"/>
      <c r="B596" s="48"/>
      <c r="C596" s="48"/>
      <c r="D596"/>
    </row>
    <row r="597" spans="1:4" ht="13.5" x14ac:dyDescent="0.3">
      <c r="A597"/>
      <c r="B597" s="48"/>
      <c r="C597" s="48"/>
      <c r="D597"/>
    </row>
    <row r="598" spans="1:4" ht="13.5" x14ac:dyDescent="0.3">
      <c r="A598"/>
      <c r="B598" s="48"/>
      <c r="C598" s="48"/>
      <c r="D598"/>
    </row>
    <row r="599" spans="1:4" ht="13.5" x14ac:dyDescent="0.3">
      <c r="A599"/>
      <c r="B599" s="48"/>
      <c r="C599" s="48"/>
      <c r="D599"/>
    </row>
    <row r="600" spans="1:4" ht="13.5" x14ac:dyDescent="0.3">
      <c r="A600"/>
      <c r="B600" s="48"/>
      <c r="C600" s="48"/>
      <c r="D600"/>
    </row>
    <row r="601" spans="1:4" ht="13.5" x14ac:dyDescent="0.3">
      <c r="A601"/>
      <c r="B601" s="48"/>
      <c r="C601" s="48"/>
      <c r="D601"/>
    </row>
    <row r="602" spans="1:4" ht="13.5" x14ac:dyDescent="0.3">
      <c r="A602"/>
      <c r="B602" s="48"/>
      <c r="C602" s="48"/>
      <c r="D602"/>
    </row>
    <row r="603" spans="1:4" ht="13.5" x14ac:dyDescent="0.3">
      <c r="A603"/>
      <c r="B603" s="48"/>
      <c r="C603" s="48"/>
      <c r="D603"/>
    </row>
    <row r="604" spans="1:4" ht="13.5" x14ac:dyDescent="0.3">
      <c r="A604"/>
      <c r="B604" s="48"/>
      <c r="C604" s="48"/>
      <c r="D604"/>
    </row>
    <row r="605" spans="1:4" ht="13.5" x14ac:dyDescent="0.3">
      <c r="A605"/>
      <c r="B605" s="48"/>
      <c r="C605" s="48"/>
      <c r="D605"/>
    </row>
    <row r="606" spans="1:4" ht="13.5" x14ac:dyDescent="0.3">
      <c r="A606"/>
      <c r="B606" s="48"/>
      <c r="C606" s="48"/>
      <c r="D606"/>
    </row>
    <row r="607" spans="1:4" ht="13.5" x14ac:dyDescent="0.3">
      <c r="A607"/>
      <c r="B607" s="48"/>
      <c r="C607" s="48"/>
      <c r="D607"/>
    </row>
    <row r="608" spans="1:4" ht="13.5" x14ac:dyDescent="0.3">
      <c r="A608"/>
      <c r="B608" s="48"/>
      <c r="C608" s="48"/>
      <c r="D608"/>
    </row>
    <row r="609" spans="1:4" ht="13.5" x14ac:dyDescent="0.3">
      <c r="A609"/>
      <c r="B609" s="48"/>
      <c r="C609" s="48"/>
      <c r="D609"/>
    </row>
    <row r="610" spans="1:4" ht="13.5" x14ac:dyDescent="0.3">
      <c r="A610"/>
      <c r="B610" s="48"/>
      <c r="C610" s="48"/>
      <c r="D610"/>
    </row>
    <row r="611" spans="1:4" ht="13.5" x14ac:dyDescent="0.3">
      <c r="A611"/>
      <c r="B611" s="48"/>
      <c r="C611" s="48"/>
      <c r="D611"/>
    </row>
    <row r="612" spans="1:4" ht="13.5" x14ac:dyDescent="0.3">
      <c r="A612"/>
      <c r="B612" s="48"/>
      <c r="C612" s="48"/>
      <c r="D612"/>
    </row>
    <row r="613" spans="1:4" ht="13.5" x14ac:dyDescent="0.3">
      <c r="A613"/>
      <c r="B613" s="48"/>
      <c r="C613" s="48"/>
      <c r="D613"/>
    </row>
    <row r="614" spans="1:4" ht="13.5" x14ac:dyDescent="0.3">
      <c r="A614"/>
      <c r="B614" s="48"/>
      <c r="C614" s="48"/>
      <c r="D614"/>
    </row>
    <row r="615" spans="1:4" ht="13.5" x14ac:dyDescent="0.3">
      <c r="A615"/>
      <c r="B615" s="48"/>
      <c r="C615" s="48"/>
      <c r="D615"/>
    </row>
    <row r="616" spans="1:4" ht="13.5" x14ac:dyDescent="0.3">
      <c r="A616"/>
      <c r="B616" s="48"/>
      <c r="C616" s="48"/>
      <c r="D616"/>
    </row>
    <row r="617" spans="1:4" ht="13.5" x14ac:dyDescent="0.3">
      <c r="A617"/>
      <c r="B617" s="48"/>
      <c r="C617" s="48"/>
      <c r="D617"/>
    </row>
    <row r="618" spans="1:4" ht="13.5" x14ac:dyDescent="0.3">
      <c r="A618"/>
      <c r="B618" s="48"/>
      <c r="C618" s="48"/>
      <c r="D618"/>
    </row>
    <row r="619" spans="1:4" ht="13.5" x14ac:dyDescent="0.3">
      <c r="A619"/>
      <c r="B619" s="48"/>
      <c r="C619" s="48"/>
      <c r="D619"/>
    </row>
    <row r="620" spans="1:4" ht="13.5" x14ac:dyDescent="0.3">
      <c r="A620"/>
      <c r="B620" s="48"/>
      <c r="C620" s="48"/>
      <c r="D620"/>
    </row>
    <row r="621" spans="1:4" ht="13.5" x14ac:dyDescent="0.3">
      <c r="A621"/>
      <c r="B621" s="48"/>
      <c r="C621" s="48"/>
      <c r="D621"/>
    </row>
    <row r="622" spans="1:4" ht="13.5" x14ac:dyDescent="0.3">
      <c r="A622"/>
      <c r="B622" s="48"/>
      <c r="C622" s="48"/>
      <c r="D622"/>
    </row>
    <row r="623" spans="1:4" ht="13.5" x14ac:dyDescent="0.3">
      <c r="A623"/>
      <c r="B623" s="48"/>
      <c r="C623" s="48"/>
      <c r="D623"/>
    </row>
    <row r="624" spans="1:4" ht="13.5" x14ac:dyDescent="0.3">
      <c r="A624"/>
      <c r="B624" s="48"/>
      <c r="C624" s="48"/>
      <c r="D624"/>
    </row>
    <row r="625" spans="1:4" ht="13.5" x14ac:dyDescent="0.3">
      <c r="A625"/>
      <c r="B625" s="48"/>
      <c r="C625" s="48"/>
      <c r="D625"/>
    </row>
    <row r="626" spans="1:4" ht="13.5" x14ac:dyDescent="0.3">
      <c r="A626"/>
      <c r="B626" s="48"/>
      <c r="C626" s="48"/>
      <c r="D626"/>
    </row>
    <row r="627" spans="1:4" ht="13.5" x14ac:dyDescent="0.3">
      <c r="A627"/>
      <c r="B627" s="48"/>
      <c r="C627" s="48"/>
      <c r="D627"/>
    </row>
    <row r="628" spans="1:4" ht="13.5" x14ac:dyDescent="0.3">
      <c r="A628"/>
      <c r="B628" s="48"/>
      <c r="C628" s="48"/>
      <c r="D628"/>
    </row>
    <row r="629" spans="1:4" ht="13.5" x14ac:dyDescent="0.3">
      <c r="A629"/>
      <c r="B629" s="48"/>
      <c r="C629" s="48"/>
      <c r="D629"/>
    </row>
    <row r="630" spans="1:4" ht="13.5" x14ac:dyDescent="0.3">
      <c r="A630"/>
      <c r="B630" s="48"/>
      <c r="C630" s="48"/>
      <c r="D630"/>
    </row>
    <row r="631" spans="1:4" ht="13.5" x14ac:dyDescent="0.3">
      <c r="A631"/>
      <c r="B631" s="48"/>
      <c r="C631" s="48"/>
      <c r="D631"/>
    </row>
    <row r="632" spans="1:4" ht="13.5" x14ac:dyDescent="0.3">
      <c r="A632"/>
      <c r="B632" s="48"/>
      <c r="C632" s="48"/>
      <c r="D632"/>
    </row>
    <row r="633" spans="1:4" ht="13.5" x14ac:dyDescent="0.3">
      <c r="A633"/>
      <c r="B633" s="48"/>
      <c r="C633" s="48"/>
      <c r="D633"/>
    </row>
    <row r="634" spans="1:4" ht="13.5" x14ac:dyDescent="0.3">
      <c r="A634"/>
      <c r="B634" s="48"/>
      <c r="C634" s="48"/>
      <c r="D634"/>
    </row>
    <row r="635" spans="1:4" ht="13.5" x14ac:dyDescent="0.3">
      <c r="A635"/>
      <c r="B635" s="48"/>
      <c r="C635" s="48"/>
      <c r="D635"/>
    </row>
    <row r="636" spans="1:4" ht="13.5" x14ac:dyDescent="0.3">
      <c r="A636"/>
      <c r="B636" s="48"/>
      <c r="C636" s="48"/>
      <c r="D636"/>
    </row>
    <row r="637" spans="1:4" ht="13.5" x14ac:dyDescent="0.3">
      <c r="A637"/>
      <c r="B637" s="48"/>
      <c r="C637" s="48"/>
      <c r="D637"/>
    </row>
    <row r="638" spans="1:4" ht="13.5" x14ac:dyDescent="0.3">
      <c r="A638"/>
      <c r="B638" s="48"/>
      <c r="C638" s="48"/>
      <c r="D638"/>
    </row>
    <row r="639" spans="1:4" ht="13.5" x14ac:dyDescent="0.3">
      <c r="A639"/>
      <c r="B639" s="48"/>
      <c r="C639" s="48"/>
      <c r="D639"/>
    </row>
    <row r="640" spans="1:4" ht="13.5" x14ac:dyDescent="0.3">
      <c r="A640"/>
      <c r="B640" s="48"/>
      <c r="C640" s="48"/>
      <c r="D640"/>
    </row>
    <row r="641" spans="1:4" ht="13.5" x14ac:dyDescent="0.3">
      <c r="A641"/>
      <c r="B641" s="48"/>
      <c r="C641" s="48"/>
      <c r="D641"/>
    </row>
    <row r="642" spans="1:4" ht="13.5" x14ac:dyDescent="0.3">
      <c r="A642"/>
      <c r="B642" s="48"/>
      <c r="C642" s="48"/>
      <c r="D642"/>
    </row>
    <row r="643" spans="1:4" ht="13.5" x14ac:dyDescent="0.3">
      <c r="A643"/>
      <c r="B643" s="48"/>
      <c r="C643" s="48"/>
      <c r="D643"/>
    </row>
    <row r="644" spans="1:4" ht="13.5" x14ac:dyDescent="0.3">
      <c r="A644"/>
      <c r="B644" s="48"/>
      <c r="C644" s="48"/>
      <c r="D644"/>
    </row>
    <row r="645" spans="1:4" ht="13.5" x14ac:dyDescent="0.3">
      <c r="A645"/>
      <c r="B645" s="48"/>
      <c r="C645" s="48"/>
      <c r="D645"/>
    </row>
    <row r="646" spans="1:4" ht="13.5" x14ac:dyDescent="0.3">
      <c r="A646"/>
      <c r="B646" s="48"/>
      <c r="C646" s="48"/>
      <c r="D646"/>
    </row>
    <row r="647" spans="1:4" ht="13.5" x14ac:dyDescent="0.3">
      <c r="A647"/>
      <c r="B647" s="48"/>
      <c r="C647" s="48"/>
      <c r="D647"/>
    </row>
    <row r="648" spans="1:4" ht="13.5" x14ac:dyDescent="0.3">
      <c r="A648"/>
      <c r="B648" s="48"/>
      <c r="C648" s="48"/>
      <c r="D648"/>
    </row>
    <row r="649" spans="1:4" ht="13.5" x14ac:dyDescent="0.3">
      <c r="A649"/>
      <c r="B649" s="48"/>
      <c r="C649" s="48"/>
      <c r="D649"/>
    </row>
    <row r="650" spans="1:4" ht="13.5" x14ac:dyDescent="0.3">
      <c r="A650"/>
      <c r="B650" s="48"/>
      <c r="C650" s="48"/>
      <c r="D650"/>
    </row>
    <row r="651" spans="1:4" ht="13.5" x14ac:dyDescent="0.3">
      <c r="A651"/>
      <c r="B651" s="48"/>
      <c r="C651" s="48"/>
      <c r="D651"/>
    </row>
    <row r="652" spans="1:4" ht="13.5" x14ac:dyDescent="0.3">
      <c r="A652"/>
      <c r="B652" s="48"/>
      <c r="C652" s="48"/>
      <c r="D652"/>
    </row>
    <row r="653" spans="1:4" ht="13.5" x14ac:dyDescent="0.3">
      <c r="A653"/>
      <c r="B653" s="48"/>
      <c r="C653" s="48"/>
      <c r="D653"/>
    </row>
    <row r="654" spans="1:4" ht="13.5" x14ac:dyDescent="0.3">
      <c r="A654"/>
      <c r="B654" s="48"/>
      <c r="C654" s="48"/>
      <c r="D654"/>
    </row>
    <row r="655" spans="1:4" ht="13.5" x14ac:dyDescent="0.3">
      <c r="A655"/>
      <c r="B655" s="48"/>
      <c r="C655" s="48"/>
      <c r="D655"/>
    </row>
    <row r="656" spans="1:4" ht="13.5" x14ac:dyDescent="0.3">
      <c r="A656"/>
      <c r="B656" s="48"/>
      <c r="C656" s="48"/>
      <c r="D656"/>
    </row>
    <row r="657" spans="1:4" ht="13.5" x14ac:dyDescent="0.3">
      <c r="A657"/>
      <c r="B657" s="48"/>
      <c r="C657" s="48"/>
      <c r="D657"/>
    </row>
    <row r="658" spans="1:4" ht="13.5" x14ac:dyDescent="0.3">
      <c r="A658"/>
      <c r="B658" s="48"/>
      <c r="C658" s="48"/>
      <c r="D658"/>
    </row>
    <row r="659" spans="1:4" ht="13.5" x14ac:dyDescent="0.3">
      <c r="A659"/>
      <c r="B659" s="48"/>
      <c r="C659" s="48"/>
      <c r="D659"/>
    </row>
    <row r="660" spans="1:4" ht="13.5" x14ac:dyDescent="0.3">
      <c r="A660"/>
      <c r="B660" s="48"/>
      <c r="C660" s="48"/>
      <c r="D660"/>
    </row>
    <row r="661" spans="1:4" ht="13.5" x14ac:dyDescent="0.3">
      <c r="A661"/>
      <c r="B661" s="48"/>
      <c r="C661" s="48"/>
      <c r="D661"/>
    </row>
    <row r="662" spans="1:4" ht="13.5" x14ac:dyDescent="0.3">
      <c r="A662"/>
      <c r="B662" s="48"/>
      <c r="C662" s="48"/>
      <c r="D662"/>
    </row>
    <row r="663" spans="1:4" ht="13.5" x14ac:dyDescent="0.3">
      <c r="A663"/>
      <c r="B663" s="48"/>
      <c r="C663" s="48"/>
      <c r="D663"/>
    </row>
    <row r="664" spans="1:4" ht="13.5" x14ac:dyDescent="0.3">
      <c r="A664"/>
      <c r="B664" s="48"/>
      <c r="C664" s="48"/>
      <c r="D664"/>
    </row>
    <row r="665" spans="1:4" ht="13.5" x14ac:dyDescent="0.3">
      <c r="A665"/>
      <c r="B665" s="48"/>
      <c r="C665" s="48"/>
      <c r="D665"/>
    </row>
    <row r="666" spans="1:4" ht="13.5" x14ac:dyDescent="0.3">
      <c r="A666"/>
      <c r="B666" s="48"/>
      <c r="C666" s="48"/>
      <c r="D666"/>
    </row>
    <row r="667" spans="1:4" ht="13.5" x14ac:dyDescent="0.3">
      <c r="A667"/>
      <c r="B667" s="48"/>
      <c r="C667" s="48"/>
      <c r="D667"/>
    </row>
    <row r="668" spans="1:4" ht="13.5" x14ac:dyDescent="0.3">
      <c r="A668"/>
      <c r="B668" s="48"/>
      <c r="C668" s="48"/>
      <c r="D668"/>
    </row>
    <row r="669" spans="1:4" ht="13.5" x14ac:dyDescent="0.3">
      <c r="A669"/>
      <c r="B669" s="48"/>
      <c r="C669" s="48"/>
      <c r="D669"/>
    </row>
    <row r="670" spans="1:4" ht="13.5" x14ac:dyDescent="0.3">
      <c r="A670"/>
      <c r="B670" s="48"/>
      <c r="C670" s="48"/>
      <c r="D670"/>
    </row>
    <row r="671" spans="1:4" ht="13.5" x14ac:dyDescent="0.3">
      <c r="A671"/>
      <c r="B671" s="48"/>
      <c r="C671" s="48"/>
      <c r="D671"/>
    </row>
    <row r="672" spans="1:4" ht="13.5" x14ac:dyDescent="0.3">
      <c r="A672"/>
      <c r="B672" s="48"/>
      <c r="C672" s="48"/>
      <c r="D672"/>
    </row>
    <row r="673" spans="1:4" ht="13.5" x14ac:dyDescent="0.3">
      <c r="A673"/>
      <c r="B673" s="48"/>
      <c r="C673" s="48"/>
      <c r="D673"/>
    </row>
    <row r="674" spans="1:4" ht="13.5" x14ac:dyDescent="0.3">
      <c r="A674"/>
      <c r="B674" s="48"/>
      <c r="C674" s="48"/>
      <c r="D674"/>
    </row>
    <row r="675" spans="1:4" ht="13.5" x14ac:dyDescent="0.3">
      <c r="A675"/>
      <c r="B675" s="48"/>
      <c r="C675" s="48"/>
      <c r="D675"/>
    </row>
    <row r="676" spans="1:4" ht="13.5" x14ac:dyDescent="0.3">
      <c r="A676"/>
      <c r="B676" s="48"/>
      <c r="C676" s="48"/>
      <c r="D676"/>
    </row>
    <row r="677" spans="1:4" ht="13.5" x14ac:dyDescent="0.3">
      <c r="A677"/>
      <c r="B677" s="48"/>
      <c r="C677" s="48"/>
      <c r="D677"/>
    </row>
    <row r="678" spans="1:4" ht="13.5" x14ac:dyDescent="0.3">
      <c r="A678"/>
      <c r="B678" s="48"/>
      <c r="C678" s="48"/>
      <c r="D678"/>
    </row>
    <row r="679" spans="1:4" ht="13.5" x14ac:dyDescent="0.3">
      <c r="A679"/>
      <c r="B679" s="48"/>
      <c r="C679" s="48"/>
      <c r="D679"/>
    </row>
    <row r="680" spans="1:4" ht="13.5" x14ac:dyDescent="0.3">
      <c r="A680"/>
      <c r="B680" s="48"/>
      <c r="C680" s="48"/>
      <c r="D680"/>
    </row>
    <row r="681" spans="1:4" ht="13.5" x14ac:dyDescent="0.3">
      <c r="A681"/>
      <c r="B681" s="48"/>
      <c r="C681" s="48"/>
      <c r="D681"/>
    </row>
    <row r="682" spans="1:4" ht="13.5" x14ac:dyDescent="0.3">
      <c r="A682"/>
      <c r="B682" s="48"/>
      <c r="C682" s="48"/>
      <c r="D682"/>
    </row>
    <row r="683" spans="1:4" ht="13.5" x14ac:dyDescent="0.3">
      <c r="A683"/>
      <c r="B683" s="48"/>
      <c r="C683" s="48"/>
      <c r="D683"/>
    </row>
    <row r="684" spans="1:4" ht="13.5" x14ac:dyDescent="0.3">
      <c r="A684"/>
      <c r="B684" s="48"/>
      <c r="C684" s="48"/>
      <c r="D684"/>
    </row>
    <row r="685" spans="1:4" ht="13.5" x14ac:dyDescent="0.3">
      <c r="A685"/>
      <c r="B685" s="48"/>
      <c r="C685" s="48"/>
      <c r="D685"/>
    </row>
    <row r="686" spans="1:4" ht="13.5" x14ac:dyDescent="0.3">
      <c r="A686"/>
      <c r="B686" s="48"/>
      <c r="C686" s="48"/>
      <c r="D686"/>
    </row>
    <row r="687" spans="1:4" ht="13.5" x14ac:dyDescent="0.3">
      <c r="A687"/>
      <c r="B687" s="48"/>
      <c r="C687" s="48"/>
      <c r="D687"/>
    </row>
    <row r="688" spans="1:4" ht="13.5" x14ac:dyDescent="0.3">
      <c r="A688"/>
      <c r="B688" s="48"/>
      <c r="C688" s="48"/>
      <c r="D688"/>
    </row>
    <row r="689" spans="1:4" ht="13.5" x14ac:dyDescent="0.3">
      <c r="A689"/>
      <c r="B689" s="48"/>
      <c r="C689" s="48"/>
      <c r="D689"/>
    </row>
    <row r="690" spans="1:4" ht="13.5" x14ac:dyDescent="0.3">
      <c r="A690"/>
      <c r="B690" s="48"/>
      <c r="C690" s="48"/>
      <c r="D690"/>
    </row>
    <row r="691" spans="1:4" ht="13.5" x14ac:dyDescent="0.3">
      <c r="A691"/>
      <c r="B691" s="48"/>
      <c r="C691" s="48"/>
      <c r="D691"/>
    </row>
    <row r="692" spans="1:4" ht="13.5" x14ac:dyDescent="0.3">
      <c r="A692"/>
      <c r="B692" s="48"/>
      <c r="C692" s="48"/>
      <c r="D692"/>
    </row>
    <row r="693" spans="1:4" ht="13.5" x14ac:dyDescent="0.3">
      <c r="A693"/>
      <c r="B693" s="48"/>
      <c r="C693" s="48"/>
      <c r="D693"/>
    </row>
    <row r="694" spans="1:4" ht="13.5" x14ac:dyDescent="0.3">
      <c r="A694"/>
      <c r="B694" s="48"/>
      <c r="C694" s="48"/>
      <c r="D694"/>
    </row>
    <row r="695" spans="1:4" ht="13.5" x14ac:dyDescent="0.3">
      <c r="A695"/>
      <c r="B695" s="48"/>
      <c r="C695" s="48"/>
      <c r="D695"/>
    </row>
    <row r="696" spans="1:4" ht="13.5" x14ac:dyDescent="0.3">
      <c r="A696"/>
      <c r="B696" s="48"/>
      <c r="C696" s="48"/>
      <c r="D696"/>
    </row>
    <row r="697" spans="1:4" ht="13.5" x14ac:dyDescent="0.3">
      <c r="A697"/>
      <c r="B697" s="48"/>
      <c r="C697" s="48"/>
      <c r="D697"/>
    </row>
    <row r="698" spans="1:4" ht="13.5" x14ac:dyDescent="0.3">
      <c r="A698"/>
      <c r="B698" s="48"/>
      <c r="C698" s="48"/>
      <c r="D698"/>
    </row>
    <row r="699" spans="1:4" ht="13.5" x14ac:dyDescent="0.3">
      <c r="A699"/>
      <c r="B699" s="48"/>
      <c r="C699" s="48"/>
      <c r="D699"/>
    </row>
    <row r="700" spans="1:4" ht="13.5" x14ac:dyDescent="0.3">
      <c r="A700"/>
      <c r="B700" s="48"/>
      <c r="C700" s="48"/>
      <c r="D700"/>
    </row>
    <row r="701" spans="1:4" ht="13.5" x14ac:dyDescent="0.3">
      <c r="A701"/>
      <c r="B701" s="48"/>
      <c r="C701" s="48"/>
      <c r="D701"/>
    </row>
    <row r="702" spans="1:4" ht="13.5" x14ac:dyDescent="0.3">
      <c r="A702"/>
      <c r="B702" s="48"/>
      <c r="C702" s="48"/>
      <c r="D702"/>
    </row>
    <row r="703" spans="1:4" ht="13.5" x14ac:dyDescent="0.3">
      <c r="A703"/>
      <c r="B703" s="48"/>
      <c r="C703" s="48"/>
      <c r="D703"/>
    </row>
    <row r="704" spans="1:4" ht="13.5" x14ac:dyDescent="0.3">
      <c r="A704"/>
      <c r="B704" s="48"/>
      <c r="C704" s="48"/>
      <c r="D704"/>
    </row>
    <row r="705" spans="1:4" ht="13.5" x14ac:dyDescent="0.3">
      <c r="A705"/>
      <c r="B705" s="48"/>
      <c r="C705" s="48"/>
      <c r="D705"/>
    </row>
    <row r="706" spans="1:4" ht="13.5" x14ac:dyDescent="0.3">
      <c r="A706"/>
      <c r="B706" s="48"/>
      <c r="C706" s="48"/>
      <c r="D706"/>
    </row>
    <row r="707" spans="1:4" ht="13.5" x14ac:dyDescent="0.3">
      <c r="A707"/>
      <c r="B707" s="48"/>
      <c r="C707" s="48"/>
      <c r="D707"/>
    </row>
    <row r="708" spans="1:4" ht="13.5" x14ac:dyDescent="0.3">
      <c r="A708"/>
      <c r="B708" s="48"/>
      <c r="C708" s="48"/>
      <c r="D708"/>
    </row>
    <row r="709" spans="1:4" ht="13.5" x14ac:dyDescent="0.3">
      <c r="A709"/>
      <c r="B709" s="48"/>
      <c r="C709" s="48"/>
      <c r="D709"/>
    </row>
    <row r="710" spans="1:4" ht="13.5" x14ac:dyDescent="0.3">
      <c r="A710"/>
      <c r="B710" s="48"/>
      <c r="C710" s="48"/>
      <c r="D710"/>
    </row>
    <row r="711" spans="1:4" ht="13.5" x14ac:dyDescent="0.3">
      <c r="A711"/>
      <c r="B711" s="48"/>
      <c r="C711" s="48"/>
      <c r="D711"/>
    </row>
    <row r="712" spans="1:4" ht="13.5" x14ac:dyDescent="0.3">
      <c r="A712"/>
      <c r="B712" s="48"/>
      <c r="C712" s="48"/>
      <c r="D712"/>
    </row>
    <row r="713" spans="1:4" ht="13.5" x14ac:dyDescent="0.3">
      <c r="A713"/>
      <c r="B713" s="48"/>
      <c r="C713" s="48"/>
      <c r="D713"/>
    </row>
    <row r="714" spans="1:4" ht="13.5" x14ac:dyDescent="0.3">
      <c r="A714"/>
      <c r="B714" s="48"/>
      <c r="C714" s="48"/>
      <c r="D714"/>
    </row>
    <row r="715" spans="1:4" ht="13.5" x14ac:dyDescent="0.3">
      <c r="A715"/>
      <c r="B715" s="48"/>
      <c r="C715" s="48"/>
      <c r="D715"/>
    </row>
    <row r="716" spans="1:4" ht="13.5" x14ac:dyDescent="0.3">
      <c r="A716"/>
      <c r="B716" s="48"/>
      <c r="C716" s="48"/>
      <c r="D716"/>
    </row>
    <row r="717" spans="1:4" ht="13.5" x14ac:dyDescent="0.3">
      <c r="A717"/>
      <c r="B717" s="48"/>
      <c r="C717" s="48"/>
      <c r="D717"/>
    </row>
    <row r="718" spans="1:4" ht="13.5" x14ac:dyDescent="0.3">
      <c r="A718"/>
      <c r="B718" s="48"/>
      <c r="C718" s="48"/>
      <c r="D718"/>
    </row>
    <row r="719" spans="1:4" ht="13.5" x14ac:dyDescent="0.3">
      <c r="A719"/>
      <c r="B719" s="48"/>
      <c r="C719" s="48"/>
      <c r="D719"/>
    </row>
    <row r="720" spans="1:4" ht="13.5" x14ac:dyDescent="0.3">
      <c r="A720"/>
      <c r="B720" s="48"/>
      <c r="C720" s="48"/>
      <c r="D720"/>
    </row>
    <row r="721" spans="1:4" ht="13.5" x14ac:dyDescent="0.3">
      <c r="A721"/>
      <c r="B721" s="48"/>
      <c r="C721" s="48"/>
      <c r="D721"/>
    </row>
    <row r="722" spans="1:4" ht="13.5" x14ac:dyDescent="0.3">
      <c r="A722"/>
      <c r="B722" s="48"/>
      <c r="C722" s="48"/>
      <c r="D722"/>
    </row>
    <row r="723" spans="1:4" ht="13.5" x14ac:dyDescent="0.3">
      <c r="A723"/>
      <c r="B723" s="48"/>
      <c r="C723" s="48"/>
      <c r="D723"/>
    </row>
    <row r="724" spans="1:4" ht="13.5" x14ac:dyDescent="0.3">
      <c r="A724"/>
      <c r="B724" s="48"/>
      <c r="C724" s="48"/>
      <c r="D724"/>
    </row>
    <row r="725" spans="1:4" ht="13.5" x14ac:dyDescent="0.3">
      <c r="A725"/>
      <c r="B725" s="48"/>
      <c r="C725" s="48"/>
      <c r="D725"/>
    </row>
    <row r="726" spans="1:4" ht="13.5" x14ac:dyDescent="0.3">
      <c r="A726"/>
      <c r="B726" s="48"/>
      <c r="C726" s="48"/>
      <c r="D726"/>
    </row>
    <row r="727" spans="1:4" ht="13.5" x14ac:dyDescent="0.3">
      <c r="A727"/>
      <c r="B727" s="48"/>
      <c r="C727" s="48"/>
      <c r="D727"/>
    </row>
    <row r="728" spans="1:4" ht="13.5" x14ac:dyDescent="0.3">
      <c r="A728"/>
      <c r="B728" s="48"/>
      <c r="C728" s="48"/>
      <c r="D728"/>
    </row>
    <row r="729" spans="1:4" ht="13.5" x14ac:dyDescent="0.3">
      <c r="A729"/>
      <c r="B729" s="48"/>
      <c r="C729" s="48"/>
      <c r="D729"/>
    </row>
    <row r="730" spans="1:4" ht="13.5" x14ac:dyDescent="0.3">
      <c r="A730"/>
      <c r="B730" s="48"/>
      <c r="C730" s="48"/>
      <c r="D730"/>
    </row>
    <row r="731" spans="1:4" ht="13.5" x14ac:dyDescent="0.3">
      <c r="A731"/>
      <c r="B731" s="48"/>
      <c r="C731" s="48"/>
      <c r="D731"/>
    </row>
    <row r="732" spans="1:4" ht="13.5" x14ac:dyDescent="0.3">
      <c r="A732"/>
      <c r="B732" s="48"/>
      <c r="C732" s="48"/>
      <c r="D732"/>
    </row>
    <row r="733" spans="1:4" ht="13.5" x14ac:dyDescent="0.3">
      <c r="A733"/>
      <c r="B733" s="48"/>
      <c r="C733" s="48"/>
      <c r="D733"/>
    </row>
    <row r="734" spans="1:4" ht="13.5" x14ac:dyDescent="0.3">
      <c r="A734"/>
      <c r="B734" s="48"/>
      <c r="C734" s="48"/>
      <c r="D734"/>
    </row>
    <row r="735" spans="1:4" ht="13.5" x14ac:dyDescent="0.3">
      <c r="A735"/>
      <c r="B735" s="48"/>
      <c r="C735" s="48"/>
      <c r="D735"/>
    </row>
    <row r="736" spans="1:4" ht="13.5" x14ac:dyDescent="0.3">
      <c r="A736"/>
      <c r="B736" s="48"/>
      <c r="C736" s="48"/>
      <c r="D736"/>
    </row>
    <row r="737" spans="1:4" ht="13.5" x14ac:dyDescent="0.3">
      <c r="A737"/>
      <c r="B737" s="48"/>
      <c r="C737" s="48"/>
      <c r="D737"/>
    </row>
    <row r="738" spans="1:4" ht="13.5" x14ac:dyDescent="0.3">
      <c r="A738"/>
      <c r="B738" s="48"/>
      <c r="C738" s="48"/>
      <c r="D738"/>
    </row>
    <row r="739" spans="1:4" ht="13.5" x14ac:dyDescent="0.3">
      <c r="A739"/>
      <c r="B739" s="48"/>
      <c r="C739" s="48"/>
      <c r="D739"/>
    </row>
    <row r="740" spans="1:4" ht="13.5" x14ac:dyDescent="0.3">
      <c r="A740"/>
      <c r="B740" s="48"/>
      <c r="C740" s="48"/>
      <c r="D740"/>
    </row>
    <row r="741" spans="1:4" ht="13.5" x14ac:dyDescent="0.3">
      <c r="A741"/>
      <c r="B741" s="48"/>
      <c r="C741" s="48"/>
      <c r="D741"/>
    </row>
    <row r="742" spans="1:4" ht="13.5" x14ac:dyDescent="0.3">
      <c r="A742"/>
      <c r="B742" s="48"/>
      <c r="C742" s="48"/>
      <c r="D742"/>
    </row>
    <row r="743" spans="1:4" ht="13.5" x14ac:dyDescent="0.3">
      <c r="A743"/>
      <c r="B743" s="48"/>
      <c r="C743" s="48"/>
      <c r="D743"/>
    </row>
    <row r="744" spans="1:4" ht="13.5" x14ac:dyDescent="0.3">
      <c r="A744"/>
      <c r="B744" s="48"/>
      <c r="C744" s="48"/>
      <c r="D744"/>
    </row>
    <row r="745" spans="1:4" ht="13.5" x14ac:dyDescent="0.3">
      <c r="A745"/>
      <c r="B745" s="48"/>
      <c r="C745" s="48"/>
      <c r="D745"/>
    </row>
    <row r="746" spans="1:4" ht="13.5" x14ac:dyDescent="0.3">
      <c r="A746"/>
      <c r="B746" s="48"/>
      <c r="C746" s="48"/>
      <c r="D746"/>
    </row>
    <row r="747" spans="1:4" ht="13.5" x14ac:dyDescent="0.3">
      <c r="A747"/>
      <c r="B747" s="48"/>
      <c r="C747" s="48"/>
      <c r="D747"/>
    </row>
    <row r="748" spans="1:4" ht="13.5" x14ac:dyDescent="0.3">
      <c r="A748"/>
      <c r="B748" s="48"/>
      <c r="C748" s="48"/>
      <c r="D748"/>
    </row>
    <row r="749" spans="1:4" ht="13.5" x14ac:dyDescent="0.3">
      <c r="A749"/>
      <c r="B749" s="48"/>
      <c r="C749" s="48"/>
      <c r="D749"/>
    </row>
    <row r="750" spans="1:4" ht="13.5" x14ac:dyDescent="0.3">
      <c r="A750"/>
      <c r="B750" s="48"/>
      <c r="C750" s="48"/>
      <c r="D750"/>
    </row>
    <row r="751" spans="1:4" ht="13.5" x14ac:dyDescent="0.3">
      <c r="A751"/>
      <c r="B751" s="48"/>
      <c r="C751" s="48"/>
      <c r="D751"/>
    </row>
    <row r="752" spans="1:4" ht="13.5" x14ac:dyDescent="0.3">
      <c r="A752"/>
      <c r="B752" s="48"/>
      <c r="C752" s="48"/>
      <c r="D752"/>
    </row>
    <row r="753" spans="1:4" ht="13.5" x14ac:dyDescent="0.3">
      <c r="A753"/>
      <c r="B753" s="48"/>
      <c r="C753" s="48"/>
      <c r="D753"/>
    </row>
    <row r="754" spans="1:4" ht="13.5" x14ac:dyDescent="0.3">
      <c r="A754"/>
      <c r="B754" s="48"/>
      <c r="C754" s="48"/>
      <c r="D754"/>
    </row>
    <row r="755" spans="1:4" ht="13.5" x14ac:dyDescent="0.3">
      <c r="A755"/>
      <c r="B755" s="48"/>
      <c r="C755" s="48"/>
      <c r="D755"/>
    </row>
    <row r="756" spans="1:4" ht="13.5" x14ac:dyDescent="0.3">
      <c r="A756"/>
      <c r="B756" s="48"/>
      <c r="C756" s="48"/>
      <c r="D756"/>
    </row>
    <row r="757" spans="1:4" ht="13.5" x14ac:dyDescent="0.3">
      <c r="A757"/>
      <c r="B757" s="48"/>
      <c r="C757" s="48"/>
      <c r="D757"/>
    </row>
    <row r="758" spans="1:4" ht="13.5" x14ac:dyDescent="0.3">
      <c r="A758"/>
      <c r="B758" s="48"/>
      <c r="C758" s="48"/>
      <c r="D758"/>
    </row>
    <row r="759" spans="1:4" ht="13.5" x14ac:dyDescent="0.3">
      <c r="A759"/>
      <c r="B759" s="48"/>
      <c r="C759" s="48"/>
      <c r="D759"/>
    </row>
    <row r="760" spans="1:4" ht="13.5" x14ac:dyDescent="0.3">
      <c r="A760"/>
      <c r="B760" s="48"/>
      <c r="C760" s="48"/>
      <c r="D760"/>
    </row>
    <row r="761" spans="1:4" ht="13.5" x14ac:dyDescent="0.3">
      <c r="A761"/>
      <c r="B761" s="48"/>
      <c r="C761" s="48"/>
      <c r="D761"/>
    </row>
    <row r="762" spans="1:4" ht="13.5" x14ac:dyDescent="0.3">
      <c r="A762"/>
      <c r="B762" s="48"/>
      <c r="C762" s="48"/>
      <c r="D762"/>
    </row>
    <row r="763" spans="1:4" ht="13.5" x14ac:dyDescent="0.3">
      <c r="A763"/>
      <c r="B763" s="48"/>
      <c r="C763" s="48"/>
      <c r="D763"/>
    </row>
    <row r="764" spans="1:4" ht="13.5" x14ac:dyDescent="0.3">
      <c r="A764"/>
      <c r="B764" s="48"/>
      <c r="C764" s="48"/>
      <c r="D764"/>
    </row>
    <row r="765" spans="1:4" ht="13.5" x14ac:dyDescent="0.3">
      <c r="A765"/>
      <c r="B765" s="48"/>
      <c r="C765" s="48"/>
      <c r="D765"/>
    </row>
    <row r="766" spans="1:4" ht="13.5" x14ac:dyDescent="0.3">
      <c r="A766"/>
      <c r="B766" s="48"/>
      <c r="C766" s="48"/>
      <c r="D766"/>
    </row>
    <row r="767" spans="1:4" ht="13.5" x14ac:dyDescent="0.3">
      <c r="A767"/>
      <c r="B767" s="48"/>
      <c r="C767" s="48"/>
      <c r="D767"/>
    </row>
    <row r="768" spans="1:4" ht="13.5" x14ac:dyDescent="0.3">
      <c r="A768"/>
      <c r="B768" s="48"/>
      <c r="C768" s="48"/>
      <c r="D768"/>
    </row>
    <row r="769" spans="1:4" ht="13.5" x14ac:dyDescent="0.3">
      <c r="A769"/>
      <c r="B769" s="48"/>
      <c r="C769" s="48"/>
      <c r="D769"/>
    </row>
    <row r="770" spans="1:4" ht="13.5" x14ac:dyDescent="0.3">
      <c r="A770"/>
      <c r="B770" s="48"/>
      <c r="C770" s="48"/>
      <c r="D770"/>
    </row>
    <row r="771" spans="1:4" ht="13.5" x14ac:dyDescent="0.3">
      <c r="A771"/>
      <c r="B771" s="48"/>
      <c r="C771" s="48"/>
      <c r="D771"/>
    </row>
    <row r="772" spans="1:4" ht="13.5" x14ac:dyDescent="0.3">
      <c r="A772"/>
      <c r="B772" s="48"/>
      <c r="C772" s="48"/>
      <c r="D772"/>
    </row>
    <row r="773" spans="1:4" ht="13.5" x14ac:dyDescent="0.3">
      <c r="A773"/>
      <c r="B773" s="48"/>
      <c r="C773" s="48"/>
      <c r="D773"/>
    </row>
    <row r="774" spans="1:4" ht="13.5" x14ac:dyDescent="0.3">
      <c r="A774"/>
      <c r="B774" s="48"/>
      <c r="C774" s="48"/>
      <c r="D774"/>
    </row>
    <row r="775" spans="1:4" ht="13.5" x14ac:dyDescent="0.3">
      <c r="A775"/>
      <c r="B775" s="48"/>
      <c r="C775" s="48"/>
      <c r="D775"/>
    </row>
    <row r="776" spans="1:4" ht="13.5" x14ac:dyDescent="0.3">
      <c r="A776"/>
      <c r="B776" s="48"/>
      <c r="C776" s="48"/>
      <c r="D776"/>
    </row>
    <row r="777" spans="1:4" ht="13.5" x14ac:dyDescent="0.3">
      <c r="A777"/>
      <c r="B777" s="48"/>
      <c r="C777" s="48"/>
      <c r="D777"/>
    </row>
    <row r="778" spans="1:4" ht="13.5" x14ac:dyDescent="0.3">
      <c r="A778"/>
      <c r="B778" s="48"/>
      <c r="C778" s="48"/>
      <c r="D778"/>
    </row>
    <row r="779" spans="1:4" ht="13.5" x14ac:dyDescent="0.3">
      <c r="A779"/>
      <c r="B779" s="48"/>
      <c r="C779" s="48"/>
      <c r="D779"/>
    </row>
    <row r="780" spans="1:4" ht="13.5" x14ac:dyDescent="0.3">
      <c r="A780"/>
      <c r="B780" s="48"/>
      <c r="C780" s="48"/>
      <c r="D780"/>
    </row>
    <row r="781" spans="1:4" ht="13.5" x14ac:dyDescent="0.3">
      <c r="A781"/>
      <c r="B781" s="48"/>
      <c r="C781" s="48"/>
      <c r="D781"/>
    </row>
    <row r="782" spans="1:4" ht="13.5" x14ac:dyDescent="0.3">
      <c r="A782"/>
      <c r="B782" s="48"/>
      <c r="C782" s="48"/>
      <c r="D782"/>
    </row>
    <row r="783" spans="1:4" ht="13.5" x14ac:dyDescent="0.3">
      <c r="A783"/>
      <c r="B783" s="48"/>
      <c r="C783" s="48"/>
      <c r="D783"/>
    </row>
    <row r="784" spans="1:4" ht="13.5" x14ac:dyDescent="0.3">
      <c r="A784"/>
      <c r="B784" s="48"/>
      <c r="C784" s="48"/>
      <c r="D784"/>
    </row>
    <row r="785" spans="1:4" ht="13.5" x14ac:dyDescent="0.3">
      <c r="A785"/>
      <c r="B785" s="48"/>
      <c r="C785" s="48"/>
      <c r="D785"/>
    </row>
    <row r="786" spans="1:4" ht="13.5" x14ac:dyDescent="0.3">
      <c r="A786"/>
      <c r="B786" s="48"/>
      <c r="C786" s="48"/>
      <c r="D786"/>
    </row>
    <row r="787" spans="1:4" ht="13.5" x14ac:dyDescent="0.3">
      <c r="A787"/>
      <c r="B787" s="48"/>
      <c r="C787" s="48"/>
      <c r="D787"/>
    </row>
    <row r="788" spans="1:4" ht="13.5" x14ac:dyDescent="0.3">
      <c r="A788"/>
      <c r="B788" s="48"/>
      <c r="C788" s="48"/>
      <c r="D788"/>
    </row>
    <row r="789" spans="1:4" ht="13.5" x14ac:dyDescent="0.3">
      <c r="A789"/>
      <c r="B789" s="48"/>
      <c r="C789" s="48"/>
      <c r="D789"/>
    </row>
    <row r="790" spans="1:4" ht="13.5" x14ac:dyDescent="0.3">
      <c r="A790"/>
      <c r="B790" s="48"/>
      <c r="C790" s="48"/>
      <c r="D790"/>
    </row>
    <row r="791" spans="1:4" ht="13.5" x14ac:dyDescent="0.3">
      <c r="A791"/>
      <c r="B791" s="48"/>
      <c r="C791" s="48"/>
      <c r="D791"/>
    </row>
    <row r="792" spans="1:4" ht="13.5" x14ac:dyDescent="0.3">
      <c r="A792"/>
      <c r="B792" s="48"/>
      <c r="C792" s="48"/>
      <c r="D792"/>
    </row>
    <row r="793" spans="1:4" ht="13.5" x14ac:dyDescent="0.3">
      <c r="A793"/>
      <c r="B793" s="48"/>
      <c r="C793" s="48"/>
      <c r="D793"/>
    </row>
    <row r="794" spans="1:4" ht="13.5" x14ac:dyDescent="0.3">
      <c r="A794"/>
      <c r="B794" s="48"/>
      <c r="C794" s="48"/>
      <c r="D794"/>
    </row>
    <row r="795" spans="1:4" ht="13.5" x14ac:dyDescent="0.3">
      <c r="A795"/>
      <c r="B795" s="48"/>
      <c r="C795" s="48"/>
      <c r="D795"/>
    </row>
    <row r="796" spans="1:4" ht="13.5" x14ac:dyDescent="0.3">
      <c r="A796"/>
      <c r="B796" s="48"/>
      <c r="C796" s="48"/>
      <c r="D796"/>
    </row>
    <row r="797" spans="1:4" ht="13.5" x14ac:dyDescent="0.3">
      <c r="A797"/>
      <c r="B797" s="48"/>
      <c r="C797" s="48"/>
      <c r="D797"/>
    </row>
    <row r="798" spans="1:4" ht="13.5" x14ac:dyDescent="0.3">
      <c r="A798"/>
      <c r="B798" s="48"/>
      <c r="C798" s="48"/>
      <c r="D798"/>
    </row>
    <row r="799" spans="1:4" ht="13.5" x14ac:dyDescent="0.3">
      <c r="A799"/>
      <c r="B799" s="48"/>
      <c r="C799" s="48"/>
      <c r="D799"/>
    </row>
    <row r="800" spans="1:4" ht="13.5" x14ac:dyDescent="0.3">
      <c r="A800"/>
      <c r="B800" s="48"/>
      <c r="C800" s="48"/>
      <c r="D800"/>
    </row>
    <row r="801" spans="1:4" ht="13.5" x14ac:dyDescent="0.3">
      <c r="A801"/>
      <c r="B801" s="48"/>
      <c r="C801" s="48"/>
      <c r="D801"/>
    </row>
    <row r="802" spans="1:4" ht="13.5" x14ac:dyDescent="0.3">
      <c r="A802"/>
      <c r="B802" s="48"/>
      <c r="C802" s="48"/>
      <c r="D802"/>
    </row>
    <row r="803" spans="1:4" ht="13.5" x14ac:dyDescent="0.3">
      <c r="A803"/>
      <c r="B803" s="48"/>
      <c r="C803" s="48"/>
      <c r="D803"/>
    </row>
    <row r="804" spans="1:4" ht="13.5" x14ac:dyDescent="0.3">
      <c r="A804"/>
      <c r="B804" s="48"/>
      <c r="C804" s="48"/>
      <c r="D804"/>
    </row>
    <row r="805" spans="1:4" ht="13.5" x14ac:dyDescent="0.3">
      <c r="A805"/>
      <c r="B805" s="48"/>
      <c r="C805" s="48"/>
      <c r="D805"/>
    </row>
    <row r="806" spans="1:4" ht="13.5" x14ac:dyDescent="0.3">
      <c r="A806"/>
      <c r="B806" s="48"/>
      <c r="C806" s="48"/>
      <c r="D806"/>
    </row>
    <row r="807" spans="1:4" ht="13.5" x14ac:dyDescent="0.3">
      <c r="A807"/>
      <c r="B807" s="48"/>
      <c r="C807" s="48"/>
      <c r="D807"/>
    </row>
    <row r="808" spans="1:4" ht="13.5" x14ac:dyDescent="0.3">
      <c r="A808"/>
      <c r="B808" s="48"/>
      <c r="C808" s="48"/>
      <c r="D808"/>
    </row>
    <row r="809" spans="1:4" ht="13.5" x14ac:dyDescent="0.3">
      <c r="A809"/>
      <c r="B809" s="48"/>
      <c r="C809" s="48"/>
      <c r="D809"/>
    </row>
    <row r="810" spans="1:4" ht="13.5" x14ac:dyDescent="0.3">
      <c r="A810"/>
      <c r="B810" s="48"/>
      <c r="C810" s="48"/>
      <c r="D810"/>
    </row>
    <row r="811" spans="1:4" ht="13.5" x14ac:dyDescent="0.3">
      <c r="A811"/>
      <c r="B811" s="48"/>
      <c r="C811" s="48"/>
      <c r="D811"/>
    </row>
    <row r="812" spans="1:4" ht="13.5" x14ac:dyDescent="0.3">
      <c r="A812"/>
      <c r="B812" s="48"/>
      <c r="C812" s="48"/>
      <c r="D812"/>
    </row>
    <row r="813" spans="1:4" ht="13.5" x14ac:dyDescent="0.3">
      <c r="A813"/>
      <c r="B813" s="48"/>
      <c r="C813" s="48"/>
      <c r="D813"/>
    </row>
    <row r="814" spans="1:4" ht="13.5" x14ac:dyDescent="0.3">
      <c r="A814"/>
      <c r="B814" s="48"/>
      <c r="C814" s="48"/>
      <c r="D814"/>
    </row>
    <row r="815" spans="1:4" ht="13.5" x14ac:dyDescent="0.3">
      <c r="A815"/>
      <c r="B815" s="48"/>
      <c r="C815" s="48"/>
      <c r="D815"/>
    </row>
    <row r="816" spans="1:4" ht="13.5" x14ac:dyDescent="0.3">
      <c r="A816"/>
      <c r="B816" s="48"/>
      <c r="C816" s="48"/>
      <c r="D816"/>
    </row>
    <row r="817" spans="1:4" ht="13.5" x14ac:dyDescent="0.3">
      <c r="A817"/>
      <c r="B817" s="48"/>
      <c r="C817" s="48"/>
      <c r="D817"/>
    </row>
    <row r="818" spans="1:4" ht="13.5" x14ac:dyDescent="0.3">
      <c r="A818"/>
      <c r="B818" s="48"/>
      <c r="C818" s="48"/>
      <c r="D818"/>
    </row>
    <row r="819" spans="1:4" ht="13.5" x14ac:dyDescent="0.3">
      <c r="A819"/>
      <c r="B819" s="48"/>
      <c r="C819" s="48"/>
      <c r="D819"/>
    </row>
    <row r="820" spans="1:4" ht="13.5" x14ac:dyDescent="0.3">
      <c r="A820"/>
      <c r="B820" s="48"/>
      <c r="C820" s="48"/>
      <c r="D820"/>
    </row>
    <row r="821" spans="1:4" ht="13.5" x14ac:dyDescent="0.3">
      <c r="A821"/>
      <c r="B821" s="48"/>
      <c r="C821" s="48"/>
      <c r="D821"/>
    </row>
    <row r="822" spans="1:4" ht="13.5" x14ac:dyDescent="0.3">
      <c r="A822"/>
      <c r="B822" s="48"/>
      <c r="C822" s="48"/>
      <c r="D822"/>
    </row>
    <row r="823" spans="1:4" ht="13.5" x14ac:dyDescent="0.3">
      <c r="A823"/>
      <c r="B823" s="48"/>
      <c r="C823" s="48"/>
      <c r="D823"/>
    </row>
    <row r="824" spans="1:4" ht="13.5" x14ac:dyDescent="0.3">
      <c r="A824"/>
      <c r="B824" s="48"/>
      <c r="C824" s="48"/>
      <c r="D824"/>
    </row>
    <row r="825" spans="1:4" ht="13.5" x14ac:dyDescent="0.3">
      <c r="A825"/>
      <c r="B825" s="48"/>
      <c r="C825" s="48"/>
      <c r="D825"/>
    </row>
    <row r="826" spans="1:4" ht="13.5" x14ac:dyDescent="0.3">
      <c r="A826"/>
      <c r="B826" s="48"/>
      <c r="C826" s="48"/>
      <c r="D826"/>
    </row>
    <row r="827" spans="1:4" ht="13.5" x14ac:dyDescent="0.3">
      <c r="A827"/>
      <c r="B827" s="48"/>
      <c r="C827" s="48"/>
      <c r="D827"/>
    </row>
    <row r="828" spans="1:4" ht="13.5" x14ac:dyDescent="0.3">
      <c r="A828"/>
      <c r="B828" s="48"/>
      <c r="C828" s="48"/>
      <c r="D828"/>
    </row>
    <row r="829" spans="1:4" ht="13.5" x14ac:dyDescent="0.3">
      <c r="A829"/>
      <c r="B829" s="48"/>
      <c r="C829" s="48"/>
      <c r="D829"/>
    </row>
    <row r="830" spans="1:4" ht="13.5" x14ac:dyDescent="0.3">
      <c r="A830"/>
      <c r="B830" s="48"/>
      <c r="C830" s="48"/>
      <c r="D830"/>
    </row>
    <row r="831" spans="1:4" ht="13.5" x14ac:dyDescent="0.3">
      <c r="A831"/>
      <c r="B831" s="48"/>
      <c r="C831" s="48"/>
      <c r="D831"/>
    </row>
    <row r="832" spans="1:4" ht="13.5" x14ac:dyDescent="0.3">
      <c r="A832"/>
      <c r="B832" s="48"/>
      <c r="C832" s="48"/>
      <c r="D832"/>
    </row>
    <row r="833" spans="1:4" ht="13.5" x14ac:dyDescent="0.3">
      <c r="A833"/>
      <c r="B833" s="48"/>
      <c r="C833" s="48"/>
      <c r="D833"/>
    </row>
    <row r="834" spans="1:4" ht="13.5" x14ac:dyDescent="0.3">
      <c r="A834"/>
      <c r="B834" s="48"/>
      <c r="C834" s="48"/>
      <c r="D834"/>
    </row>
    <row r="835" spans="1:4" ht="13.5" x14ac:dyDescent="0.3">
      <c r="A835"/>
      <c r="B835" s="48"/>
      <c r="C835" s="48"/>
      <c r="D835"/>
    </row>
    <row r="836" spans="1:4" ht="13.5" x14ac:dyDescent="0.3">
      <c r="A836"/>
      <c r="B836" s="48"/>
      <c r="C836" s="48"/>
      <c r="D836"/>
    </row>
    <row r="837" spans="1:4" ht="13.5" x14ac:dyDescent="0.3">
      <c r="A837"/>
      <c r="B837" s="48"/>
      <c r="C837" s="48"/>
      <c r="D837"/>
    </row>
    <row r="838" spans="1:4" ht="13.5" x14ac:dyDescent="0.3">
      <c r="A838"/>
      <c r="B838" s="48"/>
      <c r="C838" s="48"/>
      <c r="D838"/>
    </row>
    <row r="839" spans="1:4" ht="13.5" x14ac:dyDescent="0.3">
      <c r="A839"/>
      <c r="B839" s="48"/>
      <c r="C839" s="48"/>
      <c r="D839"/>
    </row>
    <row r="840" spans="1:4" ht="13.5" x14ac:dyDescent="0.3">
      <c r="A840"/>
      <c r="B840" s="48"/>
      <c r="C840" s="48"/>
      <c r="D840"/>
    </row>
    <row r="841" spans="1:4" ht="13.5" x14ac:dyDescent="0.3">
      <c r="A841"/>
      <c r="B841" s="48"/>
      <c r="C841" s="48"/>
      <c r="D841"/>
    </row>
    <row r="842" spans="1:4" ht="13.5" x14ac:dyDescent="0.3">
      <c r="A842"/>
      <c r="B842" s="48"/>
      <c r="C842" s="48"/>
      <c r="D842"/>
    </row>
    <row r="843" spans="1:4" ht="13.5" x14ac:dyDescent="0.3">
      <c r="A843"/>
      <c r="B843" s="48"/>
      <c r="C843" s="48"/>
      <c r="D843"/>
    </row>
    <row r="844" spans="1:4" ht="13.5" x14ac:dyDescent="0.3">
      <c r="A844"/>
      <c r="B844" s="48"/>
      <c r="C844" s="48"/>
      <c r="D844"/>
    </row>
    <row r="845" spans="1:4" ht="13.5" x14ac:dyDescent="0.3">
      <c r="A845"/>
      <c r="B845" s="48"/>
      <c r="C845" s="48"/>
      <c r="D845"/>
    </row>
    <row r="846" spans="1:4" ht="13.5" x14ac:dyDescent="0.3">
      <c r="A846"/>
      <c r="B846" s="48"/>
      <c r="C846" s="48"/>
      <c r="D846"/>
    </row>
    <row r="847" spans="1:4" ht="13.5" x14ac:dyDescent="0.3">
      <c r="A847"/>
      <c r="B847" s="48"/>
      <c r="C847" s="48"/>
      <c r="D847"/>
    </row>
    <row r="848" spans="1:4" ht="13.5" x14ac:dyDescent="0.3">
      <c r="A848"/>
      <c r="B848" s="48"/>
      <c r="C848" s="48"/>
      <c r="D848"/>
    </row>
    <row r="849" spans="1:4" ht="13.5" x14ac:dyDescent="0.3">
      <c r="A849"/>
      <c r="B849" s="48"/>
      <c r="C849" s="48"/>
      <c r="D849"/>
    </row>
    <row r="850" spans="1:4" ht="13.5" x14ac:dyDescent="0.3">
      <c r="A850"/>
      <c r="B850" s="48"/>
      <c r="C850" s="48"/>
      <c r="D850"/>
    </row>
    <row r="851" spans="1:4" ht="13.5" x14ac:dyDescent="0.3">
      <c r="A851"/>
      <c r="B851" s="48"/>
      <c r="C851" s="48"/>
      <c r="D851"/>
    </row>
    <row r="852" spans="1:4" ht="13.5" x14ac:dyDescent="0.3">
      <c r="A852"/>
      <c r="B852" s="48"/>
      <c r="C852" s="48"/>
      <c r="D852"/>
    </row>
    <row r="853" spans="1:4" ht="13.5" x14ac:dyDescent="0.3">
      <c r="A853"/>
      <c r="B853" s="48"/>
      <c r="C853" s="48"/>
      <c r="D853"/>
    </row>
    <row r="854" spans="1:4" ht="13.5" x14ac:dyDescent="0.3">
      <c r="A854"/>
      <c r="B854" s="48"/>
      <c r="C854" s="48"/>
      <c r="D854"/>
    </row>
    <row r="855" spans="1:4" ht="13.5" x14ac:dyDescent="0.3">
      <c r="A855"/>
      <c r="B855" s="48"/>
      <c r="C855" s="48"/>
      <c r="D855"/>
    </row>
    <row r="856" spans="1:4" ht="13.5" x14ac:dyDescent="0.3">
      <c r="A856"/>
      <c r="B856" s="48"/>
      <c r="C856" s="48"/>
      <c r="D856"/>
    </row>
    <row r="857" spans="1:4" ht="13.5" x14ac:dyDescent="0.3">
      <c r="A857"/>
      <c r="B857" s="48"/>
      <c r="C857" s="48"/>
      <c r="D857"/>
    </row>
    <row r="858" spans="1:4" ht="13.5" x14ac:dyDescent="0.3">
      <c r="A858"/>
      <c r="B858" s="48"/>
      <c r="C858" s="48"/>
      <c r="D858"/>
    </row>
    <row r="859" spans="1:4" ht="13.5" x14ac:dyDescent="0.3">
      <c r="A859"/>
      <c r="B859" s="48"/>
      <c r="C859" s="48"/>
      <c r="D859"/>
    </row>
    <row r="860" spans="1:4" ht="13.5" x14ac:dyDescent="0.3">
      <c r="A860"/>
      <c r="B860" s="48"/>
      <c r="C860" s="48"/>
      <c r="D860"/>
    </row>
    <row r="861" spans="1:4" ht="13.5" x14ac:dyDescent="0.3">
      <c r="A861"/>
      <c r="B861" s="48"/>
      <c r="C861" s="48"/>
      <c r="D861"/>
    </row>
    <row r="862" spans="1:4" ht="13.5" x14ac:dyDescent="0.3">
      <c r="A862"/>
      <c r="B862" s="48"/>
      <c r="C862" s="48"/>
      <c r="D862"/>
    </row>
    <row r="863" spans="1:4" ht="13.5" x14ac:dyDescent="0.3">
      <c r="A863"/>
      <c r="B863" s="48"/>
      <c r="C863" s="48"/>
      <c r="D863"/>
    </row>
    <row r="864" spans="1:4" ht="13.5" x14ac:dyDescent="0.3">
      <c r="A864"/>
      <c r="B864" s="48"/>
      <c r="C864" s="48"/>
      <c r="D864"/>
    </row>
    <row r="865" spans="1:4" ht="13.5" x14ac:dyDescent="0.3">
      <c r="A865"/>
      <c r="B865" s="48"/>
      <c r="C865" s="48"/>
      <c r="D865"/>
    </row>
    <row r="866" spans="1:4" ht="13.5" x14ac:dyDescent="0.3">
      <c r="A866"/>
      <c r="B866" s="48"/>
      <c r="C866" s="48"/>
      <c r="D866"/>
    </row>
    <row r="867" spans="1:4" ht="13.5" x14ac:dyDescent="0.3">
      <c r="A867"/>
      <c r="B867" s="48"/>
      <c r="C867" s="48"/>
      <c r="D867"/>
    </row>
    <row r="868" spans="1:4" ht="13.5" x14ac:dyDescent="0.3">
      <c r="A868"/>
      <c r="B868" s="48"/>
      <c r="C868" s="48"/>
      <c r="D868"/>
    </row>
    <row r="869" spans="1:4" ht="13.5" x14ac:dyDescent="0.3">
      <c r="A869"/>
      <c r="B869" s="48"/>
      <c r="C869" s="48"/>
      <c r="D869"/>
    </row>
    <row r="870" spans="1:4" ht="13.5" x14ac:dyDescent="0.3">
      <c r="A870"/>
      <c r="B870" s="48"/>
      <c r="C870" s="48"/>
      <c r="D870"/>
    </row>
    <row r="871" spans="1:4" ht="13.5" x14ac:dyDescent="0.3">
      <c r="A871"/>
      <c r="B871" s="48"/>
      <c r="C871" s="48"/>
      <c r="D871"/>
    </row>
    <row r="872" spans="1:4" ht="13.5" x14ac:dyDescent="0.3">
      <c r="A872"/>
      <c r="B872" s="48"/>
      <c r="C872" s="48"/>
      <c r="D872"/>
    </row>
    <row r="873" spans="1:4" ht="13.5" x14ac:dyDescent="0.3">
      <c r="A873"/>
      <c r="B873" s="48"/>
      <c r="C873" s="48"/>
      <c r="D873"/>
    </row>
    <row r="874" spans="1:4" ht="13.5" x14ac:dyDescent="0.3">
      <c r="A874"/>
      <c r="B874" s="48"/>
      <c r="C874" s="48"/>
      <c r="D874"/>
    </row>
    <row r="875" spans="1:4" ht="13.5" x14ac:dyDescent="0.3">
      <c r="A875"/>
      <c r="B875" s="48"/>
      <c r="C875" s="48"/>
      <c r="D875"/>
    </row>
    <row r="876" spans="1:4" ht="13.5" x14ac:dyDescent="0.3">
      <c r="A876"/>
      <c r="B876" s="48"/>
      <c r="C876" s="48"/>
      <c r="D876"/>
    </row>
    <row r="877" spans="1:4" ht="13.5" x14ac:dyDescent="0.3">
      <c r="A877"/>
      <c r="B877" s="48"/>
      <c r="C877" s="48"/>
      <c r="D877"/>
    </row>
    <row r="878" spans="1:4" ht="13.5" x14ac:dyDescent="0.3">
      <c r="A878"/>
      <c r="B878" s="48"/>
      <c r="C878" s="48"/>
      <c r="D878"/>
    </row>
    <row r="879" spans="1:4" ht="13.5" x14ac:dyDescent="0.3">
      <c r="A879"/>
      <c r="B879" s="48"/>
      <c r="C879" s="48"/>
      <c r="D879"/>
    </row>
    <row r="880" spans="1:4" ht="13.5" x14ac:dyDescent="0.3">
      <c r="A880"/>
      <c r="B880" s="48"/>
      <c r="C880" s="48"/>
      <c r="D880"/>
    </row>
    <row r="881" spans="1:4" ht="13.5" x14ac:dyDescent="0.3">
      <c r="A881"/>
      <c r="B881" s="48"/>
      <c r="C881" s="48"/>
      <c r="D881"/>
    </row>
    <row r="882" spans="1:4" ht="13.5" x14ac:dyDescent="0.3">
      <c r="A882"/>
      <c r="B882" s="48"/>
      <c r="C882" s="48"/>
      <c r="D882"/>
    </row>
    <row r="883" spans="1:4" ht="13.5" x14ac:dyDescent="0.3">
      <c r="A883"/>
      <c r="B883" s="48"/>
      <c r="C883" s="48"/>
      <c r="D883"/>
    </row>
    <row r="884" spans="1:4" ht="13.5" x14ac:dyDescent="0.3">
      <c r="A884"/>
      <c r="B884" s="48"/>
      <c r="C884" s="48"/>
      <c r="D884"/>
    </row>
    <row r="885" spans="1:4" ht="13.5" x14ac:dyDescent="0.3">
      <c r="A885"/>
      <c r="B885" s="48"/>
      <c r="C885" s="48"/>
      <c r="D885"/>
    </row>
    <row r="886" spans="1:4" ht="13.5" x14ac:dyDescent="0.3">
      <c r="A886"/>
      <c r="B886" s="48"/>
      <c r="C886" s="48"/>
      <c r="D886"/>
    </row>
    <row r="887" spans="1:4" ht="13.5" x14ac:dyDescent="0.3">
      <c r="A887"/>
      <c r="B887" s="48"/>
      <c r="C887" s="48"/>
      <c r="D887"/>
    </row>
    <row r="888" spans="1:4" ht="13.5" x14ac:dyDescent="0.3">
      <c r="A888"/>
      <c r="B888" s="48"/>
      <c r="C888" s="48"/>
      <c r="D888"/>
    </row>
    <row r="889" spans="1:4" ht="13.5" x14ac:dyDescent="0.3">
      <c r="A889"/>
      <c r="B889" s="48"/>
      <c r="C889" s="48"/>
      <c r="D889"/>
    </row>
    <row r="890" spans="1:4" ht="13.5" x14ac:dyDescent="0.3">
      <c r="A890"/>
      <c r="B890" s="48"/>
      <c r="C890" s="48"/>
      <c r="D890"/>
    </row>
    <row r="891" spans="1:4" ht="13.5" x14ac:dyDescent="0.3">
      <c r="A891"/>
      <c r="B891" s="48"/>
      <c r="C891" s="48"/>
      <c r="D891"/>
    </row>
    <row r="892" spans="1:4" ht="13.5" x14ac:dyDescent="0.3">
      <c r="A892"/>
      <c r="B892" s="48"/>
      <c r="C892" s="48"/>
      <c r="D892"/>
    </row>
    <row r="893" spans="1:4" ht="13.5" x14ac:dyDescent="0.3">
      <c r="A893"/>
      <c r="B893" s="48"/>
      <c r="C893" s="48"/>
      <c r="D893"/>
    </row>
    <row r="894" spans="1:4" ht="13.5" x14ac:dyDescent="0.3">
      <c r="A894"/>
      <c r="B894" s="48"/>
      <c r="C894" s="48"/>
      <c r="D894"/>
    </row>
    <row r="895" spans="1:4" ht="13.5" x14ac:dyDescent="0.3">
      <c r="A895"/>
      <c r="B895" s="48"/>
      <c r="C895" s="48"/>
      <c r="D895"/>
    </row>
    <row r="896" spans="1:4" ht="13.5" x14ac:dyDescent="0.3">
      <c r="A896"/>
      <c r="B896" s="48"/>
      <c r="C896" s="48"/>
      <c r="D896"/>
    </row>
    <row r="897" spans="1:4" ht="13.5" x14ac:dyDescent="0.3">
      <c r="A897"/>
      <c r="B897" s="48"/>
      <c r="C897" s="48"/>
      <c r="D897"/>
    </row>
    <row r="898" spans="1:4" ht="13.5" x14ac:dyDescent="0.3">
      <c r="A898"/>
      <c r="B898" s="48"/>
      <c r="C898" s="48"/>
      <c r="D898"/>
    </row>
    <row r="899" spans="1:4" ht="13.5" x14ac:dyDescent="0.3">
      <c r="A899"/>
      <c r="B899" s="48"/>
      <c r="C899" s="48"/>
      <c r="D899"/>
    </row>
    <row r="900" spans="1:4" ht="13.5" x14ac:dyDescent="0.3">
      <c r="A900"/>
      <c r="B900" s="48"/>
      <c r="C900" s="48"/>
      <c r="D900"/>
    </row>
    <row r="901" spans="1:4" ht="13.5" x14ac:dyDescent="0.3">
      <c r="A901"/>
      <c r="B901" s="48"/>
      <c r="C901" s="48"/>
      <c r="D901"/>
    </row>
    <row r="902" spans="1:4" ht="13.5" x14ac:dyDescent="0.3">
      <c r="A902"/>
      <c r="B902" s="48"/>
      <c r="C902" s="48"/>
      <c r="D902"/>
    </row>
    <row r="903" spans="1:4" ht="13.5" x14ac:dyDescent="0.3">
      <c r="A903"/>
      <c r="B903" s="48"/>
      <c r="C903" s="48"/>
      <c r="D903"/>
    </row>
    <row r="904" spans="1:4" ht="13.5" x14ac:dyDescent="0.3">
      <c r="A904"/>
      <c r="B904" s="48"/>
      <c r="C904" s="48"/>
      <c r="D904"/>
    </row>
    <row r="905" spans="1:4" ht="13.5" x14ac:dyDescent="0.3">
      <c r="A905"/>
      <c r="B905" s="48"/>
      <c r="C905" s="48"/>
      <c r="D905"/>
    </row>
    <row r="906" spans="1:4" ht="13.5" x14ac:dyDescent="0.3">
      <c r="A906"/>
      <c r="B906" s="48"/>
      <c r="C906" s="48"/>
      <c r="D906"/>
    </row>
    <row r="907" spans="1:4" ht="13.5" x14ac:dyDescent="0.3">
      <c r="A907"/>
      <c r="B907" s="48"/>
      <c r="C907" s="48"/>
      <c r="D907"/>
    </row>
    <row r="908" spans="1:4" ht="13.5" x14ac:dyDescent="0.3">
      <c r="A908"/>
      <c r="B908" s="48"/>
      <c r="C908" s="48"/>
      <c r="D908"/>
    </row>
    <row r="909" spans="1:4" ht="13.5" x14ac:dyDescent="0.3">
      <c r="A909"/>
      <c r="B909" s="48"/>
      <c r="C909" s="48"/>
      <c r="D909"/>
    </row>
    <row r="910" spans="1:4" ht="13.5" x14ac:dyDescent="0.3">
      <c r="A910"/>
      <c r="B910" s="48"/>
      <c r="C910" s="48"/>
      <c r="D910"/>
    </row>
    <row r="911" spans="1:4" ht="13.5" x14ac:dyDescent="0.3">
      <c r="A911"/>
      <c r="B911" s="48"/>
      <c r="C911" s="48"/>
      <c r="D911"/>
    </row>
    <row r="912" spans="1:4" ht="13.5" x14ac:dyDescent="0.3">
      <c r="A912"/>
      <c r="B912" s="48"/>
      <c r="C912" s="48"/>
      <c r="D912"/>
    </row>
    <row r="913" spans="1:4" ht="13.5" x14ac:dyDescent="0.3">
      <c r="A913"/>
      <c r="B913" s="48"/>
      <c r="C913" s="48"/>
      <c r="D913"/>
    </row>
    <row r="914" spans="1:4" ht="13.5" x14ac:dyDescent="0.3">
      <c r="A914"/>
      <c r="B914" s="48"/>
      <c r="C914" s="48"/>
      <c r="D914"/>
    </row>
    <row r="915" spans="1:4" ht="13.5" x14ac:dyDescent="0.3">
      <c r="A915"/>
      <c r="B915" s="48"/>
      <c r="C915" s="48"/>
      <c r="D915"/>
    </row>
    <row r="916" spans="1:4" ht="13.5" x14ac:dyDescent="0.3">
      <c r="A916"/>
      <c r="B916" s="48"/>
      <c r="C916" s="48"/>
      <c r="D916"/>
    </row>
    <row r="917" spans="1:4" ht="13.5" x14ac:dyDescent="0.3">
      <c r="A917"/>
      <c r="B917" s="48"/>
      <c r="C917" s="48"/>
      <c r="D917"/>
    </row>
    <row r="918" spans="1:4" ht="13.5" x14ac:dyDescent="0.3">
      <c r="A918"/>
      <c r="B918" s="48"/>
      <c r="C918" s="48"/>
      <c r="D918"/>
    </row>
    <row r="919" spans="1:4" ht="13.5" x14ac:dyDescent="0.3">
      <c r="A919"/>
      <c r="B919" s="48"/>
      <c r="C919" s="48"/>
      <c r="D919"/>
    </row>
    <row r="920" spans="1:4" ht="13.5" x14ac:dyDescent="0.3">
      <c r="A920"/>
      <c r="B920" s="48"/>
      <c r="C920" s="48"/>
      <c r="D920"/>
    </row>
    <row r="921" spans="1:4" ht="13.5" x14ac:dyDescent="0.3">
      <c r="A921"/>
      <c r="B921" s="48"/>
      <c r="C921" s="48"/>
      <c r="D921"/>
    </row>
    <row r="922" spans="1:4" ht="13.5" x14ac:dyDescent="0.3">
      <c r="A922"/>
      <c r="B922" s="48"/>
      <c r="C922" s="48"/>
      <c r="D922"/>
    </row>
    <row r="923" spans="1:4" ht="13.5" x14ac:dyDescent="0.3">
      <c r="A923"/>
      <c r="B923" s="48"/>
      <c r="C923" s="48"/>
      <c r="D923"/>
    </row>
    <row r="924" spans="1:4" ht="13.5" x14ac:dyDescent="0.3">
      <c r="A924"/>
      <c r="B924" s="48"/>
      <c r="C924" s="48"/>
      <c r="D924"/>
    </row>
    <row r="925" spans="1:4" ht="13.5" x14ac:dyDescent="0.3">
      <c r="A925"/>
      <c r="B925" s="48"/>
      <c r="C925" s="48"/>
      <c r="D925"/>
    </row>
    <row r="926" spans="1:4" ht="13.5" x14ac:dyDescent="0.3">
      <c r="A926"/>
      <c r="B926" s="48"/>
      <c r="C926" s="48"/>
      <c r="D926"/>
    </row>
    <row r="927" spans="1:4" ht="13.5" x14ac:dyDescent="0.3">
      <c r="A927"/>
      <c r="B927" s="48"/>
      <c r="C927" s="48"/>
      <c r="D927"/>
    </row>
    <row r="928" spans="1:4" ht="13.5" x14ac:dyDescent="0.3">
      <c r="A928"/>
      <c r="B928" s="48"/>
      <c r="C928" s="48"/>
      <c r="D928"/>
    </row>
    <row r="929" spans="1:4" ht="13.5" x14ac:dyDescent="0.3">
      <c r="A929"/>
      <c r="B929" s="48"/>
      <c r="C929" s="48"/>
      <c r="D929"/>
    </row>
    <row r="930" spans="1:4" ht="13.5" x14ac:dyDescent="0.3">
      <c r="A930"/>
      <c r="B930" s="48"/>
      <c r="C930" s="48"/>
      <c r="D930"/>
    </row>
    <row r="931" spans="1:4" ht="13.5" x14ac:dyDescent="0.3">
      <c r="A931"/>
      <c r="B931" s="48"/>
      <c r="C931" s="48"/>
      <c r="D931"/>
    </row>
    <row r="932" spans="1:4" ht="13.5" x14ac:dyDescent="0.3">
      <c r="A932"/>
      <c r="B932" s="48"/>
      <c r="C932" s="48"/>
      <c r="D932"/>
    </row>
    <row r="933" spans="1:4" ht="13.5" x14ac:dyDescent="0.3">
      <c r="A933"/>
      <c r="B933" s="48"/>
      <c r="C933" s="48"/>
      <c r="D933"/>
    </row>
    <row r="934" spans="1:4" ht="13.5" x14ac:dyDescent="0.3">
      <c r="A934"/>
      <c r="B934" s="48"/>
      <c r="C934" s="48"/>
      <c r="D934"/>
    </row>
    <row r="935" spans="1:4" ht="13.5" x14ac:dyDescent="0.3">
      <c r="A935"/>
      <c r="B935" s="48"/>
      <c r="C935" s="48"/>
      <c r="D935"/>
    </row>
    <row r="936" spans="1:4" ht="13.5" x14ac:dyDescent="0.3">
      <c r="A936"/>
      <c r="B936" s="48"/>
      <c r="C936" s="48"/>
      <c r="D936"/>
    </row>
    <row r="937" spans="1:4" ht="13.5" x14ac:dyDescent="0.3">
      <c r="A937"/>
      <c r="B937" s="48"/>
      <c r="C937" s="48"/>
      <c r="D937"/>
    </row>
    <row r="938" spans="1:4" ht="13.5" x14ac:dyDescent="0.3">
      <c r="A938"/>
      <c r="B938" s="48"/>
      <c r="C938" s="48"/>
      <c r="D938"/>
    </row>
    <row r="939" spans="1:4" ht="13.5" x14ac:dyDescent="0.3">
      <c r="A939"/>
      <c r="B939" s="48"/>
      <c r="C939" s="48"/>
      <c r="D939"/>
    </row>
    <row r="940" spans="1:4" ht="13.5" x14ac:dyDescent="0.3">
      <c r="A940"/>
      <c r="B940" s="48"/>
      <c r="C940" s="48"/>
      <c r="D940"/>
    </row>
    <row r="941" spans="1:4" ht="13.5" x14ac:dyDescent="0.3">
      <c r="A941"/>
      <c r="B941" s="48"/>
      <c r="C941" s="48"/>
      <c r="D941"/>
    </row>
    <row r="942" spans="1:4" ht="13.5" x14ac:dyDescent="0.3">
      <c r="A942"/>
      <c r="B942" s="48"/>
      <c r="C942" s="48"/>
      <c r="D942"/>
    </row>
    <row r="943" spans="1:4" ht="13.5" x14ac:dyDescent="0.3">
      <c r="A943"/>
      <c r="B943" s="48"/>
      <c r="C943" s="48"/>
      <c r="D943"/>
    </row>
    <row r="944" spans="1:4" ht="13.5" x14ac:dyDescent="0.3">
      <c r="A944"/>
      <c r="B944" s="48"/>
      <c r="C944" s="48"/>
      <c r="D944"/>
    </row>
    <row r="945" spans="1:4" ht="13.5" x14ac:dyDescent="0.3">
      <c r="A945"/>
      <c r="B945" s="48"/>
      <c r="C945" s="48"/>
      <c r="D945"/>
    </row>
    <row r="946" spans="1:4" ht="13.5" x14ac:dyDescent="0.3">
      <c r="A946"/>
      <c r="B946" s="48"/>
      <c r="C946" s="48"/>
      <c r="D946"/>
    </row>
    <row r="947" spans="1:4" ht="13.5" x14ac:dyDescent="0.3">
      <c r="A947"/>
      <c r="B947" s="48"/>
      <c r="C947" s="48"/>
      <c r="D947"/>
    </row>
    <row r="948" spans="1:4" ht="13.5" x14ac:dyDescent="0.3">
      <c r="A948"/>
      <c r="B948" s="48"/>
      <c r="C948" s="48"/>
      <c r="D948"/>
    </row>
    <row r="949" spans="1:4" ht="13.5" x14ac:dyDescent="0.3">
      <c r="A949"/>
      <c r="B949" s="48"/>
      <c r="C949" s="48"/>
      <c r="D949"/>
    </row>
    <row r="950" spans="1:4" ht="13.5" x14ac:dyDescent="0.3">
      <c r="A950"/>
      <c r="B950" s="48"/>
      <c r="C950" s="48"/>
      <c r="D950"/>
    </row>
    <row r="951" spans="1:4" ht="13.5" x14ac:dyDescent="0.3">
      <c r="A951"/>
      <c r="B951" s="48"/>
      <c r="C951" s="48"/>
      <c r="D951"/>
    </row>
    <row r="952" spans="1:4" ht="13.5" x14ac:dyDescent="0.3">
      <c r="A952"/>
      <c r="B952" s="48"/>
      <c r="C952" s="48"/>
      <c r="D952"/>
    </row>
    <row r="953" spans="1:4" ht="13.5" x14ac:dyDescent="0.3">
      <c r="A953"/>
      <c r="B953" s="48"/>
      <c r="C953" s="48"/>
      <c r="D953"/>
    </row>
    <row r="954" spans="1:4" ht="13.5" x14ac:dyDescent="0.3">
      <c r="A954"/>
      <c r="B954" s="48"/>
      <c r="C954" s="48"/>
      <c r="D954"/>
    </row>
    <row r="955" spans="1:4" ht="13.5" x14ac:dyDescent="0.3">
      <c r="A955"/>
      <c r="B955" s="48"/>
      <c r="C955" s="48"/>
      <c r="D955"/>
    </row>
    <row r="956" spans="1:4" ht="13.5" x14ac:dyDescent="0.3">
      <c r="A956"/>
      <c r="B956" s="48"/>
      <c r="C956" s="48"/>
      <c r="D956"/>
    </row>
    <row r="957" spans="1:4" ht="13.5" x14ac:dyDescent="0.3">
      <c r="A957"/>
      <c r="B957" s="48"/>
      <c r="C957" s="48"/>
      <c r="D957"/>
    </row>
    <row r="958" spans="1:4" ht="13.5" x14ac:dyDescent="0.3">
      <c r="A958"/>
      <c r="B958" s="48"/>
      <c r="C958" s="48"/>
      <c r="D958"/>
    </row>
    <row r="959" spans="1:4" ht="13.5" x14ac:dyDescent="0.3">
      <c r="A959"/>
      <c r="B959" s="48"/>
      <c r="C959" s="48"/>
      <c r="D959"/>
    </row>
    <row r="960" spans="1:4" ht="13.5" x14ac:dyDescent="0.3">
      <c r="A960"/>
      <c r="B960" s="48"/>
      <c r="C960" s="48"/>
      <c r="D960"/>
    </row>
    <row r="961" spans="1:4" ht="13.5" x14ac:dyDescent="0.3">
      <c r="A961"/>
      <c r="B961" s="48"/>
      <c r="C961" s="48"/>
      <c r="D961"/>
    </row>
    <row r="962" spans="1:4" ht="13.5" x14ac:dyDescent="0.3">
      <c r="A962"/>
      <c r="B962" s="48"/>
      <c r="C962" s="48"/>
      <c r="D962"/>
    </row>
    <row r="963" spans="1:4" ht="13.5" x14ac:dyDescent="0.3">
      <c r="A963"/>
      <c r="B963" s="48"/>
      <c r="C963" s="48"/>
      <c r="D963"/>
    </row>
    <row r="964" spans="1:4" ht="13.5" x14ac:dyDescent="0.3">
      <c r="A964"/>
      <c r="B964" s="48"/>
      <c r="C964" s="48"/>
      <c r="D964"/>
    </row>
    <row r="965" spans="1:4" ht="13.5" x14ac:dyDescent="0.3">
      <c r="A965"/>
      <c r="B965" s="48"/>
      <c r="C965" s="48"/>
      <c r="D965"/>
    </row>
    <row r="966" spans="1:4" ht="13.5" x14ac:dyDescent="0.3">
      <c r="A966"/>
      <c r="B966" s="48"/>
      <c r="C966" s="48"/>
      <c r="D966"/>
    </row>
    <row r="967" spans="1:4" ht="13.5" x14ac:dyDescent="0.3">
      <c r="A967"/>
      <c r="B967" s="48"/>
      <c r="C967" s="48"/>
      <c r="D967"/>
    </row>
    <row r="968" spans="1:4" ht="13.5" x14ac:dyDescent="0.3">
      <c r="A968"/>
      <c r="B968" s="48"/>
      <c r="C968" s="48"/>
      <c r="D968"/>
    </row>
    <row r="969" spans="1:4" ht="13.5" x14ac:dyDescent="0.3">
      <c r="A969"/>
      <c r="B969" s="48"/>
      <c r="C969" s="48"/>
      <c r="D969"/>
    </row>
    <row r="970" spans="1:4" ht="13.5" x14ac:dyDescent="0.3">
      <c r="A970"/>
      <c r="B970" s="48"/>
      <c r="C970" s="48"/>
      <c r="D970"/>
    </row>
    <row r="971" spans="1:4" ht="13.5" x14ac:dyDescent="0.3">
      <c r="A971"/>
      <c r="B971" s="48"/>
      <c r="C971" s="48"/>
      <c r="D971"/>
    </row>
    <row r="972" spans="1:4" ht="13.5" x14ac:dyDescent="0.3">
      <c r="A972"/>
      <c r="B972" s="48"/>
      <c r="C972" s="48"/>
      <c r="D972"/>
    </row>
    <row r="973" spans="1:4" ht="13.5" x14ac:dyDescent="0.3">
      <c r="A973"/>
      <c r="B973" s="48"/>
      <c r="C973" s="48"/>
      <c r="D973"/>
    </row>
    <row r="974" spans="1:4" ht="13.5" x14ac:dyDescent="0.3">
      <c r="A974"/>
      <c r="B974" s="48"/>
      <c r="C974" s="48"/>
      <c r="D974"/>
    </row>
    <row r="975" spans="1:4" ht="13.5" x14ac:dyDescent="0.3">
      <c r="A975"/>
      <c r="B975" s="48"/>
      <c r="C975" s="48"/>
      <c r="D975"/>
    </row>
    <row r="976" spans="1:4" ht="13.5" x14ac:dyDescent="0.3">
      <c r="A976"/>
      <c r="B976" s="48"/>
      <c r="C976" s="48"/>
      <c r="D976"/>
    </row>
    <row r="977" spans="1:4" ht="13.5" x14ac:dyDescent="0.3">
      <c r="A977"/>
      <c r="B977" s="48"/>
      <c r="C977" s="48"/>
      <c r="D977"/>
    </row>
    <row r="978" spans="1:4" ht="13.5" x14ac:dyDescent="0.3">
      <c r="A978"/>
      <c r="B978" s="48"/>
      <c r="C978" s="48"/>
      <c r="D978"/>
    </row>
    <row r="979" spans="1:4" ht="13.5" x14ac:dyDescent="0.3">
      <c r="A979"/>
      <c r="B979" s="48"/>
      <c r="C979" s="48"/>
      <c r="D979"/>
    </row>
    <row r="980" spans="1:4" ht="13.5" x14ac:dyDescent="0.3">
      <c r="A980"/>
      <c r="B980" s="48"/>
      <c r="C980" s="48"/>
      <c r="D980"/>
    </row>
    <row r="981" spans="1:4" ht="13.5" x14ac:dyDescent="0.3">
      <c r="A981"/>
      <c r="B981" s="48"/>
      <c r="C981" s="48"/>
      <c r="D981"/>
    </row>
    <row r="982" spans="1:4" ht="13.5" x14ac:dyDescent="0.3">
      <c r="A982"/>
      <c r="B982" s="48"/>
      <c r="C982" s="48"/>
      <c r="D982"/>
    </row>
    <row r="983" spans="1:4" ht="13.5" x14ac:dyDescent="0.3">
      <c r="A983"/>
      <c r="B983" s="48"/>
      <c r="C983" s="48"/>
      <c r="D983"/>
    </row>
    <row r="984" spans="1:4" ht="13.5" x14ac:dyDescent="0.3">
      <c r="A984"/>
      <c r="B984" s="48"/>
      <c r="C984" s="48"/>
      <c r="D984"/>
    </row>
    <row r="985" spans="1:4" ht="13.5" x14ac:dyDescent="0.3">
      <c r="A985"/>
      <c r="B985" s="48"/>
      <c r="C985" s="48"/>
      <c r="D985"/>
    </row>
    <row r="986" spans="1:4" ht="13.5" x14ac:dyDescent="0.3">
      <c r="A986"/>
      <c r="B986" s="48"/>
      <c r="C986" s="48"/>
      <c r="D986"/>
    </row>
    <row r="987" spans="1:4" ht="13.5" x14ac:dyDescent="0.3">
      <c r="A987"/>
      <c r="B987" s="48"/>
      <c r="C987" s="48"/>
      <c r="D987"/>
    </row>
    <row r="988" spans="1:4" ht="13.5" x14ac:dyDescent="0.3">
      <c r="A988"/>
      <c r="B988" s="48"/>
      <c r="C988" s="48"/>
      <c r="D988"/>
    </row>
    <row r="989" spans="1:4" ht="13.5" x14ac:dyDescent="0.3">
      <c r="A989"/>
      <c r="B989" s="48"/>
      <c r="C989" s="48"/>
      <c r="D989"/>
    </row>
    <row r="990" spans="1:4" ht="13.5" x14ac:dyDescent="0.3">
      <c r="A990"/>
      <c r="B990" s="48"/>
      <c r="C990" s="48"/>
      <c r="D990"/>
    </row>
    <row r="991" spans="1:4" ht="13.5" x14ac:dyDescent="0.3">
      <c r="A991"/>
      <c r="B991" s="48"/>
      <c r="C991" s="48"/>
      <c r="D991"/>
    </row>
    <row r="992" spans="1:4" ht="13.5" x14ac:dyDescent="0.3">
      <c r="A992"/>
      <c r="B992" s="48"/>
      <c r="C992" s="48"/>
      <c r="D992"/>
    </row>
    <row r="993" spans="1:4" ht="13.5" x14ac:dyDescent="0.3">
      <c r="A993"/>
      <c r="B993" s="48"/>
      <c r="C993" s="48"/>
      <c r="D993"/>
    </row>
    <row r="994" spans="1:4" ht="13.5" x14ac:dyDescent="0.3">
      <c r="A994"/>
      <c r="B994" s="48"/>
      <c r="C994" s="48"/>
      <c r="D994"/>
    </row>
    <row r="995" spans="1:4" ht="13.5" x14ac:dyDescent="0.3">
      <c r="A995"/>
      <c r="B995" s="48"/>
      <c r="C995" s="48"/>
      <c r="D995"/>
    </row>
    <row r="996" spans="1:4" ht="13.5" x14ac:dyDescent="0.3">
      <c r="A996"/>
      <c r="B996" s="48"/>
      <c r="C996" s="48"/>
      <c r="D996"/>
    </row>
    <row r="997" spans="1:4" ht="13.5" x14ac:dyDescent="0.3">
      <c r="A997"/>
      <c r="B997" s="48"/>
      <c r="C997" s="48"/>
      <c r="D997"/>
    </row>
    <row r="998" spans="1:4" ht="13.5" x14ac:dyDescent="0.3">
      <c r="A998"/>
      <c r="B998" s="48"/>
      <c r="C998" s="48"/>
      <c r="D998"/>
    </row>
    <row r="999" spans="1:4" ht="13.5" x14ac:dyDescent="0.3">
      <c r="A999"/>
      <c r="B999" s="48"/>
      <c r="C999" s="48"/>
      <c r="D999"/>
    </row>
    <row r="1000" spans="1:4" ht="13.5" x14ac:dyDescent="0.3">
      <c r="A1000"/>
      <c r="B1000" s="48"/>
      <c r="C1000" s="48"/>
      <c r="D1000"/>
    </row>
    <row r="1001" spans="1:4" ht="13.5" x14ac:dyDescent="0.3">
      <c r="A1001"/>
      <c r="B1001" s="48"/>
      <c r="C1001" s="48"/>
      <c r="D1001"/>
    </row>
    <row r="1002" spans="1:4" ht="13.5" x14ac:dyDescent="0.3">
      <c r="A1002"/>
      <c r="B1002" s="48"/>
      <c r="C1002" s="48"/>
      <c r="D1002"/>
    </row>
    <row r="1003" spans="1:4" ht="13.5" x14ac:dyDescent="0.3">
      <c r="A1003"/>
      <c r="B1003" s="48"/>
      <c r="C1003" s="48"/>
      <c r="D1003"/>
    </row>
    <row r="1004" spans="1:4" ht="13.5" x14ac:dyDescent="0.3">
      <c r="A1004"/>
      <c r="B1004" s="48"/>
      <c r="C1004" s="48"/>
      <c r="D1004"/>
    </row>
    <row r="1005" spans="1:4" ht="13.5" x14ac:dyDescent="0.3">
      <c r="A1005"/>
      <c r="B1005" s="48"/>
      <c r="C1005" s="48"/>
      <c r="D1005"/>
    </row>
    <row r="1006" spans="1:4" ht="13.5" x14ac:dyDescent="0.3">
      <c r="A1006"/>
      <c r="B1006" s="48"/>
      <c r="C1006" s="48"/>
      <c r="D1006"/>
    </row>
    <row r="1007" spans="1:4" ht="13.5" x14ac:dyDescent="0.3">
      <c r="A1007"/>
      <c r="B1007" s="48"/>
      <c r="C1007" s="48"/>
      <c r="D1007"/>
    </row>
    <row r="1008" spans="1:4" ht="13.5" x14ac:dyDescent="0.3">
      <c r="A1008"/>
      <c r="B1008" s="48"/>
      <c r="C1008" s="48"/>
      <c r="D1008"/>
    </row>
    <row r="1009" spans="1:4" ht="13.5" x14ac:dyDescent="0.3">
      <c r="A1009"/>
      <c r="B1009" s="48"/>
      <c r="C1009" s="48"/>
      <c r="D1009"/>
    </row>
    <row r="1010" spans="1:4" ht="13.5" x14ac:dyDescent="0.3">
      <c r="A1010"/>
      <c r="B1010" s="48"/>
      <c r="C1010" s="48"/>
      <c r="D1010"/>
    </row>
    <row r="1011" spans="1:4" ht="13.5" x14ac:dyDescent="0.3">
      <c r="A1011"/>
      <c r="B1011" s="48"/>
      <c r="C1011" s="48"/>
      <c r="D1011"/>
    </row>
    <row r="1012" spans="1:4" ht="13.5" x14ac:dyDescent="0.3">
      <c r="A1012"/>
      <c r="B1012" s="48"/>
      <c r="C1012" s="48"/>
      <c r="D1012"/>
    </row>
    <row r="1013" spans="1:4" ht="13.5" x14ac:dyDescent="0.3">
      <c r="A1013"/>
      <c r="B1013" s="48"/>
      <c r="C1013" s="48"/>
      <c r="D1013"/>
    </row>
    <row r="1014" spans="1:4" ht="13.5" x14ac:dyDescent="0.3">
      <c r="A1014"/>
      <c r="B1014" s="48"/>
      <c r="C1014" s="48"/>
      <c r="D1014"/>
    </row>
    <row r="1015" spans="1:4" ht="13.5" x14ac:dyDescent="0.3">
      <c r="A1015"/>
      <c r="B1015" s="48"/>
      <c r="C1015" s="48"/>
      <c r="D1015"/>
    </row>
    <row r="1016" spans="1:4" ht="13.5" x14ac:dyDescent="0.3">
      <c r="A1016"/>
      <c r="B1016" s="48"/>
      <c r="C1016" s="48"/>
      <c r="D1016"/>
    </row>
    <row r="1017" spans="1:4" ht="13.5" x14ac:dyDescent="0.3">
      <c r="A1017"/>
      <c r="B1017" s="48"/>
      <c r="C1017" s="48"/>
      <c r="D1017"/>
    </row>
    <row r="1018" spans="1:4" ht="13.5" x14ac:dyDescent="0.3">
      <c r="A1018"/>
      <c r="B1018" s="48"/>
      <c r="C1018" s="48"/>
      <c r="D1018"/>
    </row>
    <row r="1019" spans="1:4" ht="13.5" x14ac:dyDescent="0.3">
      <c r="A1019"/>
      <c r="B1019" s="48"/>
      <c r="C1019" s="48"/>
      <c r="D1019"/>
    </row>
    <row r="1020" spans="1:4" ht="13.5" x14ac:dyDescent="0.3">
      <c r="A1020"/>
      <c r="B1020" s="48"/>
      <c r="C1020" s="48"/>
      <c r="D1020"/>
    </row>
    <row r="1021" spans="1:4" ht="13.5" x14ac:dyDescent="0.3">
      <c r="A1021"/>
      <c r="B1021" s="48"/>
      <c r="C1021" s="48"/>
      <c r="D1021"/>
    </row>
    <row r="1022" spans="1:4" ht="13.5" x14ac:dyDescent="0.3">
      <c r="A1022"/>
      <c r="B1022" s="48"/>
      <c r="C1022" s="48"/>
      <c r="D1022"/>
    </row>
    <row r="1023" spans="1:4" ht="13.5" x14ac:dyDescent="0.3">
      <c r="A1023"/>
      <c r="B1023" s="48"/>
      <c r="C1023" s="48"/>
      <c r="D1023"/>
    </row>
    <row r="1024" spans="1:4" ht="13.5" x14ac:dyDescent="0.3">
      <c r="A1024"/>
      <c r="B1024" s="48"/>
      <c r="C1024" s="48"/>
      <c r="D1024"/>
    </row>
    <row r="1025" spans="1:4" ht="13.5" x14ac:dyDescent="0.3">
      <c r="A1025"/>
      <c r="B1025" s="48"/>
      <c r="C1025" s="48"/>
      <c r="D1025"/>
    </row>
    <row r="1026" spans="1:4" ht="13.5" x14ac:dyDescent="0.3">
      <c r="A1026"/>
      <c r="B1026" s="48"/>
      <c r="C1026" s="48"/>
      <c r="D1026"/>
    </row>
    <row r="1027" spans="1:4" ht="13.5" x14ac:dyDescent="0.3">
      <c r="A1027"/>
      <c r="B1027" s="48"/>
      <c r="C1027" s="48"/>
      <c r="D1027"/>
    </row>
    <row r="1028" spans="1:4" ht="13.5" x14ac:dyDescent="0.3">
      <c r="A1028"/>
      <c r="B1028" s="48"/>
      <c r="C1028" s="48"/>
      <c r="D1028"/>
    </row>
    <row r="1029" spans="1:4" ht="13.5" x14ac:dyDescent="0.3">
      <c r="A1029"/>
      <c r="B1029" s="48"/>
      <c r="C1029" s="48"/>
      <c r="D1029"/>
    </row>
    <row r="1030" spans="1:4" ht="13.5" x14ac:dyDescent="0.3">
      <c r="A1030"/>
      <c r="B1030" s="48"/>
      <c r="C1030" s="48"/>
      <c r="D1030"/>
    </row>
    <row r="1031" spans="1:4" ht="13.5" x14ac:dyDescent="0.3">
      <c r="A1031"/>
      <c r="B1031" s="48"/>
      <c r="C1031" s="48"/>
      <c r="D1031"/>
    </row>
    <row r="1032" spans="1:4" ht="13.5" x14ac:dyDescent="0.3">
      <c r="A1032"/>
      <c r="B1032" s="48"/>
      <c r="C1032" s="48"/>
      <c r="D1032"/>
    </row>
    <row r="1033" spans="1:4" ht="13.5" x14ac:dyDescent="0.3">
      <c r="A1033"/>
      <c r="B1033" s="48"/>
      <c r="C1033" s="48"/>
      <c r="D1033"/>
    </row>
    <row r="1034" spans="1:4" ht="13.5" x14ac:dyDescent="0.3">
      <c r="A1034"/>
      <c r="B1034" s="48"/>
      <c r="C1034" s="48"/>
      <c r="D1034"/>
    </row>
    <row r="1035" spans="1:4" ht="13.5" x14ac:dyDescent="0.3">
      <c r="A1035"/>
      <c r="B1035" s="48"/>
      <c r="C1035" s="48"/>
      <c r="D1035"/>
    </row>
    <row r="1036" spans="1:4" ht="13.5" x14ac:dyDescent="0.3">
      <c r="A1036"/>
      <c r="B1036" s="48"/>
      <c r="C1036" s="48"/>
      <c r="D1036"/>
    </row>
    <row r="1037" spans="1:4" ht="13.5" x14ac:dyDescent="0.3">
      <c r="A1037"/>
      <c r="B1037" s="48"/>
      <c r="C1037" s="48"/>
      <c r="D1037"/>
    </row>
    <row r="1038" spans="1:4" ht="13.5" x14ac:dyDescent="0.3">
      <c r="A1038"/>
      <c r="B1038" s="48"/>
      <c r="C1038" s="48"/>
      <c r="D1038"/>
    </row>
    <row r="1039" spans="1:4" ht="13.5" x14ac:dyDescent="0.3">
      <c r="A1039"/>
      <c r="B1039" s="48"/>
      <c r="C1039" s="48"/>
      <c r="D1039"/>
    </row>
    <row r="1040" spans="1:4" ht="13.5" x14ac:dyDescent="0.3">
      <c r="A1040"/>
      <c r="B1040" s="48"/>
      <c r="C1040" s="48"/>
      <c r="D1040"/>
    </row>
    <row r="1041" spans="1:4" ht="13.5" x14ac:dyDescent="0.3">
      <c r="A1041"/>
      <c r="B1041" s="48"/>
      <c r="C1041" s="48"/>
      <c r="D1041"/>
    </row>
    <row r="1042" spans="1:4" ht="13.5" x14ac:dyDescent="0.3">
      <c r="A1042"/>
      <c r="B1042" s="48"/>
      <c r="C1042" s="48"/>
      <c r="D1042"/>
    </row>
    <row r="1043" spans="1:4" ht="13.5" x14ac:dyDescent="0.3">
      <c r="A1043"/>
      <c r="B1043" s="48"/>
      <c r="C1043" s="48"/>
      <c r="D1043"/>
    </row>
    <row r="1044" spans="1:4" ht="13.5" x14ac:dyDescent="0.3">
      <c r="A1044"/>
      <c r="B1044" s="48"/>
      <c r="C1044" s="48"/>
      <c r="D1044"/>
    </row>
    <row r="1045" spans="1:4" ht="13.5" x14ac:dyDescent="0.3">
      <c r="A1045"/>
      <c r="B1045" s="48"/>
      <c r="C1045" s="48"/>
      <c r="D1045"/>
    </row>
    <row r="1046" spans="1:4" ht="13.5" x14ac:dyDescent="0.3">
      <c r="A1046"/>
      <c r="B1046" s="48"/>
      <c r="C1046" s="48"/>
      <c r="D1046"/>
    </row>
    <row r="1047" spans="1:4" ht="13.5" x14ac:dyDescent="0.3">
      <c r="A1047"/>
      <c r="B1047" s="48"/>
      <c r="C1047" s="48"/>
      <c r="D1047"/>
    </row>
    <row r="1048" spans="1:4" ht="13.5" x14ac:dyDescent="0.3">
      <c r="A1048"/>
      <c r="B1048" s="48"/>
      <c r="C1048" s="48"/>
      <c r="D1048"/>
    </row>
    <row r="1049" spans="1:4" ht="13.5" x14ac:dyDescent="0.3">
      <c r="A1049"/>
      <c r="B1049" s="48"/>
      <c r="C1049" s="48"/>
      <c r="D1049"/>
    </row>
    <row r="1050" spans="1:4" ht="13.5" x14ac:dyDescent="0.3">
      <c r="A1050"/>
      <c r="B1050" s="48"/>
      <c r="C1050" s="48"/>
      <c r="D1050"/>
    </row>
    <row r="1051" spans="1:4" ht="13.5" x14ac:dyDescent="0.3">
      <c r="A1051"/>
      <c r="B1051" s="48"/>
      <c r="C1051" s="48"/>
      <c r="D1051"/>
    </row>
    <row r="1052" spans="1:4" ht="13.5" x14ac:dyDescent="0.3">
      <c r="A1052"/>
      <c r="B1052" s="48"/>
      <c r="C1052" s="48"/>
      <c r="D1052"/>
    </row>
    <row r="1053" spans="1:4" ht="13.5" x14ac:dyDescent="0.3">
      <c r="A1053"/>
      <c r="B1053" s="48"/>
      <c r="C1053" s="48"/>
      <c r="D1053"/>
    </row>
    <row r="1054" spans="1:4" ht="13.5" x14ac:dyDescent="0.3">
      <c r="A1054"/>
      <c r="B1054" s="48"/>
      <c r="C1054" s="48"/>
      <c r="D1054"/>
    </row>
    <row r="1055" spans="1:4" ht="13.5" x14ac:dyDescent="0.3">
      <c r="A1055"/>
      <c r="B1055" s="48"/>
      <c r="C1055" s="48"/>
      <c r="D1055"/>
    </row>
    <row r="1056" spans="1:4" ht="13.5" x14ac:dyDescent="0.3">
      <c r="A1056"/>
      <c r="B1056" s="48"/>
      <c r="C1056" s="48"/>
      <c r="D1056"/>
    </row>
    <row r="1057" spans="1:4" ht="13.5" x14ac:dyDescent="0.3">
      <c r="A1057"/>
      <c r="B1057" s="48"/>
      <c r="C1057" s="48"/>
      <c r="D1057"/>
    </row>
    <row r="1058" spans="1:4" ht="13.5" x14ac:dyDescent="0.3">
      <c r="A1058"/>
      <c r="B1058" s="48"/>
      <c r="C1058" s="48"/>
      <c r="D1058"/>
    </row>
    <row r="1059" spans="1:4" ht="13.5" x14ac:dyDescent="0.3">
      <c r="A1059"/>
      <c r="B1059" s="48"/>
      <c r="C1059" s="48"/>
      <c r="D1059"/>
    </row>
    <row r="1060" spans="1:4" ht="13.5" x14ac:dyDescent="0.3">
      <c r="A1060"/>
      <c r="B1060" s="48"/>
      <c r="C1060" s="48"/>
      <c r="D1060"/>
    </row>
    <row r="1061" spans="1:4" ht="13.5" x14ac:dyDescent="0.3">
      <c r="A1061"/>
      <c r="B1061" s="48"/>
      <c r="C1061" s="48"/>
      <c r="D1061"/>
    </row>
    <row r="1062" spans="1:4" ht="13.5" x14ac:dyDescent="0.3">
      <c r="A1062"/>
      <c r="B1062" s="48"/>
      <c r="C1062" s="48"/>
      <c r="D1062"/>
    </row>
    <row r="1063" spans="1:4" ht="13.5" x14ac:dyDescent="0.3">
      <c r="A1063"/>
      <c r="B1063" s="48"/>
      <c r="C1063" s="48"/>
      <c r="D1063"/>
    </row>
    <row r="1064" spans="1:4" ht="13.5" x14ac:dyDescent="0.3">
      <c r="A1064"/>
      <c r="B1064" s="48"/>
      <c r="C1064" s="48"/>
      <c r="D1064"/>
    </row>
    <row r="1065" spans="1:4" ht="13.5" x14ac:dyDescent="0.3">
      <c r="A1065"/>
      <c r="B1065" s="48"/>
      <c r="C1065" s="48"/>
      <c r="D1065"/>
    </row>
    <row r="1066" spans="1:4" ht="13.5" x14ac:dyDescent="0.3">
      <c r="A1066"/>
      <c r="B1066" s="48"/>
      <c r="C1066" s="48"/>
      <c r="D1066"/>
    </row>
    <row r="1067" spans="1:4" ht="13.5" x14ac:dyDescent="0.3">
      <c r="A1067"/>
      <c r="B1067" s="48"/>
      <c r="C1067" s="48"/>
      <c r="D1067"/>
    </row>
    <row r="1068" spans="1:4" ht="13.5" x14ac:dyDescent="0.3">
      <c r="A1068"/>
      <c r="B1068" s="48"/>
      <c r="C1068" s="48"/>
      <c r="D1068"/>
    </row>
    <row r="1069" spans="1:4" ht="13.5" x14ac:dyDescent="0.3">
      <c r="A1069"/>
      <c r="B1069" s="48"/>
      <c r="C1069" s="48"/>
      <c r="D1069"/>
    </row>
    <row r="1070" spans="1:4" ht="13.5" x14ac:dyDescent="0.3">
      <c r="A1070"/>
      <c r="B1070" s="48"/>
      <c r="C1070" s="48"/>
      <c r="D1070"/>
    </row>
    <row r="1071" spans="1:4" ht="13.5" x14ac:dyDescent="0.3">
      <c r="A1071"/>
      <c r="B1071" s="48"/>
      <c r="C1071" s="48"/>
      <c r="D1071"/>
    </row>
    <row r="1072" spans="1:4" ht="13.5" x14ac:dyDescent="0.3">
      <c r="A1072"/>
      <c r="B1072" s="48"/>
      <c r="C1072" s="48"/>
      <c r="D1072"/>
    </row>
    <row r="1073" spans="1:4" ht="13.5" x14ac:dyDescent="0.3">
      <c r="A1073"/>
      <c r="B1073" s="48"/>
      <c r="C1073" s="48"/>
      <c r="D1073"/>
    </row>
    <row r="1074" spans="1:4" ht="13.5" x14ac:dyDescent="0.3">
      <c r="A1074"/>
      <c r="B1074" s="48"/>
      <c r="C1074" s="48"/>
      <c r="D1074"/>
    </row>
    <row r="1075" spans="1:4" ht="13.5" x14ac:dyDescent="0.3">
      <c r="A1075"/>
      <c r="B1075" s="48"/>
      <c r="C1075" s="48"/>
      <c r="D1075"/>
    </row>
    <row r="1076" spans="1:4" ht="13.5" x14ac:dyDescent="0.3">
      <c r="A1076"/>
      <c r="B1076" s="48"/>
      <c r="C1076" s="48"/>
      <c r="D1076"/>
    </row>
    <row r="1077" spans="1:4" ht="13.5" x14ac:dyDescent="0.3">
      <c r="A1077"/>
      <c r="B1077" s="48"/>
      <c r="C1077" s="48"/>
      <c r="D1077"/>
    </row>
    <row r="1078" spans="1:4" ht="13.5" x14ac:dyDescent="0.3">
      <c r="A1078"/>
      <c r="B1078" s="48"/>
      <c r="C1078" s="48"/>
      <c r="D1078"/>
    </row>
    <row r="1079" spans="1:4" ht="13.5" x14ac:dyDescent="0.3">
      <c r="A1079"/>
      <c r="B1079" s="48"/>
      <c r="C1079" s="48"/>
      <c r="D1079"/>
    </row>
    <row r="1080" spans="1:4" ht="13.5" x14ac:dyDescent="0.3">
      <c r="A1080"/>
      <c r="B1080" s="48"/>
      <c r="C1080" s="48"/>
      <c r="D1080"/>
    </row>
    <row r="1081" spans="1:4" ht="13.5" x14ac:dyDescent="0.3">
      <c r="A1081"/>
      <c r="B1081" s="48"/>
      <c r="C1081" s="48"/>
      <c r="D1081"/>
    </row>
    <row r="1082" spans="1:4" ht="13.5" x14ac:dyDescent="0.3">
      <c r="A1082"/>
      <c r="B1082" s="48"/>
      <c r="C1082" s="48"/>
      <c r="D1082"/>
    </row>
    <row r="1083" spans="1:4" ht="13.5" x14ac:dyDescent="0.3">
      <c r="A1083"/>
      <c r="B1083" s="48"/>
      <c r="C1083" s="48"/>
      <c r="D1083"/>
    </row>
    <row r="1084" spans="1:4" ht="13.5" x14ac:dyDescent="0.3">
      <c r="A1084"/>
      <c r="B1084" s="48"/>
      <c r="C1084" s="48"/>
      <c r="D1084"/>
    </row>
    <row r="1085" spans="1:4" ht="13.5" x14ac:dyDescent="0.3">
      <c r="A1085"/>
      <c r="B1085" s="48"/>
      <c r="C1085" s="48"/>
      <c r="D1085"/>
    </row>
    <row r="1086" spans="1:4" ht="13.5" x14ac:dyDescent="0.3">
      <c r="A1086"/>
      <c r="B1086" s="48"/>
      <c r="C1086" s="48"/>
      <c r="D1086"/>
    </row>
    <row r="1087" spans="1:4" ht="13.5" x14ac:dyDescent="0.3">
      <c r="A1087"/>
      <c r="B1087" s="48"/>
      <c r="C1087" s="48"/>
      <c r="D1087"/>
    </row>
    <row r="1088" spans="1:4" ht="13.5" x14ac:dyDescent="0.3">
      <c r="A1088"/>
      <c r="B1088" s="48"/>
      <c r="C1088" s="48"/>
      <c r="D1088"/>
    </row>
    <row r="1089" spans="1:4" ht="13.5" x14ac:dyDescent="0.3">
      <c r="A1089"/>
      <c r="B1089" s="48"/>
      <c r="C1089" s="48"/>
      <c r="D1089"/>
    </row>
    <row r="1090" spans="1:4" ht="13.5" x14ac:dyDescent="0.3">
      <c r="A1090"/>
      <c r="B1090" s="48"/>
      <c r="C1090" s="48"/>
      <c r="D1090"/>
    </row>
    <row r="1091" spans="1:4" ht="13.5" x14ac:dyDescent="0.3">
      <c r="A1091"/>
      <c r="B1091" s="48"/>
      <c r="C1091" s="48"/>
      <c r="D1091"/>
    </row>
    <row r="1092" spans="1:4" ht="13.5" x14ac:dyDescent="0.3">
      <c r="A1092"/>
      <c r="B1092" s="48"/>
      <c r="C1092" s="48"/>
      <c r="D1092"/>
    </row>
    <row r="1093" spans="1:4" ht="13.5" x14ac:dyDescent="0.3">
      <c r="A1093"/>
      <c r="B1093" s="48"/>
      <c r="C1093" s="48"/>
      <c r="D1093"/>
    </row>
    <row r="1094" spans="1:4" ht="13.5" x14ac:dyDescent="0.3">
      <c r="A1094"/>
      <c r="B1094" s="48"/>
      <c r="C1094" s="48"/>
      <c r="D1094"/>
    </row>
    <row r="1095" spans="1:4" ht="13.5" x14ac:dyDescent="0.3">
      <c r="A1095"/>
      <c r="B1095" s="48"/>
      <c r="C1095" s="48"/>
      <c r="D1095"/>
    </row>
    <row r="1096" spans="1:4" ht="13.5" x14ac:dyDescent="0.3">
      <c r="A1096"/>
      <c r="B1096" s="48"/>
      <c r="C1096" s="48"/>
      <c r="D1096"/>
    </row>
    <row r="1097" spans="1:4" ht="13.5" x14ac:dyDescent="0.3">
      <c r="A1097"/>
      <c r="B1097" s="48"/>
      <c r="C1097" s="48"/>
      <c r="D1097"/>
    </row>
    <row r="1098" spans="1:4" ht="13.5" x14ac:dyDescent="0.3">
      <c r="A1098"/>
      <c r="B1098" s="48"/>
      <c r="C1098" s="48"/>
      <c r="D1098"/>
    </row>
    <row r="1099" spans="1:4" ht="13.5" x14ac:dyDescent="0.3">
      <c r="A1099"/>
      <c r="B1099" s="48"/>
      <c r="C1099" s="48"/>
      <c r="D1099"/>
    </row>
    <row r="1100" spans="1:4" ht="13.5" x14ac:dyDescent="0.3">
      <c r="A1100"/>
      <c r="B1100" s="48"/>
      <c r="C1100" s="48"/>
      <c r="D1100"/>
    </row>
    <row r="1101" spans="1:4" ht="13.5" x14ac:dyDescent="0.3">
      <c r="A1101"/>
      <c r="B1101" s="48"/>
      <c r="C1101" s="48"/>
      <c r="D1101"/>
    </row>
    <row r="1102" spans="1:4" ht="13.5" x14ac:dyDescent="0.3">
      <c r="A1102"/>
      <c r="B1102" s="48"/>
      <c r="C1102" s="48"/>
      <c r="D1102"/>
    </row>
    <row r="1103" spans="1:4" ht="13.5" x14ac:dyDescent="0.3">
      <c r="A1103"/>
      <c r="B1103" s="48"/>
      <c r="C1103" s="48"/>
      <c r="D1103"/>
    </row>
    <row r="1104" spans="1:4" ht="13.5" x14ac:dyDescent="0.3">
      <c r="A1104"/>
      <c r="B1104" s="48"/>
      <c r="C1104" s="48"/>
      <c r="D1104"/>
    </row>
    <row r="1105" spans="1:4" ht="13.5" x14ac:dyDescent="0.3">
      <c r="A1105"/>
      <c r="B1105" s="48"/>
      <c r="C1105" s="48"/>
      <c r="D1105"/>
    </row>
    <row r="1106" spans="1:4" ht="13.5" x14ac:dyDescent="0.3">
      <c r="A1106"/>
      <c r="B1106" s="48"/>
      <c r="C1106" s="48"/>
      <c r="D1106"/>
    </row>
    <row r="1107" spans="1:4" ht="13.5" x14ac:dyDescent="0.3">
      <c r="A1107"/>
      <c r="B1107" s="48"/>
      <c r="C1107" s="48"/>
      <c r="D1107"/>
    </row>
    <row r="1108" spans="1:4" ht="13.5" x14ac:dyDescent="0.3">
      <c r="A1108"/>
      <c r="B1108" s="48"/>
      <c r="C1108" s="48"/>
      <c r="D1108"/>
    </row>
    <row r="1109" spans="1:4" ht="13.5" x14ac:dyDescent="0.3">
      <c r="A1109"/>
      <c r="B1109" s="48"/>
      <c r="C1109" s="48"/>
      <c r="D1109"/>
    </row>
    <row r="1110" spans="1:4" ht="13.5" x14ac:dyDescent="0.3">
      <c r="A1110"/>
      <c r="B1110" s="48"/>
      <c r="C1110" s="48"/>
      <c r="D1110"/>
    </row>
    <row r="1111" spans="1:4" ht="13.5" x14ac:dyDescent="0.3">
      <c r="A1111"/>
      <c r="B1111" s="48"/>
      <c r="C1111" s="48"/>
      <c r="D1111"/>
    </row>
    <row r="1112" spans="1:4" ht="13.5" x14ac:dyDescent="0.3">
      <c r="A1112"/>
      <c r="B1112" s="48"/>
      <c r="C1112" s="48"/>
      <c r="D1112"/>
    </row>
    <row r="1113" spans="1:4" ht="13.5" x14ac:dyDescent="0.3">
      <c r="A1113"/>
      <c r="B1113" s="48"/>
      <c r="C1113" s="48"/>
      <c r="D1113"/>
    </row>
    <row r="1114" spans="1:4" ht="13.5" x14ac:dyDescent="0.3">
      <c r="A1114"/>
      <c r="B1114" s="48"/>
      <c r="C1114" s="48"/>
      <c r="D1114"/>
    </row>
    <row r="1115" spans="1:4" ht="13.5" x14ac:dyDescent="0.3">
      <c r="A1115"/>
      <c r="B1115" s="48"/>
      <c r="C1115" s="48"/>
      <c r="D1115"/>
    </row>
    <row r="1116" spans="1:4" ht="13.5" x14ac:dyDescent="0.3">
      <c r="A1116"/>
      <c r="B1116" s="48"/>
      <c r="C1116" s="48"/>
      <c r="D1116"/>
    </row>
    <row r="1117" spans="1:4" ht="13.5" x14ac:dyDescent="0.3">
      <c r="A1117"/>
      <c r="B1117" s="48"/>
      <c r="C1117" s="48"/>
      <c r="D1117"/>
    </row>
    <row r="1118" spans="1:4" ht="13.5" x14ac:dyDescent="0.3">
      <c r="A1118"/>
      <c r="B1118" s="48"/>
      <c r="C1118" s="48"/>
      <c r="D1118"/>
    </row>
    <row r="1119" spans="1:4" ht="13.5" x14ac:dyDescent="0.3">
      <c r="A1119"/>
      <c r="B1119" s="48"/>
      <c r="C1119" s="48"/>
      <c r="D1119"/>
    </row>
    <row r="1120" spans="1:4" ht="13.5" x14ac:dyDescent="0.3">
      <c r="A1120"/>
      <c r="B1120" s="48"/>
      <c r="C1120" s="48"/>
      <c r="D1120"/>
    </row>
    <row r="1121" spans="1:4" ht="13.5" x14ac:dyDescent="0.3">
      <c r="A1121"/>
      <c r="B1121" s="48"/>
      <c r="C1121" s="48"/>
      <c r="D1121"/>
    </row>
    <row r="1122" spans="1:4" ht="13.5" x14ac:dyDescent="0.3">
      <c r="A1122"/>
      <c r="B1122" s="48"/>
      <c r="C1122" s="48"/>
      <c r="D1122"/>
    </row>
    <row r="1123" spans="1:4" ht="13.5" x14ac:dyDescent="0.3">
      <c r="A1123"/>
      <c r="B1123" s="48"/>
      <c r="C1123" s="48"/>
      <c r="D1123"/>
    </row>
    <row r="1124" spans="1:4" ht="13.5" x14ac:dyDescent="0.3">
      <c r="A1124"/>
      <c r="B1124" s="48"/>
      <c r="C1124" s="48"/>
      <c r="D1124"/>
    </row>
    <row r="1125" spans="1:4" ht="13.5" x14ac:dyDescent="0.3">
      <c r="A1125"/>
      <c r="B1125" s="48"/>
      <c r="C1125" s="48"/>
      <c r="D1125"/>
    </row>
    <row r="1126" spans="1:4" ht="13.5" x14ac:dyDescent="0.3">
      <c r="A1126"/>
      <c r="B1126" s="48"/>
      <c r="C1126" s="48"/>
      <c r="D1126"/>
    </row>
    <row r="1127" spans="1:4" ht="13.5" x14ac:dyDescent="0.3">
      <c r="A1127"/>
      <c r="B1127" s="48"/>
      <c r="C1127" s="48"/>
      <c r="D1127"/>
    </row>
    <row r="1128" spans="1:4" ht="13.5" x14ac:dyDescent="0.3">
      <c r="A1128"/>
      <c r="B1128" s="48"/>
      <c r="C1128" s="48"/>
      <c r="D1128"/>
    </row>
    <row r="1129" spans="1:4" ht="13.5" x14ac:dyDescent="0.3">
      <c r="A1129"/>
      <c r="B1129" s="48"/>
      <c r="C1129" s="48"/>
      <c r="D1129"/>
    </row>
    <row r="1130" spans="1:4" ht="13.5" x14ac:dyDescent="0.3">
      <c r="A1130"/>
      <c r="B1130" s="48"/>
      <c r="C1130" s="48"/>
      <c r="D1130"/>
    </row>
    <row r="1131" spans="1:4" ht="13.5" x14ac:dyDescent="0.3">
      <c r="A1131"/>
      <c r="B1131" s="48"/>
      <c r="C1131" s="48"/>
      <c r="D1131"/>
    </row>
    <row r="1132" spans="1:4" ht="13.5" x14ac:dyDescent="0.3">
      <c r="A1132"/>
      <c r="B1132" s="48"/>
      <c r="C1132" s="48"/>
      <c r="D1132"/>
    </row>
    <row r="1133" spans="1:4" ht="13.5" x14ac:dyDescent="0.3">
      <c r="A1133"/>
      <c r="B1133" s="48"/>
      <c r="C1133" s="48"/>
      <c r="D1133"/>
    </row>
    <row r="1134" spans="1:4" ht="13.5" x14ac:dyDescent="0.3">
      <c r="A1134"/>
      <c r="B1134" s="48"/>
      <c r="C1134" s="48"/>
      <c r="D1134"/>
    </row>
    <row r="1135" spans="1:4" ht="13.5" x14ac:dyDescent="0.3">
      <c r="A1135"/>
      <c r="B1135" s="48"/>
      <c r="C1135" s="48"/>
      <c r="D1135"/>
    </row>
    <row r="1136" spans="1:4" ht="13.5" x14ac:dyDescent="0.3">
      <c r="A1136"/>
      <c r="B1136" s="48"/>
      <c r="C1136" s="48"/>
      <c r="D1136"/>
    </row>
    <row r="1137" spans="1:4" ht="13.5" x14ac:dyDescent="0.3">
      <c r="A1137"/>
      <c r="B1137" s="48"/>
      <c r="C1137" s="48"/>
      <c r="D1137"/>
    </row>
    <row r="1138" spans="1:4" ht="13.5" x14ac:dyDescent="0.3">
      <c r="A1138"/>
      <c r="B1138" s="48"/>
      <c r="C1138" s="48"/>
      <c r="D1138"/>
    </row>
    <row r="1139" spans="1:4" ht="13.5" x14ac:dyDescent="0.3">
      <c r="A1139"/>
      <c r="B1139" s="48"/>
      <c r="C1139" s="48"/>
      <c r="D1139"/>
    </row>
    <row r="1140" spans="1:4" ht="13.5" x14ac:dyDescent="0.3">
      <c r="A1140"/>
      <c r="B1140" s="48"/>
      <c r="C1140" s="48"/>
      <c r="D1140"/>
    </row>
    <row r="1141" spans="1:4" ht="13.5" x14ac:dyDescent="0.3">
      <c r="A1141"/>
      <c r="B1141" s="48"/>
      <c r="C1141" s="48"/>
      <c r="D1141"/>
    </row>
    <row r="1142" spans="1:4" ht="13.5" x14ac:dyDescent="0.3">
      <c r="A1142"/>
      <c r="B1142" s="48"/>
      <c r="C1142" s="48"/>
      <c r="D1142"/>
    </row>
    <row r="1143" spans="1:4" ht="13.5" x14ac:dyDescent="0.3">
      <c r="A1143"/>
      <c r="B1143" s="48"/>
      <c r="C1143" s="48"/>
      <c r="D1143"/>
    </row>
    <row r="1144" spans="1:4" ht="13.5" x14ac:dyDescent="0.3">
      <c r="A1144"/>
      <c r="B1144" s="48"/>
      <c r="C1144" s="48"/>
      <c r="D1144"/>
    </row>
    <row r="1145" spans="1:4" ht="13.5" x14ac:dyDescent="0.3">
      <c r="A1145"/>
      <c r="B1145" s="48"/>
      <c r="C1145" s="48"/>
      <c r="D1145"/>
    </row>
    <row r="1146" spans="1:4" ht="13.5" x14ac:dyDescent="0.3">
      <c r="A1146"/>
      <c r="B1146" s="48"/>
      <c r="C1146" s="48"/>
      <c r="D1146"/>
    </row>
    <row r="1147" spans="1:4" ht="13.5" x14ac:dyDescent="0.3">
      <c r="A1147"/>
      <c r="B1147" s="48"/>
      <c r="C1147" s="48"/>
      <c r="D1147"/>
    </row>
    <row r="1148" spans="1:4" ht="13.5" x14ac:dyDescent="0.3">
      <c r="A1148"/>
      <c r="B1148" s="48"/>
      <c r="C1148" s="48"/>
      <c r="D1148"/>
    </row>
    <row r="1149" spans="1:4" ht="13.5" x14ac:dyDescent="0.3">
      <c r="A1149"/>
      <c r="B1149" s="48"/>
      <c r="C1149" s="48"/>
      <c r="D1149"/>
    </row>
    <row r="1150" spans="1:4" ht="13.5" x14ac:dyDescent="0.3">
      <c r="A1150"/>
      <c r="B1150" s="48"/>
      <c r="C1150" s="48"/>
      <c r="D1150"/>
    </row>
    <row r="1151" spans="1:4" ht="13.5" x14ac:dyDescent="0.3">
      <c r="A1151"/>
      <c r="B1151" s="48"/>
      <c r="C1151" s="48"/>
      <c r="D1151"/>
    </row>
    <row r="1152" spans="1:4" ht="13.5" x14ac:dyDescent="0.3">
      <c r="A1152"/>
      <c r="B1152" s="48"/>
      <c r="C1152" s="48"/>
      <c r="D1152"/>
    </row>
    <row r="1153" spans="1:4" ht="13.5" x14ac:dyDescent="0.3">
      <c r="A1153"/>
      <c r="B1153" s="48"/>
      <c r="C1153" s="48"/>
      <c r="D1153"/>
    </row>
    <row r="1154" spans="1:4" ht="13.5" x14ac:dyDescent="0.3">
      <c r="A1154"/>
      <c r="B1154" s="48"/>
      <c r="C1154" s="48"/>
      <c r="D1154"/>
    </row>
    <row r="1155" spans="1:4" ht="13.5" x14ac:dyDescent="0.3">
      <c r="A1155"/>
      <c r="B1155" s="48"/>
      <c r="C1155" s="48"/>
      <c r="D1155"/>
    </row>
    <row r="1156" spans="1:4" ht="13.5" x14ac:dyDescent="0.3">
      <c r="A1156"/>
      <c r="B1156" s="48"/>
      <c r="C1156" s="48"/>
      <c r="D1156"/>
    </row>
    <row r="1157" spans="1:4" ht="13.5" x14ac:dyDescent="0.3">
      <c r="A1157"/>
      <c r="B1157" s="48"/>
      <c r="C1157" s="48"/>
      <c r="D1157"/>
    </row>
    <row r="1158" spans="1:4" ht="13.5" x14ac:dyDescent="0.3">
      <c r="A1158"/>
      <c r="B1158" s="48"/>
      <c r="C1158" s="48"/>
      <c r="D1158"/>
    </row>
    <row r="1159" spans="1:4" ht="13.5" x14ac:dyDescent="0.3">
      <c r="A1159"/>
      <c r="B1159" s="48"/>
      <c r="C1159" s="48"/>
      <c r="D1159"/>
    </row>
    <row r="1160" spans="1:4" ht="13.5" x14ac:dyDescent="0.3">
      <c r="A1160"/>
      <c r="B1160" s="48"/>
      <c r="C1160" s="48"/>
      <c r="D1160"/>
    </row>
    <row r="1161" spans="1:4" ht="13.5" x14ac:dyDescent="0.3">
      <c r="A1161"/>
      <c r="B1161" s="48"/>
      <c r="C1161" s="48"/>
      <c r="D1161"/>
    </row>
    <row r="1162" spans="1:4" ht="13.5" x14ac:dyDescent="0.3">
      <c r="A1162"/>
      <c r="B1162" s="48"/>
      <c r="C1162" s="48"/>
      <c r="D1162"/>
    </row>
    <row r="1163" spans="1:4" ht="13.5" x14ac:dyDescent="0.3">
      <c r="A1163"/>
      <c r="B1163" s="48"/>
      <c r="C1163" s="48"/>
      <c r="D1163"/>
    </row>
    <row r="1164" spans="1:4" ht="13.5" x14ac:dyDescent="0.3">
      <c r="A1164"/>
      <c r="B1164" s="48"/>
      <c r="C1164" s="48"/>
      <c r="D1164"/>
    </row>
    <row r="1165" spans="1:4" ht="13.5" x14ac:dyDescent="0.3">
      <c r="A1165"/>
      <c r="B1165" s="48"/>
      <c r="C1165" s="48"/>
      <c r="D1165"/>
    </row>
    <row r="1166" spans="1:4" ht="13.5" x14ac:dyDescent="0.3">
      <c r="A1166"/>
      <c r="B1166" s="48"/>
      <c r="C1166" s="48"/>
      <c r="D1166"/>
    </row>
    <row r="1167" spans="1:4" ht="13.5" x14ac:dyDescent="0.3">
      <c r="A1167"/>
      <c r="B1167" s="48"/>
      <c r="C1167" s="48"/>
      <c r="D1167"/>
    </row>
    <row r="1168" spans="1:4" ht="13.5" x14ac:dyDescent="0.3">
      <c r="A1168"/>
      <c r="B1168" s="48"/>
      <c r="C1168" s="48"/>
      <c r="D1168"/>
    </row>
    <row r="1169" spans="1:4" ht="13.5" x14ac:dyDescent="0.3">
      <c r="A1169"/>
      <c r="B1169" s="48"/>
      <c r="C1169" s="48"/>
      <c r="D1169"/>
    </row>
    <row r="1170" spans="1:4" ht="13.5" x14ac:dyDescent="0.3">
      <c r="A1170"/>
      <c r="B1170" s="48"/>
      <c r="C1170" s="48"/>
      <c r="D1170"/>
    </row>
    <row r="1171" spans="1:4" ht="13.5" x14ac:dyDescent="0.3">
      <c r="A1171"/>
      <c r="B1171" s="48"/>
      <c r="C1171" s="48"/>
      <c r="D1171"/>
    </row>
    <row r="1172" spans="1:4" ht="13.5" x14ac:dyDescent="0.3">
      <c r="A1172"/>
      <c r="B1172" s="48"/>
      <c r="C1172" s="48"/>
      <c r="D1172"/>
    </row>
    <row r="1173" spans="1:4" ht="13.5" x14ac:dyDescent="0.3">
      <c r="A1173"/>
      <c r="B1173" s="48"/>
      <c r="C1173" s="48"/>
      <c r="D1173"/>
    </row>
    <row r="1174" spans="1:4" ht="13.5" x14ac:dyDescent="0.3">
      <c r="A1174"/>
      <c r="B1174" s="48"/>
      <c r="C1174" s="48"/>
      <c r="D1174"/>
    </row>
    <row r="1175" spans="1:4" ht="13.5" x14ac:dyDescent="0.3">
      <c r="A1175"/>
      <c r="B1175" s="48"/>
      <c r="C1175" s="48"/>
      <c r="D1175"/>
    </row>
    <row r="1176" spans="1:4" ht="13.5" x14ac:dyDescent="0.3">
      <c r="A1176"/>
      <c r="B1176" s="48"/>
      <c r="C1176" s="48"/>
      <c r="D1176"/>
    </row>
    <row r="1177" spans="1:4" ht="13.5" x14ac:dyDescent="0.3">
      <c r="A1177"/>
      <c r="B1177" s="48"/>
      <c r="C1177" s="48"/>
      <c r="D1177"/>
    </row>
    <row r="1178" spans="1:4" ht="13.5" x14ac:dyDescent="0.3">
      <c r="A1178"/>
      <c r="B1178" s="48"/>
      <c r="C1178" s="48"/>
      <c r="D1178"/>
    </row>
    <row r="1179" spans="1:4" ht="13.5" x14ac:dyDescent="0.3">
      <c r="A1179"/>
      <c r="B1179" s="48"/>
      <c r="C1179" s="48"/>
      <c r="D1179"/>
    </row>
    <row r="1180" spans="1:4" ht="13.5" x14ac:dyDescent="0.3">
      <c r="A1180"/>
      <c r="B1180" s="48"/>
      <c r="C1180" s="48"/>
      <c r="D1180"/>
    </row>
    <row r="1181" spans="1:4" ht="13.5" x14ac:dyDescent="0.3">
      <c r="A1181"/>
      <c r="B1181" s="48"/>
      <c r="C1181" s="48"/>
      <c r="D1181"/>
    </row>
    <row r="1182" spans="1:4" ht="13.5" x14ac:dyDescent="0.3">
      <c r="A1182"/>
      <c r="B1182" s="48"/>
      <c r="C1182" s="48"/>
      <c r="D1182"/>
    </row>
    <row r="1183" spans="1:4" ht="13.5" x14ac:dyDescent="0.3">
      <c r="A1183"/>
      <c r="B1183" s="48"/>
      <c r="C1183" s="48"/>
      <c r="D1183"/>
    </row>
    <row r="1184" spans="1:4" ht="13.5" x14ac:dyDescent="0.3">
      <c r="A1184"/>
      <c r="B1184" s="48"/>
      <c r="C1184" s="48"/>
      <c r="D1184"/>
    </row>
    <row r="1185" spans="1:4" ht="13.5" x14ac:dyDescent="0.3">
      <c r="A1185"/>
      <c r="B1185" s="48"/>
      <c r="C1185" s="48"/>
      <c r="D1185"/>
    </row>
    <row r="1186" spans="1:4" ht="13.5" x14ac:dyDescent="0.3">
      <c r="A1186"/>
      <c r="B1186" s="48"/>
      <c r="C1186" s="48"/>
      <c r="D1186"/>
    </row>
    <row r="1187" spans="1:4" ht="13.5" x14ac:dyDescent="0.3">
      <c r="A1187"/>
      <c r="B1187" s="48"/>
      <c r="C1187" s="48"/>
      <c r="D1187"/>
    </row>
    <row r="1188" spans="1:4" ht="13.5" x14ac:dyDescent="0.3">
      <c r="A1188"/>
      <c r="B1188" s="48"/>
      <c r="C1188" s="48"/>
      <c r="D1188"/>
    </row>
    <row r="1189" spans="1:4" ht="13.5" x14ac:dyDescent="0.3">
      <c r="A1189"/>
      <c r="B1189" s="48"/>
      <c r="C1189" s="48"/>
      <c r="D1189"/>
    </row>
    <row r="1190" spans="1:4" ht="13.5" x14ac:dyDescent="0.3">
      <c r="A1190"/>
      <c r="B1190" s="48"/>
      <c r="C1190" s="48"/>
      <c r="D1190"/>
    </row>
    <row r="1191" spans="1:4" ht="13.5" x14ac:dyDescent="0.3">
      <c r="A1191"/>
      <c r="B1191" s="48"/>
      <c r="C1191" s="48"/>
      <c r="D1191"/>
    </row>
    <row r="1192" spans="1:4" ht="13.5" x14ac:dyDescent="0.3">
      <c r="A1192"/>
      <c r="B1192" s="48"/>
      <c r="C1192" s="48"/>
      <c r="D1192"/>
    </row>
    <row r="1193" spans="1:4" ht="13.5" x14ac:dyDescent="0.3">
      <c r="A1193"/>
      <c r="B1193" s="48"/>
      <c r="C1193" s="48"/>
      <c r="D1193"/>
    </row>
    <row r="1194" spans="1:4" ht="13.5" x14ac:dyDescent="0.3">
      <c r="A1194"/>
      <c r="B1194" s="48"/>
      <c r="C1194" s="48"/>
      <c r="D1194"/>
    </row>
    <row r="1195" spans="1:4" ht="13.5" x14ac:dyDescent="0.3">
      <c r="A1195"/>
      <c r="B1195" s="48"/>
      <c r="C1195" s="48"/>
      <c r="D1195"/>
    </row>
    <row r="1196" spans="1:4" ht="13.5" x14ac:dyDescent="0.3">
      <c r="A1196"/>
      <c r="B1196" s="48"/>
      <c r="C1196" s="48"/>
      <c r="D1196"/>
    </row>
    <row r="1197" spans="1:4" ht="13.5" x14ac:dyDescent="0.3">
      <c r="A1197"/>
      <c r="B1197" s="48"/>
      <c r="C1197" s="48"/>
      <c r="D1197"/>
    </row>
    <row r="1198" spans="1:4" ht="13.5" x14ac:dyDescent="0.3">
      <c r="A1198"/>
      <c r="B1198" s="48"/>
      <c r="C1198" s="48"/>
      <c r="D1198"/>
    </row>
    <row r="1199" spans="1:4" ht="13.5" x14ac:dyDescent="0.3">
      <c r="A1199"/>
      <c r="B1199" s="48"/>
      <c r="C1199" s="48"/>
      <c r="D1199"/>
    </row>
    <row r="1200" spans="1:4" ht="13.5" x14ac:dyDescent="0.3">
      <c r="A1200"/>
      <c r="B1200" s="48"/>
      <c r="C1200" s="48"/>
      <c r="D1200"/>
    </row>
    <row r="1201" spans="1:4" ht="13.5" x14ac:dyDescent="0.3">
      <c r="A1201"/>
      <c r="B1201" s="48"/>
      <c r="C1201" s="48"/>
      <c r="D1201"/>
    </row>
    <row r="1202" spans="1:4" ht="13.5" x14ac:dyDescent="0.3">
      <c r="A1202"/>
      <c r="B1202" s="48"/>
      <c r="C1202" s="48"/>
      <c r="D1202"/>
    </row>
    <row r="1203" spans="1:4" ht="13.5" x14ac:dyDescent="0.3">
      <c r="A1203"/>
      <c r="B1203" s="48"/>
      <c r="C1203" s="48"/>
      <c r="D1203"/>
    </row>
    <row r="1204" spans="1:4" ht="13.5" x14ac:dyDescent="0.3">
      <c r="A1204"/>
      <c r="B1204" s="48"/>
      <c r="C1204" s="48"/>
      <c r="D1204"/>
    </row>
    <row r="1205" spans="1:4" ht="13.5" x14ac:dyDescent="0.3">
      <c r="A1205"/>
      <c r="B1205" s="48"/>
      <c r="C1205" s="48"/>
      <c r="D1205"/>
    </row>
    <row r="1206" spans="1:4" ht="13.5" x14ac:dyDescent="0.3">
      <c r="A1206"/>
      <c r="B1206" s="48"/>
      <c r="C1206" s="48"/>
      <c r="D1206"/>
    </row>
    <row r="1207" spans="1:4" ht="13.5" x14ac:dyDescent="0.3">
      <c r="A1207"/>
      <c r="B1207" s="48"/>
      <c r="C1207" s="48"/>
      <c r="D1207"/>
    </row>
    <row r="1208" spans="1:4" ht="13.5" x14ac:dyDescent="0.3">
      <c r="A1208"/>
      <c r="B1208" s="48"/>
      <c r="C1208" s="48"/>
      <c r="D1208"/>
    </row>
    <row r="1209" spans="1:4" ht="13.5" x14ac:dyDescent="0.3">
      <c r="A1209"/>
      <c r="B1209" s="48"/>
      <c r="C1209" s="48"/>
      <c r="D1209"/>
    </row>
    <row r="1210" spans="1:4" ht="13.5" x14ac:dyDescent="0.3">
      <c r="A1210"/>
      <c r="B1210" s="48"/>
      <c r="C1210" s="48"/>
      <c r="D1210"/>
    </row>
    <row r="1211" spans="1:4" ht="13.5" x14ac:dyDescent="0.3">
      <c r="A1211"/>
      <c r="B1211" s="48"/>
      <c r="C1211" s="48"/>
      <c r="D1211"/>
    </row>
    <row r="1212" spans="1:4" ht="13.5" x14ac:dyDescent="0.3">
      <c r="A1212"/>
      <c r="B1212" s="48"/>
      <c r="C1212" s="48"/>
      <c r="D1212"/>
    </row>
    <row r="1213" spans="1:4" ht="13.5" x14ac:dyDescent="0.3">
      <c r="A1213"/>
      <c r="B1213" s="48"/>
      <c r="C1213" s="48"/>
      <c r="D1213"/>
    </row>
    <row r="1214" spans="1:4" ht="13.5" x14ac:dyDescent="0.3">
      <c r="A1214"/>
      <c r="B1214" s="48"/>
      <c r="C1214" s="48"/>
      <c r="D1214"/>
    </row>
    <row r="1215" spans="1:4" ht="13.5" x14ac:dyDescent="0.3">
      <c r="A1215"/>
      <c r="B1215" s="48"/>
      <c r="C1215" s="48"/>
      <c r="D1215"/>
    </row>
    <row r="1216" spans="1:4" ht="13.5" x14ac:dyDescent="0.3">
      <c r="A1216"/>
      <c r="B1216" s="48"/>
      <c r="C1216" s="48"/>
      <c r="D1216"/>
    </row>
    <row r="1217" spans="1:4" ht="13.5" x14ac:dyDescent="0.3">
      <c r="A1217"/>
      <c r="B1217" s="48"/>
      <c r="C1217" s="48"/>
      <c r="D1217"/>
    </row>
    <row r="1218" spans="1:4" ht="13.5" x14ac:dyDescent="0.3">
      <c r="A1218"/>
      <c r="B1218" s="48"/>
      <c r="C1218" s="48"/>
      <c r="D1218"/>
    </row>
    <row r="1219" spans="1:4" ht="13.5" x14ac:dyDescent="0.3">
      <c r="A1219"/>
      <c r="B1219" s="48"/>
      <c r="C1219" s="48"/>
      <c r="D1219"/>
    </row>
    <row r="1220" spans="1:4" ht="13.5" x14ac:dyDescent="0.3">
      <c r="A1220"/>
      <c r="B1220" s="48"/>
      <c r="C1220" s="48"/>
      <c r="D1220"/>
    </row>
    <row r="1221" spans="1:4" ht="13.5" x14ac:dyDescent="0.3">
      <c r="A1221"/>
      <c r="B1221" s="48"/>
      <c r="C1221" s="48"/>
      <c r="D1221"/>
    </row>
    <row r="1222" spans="1:4" ht="13.5" x14ac:dyDescent="0.3">
      <c r="A1222"/>
      <c r="B1222" s="48"/>
      <c r="C1222" s="48"/>
      <c r="D1222"/>
    </row>
    <row r="1223" spans="1:4" ht="13.5" x14ac:dyDescent="0.3">
      <c r="A1223"/>
      <c r="B1223" s="48"/>
      <c r="C1223" s="48"/>
      <c r="D1223"/>
    </row>
    <row r="1224" spans="1:4" ht="13.5" x14ac:dyDescent="0.3">
      <c r="A1224"/>
      <c r="B1224" s="48"/>
      <c r="C1224" s="48"/>
      <c r="D1224"/>
    </row>
    <row r="1225" spans="1:4" ht="13.5" x14ac:dyDescent="0.3">
      <c r="A1225"/>
      <c r="B1225" s="48"/>
      <c r="C1225" s="48"/>
      <c r="D1225"/>
    </row>
    <row r="1226" spans="1:4" ht="13.5" x14ac:dyDescent="0.3">
      <c r="A1226"/>
      <c r="B1226" s="48"/>
      <c r="C1226" s="48"/>
      <c r="D1226"/>
    </row>
    <row r="1227" spans="1:4" ht="13.5" x14ac:dyDescent="0.3">
      <c r="A1227"/>
      <c r="B1227" s="48"/>
      <c r="C1227" s="48"/>
      <c r="D1227"/>
    </row>
    <row r="1228" spans="1:4" ht="13.5" x14ac:dyDescent="0.3">
      <c r="A1228"/>
      <c r="B1228" s="48"/>
      <c r="C1228" s="48"/>
      <c r="D1228"/>
    </row>
    <row r="1229" spans="1:4" ht="13.5" x14ac:dyDescent="0.3">
      <c r="A1229"/>
      <c r="B1229" s="48"/>
      <c r="C1229" s="48"/>
      <c r="D1229"/>
    </row>
    <row r="1230" spans="1:4" ht="13.5" x14ac:dyDescent="0.3">
      <c r="A1230"/>
      <c r="B1230" s="48"/>
      <c r="C1230" s="48"/>
      <c r="D1230"/>
    </row>
    <row r="1231" spans="1:4" ht="13.5" x14ac:dyDescent="0.3">
      <c r="A1231"/>
      <c r="B1231" s="48"/>
      <c r="C1231" s="48"/>
      <c r="D1231"/>
    </row>
    <row r="1232" spans="1:4" ht="13.5" x14ac:dyDescent="0.3">
      <c r="A1232"/>
      <c r="B1232" s="48"/>
      <c r="C1232" s="48"/>
      <c r="D1232"/>
    </row>
    <row r="1233" spans="1:4" ht="13.5" x14ac:dyDescent="0.3">
      <c r="A1233"/>
      <c r="B1233" s="48"/>
      <c r="C1233" s="48"/>
      <c r="D1233"/>
    </row>
    <row r="1234" spans="1:4" ht="13.5" x14ac:dyDescent="0.3">
      <c r="A1234"/>
      <c r="B1234" s="48"/>
      <c r="C1234" s="48"/>
      <c r="D1234"/>
    </row>
    <row r="1235" spans="1:4" ht="13.5" x14ac:dyDescent="0.3">
      <c r="A1235"/>
      <c r="B1235" s="48"/>
      <c r="C1235" s="48"/>
      <c r="D1235"/>
    </row>
    <row r="1236" spans="1:4" ht="13.5" x14ac:dyDescent="0.3">
      <c r="A1236"/>
      <c r="B1236" s="48"/>
      <c r="C1236" s="48"/>
      <c r="D1236"/>
    </row>
    <row r="1237" spans="1:4" ht="13.5" x14ac:dyDescent="0.3">
      <c r="A1237"/>
      <c r="B1237" s="48"/>
      <c r="C1237" s="48"/>
      <c r="D1237"/>
    </row>
    <row r="1238" spans="1:4" ht="13.5" x14ac:dyDescent="0.3">
      <c r="A1238"/>
      <c r="B1238" s="48"/>
      <c r="C1238" s="48"/>
      <c r="D1238"/>
    </row>
    <row r="1239" spans="1:4" ht="13.5" x14ac:dyDescent="0.3">
      <c r="A1239"/>
      <c r="B1239" s="48"/>
      <c r="C1239" s="48"/>
      <c r="D1239"/>
    </row>
    <row r="1240" spans="1:4" ht="13.5" x14ac:dyDescent="0.3">
      <c r="A1240"/>
      <c r="B1240" s="48"/>
      <c r="C1240" s="48"/>
      <c r="D1240"/>
    </row>
    <row r="1241" spans="1:4" ht="13.5" x14ac:dyDescent="0.3">
      <c r="A1241"/>
      <c r="B1241" s="48"/>
      <c r="C1241" s="48"/>
      <c r="D1241"/>
    </row>
    <row r="1242" spans="1:4" ht="13.5" x14ac:dyDescent="0.3">
      <c r="A1242"/>
      <c r="B1242" s="48"/>
      <c r="C1242" s="48"/>
      <c r="D1242"/>
    </row>
    <row r="1243" spans="1:4" ht="13.5" x14ac:dyDescent="0.3">
      <c r="A1243"/>
      <c r="B1243" s="48"/>
      <c r="C1243" s="48"/>
      <c r="D1243"/>
    </row>
    <row r="1244" spans="1:4" ht="13.5" x14ac:dyDescent="0.3">
      <c r="A1244"/>
      <c r="B1244" s="48"/>
      <c r="C1244" s="48"/>
      <c r="D1244"/>
    </row>
    <row r="1245" spans="1:4" ht="13.5" x14ac:dyDescent="0.3">
      <c r="A1245"/>
      <c r="B1245" s="48"/>
      <c r="C1245" s="48"/>
      <c r="D1245"/>
    </row>
    <row r="1246" spans="1:4" ht="13.5" x14ac:dyDescent="0.3">
      <c r="A1246"/>
      <c r="B1246" s="48"/>
      <c r="C1246" s="48"/>
      <c r="D1246"/>
    </row>
    <row r="1247" spans="1:4" ht="13.5" x14ac:dyDescent="0.3">
      <c r="A1247"/>
      <c r="B1247" s="48"/>
      <c r="C1247" s="48"/>
      <c r="D1247"/>
    </row>
    <row r="1248" spans="1:4" ht="13.5" x14ac:dyDescent="0.3">
      <c r="A1248"/>
      <c r="B1248" s="48"/>
      <c r="C1248" s="48"/>
      <c r="D1248"/>
    </row>
    <row r="1249" spans="1:4" ht="13.5" x14ac:dyDescent="0.3">
      <c r="A1249"/>
      <c r="B1249" s="48"/>
      <c r="C1249" s="48"/>
      <c r="D1249"/>
    </row>
    <row r="1250" spans="1:4" ht="13.5" x14ac:dyDescent="0.3">
      <c r="A1250"/>
      <c r="B1250" s="48"/>
      <c r="C1250" s="48"/>
      <c r="D1250"/>
    </row>
    <row r="1251" spans="1:4" ht="13.5" x14ac:dyDescent="0.3">
      <c r="A1251"/>
      <c r="B1251" s="48"/>
      <c r="C1251" s="48"/>
      <c r="D1251"/>
    </row>
    <row r="1252" spans="1:4" ht="13.5" x14ac:dyDescent="0.3">
      <c r="A1252"/>
      <c r="B1252" s="48"/>
      <c r="C1252" s="48"/>
      <c r="D1252"/>
    </row>
    <row r="1253" spans="1:4" ht="13.5" x14ac:dyDescent="0.3">
      <c r="A1253"/>
      <c r="B1253" s="48"/>
      <c r="C1253" s="48"/>
      <c r="D1253"/>
    </row>
    <row r="1254" spans="1:4" ht="13.5" x14ac:dyDescent="0.3">
      <c r="A1254"/>
      <c r="B1254" s="48"/>
      <c r="C1254" s="48"/>
      <c r="D1254"/>
    </row>
    <row r="1255" spans="1:4" ht="13.5" x14ac:dyDescent="0.3">
      <c r="A1255"/>
      <c r="B1255" s="48"/>
      <c r="C1255" s="48"/>
      <c r="D1255"/>
    </row>
    <row r="1256" spans="1:4" ht="13.5" x14ac:dyDescent="0.3">
      <c r="A1256"/>
      <c r="B1256" s="48"/>
      <c r="C1256" s="48"/>
      <c r="D1256"/>
    </row>
    <row r="1257" spans="1:4" ht="13.5" x14ac:dyDescent="0.3">
      <c r="A1257"/>
      <c r="B1257" s="48"/>
      <c r="C1257" s="48"/>
      <c r="D1257"/>
    </row>
    <row r="1258" spans="1:4" ht="13.5" x14ac:dyDescent="0.3">
      <c r="A1258"/>
      <c r="B1258" s="48"/>
      <c r="C1258" s="48"/>
      <c r="D1258"/>
    </row>
    <row r="1259" spans="1:4" ht="13.5" x14ac:dyDescent="0.3">
      <c r="A1259"/>
      <c r="B1259" s="48"/>
      <c r="C1259" s="48"/>
      <c r="D1259"/>
    </row>
    <row r="1260" spans="1:4" ht="13.5" x14ac:dyDescent="0.3">
      <c r="A1260"/>
      <c r="B1260" s="48"/>
      <c r="C1260" s="48"/>
      <c r="D1260"/>
    </row>
    <row r="1261" spans="1:4" ht="13.5" x14ac:dyDescent="0.3">
      <c r="A1261"/>
      <c r="B1261" s="48"/>
      <c r="C1261" s="48"/>
      <c r="D1261"/>
    </row>
    <row r="1262" spans="1:4" ht="13.5" x14ac:dyDescent="0.3">
      <c r="A1262"/>
      <c r="B1262" s="48"/>
      <c r="C1262" s="48"/>
      <c r="D1262"/>
    </row>
    <row r="1263" spans="1:4" ht="13.5" x14ac:dyDescent="0.3">
      <c r="A1263"/>
      <c r="B1263" s="48"/>
      <c r="C1263" s="48"/>
      <c r="D1263"/>
    </row>
    <row r="1264" spans="1:4" ht="13.5" x14ac:dyDescent="0.3">
      <c r="A1264"/>
      <c r="B1264" s="48"/>
      <c r="C1264" s="48"/>
      <c r="D1264"/>
    </row>
    <row r="1265" spans="1:4" ht="13.5" x14ac:dyDescent="0.3">
      <c r="A1265"/>
      <c r="B1265" s="48"/>
      <c r="C1265" s="48"/>
      <c r="D1265"/>
    </row>
    <row r="1266" spans="1:4" ht="13.5" x14ac:dyDescent="0.3">
      <c r="A1266"/>
      <c r="B1266" s="48"/>
      <c r="C1266" s="48"/>
      <c r="D1266"/>
    </row>
    <row r="1267" spans="1:4" ht="13.5" x14ac:dyDescent="0.3">
      <c r="A1267"/>
      <c r="B1267" s="48"/>
      <c r="C1267" s="48"/>
      <c r="D1267"/>
    </row>
    <row r="1268" spans="1:4" ht="13.5" x14ac:dyDescent="0.3">
      <c r="A1268"/>
      <c r="B1268" s="48"/>
      <c r="C1268" s="48"/>
      <c r="D1268"/>
    </row>
    <row r="1269" spans="1:4" ht="13.5" x14ac:dyDescent="0.3">
      <c r="A1269"/>
      <c r="B1269" s="48"/>
      <c r="C1269" s="48"/>
      <c r="D1269"/>
    </row>
    <row r="1270" spans="1:4" ht="13.5" x14ac:dyDescent="0.3">
      <c r="A1270"/>
      <c r="B1270" s="48"/>
      <c r="C1270" s="48"/>
      <c r="D1270"/>
    </row>
    <row r="1271" spans="1:4" ht="13.5" x14ac:dyDescent="0.3">
      <c r="A1271"/>
      <c r="B1271" s="48"/>
      <c r="C1271" s="48"/>
      <c r="D1271"/>
    </row>
    <row r="1272" spans="1:4" ht="13.5" x14ac:dyDescent="0.3">
      <c r="A1272"/>
      <c r="B1272" s="48"/>
      <c r="C1272" s="48"/>
      <c r="D1272"/>
    </row>
    <row r="1273" spans="1:4" ht="13.5" x14ac:dyDescent="0.3">
      <c r="A1273"/>
      <c r="B1273" s="48"/>
      <c r="C1273" s="48"/>
      <c r="D1273"/>
    </row>
    <row r="1274" spans="1:4" ht="13.5" x14ac:dyDescent="0.3">
      <c r="A1274"/>
      <c r="B1274" s="48"/>
      <c r="C1274" s="48"/>
      <c r="D1274"/>
    </row>
    <row r="1275" spans="1:4" ht="13.5" x14ac:dyDescent="0.3">
      <c r="A1275"/>
      <c r="B1275" s="48"/>
      <c r="C1275" s="48"/>
      <c r="D1275"/>
    </row>
    <row r="1276" spans="1:4" ht="13.5" x14ac:dyDescent="0.3">
      <c r="A1276"/>
      <c r="B1276" s="48"/>
      <c r="C1276" s="48"/>
      <c r="D1276"/>
    </row>
    <row r="1277" spans="1:4" ht="13.5" x14ac:dyDescent="0.3">
      <c r="A1277"/>
      <c r="B1277" s="48"/>
      <c r="C1277" s="48"/>
      <c r="D1277"/>
    </row>
    <row r="1278" spans="1:4" ht="13.5" x14ac:dyDescent="0.3">
      <c r="A1278"/>
      <c r="B1278" s="48"/>
      <c r="C1278" s="48"/>
      <c r="D1278"/>
    </row>
    <row r="1279" spans="1:4" ht="13.5" x14ac:dyDescent="0.3">
      <c r="A1279"/>
      <c r="B1279" s="48"/>
      <c r="C1279" s="48"/>
      <c r="D1279"/>
    </row>
    <row r="1280" spans="1:4" ht="13.5" x14ac:dyDescent="0.3">
      <c r="A1280"/>
      <c r="B1280" s="48"/>
      <c r="C1280" s="48"/>
      <c r="D1280"/>
    </row>
    <row r="1281" spans="1:4" ht="13.5" x14ac:dyDescent="0.3">
      <c r="A1281"/>
      <c r="B1281" s="48"/>
      <c r="C1281" s="48"/>
      <c r="D1281"/>
    </row>
    <row r="1282" spans="1:4" ht="13.5" x14ac:dyDescent="0.3">
      <c r="A1282"/>
      <c r="B1282" s="48"/>
      <c r="C1282" s="48"/>
      <c r="D1282"/>
    </row>
    <row r="1283" spans="1:4" ht="13.5" x14ac:dyDescent="0.3">
      <c r="A1283"/>
      <c r="B1283" s="48"/>
      <c r="C1283" s="48"/>
      <c r="D1283"/>
    </row>
    <row r="1284" spans="1:4" ht="13.5" x14ac:dyDescent="0.3">
      <c r="A1284"/>
      <c r="B1284" s="48"/>
      <c r="C1284" s="48"/>
      <c r="D1284"/>
    </row>
    <row r="1285" spans="1:4" ht="13.5" x14ac:dyDescent="0.3">
      <c r="A1285"/>
      <c r="B1285" s="48"/>
      <c r="C1285" s="48"/>
      <c r="D1285"/>
    </row>
    <row r="1286" spans="1:4" ht="13.5" x14ac:dyDescent="0.3">
      <c r="A1286"/>
      <c r="B1286" s="48"/>
      <c r="C1286" s="48"/>
      <c r="D1286"/>
    </row>
    <row r="1287" spans="1:4" ht="13.5" x14ac:dyDescent="0.3">
      <c r="A1287"/>
      <c r="B1287" s="48"/>
      <c r="C1287" s="48"/>
      <c r="D1287"/>
    </row>
    <row r="1288" spans="1:4" ht="13.5" x14ac:dyDescent="0.3">
      <c r="A1288"/>
      <c r="B1288" s="48"/>
      <c r="C1288" s="48"/>
      <c r="D1288"/>
    </row>
    <row r="1289" spans="1:4" ht="13.5" x14ac:dyDescent="0.3">
      <c r="A1289"/>
      <c r="B1289" s="48"/>
      <c r="C1289" s="48"/>
      <c r="D1289"/>
    </row>
    <row r="1290" spans="1:4" ht="13.5" x14ac:dyDescent="0.3">
      <c r="A1290"/>
      <c r="B1290" s="48"/>
      <c r="C1290" s="48"/>
      <c r="D1290"/>
    </row>
    <row r="1291" spans="1:4" ht="13.5" x14ac:dyDescent="0.3">
      <c r="A1291"/>
      <c r="B1291" s="48"/>
      <c r="C1291" s="48"/>
      <c r="D1291"/>
    </row>
    <row r="1292" spans="1:4" ht="13.5" x14ac:dyDescent="0.3">
      <c r="A1292"/>
      <c r="B1292" s="48"/>
      <c r="C1292" s="48"/>
      <c r="D1292"/>
    </row>
    <row r="1293" spans="1:4" ht="13.5" x14ac:dyDescent="0.3">
      <c r="A1293"/>
      <c r="B1293" s="48"/>
      <c r="C1293" s="48"/>
      <c r="D1293"/>
    </row>
    <row r="1294" spans="1:4" ht="13.5" x14ac:dyDescent="0.3">
      <c r="A1294"/>
      <c r="B1294" s="48"/>
      <c r="C1294" s="48"/>
      <c r="D1294"/>
    </row>
    <row r="1295" spans="1:4" ht="13.5" x14ac:dyDescent="0.3">
      <c r="A1295"/>
      <c r="B1295" s="48"/>
      <c r="C1295" s="48"/>
      <c r="D1295"/>
    </row>
    <row r="1296" spans="1:4" ht="13.5" x14ac:dyDescent="0.3">
      <c r="A1296"/>
      <c r="B1296" s="48"/>
      <c r="C1296" s="48"/>
      <c r="D1296"/>
    </row>
    <row r="1297" spans="1:4" ht="13.5" x14ac:dyDescent="0.3">
      <c r="A1297"/>
      <c r="B1297" s="48"/>
      <c r="C1297" s="48"/>
      <c r="D1297"/>
    </row>
    <row r="1298" spans="1:4" ht="13.5" x14ac:dyDescent="0.3">
      <c r="A1298"/>
      <c r="B1298" s="48"/>
      <c r="C1298" s="48"/>
      <c r="D1298"/>
    </row>
    <row r="1299" spans="1:4" ht="13.5" x14ac:dyDescent="0.3">
      <c r="A1299"/>
      <c r="B1299" s="48"/>
      <c r="C1299" s="48"/>
      <c r="D1299"/>
    </row>
    <row r="1300" spans="1:4" ht="13.5" x14ac:dyDescent="0.3">
      <c r="A1300"/>
      <c r="B1300" s="48"/>
      <c r="C1300" s="48"/>
      <c r="D1300"/>
    </row>
    <row r="1301" spans="1:4" ht="13.5" x14ac:dyDescent="0.3">
      <c r="A1301"/>
      <c r="B1301" s="48"/>
      <c r="C1301" s="48"/>
      <c r="D1301"/>
    </row>
    <row r="1302" spans="1:4" ht="13.5" x14ac:dyDescent="0.3">
      <c r="A1302"/>
      <c r="B1302" s="48"/>
      <c r="C1302" s="48"/>
      <c r="D1302"/>
    </row>
    <row r="1303" spans="1:4" ht="13.5" x14ac:dyDescent="0.3">
      <c r="A1303"/>
      <c r="B1303" s="48"/>
      <c r="C1303" s="48"/>
      <c r="D1303"/>
    </row>
    <row r="1304" spans="1:4" ht="13.5" x14ac:dyDescent="0.3">
      <c r="A1304"/>
      <c r="B1304" s="48"/>
      <c r="C1304" s="48"/>
      <c r="D1304"/>
    </row>
    <row r="1305" spans="1:4" ht="13.5" x14ac:dyDescent="0.3">
      <c r="A1305"/>
      <c r="B1305" s="48"/>
      <c r="C1305" s="48"/>
      <c r="D1305"/>
    </row>
    <row r="1306" spans="1:4" ht="13.5" x14ac:dyDescent="0.3">
      <c r="A1306"/>
      <c r="B1306" s="48"/>
      <c r="C1306" s="48"/>
      <c r="D1306"/>
    </row>
    <row r="1307" spans="1:4" ht="13.5" x14ac:dyDescent="0.3">
      <c r="A1307"/>
      <c r="B1307" s="48"/>
      <c r="C1307" s="48"/>
      <c r="D1307"/>
    </row>
    <row r="1308" spans="1:4" ht="13.5" x14ac:dyDescent="0.3">
      <c r="A1308"/>
      <c r="B1308" s="48"/>
      <c r="C1308" s="48"/>
      <c r="D1308"/>
    </row>
    <row r="1309" spans="1:4" ht="13.5" x14ac:dyDescent="0.3">
      <c r="A1309"/>
      <c r="B1309" s="48"/>
      <c r="C1309" s="48"/>
      <c r="D1309"/>
    </row>
    <row r="1310" spans="1:4" ht="13.5" x14ac:dyDescent="0.3">
      <c r="A1310"/>
      <c r="B1310" s="48"/>
      <c r="C1310" s="48"/>
      <c r="D1310"/>
    </row>
    <row r="1311" spans="1:4" ht="13.5" x14ac:dyDescent="0.3">
      <c r="A1311"/>
      <c r="B1311" s="48"/>
      <c r="C1311" s="48"/>
      <c r="D1311"/>
    </row>
    <row r="1312" spans="1:4" ht="13.5" x14ac:dyDescent="0.3">
      <c r="A1312"/>
      <c r="B1312" s="48"/>
      <c r="C1312" s="48"/>
      <c r="D1312"/>
    </row>
    <row r="1313" spans="1:4" ht="13.5" x14ac:dyDescent="0.3">
      <c r="A1313"/>
      <c r="B1313" s="48"/>
      <c r="C1313" s="48"/>
      <c r="D1313"/>
    </row>
    <row r="1314" spans="1:4" ht="13.5" x14ac:dyDescent="0.3">
      <c r="A1314"/>
      <c r="B1314" s="48"/>
      <c r="C1314" s="48"/>
      <c r="D1314"/>
    </row>
    <row r="1315" spans="1:4" ht="13.5" x14ac:dyDescent="0.3">
      <c r="A1315"/>
      <c r="B1315" s="48"/>
      <c r="C1315" s="48"/>
      <c r="D1315"/>
    </row>
    <row r="1316" spans="1:4" ht="13.5" x14ac:dyDescent="0.3">
      <c r="A1316"/>
      <c r="B1316" s="48"/>
      <c r="C1316" s="48"/>
      <c r="D1316"/>
    </row>
    <row r="1317" spans="1:4" ht="13.5" x14ac:dyDescent="0.3">
      <c r="A1317"/>
      <c r="B1317" s="48"/>
      <c r="C1317" s="48"/>
      <c r="D1317"/>
    </row>
    <row r="1318" spans="1:4" ht="13.5" x14ac:dyDescent="0.3">
      <c r="A1318"/>
      <c r="B1318" s="48"/>
      <c r="C1318" s="48"/>
      <c r="D1318"/>
    </row>
    <row r="1319" spans="1:4" ht="13.5" x14ac:dyDescent="0.3">
      <c r="A1319"/>
      <c r="B1319" s="48"/>
      <c r="C1319" s="48"/>
      <c r="D1319"/>
    </row>
    <row r="1320" spans="1:4" ht="13.5" x14ac:dyDescent="0.3">
      <c r="A1320"/>
      <c r="B1320" s="48"/>
      <c r="C1320" s="48"/>
      <c r="D1320"/>
    </row>
    <row r="1321" spans="1:4" ht="13.5" x14ac:dyDescent="0.3">
      <c r="A1321"/>
      <c r="B1321" s="48"/>
      <c r="C1321" s="48"/>
      <c r="D1321"/>
    </row>
    <row r="1322" spans="1:4" ht="13.5" x14ac:dyDescent="0.3">
      <c r="A1322"/>
      <c r="B1322" s="48"/>
      <c r="C1322" s="48"/>
      <c r="D1322"/>
    </row>
    <row r="1323" spans="1:4" ht="13.5" x14ac:dyDescent="0.3">
      <c r="A1323"/>
      <c r="B1323" s="48"/>
      <c r="C1323" s="48"/>
      <c r="D1323"/>
    </row>
    <row r="1324" spans="1:4" ht="13.5" x14ac:dyDescent="0.3">
      <c r="A1324"/>
      <c r="B1324" s="48"/>
      <c r="C1324" s="48"/>
      <c r="D1324"/>
    </row>
    <row r="1325" spans="1:4" ht="13.5" x14ac:dyDescent="0.3">
      <c r="A1325"/>
      <c r="B1325" s="48"/>
      <c r="C1325" s="48"/>
      <c r="D1325"/>
    </row>
    <row r="1326" spans="1:4" ht="13.5" x14ac:dyDescent="0.3">
      <c r="A1326"/>
      <c r="B1326" s="48"/>
      <c r="C1326" s="48"/>
      <c r="D1326"/>
    </row>
    <row r="1327" spans="1:4" ht="13.5" x14ac:dyDescent="0.3">
      <c r="A1327"/>
      <c r="B1327" s="48"/>
      <c r="C1327" s="48"/>
      <c r="D1327"/>
    </row>
    <row r="1328" spans="1:4" ht="13.5" x14ac:dyDescent="0.3">
      <c r="A1328"/>
      <c r="B1328" s="48"/>
      <c r="C1328" s="48"/>
      <c r="D1328"/>
    </row>
    <row r="1329" spans="1:4" ht="13.5" x14ac:dyDescent="0.3">
      <c r="A1329"/>
      <c r="B1329" s="48"/>
      <c r="C1329" s="48"/>
      <c r="D1329"/>
    </row>
    <row r="1330" spans="1:4" ht="13.5" x14ac:dyDescent="0.3">
      <c r="A1330"/>
      <c r="B1330" s="48"/>
      <c r="C1330" s="48"/>
      <c r="D1330"/>
    </row>
    <row r="1331" spans="1:4" ht="13.5" x14ac:dyDescent="0.3">
      <c r="A1331"/>
      <c r="B1331" s="48"/>
      <c r="C1331" s="48"/>
      <c r="D1331"/>
    </row>
    <row r="1332" spans="1:4" ht="13.5" x14ac:dyDescent="0.3">
      <c r="A1332"/>
      <c r="B1332" s="48"/>
      <c r="C1332" s="48"/>
      <c r="D1332"/>
    </row>
    <row r="1333" spans="1:4" ht="13.5" x14ac:dyDescent="0.3">
      <c r="A1333"/>
      <c r="B1333" s="48"/>
      <c r="C1333" s="48"/>
      <c r="D1333"/>
    </row>
    <row r="1334" spans="1:4" ht="13.5" x14ac:dyDescent="0.3">
      <c r="A1334"/>
      <c r="B1334" s="48"/>
      <c r="C1334" s="48"/>
      <c r="D1334"/>
    </row>
    <row r="1335" spans="1:4" ht="13.5" x14ac:dyDescent="0.3">
      <c r="A1335"/>
      <c r="B1335" s="48"/>
      <c r="C1335" s="48"/>
      <c r="D1335"/>
    </row>
    <row r="1336" spans="1:4" ht="13.5" x14ac:dyDescent="0.3">
      <c r="A1336"/>
      <c r="B1336" s="48"/>
      <c r="C1336" s="48"/>
      <c r="D1336"/>
    </row>
    <row r="1337" spans="1:4" ht="13.5" x14ac:dyDescent="0.3">
      <c r="A1337"/>
      <c r="B1337" s="48"/>
      <c r="C1337" s="48"/>
      <c r="D1337"/>
    </row>
    <row r="1338" spans="1:4" ht="13.5" x14ac:dyDescent="0.3">
      <c r="A1338"/>
      <c r="B1338" s="48"/>
      <c r="C1338" s="48"/>
      <c r="D1338"/>
    </row>
    <row r="1339" spans="1:4" ht="13.5" x14ac:dyDescent="0.3">
      <c r="A1339"/>
      <c r="B1339" s="48"/>
      <c r="C1339" s="48"/>
      <c r="D1339"/>
    </row>
    <row r="1340" spans="1:4" ht="13.5" x14ac:dyDescent="0.3">
      <c r="A1340"/>
      <c r="B1340" s="48"/>
      <c r="C1340" s="48"/>
      <c r="D1340"/>
    </row>
    <row r="1341" spans="1:4" ht="13.5" x14ac:dyDescent="0.3">
      <c r="A1341"/>
      <c r="B1341" s="48"/>
      <c r="C1341" s="48"/>
      <c r="D1341"/>
    </row>
    <row r="1342" spans="1:4" ht="13.5" x14ac:dyDescent="0.3">
      <c r="A1342"/>
      <c r="B1342" s="48"/>
      <c r="C1342" s="48"/>
      <c r="D1342"/>
    </row>
    <row r="1343" spans="1:4" ht="13.5" x14ac:dyDescent="0.3">
      <c r="A1343"/>
      <c r="B1343" s="48"/>
      <c r="C1343" s="48"/>
      <c r="D1343"/>
    </row>
    <row r="1344" spans="1:4" ht="13.5" x14ac:dyDescent="0.3">
      <c r="A1344"/>
      <c r="B1344" s="48"/>
      <c r="C1344" s="48"/>
      <c r="D1344"/>
    </row>
    <row r="1345" spans="1:4" ht="13.5" x14ac:dyDescent="0.3">
      <c r="A1345"/>
      <c r="B1345" s="48"/>
      <c r="C1345" s="48"/>
      <c r="D1345"/>
    </row>
    <row r="1346" spans="1:4" ht="13.5" x14ac:dyDescent="0.3">
      <c r="A1346"/>
      <c r="B1346" s="48"/>
      <c r="C1346" s="48"/>
      <c r="D1346"/>
    </row>
    <row r="1347" spans="1:4" ht="13.5" x14ac:dyDescent="0.3">
      <c r="A1347"/>
      <c r="B1347" s="48"/>
      <c r="C1347" s="48"/>
      <c r="D1347"/>
    </row>
    <row r="1348" spans="1:4" ht="13.5" x14ac:dyDescent="0.3">
      <c r="A1348"/>
      <c r="B1348" s="48"/>
      <c r="C1348" s="48"/>
      <c r="D1348"/>
    </row>
    <row r="1349" spans="1:4" ht="13.5" x14ac:dyDescent="0.3">
      <c r="A1349"/>
      <c r="B1349" s="48"/>
      <c r="C1349" s="48"/>
      <c r="D1349"/>
    </row>
    <row r="1350" spans="1:4" ht="13.5" x14ac:dyDescent="0.3">
      <c r="A1350"/>
      <c r="B1350" s="48"/>
      <c r="C1350" s="48"/>
      <c r="D1350"/>
    </row>
    <row r="1351" spans="1:4" ht="13.5" x14ac:dyDescent="0.3">
      <c r="A1351"/>
      <c r="B1351" s="48"/>
      <c r="C1351" s="48"/>
      <c r="D1351"/>
    </row>
    <row r="1352" spans="1:4" ht="13.5" x14ac:dyDescent="0.3">
      <c r="A1352"/>
      <c r="B1352" s="48"/>
      <c r="C1352" s="48"/>
      <c r="D1352"/>
    </row>
    <row r="1353" spans="1:4" ht="13.5" x14ac:dyDescent="0.3">
      <c r="A1353"/>
      <c r="B1353" s="48"/>
      <c r="C1353" s="48"/>
      <c r="D1353"/>
    </row>
    <row r="1354" spans="1:4" ht="13.5" x14ac:dyDescent="0.3">
      <c r="A1354"/>
      <c r="B1354" s="48"/>
      <c r="C1354" s="48"/>
      <c r="D1354"/>
    </row>
    <row r="1355" spans="1:4" ht="13.5" x14ac:dyDescent="0.3">
      <c r="A1355"/>
      <c r="B1355" s="48"/>
      <c r="C1355" s="48"/>
      <c r="D1355"/>
    </row>
    <row r="1356" spans="1:4" ht="13.5" x14ac:dyDescent="0.3">
      <c r="A1356"/>
      <c r="B1356" s="48"/>
      <c r="C1356" s="48"/>
      <c r="D1356"/>
    </row>
    <row r="1357" spans="1:4" ht="13.5" x14ac:dyDescent="0.3">
      <c r="A1357"/>
      <c r="B1357" s="48"/>
      <c r="C1357" s="48"/>
      <c r="D1357"/>
    </row>
    <row r="1358" spans="1:4" ht="13.5" x14ac:dyDescent="0.3">
      <c r="A1358"/>
      <c r="B1358" s="48"/>
      <c r="C1358" s="48"/>
      <c r="D1358"/>
    </row>
    <row r="1359" spans="1:4" ht="13.5" x14ac:dyDescent="0.3">
      <c r="A1359"/>
      <c r="B1359" s="48"/>
      <c r="C1359" s="48"/>
      <c r="D1359"/>
    </row>
    <row r="1360" spans="1:4" ht="13.5" x14ac:dyDescent="0.3">
      <c r="A1360"/>
      <c r="B1360" s="48"/>
      <c r="C1360" s="48"/>
      <c r="D1360"/>
    </row>
    <row r="1361" spans="1:4" ht="13.5" x14ac:dyDescent="0.3">
      <c r="A1361"/>
      <c r="B1361" s="48"/>
      <c r="C1361" s="48"/>
      <c r="D1361"/>
    </row>
    <row r="1362" spans="1:4" ht="13.5" x14ac:dyDescent="0.3">
      <c r="A1362"/>
      <c r="B1362" s="48"/>
      <c r="C1362" s="48"/>
      <c r="D1362"/>
    </row>
    <row r="1363" spans="1:4" ht="13.5" x14ac:dyDescent="0.3">
      <c r="A1363"/>
      <c r="B1363" s="48"/>
      <c r="C1363" s="48"/>
      <c r="D1363"/>
    </row>
    <row r="1364" spans="1:4" ht="13.5" x14ac:dyDescent="0.3">
      <c r="A1364"/>
      <c r="B1364" s="48"/>
      <c r="C1364" s="48"/>
      <c r="D1364"/>
    </row>
    <row r="1365" spans="1:4" ht="13.5" x14ac:dyDescent="0.3">
      <c r="A1365"/>
      <c r="B1365" s="48"/>
      <c r="C1365" s="48"/>
      <c r="D1365"/>
    </row>
    <row r="1366" spans="1:4" ht="13.5" x14ac:dyDescent="0.3">
      <c r="A1366"/>
      <c r="B1366" s="48"/>
      <c r="C1366" s="48"/>
      <c r="D1366"/>
    </row>
    <row r="1367" spans="1:4" ht="13.5" x14ac:dyDescent="0.3">
      <c r="A1367"/>
      <c r="B1367" s="48"/>
      <c r="C1367" s="48"/>
      <c r="D1367"/>
    </row>
    <row r="1368" spans="1:4" ht="13.5" x14ac:dyDescent="0.3">
      <c r="A1368"/>
      <c r="B1368" s="48"/>
      <c r="C1368" s="48"/>
      <c r="D1368"/>
    </row>
    <row r="1369" spans="1:4" ht="13.5" x14ac:dyDescent="0.3">
      <c r="A1369"/>
      <c r="B1369" s="48"/>
      <c r="C1369" s="48"/>
      <c r="D1369"/>
    </row>
    <row r="1370" spans="1:4" ht="13.5" x14ac:dyDescent="0.3">
      <c r="A1370"/>
      <c r="B1370" s="48"/>
      <c r="C1370" s="48"/>
      <c r="D1370"/>
    </row>
    <row r="1371" spans="1:4" ht="13.5" x14ac:dyDescent="0.3">
      <c r="A1371"/>
      <c r="B1371" s="48"/>
      <c r="C1371" s="48"/>
      <c r="D1371"/>
    </row>
    <row r="1372" spans="1:4" ht="13.5" x14ac:dyDescent="0.3">
      <c r="A1372"/>
      <c r="B1372" s="48"/>
      <c r="C1372" s="48"/>
      <c r="D1372"/>
    </row>
    <row r="1373" spans="1:4" ht="13.5" x14ac:dyDescent="0.3">
      <c r="A1373"/>
      <c r="B1373" s="48"/>
      <c r="C1373" s="48"/>
      <c r="D1373"/>
    </row>
    <row r="1374" spans="1:4" ht="13.5" x14ac:dyDescent="0.3">
      <c r="A1374"/>
      <c r="B1374" s="48"/>
      <c r="C1374" s="48"/>
      <c r="D1374"/>
    </row>
    <row r="1375" spans="1:4" ht="13.5" x14ac:dyDescent="0.3">
      <c r="A1375"/>
      <c r="B1375" s="48"/>
      <c r="C1375" s="48"/>
      <c r="D1375"/>
    </row>
    <row r="1376" spans="1:4" ht="13.5" x14ac:dyDescent="0.3">
      <c r="A1376"/>
      <c r="B1376" s="48"/>
      <c r="C1376" s="48"/>
      <c r="D1376"/>
    </row>
    <row r="1377" spans="1:4" ht="13.5" x14ac:dyDescent="0.3">
      <c r="A1377"/>
      <c r="B1377" s="48"/>
      <c r="C1377" s="48"/>
      <c r="D1377"/>
    </row>
    <row r="1378" spans="1:4" ht="13.5" x14ac:dyDescent="0.3">
      <c r="A1378"/>
      <c r="B1378" s="48"/>
      <c r="C1378" s="48"/>
      <c r="D1378"/>
    </row>
    <row r="1379" spans="1:4" ht="13.5" x14ac:dyDescent="0.3">
      <c r="A1379"/>
      <c r="B1379" s="48"/>
      <c r="C1379" s="48"/>
      <c r="D1379"/>
    </row>
    <row r="1380" spans="1:4" ht="13.5" x14ac:dyDescent="0.3">
      <c r="A1380"/>
      <c r="B1380" s="48"/>
      <c r="C1380" s="48"/>
      <c r="D1380"/>
    </row>
    <row r="1381" spans="1:4" ht="13.5" x14ac:dyDescent="0.3">
      <c r="A1381"/>
      <c r="B1381" s="48"/>
      <c r="C1381" s="48"/>
      <c r="D1381"/>
    </row>
    <row r="1382" spans="1:4" ht="13.5" x14ac:dyDescent="0.3">
      <c r="A1382"/>
      <c r="B1382" s="48"/>
      <c r="C1382" s="48"/>
      <c r="D1382"/>
    </row>
    <row r="1383" spans="1:4" ht="13.5" x14ac:dyDescent="0.3">
      <c r="A1383"/>
      <c r="B1383" s="48"/>
      <c r="C1383" s="48"/>
      <c r="D1383"/>
    </row>
    <row r="1384" spans="1:4" ht="13.5" x14ac:dyDescent="0.3">
      <c r="A1384"/>
      <c r="B1384" s="48"/>
      <c r="C1384" s="48"/>
      <c r="D1384"/>
    </row>
    <row r="1385" spans="1:4" ht="13.5" x14ac:dyDescent="0.3">
      <c r="A1385"/>
      <c r="B1385" s="48"/>
      <c r="C1385" s="48"/>
      <c r="D1385"/>
    </row>
    <row r="1386" spans="1:4" ht="13.5" x14ac:dyDescent="0.3">
      <c r="A1386"/>
      <c r="B1386" s="48"/>
      <c r="C1386" s="48"/>
      <c r="D1386"/>
    </row>
    <row r="1387" spans="1:4" ht="13.5" x14ac:dyDescent="0.3">
      <c r="A1387"/>
      <c r="B1387" s="48"/>
      <c r="C1387" s="48"/>
      <c r="D1387"/>
    </row>
    <row r="1388" spans="1:4" ht="13.5" x14ac:dyDescent="0.3">
      <c r="A1388"/>
      <c r="B1388" s="48"/>
      <c r="C1388" s="48"/>
      <c r="D1388"/>
    </row>
    <row r="1389" spans="1:4" ht="13.5" x14ac:dyDescent="0.3">
      <c r="A1389"/>
      <c r="B1389" s="48"/>
      <c r="C1389" s="48"/>
      <c r="D1389"/>
    </row>
    <row r="1390" spans="1:4" ht="13.5" x14ac:dyDescent="0.3">
      <c r="A1390"/>
      <c r="B1390" s="48"/>
      <c r="C1390" s="48"/>
      <c r="D1390"/>
    </row>
    <row r="1391" spans="1:4" ht="13.5" x14ac:dyDescent="0.3">
      <c r="A1391"/>
      <c r="B1391" s="48"/>
      <c r="C1391" s="48"/>
      <c r="D1391"/>
    </row>
    <row r="1392" spans="1:4" ht="13.5" x14ac:dyDescent="0.3">
      <c r="A1392"/>
      <c r="B1392" s="48"/>
      <c r="C1392" s="48"/>
      <c r="D1392"/>
    </row>
    <row r="1393" spans="1:4" ht="13.5" x14ac:dyDescent="0.3">
      <c r="A1393"/>
      <c r="B1393" s="48"/>
      <c r="C1393" s="48"/>
      <c r="D1393"/>
    </row>
    <row r="1394" spans="1:4" ht="13.5" x14ac:dyDescent="0.3">
      <c r="A1394"/>
      <c r="B1394" s="48"/>
      <c r="C1394" s="48"/>
      <c r="D1394"/>
    </row>
    <row r="1395" spans="1:4" ht="13.5" x14ac:dyDescent="0.3">
      <c r="A1395"/>
      <c r="B1395" s="48"/>
      <c r="C1395" s="48"/>
      <c r="D1395"/>
    </row>
    <row r="1396" spans="1:4" ht="13.5" x14ac:dyDescent="0.3">
      <c r="A1396"/>
      <c r="B1396" s="48"/>
      <c r="C1396" s="48"/>
      <c r="D1396"/>
    </row>
    <row r="1397" spans="1:4" ht="13.5" x14ac:dyDescent="0.3">
      <c r="A1397"/>
      <c r="B1397" s="48"/>
      <c r="C1397" s="48"/>
      <c r="D1397"/>
    </row>
    <row r="1398" spans="1:4" ht="13.5" x14ac:dyDescent="0.3">
      <c r="A1398"/>
      <c r="B1398" s="48"/>
      <c r="C1398" s="48"/>
      <c r="D1398"/>
    </row>
    <row r="1399" spans="1:4" ht="13.5" x14ac:dyDescent="0.3">
      <c r="A1399"/>
      <c r="B1399" s="48"/>
      <c r="C1399" s="48"/>
      <c r="D1399"/>
    </row>
    <row r="1400" spans="1:4" ht="13.5" x14ac:dyDescent="0.3">
      <c r="A1400"/>
      <c r="B1400" s="48"/>
      <c r="C1400" s="48"/>
      <c r="D1400"/>
    </row>
    <row r="1401" spans="1:4" ht="13.5" x14ac:dyDescent="0.3">
      <c r="A1401"/>
      <c r="B1401" s="48"/>
      <c r="C1401" s="48"/>
      <c r="D1401"/>
    </row>
    <row r="1402" spans="1:4" ht="13.5" x14ac:dyDescent="0.3">
      <c r="A1402"/>
      <c r="B1402" s="48"/>
      <c r="C1402" s="48"/>
      <c r="D1402"/>
    </row>
    <row r="1403" spans="1:4" ht="13.5" x14ac:dyDescent="0.3">
      <c r="A1403"/>
      <c r="B1403" s="48"/>
      <c r="C1403" s="48"/>
      <c r="D1403"/>
    </row>
    <row r="1404" spans="1:4" ht="13.5" x14ac:dyDescent="0.3">
      <c r="A1404"/>
      <c r="B1404" s="48"/>
      <c r="C1404" s="48"/>
      <c r="D1404"/>
    </row>
    <row r="1405" spans="1:4" ht="13.5" x14ac:dyDescent="0.3">
      <c r="A1405"/>
      <c r="B1405" s="48"/>
      <c r="C1405" s="48"/>
      <c r="D1405"/>
    </row>
    <row r="1406" spans="1:4" ht="13.5" x14ac:dyDescent="0.3">
      <c r="A1406"/>
      <c r="B1406" s="48"/>
      <c r="C1406" s="48"/>
      <c r="D1406"/>
    </row>
    <row r="1407" spans="1:4" ht="13.5" x14ac:dyDescent="0.3">
      <c r="A1407"/>
      <c r="B1407" s="48"/>
      <c r="C1407" s="48"/>
      <c r="D1407"/>
    </row>
    <row r="1408" spans="1:4" ht="13.5" x14ac:dyDescent="0.3">
      <c r="A1408"/>
      <c r="B1408" s="48"/>
      <c r="C1408" s="48"/>
      <c r="D1408"/>
    </row>
    <row r="1409" spans="1:4" ht="13.5" x14ac:dyDescent="0.3">
      <c r="A1409"/>
      <c r="B1409" s="48"/>
      <c r="C1409" s="48"/>
      <c r="D1409"/>
    </row>
    <row r="1410" spans="1:4" ht="13.5" x14ac:dyDescent="0.3">
      <c r="A1410"/>
      <c r="B1410" s="48"/>
      <c r="C1410" s="48"/>
      <c r="D1410"/>
    </row>
    <row r="1411" spans="1:4" ht="13.5" x14ac:dyDescent="0.3">
      <c r="A1411"/>
      <c r="B1411" s="48"/>
      <c r="C1411" s="48"/>
      <c r="D1411"/>
    </row>
    <row r="1412" spans="1:4" ht="13.5" x14ac:dyDescent="0.3">
      <c r="A1412"/>
      <c r="B1412" s="48"/>
      <c r="C1412" s="48"/>
      <c r="D1412"/>
    </row>
    <row r="1413" spans="1:4" ht="13.5" x14ac:dyDescent="0.3">
      <c r="A1413"/>
      <c r="B1413" s="48"/>
      <c r="C1413" s="48"/>
      <c r="D1413"/>
    </row>
    <row r="1414" spans="1:4" ht="13.5" x14ac:dyDescent="0.3">
      <c r="A1414"/>
      <c r="B1414" s="48"/>
      <c r="C1414" s="48"/>
      <c r="D1414"/>
    </row>
    <row r="1415" spans="1:4" ht="13.5" x14ac:dyDescent="0.3">
      <c r="A1415"/>
      <c r="B1415" s="48"/>
      <c r="C1415" s="48"/>
      <c r="D1415"/>
    </row>
    <row r="1416" spans="1:4" ht="13.5" x14ac:dyDescent="0.3">
      <c r="A1416"/>
      <c r="B1416" s="48"/>
      <c r="C1416" s="48"/>
      <c r="D1416"/>
    </row>
    <row r="1417" spans="1:4" ht="13.5" x14ac:dyDescent="0.3">
      <c r="A1417"/>
      <c r="B1417" s="48"/>
      <c r="C1417" s="48"/>
      <c r="D1417"/>
    </row>
    <row r="1418" spans="1:4" ht="13.5" x14ac:dyDescent="0.3">
      <c r="A1418"/>
      <c r="B1418" s="48"/>
      <c r="C1418" s="48"/>
      <c r="D1418"/>
    </row>
    <row r="1419" spans="1:4" ht="13.5" x14ac:dyDescent="0.3">
      <c r="A1419"/>
      <c r="B1419" s="48"/>
      <c r="C1419" s="48"/>
      <c r="D1419"/>
    </row>
    <row r="1420" spans="1:4" ht="13.5" x14ac:dyDescent="0.3">
      <c r="A1420"/>
      <c r="B1420" s="48"/>
      <c r="C1420" s="48"/>
      <c r="D1420"/>
    </row>
    <row r="1421" spans="1:4" ht="13.5" x14ac:dyDescent="0.3">
      <c r="A1421"/>
      <c r="B1421" s="48"/>
      <c r="C1421" s="48"/>
      <c r="D1421"/>
    </row>
    <row r="1422" spans="1:4" ht="13.5" x14ac:dyDescent="0.3">
      <c r="A1422"/>
      <c r="B1422" s="48"/>
      <c r="C1422" s="48"/>
      <c r="D1422"/>
    </row>
    <row r="1423" spans="1:4" ht="13.5" x14ac:dyDescent="0.3">
      <c r="A1423"/>
      <c r="B1423" s="48"/>
      <c r="C1423" s="48"/>
      <c r="D1423"/>
    </row>
    <row r="1424" spans="1:4" ht="13.5" x14ac:dyDescent="0.3">
      <c r="A1424"/>
      <c r="B1424" s="48"/>
      <c r="C1424" s="48"/>
      <c r="D1424"/>
    </row>
    <row r="1425" spans="1:4" ht="13.5" x14ac:dyDescent="0.3">
      <c r="A1425"/>
      <c r="B1425" s="48"/>
      <c r="C1425" s="48"/>
      <c r="D1425"/>
    </row>
    <row r="1426" spans="1:4" ht="13.5" x14ac:dyDescent="0.3">
      <c r="A1426"/>
      <c r="B1426" s="48"/>
      <c r="C1426" s="48"/>
      <c r="D1426"/>
    </row>
    <row r="1427" spans="1:4" ht="13.5" x14ac:dyDescent="0.3">
      <c r="A1427"/>
      <c r="B1427" s="48"/>
      <c r="C1427" s="48"/>
      <c r="D1427"/>
    </row>
    <row r="1428" spans="1:4" ht="13.5" x14ac:dyDescent="0.3">
      <c r="A1428"/>
      <c r="B1428" s="48"/>
      <c r="C1428" s="48"/>
      <c r="D1428"/>
    </row>
    <row r="1429" spans="1:4" ht="13.5" x14ac:dyDescent="0.3">
      <c r="A1429"/>
      <c r="B1429" s="48"/>
      <c r="C1429" s="48"/>
      <c r="D1429"/>
    </row>
    <row r="1430" spans="1:4" ht="13.5" x14ac:dyDescent="0.3">
      <c r="A1430"/>
      <c r="B1430" s="48"/>
      <c r="C1430" s="48"/>
      <c r="D1430"/>
    </row>
    <row r="1431" spans="1:4" ht="13.5" x14ac:dyDescent="0.3">
      <c r="A1431"/>
      <c r="B1431" s="48"/>
      <c r="C1431" s="48"/>
      <c r="D1431"/>
    </row>
    <row r="1432" spans="1:4" ht="13.5" x14ac:dyDescent="0.3">
      <c r="A1432"/>
      <c r="B1432" s="48"/>
      <c r="C1432" s="48"/>
      <c r="D1432"/>
    </row>
    <row r="1433" spans="1:4" ht="13.5" x14ac:dyDescent="0.3">
      <c r="A1433"/>
      <c r="B1433" s="48"/>
      <c r="C1433" s="48"/>
      <c r="D1433"/>
    </row>
    <row r="1434" spans="1:4" ht="13.5" x14ac:dyDescent="0.3">
      <c r="A1434"/>
      <c r="B1434" s="48"/>
      <c r="C1434" s="48"/>
      <c r="D1434"/>
    </row>
    <row r="1435" spans="1:4" ht="13.5" x14ac:dyDescent="0.3">
      <c r="A1435"/>
      <c r="B1435" s="48"/>
      <c r="C1435" s="48"/>
      <c r="D1435"/>
    </row>
    <row r="1436" spans="1:4" ht="13.5" x14ac:dyDescent="0.3">
      <c r="A1436"/>
      <c r="B1436" s="48"/>
      <c r="C1436" s="48"/>
      <c r="D1436"/>
    </row>
    <row r="1437" spans="1:4" ht="13.5" x14ac:dyDescent="0.3">
      <c r="A1437"/>
      <c r="B1437" s="48"/>
      <c r="C1437" s="48"/>
      <c r="D1437"/>
    </row>
    <row r="1438" spans="1:4" ht="13.5" x14ac:dyDescent="0.3">
      <c r="A1438"/>
      <c r="B1438" s="48"/>
      <c r="C1438" s="48"/>
      <c r="D1438"/>
    </row>
    <row r="1439" spans="1:4" ht="13.5" x14ac:dyDescent="0.3">
      <c r="A1439"/>
      <c r="B1439" s="48"/>
      <c r="C1439" s="48"/>
      <c r="D1439"/>
    </row>
    <row r="1440" spans="1:4" ht="13.5" x14ac:dyDescent="0.3">
      <c r="A1440"/>
      <c r="B1440" s="48"/>
      <c r="C1440" s="48"/>
      <c r="D1440"/>
    </row>
    <row r="1441" spans="1:4" ht="13.5" x14ac:dyDescent="0.3">
      <c r="A1441"/>
      <c r="B1441" s="48"/>
      <c r="C1441" s="48"/>
      <c r="D1441"/>
    </row>
    <row r="1442" spans="1:4" ht="13.5" x14ac:dyDescent="0.3">
      <c r="A1442"/>
      <c r="B1442" s="48"/>
      <c r="C1442" s="48"/>
      <c r="D1442"/>
    </row>
    <row r="1443" spans="1:4" ht="13.5" x14ac:dyDescent="0.3">
      <c r="A1443"/>
      <c r="B1443" s="48"/>
      <c r="C1443" s="48"/>
      <c r="D1443"/>
    </row>
    <row r="1444" spans="1:4" ht="13.5" x14ac:dyDescent="0.3">
      <c r="A1444"/>
      <c r="B1444" s="48"/>
      <c r="C1444" s="48"/>
      <c r="D1444"/>
    </row>
    <row r="1445" spans="1:4" ht="13.5" x14ac:dyDescent="0.3">
      <c r="A1445"/>
      <c r="B1445" s="48"/>
      <c r="C1445" s="48"/>
      <c r="D1445"/>
    </row>
    <row r="1446" spans="1:4" ht="13.5" x14ac:dyDescent="0.3">
      <c r="A1446"/>
      <c r="B1446" s="48"/>
      <c r="C1446" s="48"/>
      <c r="D1446"/>
    </row>
    <row r="1447" spans="1:4" ht="13.5" x14ac:dyDescent="0.3">
      <c r="A1447"/>
      <c r="B1447" s="48"/>
      <c r="C1447" s="48"/>
      <c r="D1447"/>
    </row>
    <row r="1448" spans="1:4" ht="13.5" x14ac:dyDescent="0.3">
      <c r="A1448"/>
      <c r="B1448" s="48"/>
      <c r="C1448" s="48"/>
      <c r="D1448"/>
    </row>
    <row r="1449" spans="1:4" ht="13.5" x14ac:dyDescent="0.3">
      <c r="A1449"/>
      <c r="B1449" s="48"/>
      <c r="C1449" s="48"/>
      <c r="D1449"/>
    </row>
    <row r="1450" spans="1:4" ht="13.5" x14ac:dyDescent="0.3">
      <c r="A1450"/>
      <c r="B1450" s="48"/>
      <c r="C1450" s="48"/>
      <c r="D1450"/>
    </row>
    <row r="1451" spans="1:4" ht="13.5" x14ac:dyDescent="0.3">
      <c r="A1451"/>
      <c r="B1451" s="48"/>
      <c r="C1451" s="48"/>
      <c r="D1451"/>
    </row>
    <row r="1452" spans="1:4" ht="13.5" x14ac:dyDescent="0.3">
      <c r="A1452"/>
      <c r="B1452" s="48"/>
      <c r="C1452" s="48"/>
      <c r="D1452"/>
    </row>
    <row r="1453" spans="1:4" ht="13.5" x14ac:dyDescent="0.3">
      <c r="A1453"/>
      <c r="B1453" s="48"/>
      <c r="C1453" s="48"/>
      <c r="D1453"/>
    </row>
    <row r="1454" spans="1:4" ht="13.5" x14ac:dyDescent="0.3">
      <c r="A1454"/>
      <c r="B1454" s="48"/>
      <c r="C1454" s="48"/>
      <c r="D1454"/>
    </row>
    <row r="1455" spans="1:4" ht="13.5" x14ac:dyDescent="0.3">
      <c r="A1455"/>
      <c r="B1455" s="48"/>
      <c r="C1455" s="48"/>
      <c r="D1455"/>
    </row>
    <row r="1456" spans="1:4" ht="13.5" x14ac:dyDescent="0.3">
      <c r="A1456"/>
      <c r="B1456" s="48"/>
      <c r="C1456" s="48"/>
      <c r="D1456"/>
    </row>
    <row r="1457" spans="1:4" ht="13.5" x14ac:dyDescent="0.3">
      <c r="A1457"/>
      <c r="B1457" s="48"/>
      <c r="C1457" s="48"/>
      <c r="D1457"/>
    </row>
    <row r="1458" spans="1:4" ht="13.5" x14ac:dyDescent="0.3">
      <c r="A1458"/>
      <c r="B1458" s="48"/>
      <c r="C1458" s="48"/>
      <c r="D1458"/>
    </row>
    <row r="1459" spans="1:4" ht="13.5" x14ac:dyDescent="0.3">
      <c r="A1459"/>
      <c r="B1459" s="48"/>
      <c r="C1459" s="48"/>
      <c r="D1459"/>
    </row>
    <row r="1460" spans="1:4" ht="13.5" x14ac:dyDescent="0.3">
      <c r="A1460"/>
      <c r="B1460" s="48"/>
      <c r="C1460" s="48"/>
      <c r="D1460"/>
    </row>
    <row r="1461" spans="1:4" ht="13.5" x14ac:dyDescent="0.3">
      <c r="A1461"/>
      <c r="B1461" s="48"/>
      <c r="C1461" s="48"/>
      <c r="D1461"/>
    </row>
    <row r="1462" spans="1:4" ht="13.5" x14ac:dyDescent="0.3">
      <c r="A1462"/>
      <c r="B1462" s="48"/>
      <c r="C1462" s="48"/>
      <c r="D1462"/>
    </row>
    <row r="1463" spans="1:4" ht="13.5" x14ac:dyDescent="0.3">
      <c r="A1463"/>
      <c r="B1463" s="48"/>
      <c r="C1463" s="48"/>
      <c r="D1463"/>
    </row>
    <row r="1464" spans="1:4" ht="13.5" x14ac:dyDescent="0.3">
      <c r="A1464"/>
      <c r="B1464" s="48"/>
      <c r="C1464" s="48"/>
      <c r="D1464"/>
    </row>
    <row r="1465" spans="1:4" ht="13.5" x14ac:dyDescent="0.3">
      <c r="A1465"/>
      <c r="B1465" s="48"/>
      <c r="C1465" s="48"/>
      <c r="D1465"/>
    </row>
    <row r="1466" spans="1:4" ht="13.5" x14ac:dyDescent="0.3">
      <c r="A1466"/>
      <c r="B1466" s="48"/>
      <c r="C1466" s="48"/>
      <c r="D1466"/>
    </row>
    <row r="1467" spans="1:4" ht="13.5" x14ac:dyDescent="0.3">
      <c r="A1467"/>
      <c r="B1467" s="48"/>
      <c r="C1467" s="48"/>
      <c r="D1467"/>
    </row>
    <row r="1468" spans="1:4" ht="13.5" x14ac:dyDescent="0.3">
      <c r="A1468"/>
      <c r="B1468" s="48"/>
      <c r="C1468" s="48"/>
      <c r="D1468"/>
    </row>
    <row r="1469" spans="1:4" ht="13.5" x14ac:dyDescent="0.3">
      <c r="A1469"/>
      <c r="B1469" s="48"/>
      <c r="C1469" s="48"/>
      <c r="D1469"/>
    </row>
    <row r="1470" spans="1:4" ht="13.5" x14ac:dyDescent="0.3">
      <c r="A1470"/>
      <c r="B1470" s="48"/>
      <c r="C1470" s="48"/>
      <c r="D1470"/>
    </row>
    <row r="1471" spans="1:4" ht="13.5" x14ac:dyDescent="0.3">
      <c r="A1471"/>
      <c r="B1471" s="48"/>
      <c r="C1471" s="48"/>
      <c r="D1471"/>
    </row>
    <row r="1472" spans="1:4" ht="13.5" x14ac:dyDescent="0.3">
      <c r="A1472"/>
      <c r="B1472" s="48"/>
      <c r="C1472" s="48"/>
      <c r="D1472"/>
    </row>
    <row r="1473" spans="1:4" ht="13.5" x14ac:dyDescent="0.3">
      <c r="A1473"/>
      <c r="B1473" s="48"/>
      <c r="C1473" s="48"/>
      <c r="D1473"/>
    </row>
    <row r="1474" spans="1:4" ht="13.5" x14ac:dyDescent="0.3">
      <c r="A1474"/>
      <c r="B1474" s="48"/>
      <c r="C1474" s="48"/>
      <c r="D1474"/>
    </row>
    <row r="1475" spans="1:4" ht="13.5" x14ac:dyDescent="0.3">
      <c r="A1475"/>
      <c r="B1475" s="48"/>
      <c r="C1475" s="48"/>
      <c r="D1475"/>
    </row>
    <row r="1476" spans="1:4" ht="13.5" x14ac:dyDescent="0.3">
      <c r="A1476"/>
      <c r="B1476" s="48"/>
      <c r="C1476" s="48"/>
      <c r="D1476"/>
    </row>
    <row r="1477" spans="1:4" ht="13.5" x14ac:dyDescent="0.3">
      <c r="A1477"/>
      <c r="B1477" s="48"/>
      <c r="C1477" s="48"/>
      <c r="D1477"/>
    </row>
    <row r="1478" spans="1:4" ht="13.5" x14ac:dyDescent="0.3">
      <c r="A1478"/>
      <c r="B1478" s="48"/>
      <c r="C1478" s="48"/>
      <c r="D1478"/>
    </row>
    <row r="1479" spans="1:4" ht="13.5" x14ac:dyDescent="0.3">
      <c r="A1479"/>
      <c r="B1479" s="48"/>
      <c r="C1479" s="48"/>
      <c r="D1479"/>
    </row>
    <row r="1480" spans="1:4" ht="13.5" x14ac:dyDescent="0.3">
      <c r="A1480"/>
      <c r="B1480" s="48"/>
      <c r="C1480" s="48"/>
      <c r="D1480"/>
    </row>
    <row r="1481" spans="1:4" ht="13.5" x14ac:dyDescent="0.3">
      <c r="A1481"/>
      <c r="B1481" s="48"/>
      <c r="C1481" s="48"/>
      <c r="D1481"/>
    </row>
    <row r="1482" spans="1:4" ht="13.5" x14ac:dyDescent="0.3">
      <c r="A1482"/>
      <c r="B1482" s="48"/>
      <c r="C1482" s="48"/>
      <c r="D1482"/>
    </row>
    <row r="1483" spans="1:4" ht="13.5" x14ac:dyDescent="0.3">
      <c r="A1483"/>
      <c r="B1483" s="48"/>
      <c r="C1483" s="48"/>
      <c r="D1483"/>
    </row>
    <row r="1484" spans="1:4" ht="13.5" x14ac:dyDescent="0.3">
      <c r="A1484"/>
      <c r="B1484" s="48"/>
      <c r="C1484" s="48"/>
      <c r="D1484"/>
    </row>
    <row r="1485" spans="1:4" ht="13.5" x14ac:dyDescent="0.3">
      <c r="A1485"/>
      <c r="B1485" s="48"/>
      <c r="C1485" s="48"/>
      <c r="D1485"/>
    </row>
    <row r="1486" spans="1:4" ht="13.5" x14ac:dyDescent="0.3">
      <c r="A1486"/>
      <c r="B1486" s="48"/>
      <c r="C1486" s="48"/>
      <c r="D1486"/>
    </row>
    <row r="1487" spans="1:4" ht="13.5" x14ac:dyDescent="0.3">
      <c r="A1487"/>
      <c r="B1487" s="48"/>
      <c r="C1487" s="48"/>
      <c r="D1487"/>
    </row>
    <row r="1488" spans="1:4" ht="13.5" x14ac:dyDescent="0.3">
      <c r="A1488"/>
      <c r="B1488" s="48"/>
      <c r="C1488" s="48"/>
      <c r="D1488"/>
    </row>
    <row r="1489" spans="1:4" ht="13.5" x14ac:dyDescent="0.3">
      <c r="A1489"/>
      <c r="B1489" s="48"/>
      <c r="C1489" s="48"/>
      <c r="D1489"/>
    </row>
    <row r="1490" spans="1:4" ht="13.5" x14ac:dyDescent="0.3">
      <c r="A1490"/>
      <c r="B1490" s="48"/>
      <c r="C1490" s="48"/>
      <c r="D1490"/>
    </row>
    <row r="1491" spans="1:4" ht="13.5" x14ac:dyDescent="0.3">
      <c r="A1491"/>
      <c r="B1491" s="48"/>
      <c r="C1491" s="48"/>
      <c r="D1491"/>
    </row>
    <row r="1492" spans="1:4" ht="13.5" x14ac:dyDescent="0.3">
      <c r="A1492"/>
      <c r="B1492" s="48"/>
      <c r="C1492" s="48"/>
      <c r="D1492"/>
    </row>
    <row r="1493" spans="1:4" ht="13.5" x14ac:dyDescent="0.3">
      <c r="A1493"/>
      <c r="B1493" s="48"/>
      <c r="C1493" s="48"/>
      <c r="D1493"/>
    </row>
    <row r="1494" spans="1:4" ht="13.5" x14ac:dyDescent="0.3">
      <c r="A1494"/>
      <c r="B1494" s="48"/>
      <c r="C1494" s="48"/>
      <c r="D1494"/>
    </row>
    <row r="1495" spans="1:4" ht="13.5" x14ac:dyDescent="0.3">
      <c r="A1495"/>
      <c r="B1495" s="48"/>
      <c r="C1495" s="48"/>
      <c r="D1495"/>
    </row>
    <row r="1496" spans="1:4" ht="13.5" x14ac:dyDescent="0.3">
      <c r="A1496"/>
      <c r="B1496" s="48"/>
      <c r="C1496" s="48"/>
      <c r="D1496"/>
    </row>
    <row r="1497" spans="1:4" ht="13.5" x14ac:dyDescent="0.3">
      <c r="A1497"/>
      <c r="B1497" s="48"/>
      <c r="C1497" s="48"/>
      <c r="D1497"/>
    </row>
    <row r="1498" spans="1:4" ht="13.5" x14ac:dyDescent="0.3">
      <c r="A1498"/>
      <c r="B1498" s="48"/>
      <c r="C1498" s="48"/>
      <c r="D1498"/>
    </row>
    <row r="1499" spans="1:4" ht="13.5" x14ac:dyDescent="0.3">
      <c r="A1499"/>
      <c r="B1499" s="48"/>
      <c r="C1499" s="48"/>
      <c r="D1499"/>
    </row>
    <row r="1500" spans="1:4" ht="13.5" x14ac:dyDescent="0.3">
      <c r="A1500"/>
      <c r="B1500" s="48"/>
      <c r="C1500" s="48"/>
      <c r="D1500"/>
    </row>
    <row r="1501" spans="1:4" ht="13.5" x14ac:dyDescent="0.3">
      <c r="A1501"/>
      <c r="B1501" s="48"/>
      <c r="C1501" s="48"/>
      <c r="D1501"/>
    </row>
    <row r="1502" spans="1:4" ht="13.5" x14ac:dyDescent="0.3">
      <c r="A1502"/>
      <c r="B1502" s="48"/>
      <c r="C1502" s="48"/>
      <c r="D1502"/>
    </row>
    <row r="1503" spans="1:4" ht="13.5" x14ac:dyDescent="0.3">
      <c r="A1503"/>
      <c r="B1503" s="48"/>
      <c r="C1503" s="48"/>
      <c r="D1503"/>
    </row>
    <row r="1504" spans="1:4" ht="13.5" x14ac:dyDescent="0.3">
      <c r="A1504"/>
      <c r="B1504" s="48"/>
      <c r="C1504" s="48"/>
      <c r="D1504"/>
    </row>
    <row r="1505" spans="1:4" ht="13.5" x14ac:dyDescent="0.3">
      <c r="A1505"/>
      <c r="B1505" s="48"/>
      <c r="C1505" s="48"/>
      <c r="D1505"/>
    </row>
    <row r="1506" spans="1:4" ht="13.5" x14ac:dyDescent="0.3">
      <c r="A1506"/>
      <c r="B1506" s="48"/>
      <c r="C1506" s="48"/>
      <c r="D1506"/>
    </row>
    <row r="1507" spans="1:4" ht="13.5" x14ac:dyDescent="0.3">
      <c r="A1507"/>
      <c r="B1507" s="48"/>
      <c r="C1507" s="48"/>
      <c r="D1507"/>
    </row>
    <row r="1508" spans="1:4" ht="13.5" x14ac:dyDescent="0.3">
      <c r="A1508"/>
      <c r="B1508" s="48"/>
      <c r="C1508" s="48"/>
      <c r="D1508"/>
    </row>
    <row r="1509" spans="1:4" ht="13.5" x14ac:dyDescent="0.3">
      <c r="A1509"/>
      <c r="B1509" s="48"/>
      <c r="C1509" s="48"/>
      <c r="D1509"/>
    </row>
    <row r="1510" spans="1:4" ht="13.5" x14ac:dyDescent="0.3">
      <c r="A1510"/>
      <c r="B1510" s="48"/>
      <c r="C1510" s="48"/>
      <c r="D1510"/>
    </row>
    <row r="1511" spans="1:4" ht="13.5" x14ac:dyDescent="0.3">
      <c r="A1511"/>
      <c r="B1511" s="48"/>
      <c r="C1511" s="48"/>
      <c r="D1511"/>
    </row>
    <row r="1512" spans="1:4" ht="13.5" x14ac:dyDescent="0.3">
      <c r="A1512"/>
      <c r="B1512" s="48"/>
      <c r="C1512" s="48"/>
      <c r="D1512"/>
    </row>
    <row r="1513" spans="1:4" ht="13.5" x14ac:dyDescent="0.3">
      <c r="A1513"/>
      <c r="B1513" s="48"/>
      <c r="C1513" s="48"/>
      <c r="D1513"/>
    </row>
    <row r="1514" spans="1:4" ht="13.5" x14ac:dyDescent="0.3">
      <c r="A1514"/>
      <c r="B1514" s="48"/>
      <c r="C1514" s="48"/>
      <c r="D1514"/>
    </row>
    <row r="1515" spans="1:4" ht="13.5" x14ac:dyDescent="0.3">
      <c r="A1515"/>
      <c r="B1515" s="48"/>
      <c r="C1515" s="48"/>
      <c r="D1515"/>
    </row>
    <row r="1516" spans="1:4" ht="13.5" x14ac:dyDescent="0.3">
      <c r="A1516"/>
      <c r="B1516" s="48"/>
      <c r="C1516" s="48"/>
      <c r="D1516"/>
    </row>
    <row r="1517" spans="1:4" ht="13.5" x14ac:dyDescent="0.3">
      <c r="A1517"/>
      <c r="B1517" s="48"/>
      <c r="C1517" s="48"/>
      <c r="D1517"/>
    </row>
    <row r="1518" spans="1:4" ht="13.5" x14ac:dyDescent="0.3">
      <c r="A1518"/>
      <c r="B1518" s="48"/>
      <c r="C1518" s="48"/>
      <c r="D1518"/>
    </row>
    <row r="1519" spans="1:4" ht="13.5" x14ac:dyDescent="0.3">
      <c r="A1519"/>
      <c r="B1519" s="48"/>
      <c r="C1519" s="48"/>
      <c r="D1519"/>
    </row>
    <row r="1520" spans="1:4" ht="13.5" x14ac:dyDescent="0.3">
      <c r="A1520"/>
      <c r="B1520" s="48"/>
      <c r="C1520" s="48"/>
      <c r="D1520"/>
    </row>
    <row r="1521" spans="1:4" ht="13.5" x14ac:dyDescent="0.3">
      <c r="A1521"/>
      <c r="B1521" s="48"/>
      <c r="C1521" s="48"/>
      <c r="D1521"/>
    </row>
    <row r="1522" spans="1:4" ht="13.5" x14ac:dyDescent="0.3">
      <c r="A1522"/>
      <c r="B1522" s="48"/>
      <c r="C1522" s="48"/>
      <c r="D1522"/>
    </row>
    <row r="1523" spans="1:4" ht="13.5" x14ac:dyDescent="0.3">
      <c r="A1523"/>
      <c r="B1523" s="48"/>
      <c r="C1523" s="48"/>
      <c r="D1523"/>
    </row>
    <row r="1524" spans="1:4" ht="13.5" x14ac:dyDescent="0.3">
      <c r="A1524"/>
      <c r="B1524" s="48"/>
      <c r="C1524" s="48"/>
      <c r="D1524"/>
    </row>
    <row r="1525" spans="1:4" ht="13.5" x14ac:dyDescent="0.3">
      <c r="A1525"/>
      <c r="B1525" s="48"/>
      <c r="C1525" s="48"/>
      <c r="D1525"/>
    </row>
    <row r="1526" spans="1:4" ht="13.5" x14ac:dyDescent="0.3">
      <c r="A1526"/>
      <c r="B1526" s="48"/>
      <c r="C1526" s="48"/>
      <c r="D1526"/>
    </row>
    <row r="1527" spans="1:4" ht="13.5" x14ac:dyDescent="0.3">
      <c r="A1527"/>
      <c r="B1527" s="48"/>
      <c r="C1527" s="48"/>
      <c r="D1527"/>
    </row>
    <row r="1528" spans="1:4" ht="13.5" x14ac:dyDescent="0.3">
      <c r="A1528"/>
      <c r="B1528" s="48"/>
      <c r="C1528" s="48"/>
      <c r="D1528"/>
    </row>
    <row r="1529" spans="1:4" ht="13.5" x14ac:dyDescent="0.3">
      <c r="A1529"/>
      <c r="B1529" s="48"/>
      <c r="C1529" s="48"/>
      <c r="D1529"/>
    </row>
    <row r="1530" spans="1:4" ht="13.5" x14ac:dyDescent="0.3">
      <c r="A1530"/>
      <c r="B1530" s="48"/>
      <c r="C1530" s="48"/>
      <c r="D1530"/>
    </row>
    <row r="1531" spans="1:4" ht="13.5" x14ac:dyDescent="0.3">
      <c r="A1531"/>
      <c r="B1531" s="48"/>
      <c r="C1531" s="48"/>
      <c r="D1531"/>
    </row>
    <row r="1532" spans="1:4" ht="13.5" x14ac:dyDescent="0.3">
      <c r="A1532"/>
      <c r="B1532" s="48"/>
      <c r="C1532" s="48"/>
      <c r="D1532"/>
    </row>
    <row r="1533" spans="1:4" ht="13.5" x14ac:dyDescent="0.3">
      <c r="A1533"/>
      <c r="B1533" s="48"/>
      <c r="C1533" s="48"/>
      <c r="D1533"/>
    </row>
    <row r="1534" spans="1:4" ht="13.5" x14ac:dyDescent="0.3">
      <c r="A1534"/>
      <c r="B1534" s="48"/>
      <c r="C1534" s="48"/>
      <c r="D1534"/>
    </row>
    <row r="1535" spans="1:4" ht="13.5" x14ac:dyDescent="0.3">
      <c r="A1535"/>
      <c r="B1535" s="48"/>
      <c r="C1535" s="48"/>
      <c r="D1535"/>
    </row>
    <row r="1536" spans="1:4" ht="13.5" x14ac:dyDescent="0.3">
      <c r="A1536"/>
      <c r="B1536" s="48"/>
      <c r="C1536" s="48"/>
      <c r="D1536"/>
    </row>
    <row r="1537" spans="1:4" ht="13.5" x14ac:dyDescent="0.3">
      <c r="A1537"/>
      <c r="B1537" s="48"/>
      <c r="C1537" s="48"/>
      <c r="D1537"/>
    </row>
    <row r="1538" spans="1:4" ht="13.5" x14ac:dyDescent="0.3">
      <c r="A1538"/>
      <c r="B1538" s="48"/>
      <c r="C1538" s="48"/>
      <c r="D1538"/>
    </row>
    <row r="1539" spans="1:4" ht="13.5" x14ac:dyDescent="0.3">
      <c r="A1539"/>
      <c r="B1539" s="48"/>
      <c r="C1539" s="48"/>
      <c r="D1539"/>
    </row>
    <row r="1540" spans="1:4" ht="13.5" x14ac:dyDescent="0.3">
      <c r="A1540"/>
      <c r="B1540" s="48"/>
      <c r="C1540" s="48"/>
      <c r="D1540"/>
    </row>
    <row r="1541" spans="1:4" ht="13.5" x14ac:dyDescent="0.3">
      <c r="A1541"/>
      <c r="B1541" s="48"/>
      <c r="C1541" s="48"/>
      <c r="D1541"/>
    </row>
    <row r="1542" spans="1:4" ht="13.5" x14ac:dyDescent="0.3">
      <c r="A1542"/>
      <c r="B1542" s="48"/>
      <c r="C1542" s="48"/>
      <c r="D1542"/>
    </row>
    <row r="1543" spans="1:4" ht="13.5" x14ac:dyDescent="0.3">
      <c r="A1543"/>
      <c r="B1543" s="48"/>
      <c r="C1543" s="48"/>
      <c r="D1543"/>
    </row>
    <row r="1544" spans="1:4" ht="13.5" x14ac:dyDescent="0.3">
      <c r="A1544"/>
      <c r="B1544" s="48"/>
      <c r="C1544" s="48"/>
      <c r="D1544"/>
    </row>
    <row r="1545" spans="1:4" ht="13.5" x14ac:dyDescent="0.3">
      <c r="A1545"/>
      <c r="B1545" s="48"/>
      <c r="C1545" s="48"/>
      <c r="D1545"/>
    </row>
    <row r="1546" spans="1:4" ht="13.5" x14ac:dyDescent="0.3">
      <c r="A1546"/>
      <c r="B1546" s="48"/>
      <c r="C1546" s="48"/>
      <c r="D1546"/>
    </row>
    <row r="1547" spans="1:4" ht="13.5" x14ac:dyDescent="0.3">
      <c r="A1547"/>
      <c r="B1547" s="48"/>
      <c r="C1547" s="48"/>
      <c r="D1547"/>
    </row>
    <row r="1548" spans="1:4" ht="13.5" x14ac:dyDescent="0.3">
      <c r="A1548"/>
      <c r="B1548" s="48"/>
      <c r="C1548" s="48"/>
      <c r="D1548"/>
    </row>
    <row r="1549" spans="1:4" ht="13.5" x14ac:dyDescent="0.3">
      <c r="A1549"/>
      <c r="B1549" s="48"/>
      <c r="C1549" s="48"/>
      <c r="D1549"/>
    </row>
    <row r="1550" spans="1:4" ht="13.5" x14ac:dyDescent="0.3">
      <c r="A1550"/>
      <c r="B1550" s="48"/>
      <c r="C1550" s="48"/>
      <c r="D1550"/>
    </row>
    <row r="1551" spans="1:4" ht="13.5" x14ac:dyDescent="0.3">
      <c r="A1551"/>
      <c r="B1551" s="48"/>
      <c r="C1551" s="48"/>
      <c r="D1551"/>
    </row>
    <row r="1552" spans="1:4" ht="13.5" x14ac:dyDescent="0.3">
      <c r="A1552"/>
      <c r="B1552" s="48"/>
      <c r="C1552" s="48"/>
      <c r="D1552"/>
    </row>
    <row r="1553" spans="1:4" ht="13.5" x14ac:dyDescent="0.3">
      <c r="A1553"/>
      <c r="B1553" s="48"/>
      <c r="C1553" s="48"/>
      <c r="D1553"/>
    </row>
    <row r="1554" spans="1:4" ht="13.5" x14ac:dyDescent="0.3">
      <c r="A1554"/>
      <c r="B1554" s="48"/>
      <c r="C1554" s="48"/>
      <c r="D1554"/>
    </row>
    <row r="1555" spans="1:4" ht="13.5" x14ac:dyDescent="0.3">
      <c r="A1555"/>
      <c r="B1555" s="48"/>
      <c r="C1555" s="48"/>
      <c r="D1555"/>
    </row>
    <row r="1556" spans="1:4" ht="13.5" x14ac:dyDescent="0.3">
      <c r="A1556"/>
      <c r="B1556" s="48"/>
      <c r="C1556" s="48"/>
      <c r="D1556"/>
    </row>
    <row r="1557" spans="1:4" ht="13.5" x14ac:dyDescent="0.3">
      <c r="A1557"/>
      <c r="B1557" s="48"/>
      <c r="C1557" s="48"/>
      <c r="D1557"/>
    </row>
    <row r="1558" spans="1:4" ht="13.5" x14ac:dyDescent="0.3">
      <c r="A1558"/>
      <c r="B1558" s="48"/>
      <c r="C1558" s="48"/>
      <c r="D1558"/>
    </row>
    <row r="1559" spans="1:4" ht="13.5" x14ac:dyDescent="0.3">
      <c r="A1559"/>
      <c r="B1559" s="48"/>
      <c r="C1559" s="48"/>
      <c r="D1559"/>
    </row>
    <row r="1560" spans="1:4" ht="13.5" x14ac:dyDescent="0.3">
      <c r="A1560"/>
      <c r="B1560" s="48"/>
      <c r="C1560" s="48"/>
      <c r="D1560"/>
    </row>
    <row r="1561" spans="1:4" ht="13.5" x14ac:dyDescent="0.3">
      <c r="A1561"/>
      <c r="B1561" s="48"/>
      <c r="C1561" s="48"/>
      <c r="D1561"/>
    </row>
    <row r="1562" spans="1:4" ht="13.5" x14ac:dyDescent="0.3">
      <c r="A1562"/>
      <c r="B1562" s="48"/>
      <c r="C1562" s="48"/>
      <c r="D1562"/>
    </row>
    <row r="1563" spans="1:4" ht="13.5" x14ac:dyDescent="0.3">
      <c r="A1563"/>
      <c r="B1563" s="48"/>
      <c r="C1563" s="48"/>
      <c r="D1563"/>
    </row>
    <row r="1564" spans="1:4" ht="13.5" x14ac:dyDescent="0.3">
      <c r="A1564"/>
      <c r="B1564" s="48"/>
      <c r="C1564" s="48"/>
      <c r="D1564"/>
    </row>
    <row r="1565" spans="1:4" ht="13.5" x14ac:dyDescent="0.3">
      <c r="A1565"/>
      <c r="B1565" s="48"/>
      <c r="C1565" s="48"/>
      <c r="D1565"/>
    </row>
    <row r="1566" spans="1:4" ht="13.5" x14ac:dyDescent="0.3">
      <c r="A1566"/>
      <c r="B1566" s="48"/>
      <c r="C1566" s="48"/>
      <c r="D1566"/>
    </row>
    <row r="1567" spans="1:4" ht="13.5" x14ac:dyDescent="0.3">
      <c r="A1567"/>
      <c r="B1567" s="48"/>
      <c r="C1567" s="48"/>
      <c r="D1567"/>
    </row>
    <row r="1568" spans="1:4" ht="13.5" x14ac:dyDescent="0.3">
      <c r="A1568"/>
      <c r="B1568" s="48"/>
      <c r="C1568" s="48"/>
      <c r="D1568"/>
    </row>
    <row r="1569" spans="1:4" ht="13.5" x14ac:dyDescent="0.3">
      <c r="A1569"/>
      <c r="B1569" s="48"/>
      <c r="C1569" s="48"/>
      <c r="D1569"/>
    </row>
    <row r="1570" spans="1:4" ht="13.5" x14ac:dyDescent="0.3">
      <c r="A1570"/>
      <c r="B1570" s="48"/>
      <c r="C1570" s="48"/>
      <c r="D1570"/>
    </row>
    <row r="1571" spans="1:4" ht="13.5" x14ac:dyDescent="0.3">
      <c r="A1571"/>
      <c r="B1571" s="48"/>
      <c r="C1571" s="48"/>
      <c r="D1571"/>
    </row>
    <row r="1572" spans="1:4" ht="13.5" x14ac:dyDescent="0.3">
      <c r="A1572"/>
      <c r="B1572" s="48"/>
      <c r="C1572" s="48"/>
      <c r="D1572"/>
    </row>
    <row r="1573" spans="1:4" ht="13.5" x14ac:dyDescent="0.3">
      <c r="A1573"/>
      <c r="B1573" s="48"/>
      <c r="C1573" s="48"/>
      <c r="D1573"/>
    </row>
    <row r="1574" spans="1:4" ht="13.5" x14ac:dyDescent="0.3">
      <c r="A1574"/>
      <c r="B1574" s="48"/>
      <c r="C1574" s="48"/>
      <c r="D1574"/>
    </row>
    <row r="1575" spans="1:4" ht="13.5" x14ac:dyDescent="0.3">
      <c r="A1575"/>
      <c r="B1575" s="48"/>
      <c r="C1575" s="48"/>
      <c r="D1575"/>
    </row>
    <row r="1576" spans="1:4" ht="13.5" x14ac:dyDescent="0.3">
      <c r="A1576"/>
      <c r="B1576" s="48"/>
      <c r="C1576" s="48"/>
      <c r="D1576"/>
    </row>
    <row r="1577" spans="1:4" ht="13.5" x14ac:dyDescent="0.3">
      <c r="A1577"/>
      <c r="B1577" s="48"/>
      <c r="C1577" s="48"/>
      <c r="D1577"/>
    </row>
    <row r="1578" spans="1:4" ht="13.5" x14ac:dyDescent="0.3">
      <c r="A1578"/>
      <c r="B1578" s="48"/>
      <c r="C1578" s="48"/>
      <c r="D1578"/>
    </row>
    <row r="1579" spans="1:4" ht="13.5" x14ac:dyDescent="0.3">
      <c r="A1579"/>
      <c r="B1579" s="48"/>
      <c r="C1579" s="48"/>
      <c r="D1579"/>
    </row>
    <row r="1580" spans="1:4" ht="13.5" x14ac:dyDescent="0.3">
      <c r="A1580"/>
      <c r="B1580" s="48"/>
      <c r="C1580" s="48"/>
      <c r="D1580"/>
    </row>
    <row r="1581" spans="1:4" ht="13.5" x14ac:dyDescent="0.3">
      <c r="A1581"/>
      <c r="B1581" s="48"/>
      <c r="C1581" s="48"/>
      <c r="D1581"/>
    </row>
    <row r="1582" spans="1:4" ht="13.5" x14ac:dyDescent="0.3">
      <c r="A1582"/>
      <c r="B1582" s="48"/>
      <c r="C1582" s="48"/>
      <c r="D1582"/>
    </row>
    <row r="1583" spans="1:4" ht="13.5" x14ac:dyDescent="0.3">
      <c r="A1583"/>
      <c r="B1583" s="48"/>
      <c r="C1583" s="48"/>
      <c r="D1583"/>
    </row>
    <row r="1584" spans="1:4" ht="13.5" x14ac:dyDescent="0.3">
      <c r="A1584"/>
      <c r="B1584" s="48"/>
      <c r="C1584" s="48"/>
      <c r="D1584"/>
    </row>
    <row r="1585" spans="1:4" ht="13.5" x14ac:dyDescent="0.3">
      <c r="A1585"/>
      <c r="B1585" s="48"/>
      <c r="C1585" s="48"/>
      <c r="D1585"/>
    </row>
    <row r="1586" spans="1:4" ht="13.5" x14ac:dyDescent="0.3">
      <c r="A1586"/>
      <c r="B1586" s="48"/>
      <c r="C1586" s="48"/>
      <c r="D1586"/>
    </row>
    <row r="1587" spans="1:4" ht="13.5" x14ac:dyDescent="0.3">
      <c r="A1587"/>
      <c r="B1587" s="48"/>
      <c r="C1587" s="48"/>
      <c r="D1587"/>
    </row>
    <row r="1588" spans="1:4" ht="13.5" x14ac:dyDescent="0.3">
      <c r="A1588"/>
      <c r="B1588" s="48"/>
      <c r="C1588" s="48"/>
      <c r="D1588"/>
    </row>
    <row r="1589" spans="1:4" ht="13.5" x14ac:dyDescent="0.3">
      <c r="A1589"/>
      <c r="B1589" s="48"/>
      <c r="C1589" s="48"/>
      <c r="D1589"/>
    </row>
    <row r="1590" spans="1:4" ht="13.5" x14ac:dyDescent="0.3">
      <c r="A1590"/>
      <c r="B1590" s="48"/>
      <c r="C1590" s="48"/>
      <c r="D1590"/>
    </row>
    <row r="1591" spans="1:4" ht="13.5" x14ac:dyDescent="0.3">
      <c r="A1591"/>
      <c r="B1591" s="48"/>
      <c r="C1591" s="48"/>
      <c r="D1591"/>
    </row>
    <row r="1592" spans="1:4" ht="13.5" x14ac:dyDescent="0.3">
      <c r="A1592"/>
      <c r="B1592" s="48"/>
      <c r="C1592" s="48"/>
      <c r="D1592"/>
    </row>
    <row r="1593" spans="1:4" ht="13.5" x14ac:dyDescent="0.3">
      <c r="A1593"/>
      <c r="B1593" s="48"/>
      <c r="C1593" s="48"/>
      <c r="D1593"/>
    </row>
    <row r="1594" spans="1:4" ht="13.5" x14ac:dyDescent="0.3">
      <c r="A1594"/>
      <c r="B1594" s="48"/>
      <c r="C1594" s="48"/>
      <c r="D1594"/>
    </row>
    <row r="1595" spans="1:4" ht="13.5" x14ac:dyDescent="0.3">
      <c r="A1595"/>
      <c r="B1595" s="48"/>
      <c r="C1595" s="48"/>
      <c r="D1595"/>
    </row>
    <row r="1596" spans="1:4" ht="13.5" x14ac:dyDescent="0.3">
      <c r="A1596"/>
      <c r="B1596" s="48"/>
      <c r="C1596" s="48"/>
      <c r="D1596"/>
    </row>
    <row r="1597" spans="1:4" ht="13.5" x14ac:dyDescent="0.3">
      <c r="A1597"/>
      <c r="B1597" s="48"/>
      <c r="C1597" s="48"/>
      <c r="D1597"/>
    </row>
    <row r="1598" spans="1:4" ht="13.5" x14ac:dyDescent="0.3">
      <c r="A1598"/>
      <c r="B1598" s="48"/>
      <c r="C1598" s="48"/>
      <c r="D1598"/>
    </row>
    <row r="1599" spans="1:4" ht="13.5" x14ac:dyDescent="0.3">
      <c r="A1599"/>
      <c r="B1599" s="48"/>
      <c r="C1599" s="48"/>
      <c r="D1599"/>
    </row>
    <row r="1600" spans="1:4" ht="13.5" x14ac:dyDescent="0.3">
      <c r="A1600"/>
      <c r="B1600" s="48"/>
      <c r="C1600" s="48"/>
      <c r="D1600"/>
    </row>
    <row r="1601" spans="1:4" ht="13.5" x14ac:dyDescent="0.3">
      <c r="A1601"/>
      <c r="B1601" s="48"/>
      <c r="C1601" s="48"/>
      <c r="D1601"/>
    </row>
    <row r="1602" spans="1:4" ht="13.5" x14ac:dyDescent="0.3">
      <c r="A1602"/>
      <c r="B1602" s="48"/>
      <c r="C1602" s="48"/>
      <c r="D1602"/>
    </row>
    <row r="1603" spans="1:4" ht="13.5" x14ac:dyDescent="0.3">
      <c r="A1603"/>
      <c r="B1603" s="48"/>
      <c r="C1603" s="48"/>
      <c r="D1603"/>
    </row>
    <row r="1604" spans="1:4" ht="13.5" x14ac:dyDescent="0.3">
      <c r="A1604"/>
      <c r="B1604" s="48"/>
      <c r="C1604" s="48"/>
      <c r="D1604"/>
    </row>
    <row r="1605" spans="1:4" ht="13.5" x14ac:dyDescent="0.3">
      <c r="A1605"/>
      <c r="B1605" s="48"/>
      <c r="C1605" s="48"/>
      <c r="D1605"/>
    </row>
    <row r="1606" spans="1:4" ht="13.5" x14ac:dyDescent="0.3">
      <c r="A1606"/>
      <c r="B1606" s="48"/>
      <c r="C1606" s="48"/>
      <c r="D1606"/>
    </row>
    <row r="1607" spans="1:4" ht="13.5" x14ac:dyDescent="0.3">
      <c r="A1607"/>
      <c r="B1607" s="48"/>
      <c r="C1607" s="48"/>
      <c r="D1607"/>
    </row>
    <row r="1608" spans="1:4" ht="13.5" x14ac:dyDescent="0.3">
      <c r="A1608"/>
      <c r="B1608" s="48"/>
      <c r="C1608" s="48"/>
      <c r="D1608"/>
    </row>
    <row r="1609" spans="1:4" ht="13.5" x14ac:dyDescent="0.3">
      <c r="A1609"/>
      <c r="B1609" s="48"/>
      <c r="C1609" s="48"/>
      <c r="D1609"/>
    </row>
    <row r="1610" spans="1:4" ht="13.5" x14ac:dyDescent="0.3">
      <c r="A1610"/>
      <c r="B1610" s="48"/>
      <c r="C1610" s="48"/>
      <c r="D1610"/>
    </row>
    <row r="1611" spans="1:4" ht="13.5" x14ac:dyDescent="0.3">
      <c r="A1611"/>
      <c r="B1611" s="48"/>
      <c r="C1611" s="48"/>
      <c r="D1611"/>
    </row>
    <row r="1612" spans="1:4" ht="13.5" x14ac:dyDescent="0.3">
      <c r="A1612"/>
      <c r="B1612" s="48"/>
      <c r="C1612" s="48"/>
      <c r="D1612"/>
    </row>
    <row r="1613" spans="1:4" ht="13.5" x14ac:dyDescent="0.3">
      <c r="A1613"/>
      <c r="B1613" s="48"/>
      <c r="C1613" s="48"/>
      <c r="D1613"/>
    </row>
    <row r="1614" spans="1:4" ht="13.5" x14ac:dyDescent="0.3">
      <c r="A1614"/>
      <c r="B1614" s="48"/>
      <c r="C1614" s="48"/>
      <c r="D1614"/>
    </row>
    <row r="1615" spans="1:4" ht="13.5" x14ac:dyDescent="0.3">
      <c r="A1615"/>
      <c r="B1615" s="48"/>
      <c r="C1615" s="48"/>
      <c r="D1615"/>
    </row>
    <row r="1616" spans="1:4" ht="13.5" x14ac:dyDescent="0.3">
      <c r="A1616"/>
      <c r="B1616" s="48"/>
      <c r="C1616" s="48"/>
      <c r="D1616"/>
    </row>
    <row r="1617" spans="1:4" ht="13.5" x14ac:dyDescent="0.3">
      <c r="A1617"/>
      <c r="B1617" s="48"/>
      <c r="C1617" s="48"/>
      <c r="D1617"/>
    </row>
    <row r="1618" spans="1:4" ht="13.5" x14ac:dyDescent="0.3">
      <c r="A1618"/>
      <c r="B1618" s="48"/>
      <c r="C1618" s="48"/>
      <c r="D1618"/>
    </row>
    <row r="1619" spans="1:4" ht="13.5" x14ac:dyDescent="0.3">
      <c r="A1619"/>
      <c r="B1619" s="48"/>
      <c r="C1619" s="48"/>
      <c r="D1619"/>
    </row>
    <row r="1620" spans="1:4" ht="13.5" x14ac:dyDescent="0.3">
      <c r="A1620"/>
      <c r="B1620" s="48"/>
      <c r="C1620" s="48"/>
      <c r="D1620"/>
    </row>
    <row r="1621" spans="1:4" ht="13.5" x14ac:dyDescent="0.3">
      <c r="A1621"/>
      <c r="B1621" s="48"/>
      <c r="C1621" s="48"/>
      <c r="D1621"/>
    </row>
    <row r="1622" spans="1:4" ht="13.5" x14ac:dyDescent="0.3">
      <c r="A1622"/>
      <c r="B1622" s="48"/>
      <c r="C1622" s="48"/>
      <c r="D1622"/>
    </row>
    <row r="1623" spans="1:4" ht="13.5" x14ac:dyDescent="0.3">
      <c r="A1623"/>
      <c r="B1623" s="48"/>
      <c r="C1623" s="48"/>
      <c r="D1623"/>
    </row>
    <row r="1624" spans="1:4" ht="13.5" x14ac:dyDescent="0.3">
      <c r="A1624"/>
      <c r="B1624" s="48"/>
      <c r="C1624" s="48"/>
      <c r="D1624"/>
    </row>
    <row r="1625" spans="1:4" ht="13.5" x14ac:dyDescent="0.3">
      <c r="A1625"/>
      <c r="B1625" s="48"/>
      <c r="C1625" s="48"/>
      <c r="D1625"/>
    </row>
    <row r="1626" spans="1:4" ht="13.5" x14ac:dyDescent="0.3">
      <c r="A1626"/>
      <c r="B1626" s="48"/>
      <c r="C1626" s="48"/>
      <c r="D1626"/>
    </row>
    <row r="1627" spans="1:4" ht="13.5" x14ac:dyDescent="0.3">
      <c r="A1627"/>
      <c r="B1627" s="48"/>
      <c r="C1627" s="48"/>
      <c r="D1627"/>
    </row>
    <row r="1628" spans="1:4" ht="13.5" x14ac:dyDescent="0.3">
      <c r="A1628"/>
      <c r="B1628" s="48"/>
      <c r="C1628" s="48"/>
      <c r="D1628"/>
    </row>
    <row r="1629" spans="1:4" ht="13.5" x14ac:dyDescent="0.3">
      <c r="A1629"/>
      <c r="B1629" s="48"/>
      <c r="C1629" s="48"/>
      <c r="D1629"/>
    </row>
    <row r="1630" spans="1:4" ht="13.5" x14ac:dyDescent="0.3">
      <c r="A1630"/>
      <c r="B1630" s="48"/>
      <c r="C1630" s="48"/>
      <c r="D1630"/>
    </row>
    <row r="1631" spans="1:4" ht="13.5" x14ac:dyDescent="0.3">
      <c r="A1631"/>
      <c r="B1631" s="48"/>
      <c r="C1631" s="48"/>
      <c r="D1631"/>
    </row>
    <row r="1632" spans="1:4" ht="13.5" x14ac:dyDescent="0.3">
      <c r="A1632"/>
      <c r="B1632" s="48"/>
      <c r="C1632" s="48"/>
      <c r="D1632"/>
    </row>
    <row r="1633" spans="1:4" ht="13.5" x14ac:dyDescent="0.3">
      <c r="A1633"/>
      <c r="B1633" s="48"/>
      <c r="C1633" s="48"/>
      <c r="D1633"/>
    </row>
    <row r="1634" spans="1:4" ht="13.5" x14ac:dyDescent="0.3">
      <c r="A1634"/>
      <c r="B1634" s="48"/>
      <c r="C1634" s="48"/>
      <c r="D1634"/>
    </row>
    <row r="1635" spans="1:4" ht="13.5" x14ac:dyDescent="0.3">
      <c r="A1635"/>
      <c r="B1635" s="48"/>
      <c r="C1635" s="48"/>
      <c r="D1635"/>
    </row>
    <row r="1636" spans="1:4" ht="13.5" x14ac:dyDescent="0.3">
      <c r="A1636"/>
      <c r="B1636" s="48"/>
      <c r="C1636" s="48"/>
      <c r="D1636"/>
    </row>
    <row r="1637" spans="1:4" ht="13.5" x14ac:dyDescent="0.3">
      <c r="A1637"/>
      <c r="B1637" s="48"/>
      <c r="C1637" s="48"/>
      <c r="D1637"/>
    </row>
    <row r="1638" spans="1:4" ht="13.5" x14ac:dyDescent="0.3">
      <c r="A1638"/>
      <c r="B1638" s="48"/>
      <c r="C1638" s="48"/>
      <c r="D1638"/>
    </row>
    <row r="1639" spans="1:4" ht="13.5" x14ac:dyDescent="0.3">
      <c r="A1639"/>
      <c r="B1639" s="48"/>
      <c r="C1639" s="48"/>
      <c r="D1639"/>
    </row>
    <row r="1640" spans="1:4" ht="13.5" x14ac:dyDescent="0.3">
      <c r="A1640"/>
      <c r="B1640" s="48"/>
      <c r="C1640" s="48"/>
      <c r="D1640"/>
    </row>
    <row r="1641" spans="1:4" ht="13.5" x14ac:dyDescent="0.3">
      <c r="A1641"/>
      <c r="B1641" s="48"/>
      <c r="C1641" s="48"/>
      <c r="D1641"/>
    </row>
    <row r="1642" spans="1:4" ht="13.5" x14ac:dyDescent="0.3">
      <c r="A1642"/>
      <c r="B1642" s="48"/>
      <c r="C1642" s="48"/>
      <c r="D1642"/>
    </row>
    <row r="1643" spans="1:4" ht="13.5" x14ac:dyDescent="0.3">
      <c r="A1643"/>
      <c r="B1643" s="48"/>
      <c r="C1643" s="48"/>
      <c r="D1643"/>
    </row>
    <row r="1644" spans="1:4" ht="13.5" x14ac:dyDescent="0.3">
      <c r="A1644"/>
      <c r="B1644" s="48"/>
      <c r="C1644" s="48"/>
      <c r="D1644"/>
    </row>
    <row r="1645" spans="1:4" ht="13.5" x14ac:dyDescent="0.3">
      <c r="A1645"/>
      <c r="B1645" s="48"/>
      <c r="C1645" s="48"/>
      <c r="D1645"/>
    </row>
    <row r="1646" spans="1:4" ht="13.5" x14ac:dyDescent="0.3">
      <c r="A1646"/>
      <c r="B1646" s="48"/>
      <c r="C1646" s="48"/>
      <c r="D1646"/>
    </row>
    <row r="1647" spans="1:4" ht="13.5" x14ac:dyDescent="0.3">
      <c r="A1647"/>
      <c r="B1647" s="48"/>
      <c r="C1647" s="48"/>
      <c r="D1647"/>
    </row>
    <row r="1648" spans="1:4" ht="13.5" x14ac:dyDescent="0.3">
      <c r="A1648"/>
      <c r="B1648" s="48"/>
      <c r="C1648" s="48"/>
      <c r="D1648"/>
    </row>
    <row r="1649" spans="1:4" ht="13.5" x14ac:dyDescent="0.3">
      <c r="A1649"/>
      <c r="B1649" s="48"/>
      <c r="C1649" s="48"/>
      <c r="D1649"/>
    </row>
    <row r="1650" spans="1:4" ht="13.5" x14ac:dyDescent="0.3">
      <c r="A1650"/>
      <c r="B1650" s="48"/>
      <c r="C1650" s="48"/>
      <c r="D1650"/>
    </row>
    <row r="1651" spans="1:4" ht="13.5" x14ac:dyDescent="0.3">
      <c r="A1651"/>
      <c r="B1651" s="48"/>
      <c r="C1651" s="48"/>
      <c r="D1651"/>
    </row>
    <row r="1652" spans="1:4" ht="13.5" x14ac:dyDescent="0.3">
      <c r="A1652"/>
      <c r="B1652" s="48"/>
      <c r="C1652" s="48"/>
      <c r="D1652"/>
    </row>
    <row r="1653" spans="1:4" ht="13.5" x14ac:dyDescent="0.3">
      <c r="A1653"/>
      <c r="B1653" s="48"/>
      <c r="C1653" s="48"/>
      <c r="D1653"/>
    </row>
    <row r="1654" spans="1:4" ht="13.5" x14ac:dyDescent="0.3">
      <c r="A1654"/>
      <c r="B1654" s="48"/>
      <c r="C1654" s="48"/>
      <c r="D1654"/>
    </row>
    <row r="1655" spans="1:4" ht="13.5" x14ac:dyDescent="0.3">
      <c r="A1655"/>
      <c r="B1655" s="48"/>
      <c r="C1655" s="48"/>
      <c r="D1655"/>
    </row>
    <row r="1656" spans="1:4" ht="13.5" x14ac:dyDescent="0.3">
      <c r="A1656"/>
      <c r="B1656" s="48"/>
      <c r="C1656" s="48"/>
      <c r="D1656"/>
    </row>
    <row r="1657" spans="1:4" ht="13.5" x14ac:dyDescent="0.3">
      <c r="A1657"/>
      <c r="B1657" s="48"/>
      <c r="C1657" s="48"/>
      <c r="D1657"/>
    </row>
    <row r="1658" spans="1:4" ht="13.5" x14ac:dyDescent="0.3">
      <c r="A1658"/>
      <c r="B1658" s="48"/>
      <c r="C1658" s="48"/>
      <c r="D1658"/>
    </row>
    <row r="1659" spans="1:4" ht="13.5" x14ac:dyDescent="0.3">
      <c r="A1659"/>
      <c r="B1659" s="48"/>
      <c r="C1659" s="48"/>
      <c r="D1659"/>
    </row>
    <row r="1660" spans="1:4" ht="13.5" x14ac:dyDescent="0.3">
      <c r="A1660"/>
      <c r="B1660" s="48"/>
      <c r="C1660" s="48"/>
      <c r="D1660"/>
    </row>
    <row r="1661" spans="1:4" ht="13.5" x14ac:dyDescent="0.3">
      <c r="A1661"/>
      <c r="B1661" s="48"/>
      <c r="C1661" s="48"/>
      <c r="D1661"/>
    </row>
    <row r="1662" spans="1:4" ht="13.5" x14ac:dyDescent="0.3">
      <c r="A1662"/>
      <c r="B1662" s="48"/>
      <c r="C1662" s="48"/>
      <c r="D1662"/>
    </row>
    <row r="1663" spans="1:4" ht="13.5" x14ac:dyDescent="0.3">
      <c r="A1663"/>
      <c r="B1663" s="48"/>
      <c r="C1663" s="48"/>
      <c r="D1663"/>
    </row>
    <row r="1664" spans="1:4" ht="13.5" x14ac:dyDescent="0.3">
      <c r="A1664"/>
      <c r="B1664" s="48"/>
      <c r="C1664" s="48"/>
      <c r="D1664"/>
    </row>
    <row r="1665" spans="1:4" ht="13.5" x14ac:dyDescent="0.3">
      <c r="A1665"/>
      <c r="B1665" s="48"/>
      <c r="C1665" s="48"/>
      <c r="D1665"/>
    </row>
    <row r="1666" spans="1:4" ht="13.5" x14ac:dyDescent="0.3">
      <c r="A1666"/>
      <c r="B1666" s="48"/>
      <c r="C1666" s="48"/>
      <c r="D1666"/>
    </row>
    <row r="1667" spans="1:4" ht="13.5" x14ac:dyDescent="0.3">
      <c r="A1667"/>
      <c r="B1667" s="48"/>
      <c r="C1667" s="48"/>
      <c r="D1667"/>
    </row>
    <row r="1668" spans="1:4" ht="13.5" x14ac:dyDescent="0.3">
      <c r="A1668"/>
      <c r="B1668" s="48"/>
      <c r="C1668" s="48"/>
      <c r="D1668"/>
    </row>
    <row r="1669" spans="1:4" ht="13.5" x14ac:dyDescent="0.3">
      <c r="A1669"/>
      <c r="B1669" s="48"/>
      <c r="C1669" s="48"/>
      <c r="D1669"/>
    </row>
    <row r="1670" spans="1:4" ht="13.5" x14ac:dyDescent="0.3">
      <c r="A1670"/>
      <c r="B1670" s="48"/>
      <c r="C1670" s="48"/>
      <c r="D1670"/>
    </row>
    <row r="1671" spans="1:4" ht="13.5" x14ac:dyDescent="0.3">
      <c r="A1671"/>
      <c r="B1671" s="48"/>
      <c r="C1671" s="48"/>
      <c r="D1671"/>
    </row>
    <row r="1672" spans="1:4" ht="13.5" x14ac:dyDescent="0.3">
      <c r="A1672"/>
      <c r="B1672" s="48"/>
      <c r="C1672" s="48"/>
      <c r="D1672"/>
    </row>
    <row r="1673" spans="1:4" ht="13.5" x14ac:dyDescent="0.3">
      <c r="A1673"/>
      <c r="B1673" s="48"/>
      <c r="C1673" s="48"/>
      <c r="D1673"/>
    </row>
    <row r="1674" spans="1:4" ht="13.5" x14ac:dyDescent="0.3">
      <c r="A1674"/>
      <c r="B1674" s="48"/>
      <c r="C1674" s="48"/>
      <c r="D1674"/>
    </row>
    <row r="1675" spans="1:4" ht="13.5" x14ac:dyDescent="0.3">
      <c r="A1675"/>
      <c r="B1675" s="48"/>
      <c r="C1675" s="48"/>
      <c r="D1675"/>
    </row>
    <row r="1676" spans="1:4" ht="13.5" x14ac:dyDescent="0.3">
      <c r="A1676"/>
      <c r="B1676" s="48"/>
      <c r="C1676" s="48"/>
      <c r="D1676"/>
    </row>
    <row r="1677" spans="1:4" ht="13.5" x14ac:dyDescent="0.3">
      <c r="A1677"/>
      <c r="B1677" s="48"/>
      <c r="C1677" s="48"/>
      <c r="D1677"/>
    </row>
    <row r="1678" spans="1:4" ht="13.5" x14ac:dyDescent="0.3">
      <c r="A1678"/>
      <c r="B1678" s="48"/>
      <c r="C1678" s="48"/>
      <c r="D1678"/>
    </row>
    <row r="1679" spans="1:4" ht="13.5" x14ac:dyDescent="0.3">
      <c r="A1679"/>
      <c r="B1679" s="48"/>
      <c r="C1679" s="48"/>
      <c r="D1679"/>
    </row>
    <row r="1680" spans="1:4" ht="13.5" x14ac:dyDescent="0.3">
      <c r="A1680"/>
      <c r="B1680" s="48"/>
      <c r="C1680" s="48"/>
      <c r="D1680"/>
    </row>
    <row r="1681" spans="1:4" ht="13.5" x14ac:dyDescent="0.3">
      <c r="A1681"/>
      <c r="B1681" s="48"/>
      <c r="C1681" s="48"/>
      <c r="D1681"/>
    </row>
    <row r="1682" spans="1:4" ht="13.5" x14ac:dyDescent="0.3">
      <c r="A1682"/>
      <c r="B1682" s="48"/>
      <c r="C1682" s="48"/>
      <c r="D1682"/>
    </row>
    <row r="1683" spans="1:4" ht="13.5" x14ac:dyDescent="0.3">
      <c r="A1683"/>
      <c r="B1683" s="48"/>
      <c r="C1683" s="48"/>
      <c r="D1683"/>
    </row>
    <row r="1684" spans="1:4" ht="13.5" x14ac:dyDescent="0.3">
      <c r="A1684"/>
      <c r="B1684" s="48"/>
      <c r="C1684" s="48"/>
      <c r="D1684"/>
    </row>
    <row r="1685" spans="1:4" ht="13.5" x14ac:dyDescent="0.3">
      <c r="A1685"/>
      <c r="B1685" s="48"/>
      <c r="C1685" s="48"/>
      <c r="D1685"/>
    </row>
    <row r="1686" spans="1:4" ht="13.5" x14ac:dyDescent="0.3">
      <c r="A1686"/>
      <c r="B1686" s="48"/>
      <c r="C1686" s="48"/>
      <c r="D1686"/>
    </row>
    <row r="1687" spans="1:4" ht="13.5" x14ac:dyDescent="0.3">
      <c r="A1687"/>
      <c r="B1687" s="48"/>
      <c r="C1687" s="48"/>
      <c r="D1687"/>
    </row>
    <row r="1688" spans="1:4" ht="13.5" x14ac:dyDescent="0.3">
      <c r="A1688"/>
      <c r="B1688" s="48"/>
      <c r="C1688" s="48"/>
      <c r="D1688"/>
    </row>
    <row r="1689" spans="1:4" ht="13.5" x14ac:dyDescent="0.3">
      <c r="A1689"/>
      <c r="B1689" s="48"/>
      <c r="C1689" s="48"/>
      <c r="D1689"/>
    </row>
    <row r="1690" spans="1:4" ht="13.5" x14ac:dyDescent="0.3">
      <c r="A1690"/>
      <c r="B1690" s="48"/>
      <c r="C1690" s="48"/>
      <c r="D1690"/>
    </row>
    <row r="1691" spans="1:4" ht="13.5" x14ac:dyDescent="0.3">
      <c r="A1691"/>
      <c r="B1691" s="48"/>
      <c r="C1691" s="48"/>
      <c r="D1691"/>
    </row>
    <row r="1692" spans="1:4" ht="13.5" x14ac:dyDescent="0.3">
      <c r="A1692"/>
      <c r="B1692" s="48"/>
      <c r="C1692" s="48"/>
      <c r="D1692"/>
    </row>
    <row r="1693" spans="1:4" ht="13.5" x14ac:dyDescent="0.3">
      <c r="A1693"/>
      <c r="B1693" s="48"/>
      <c r="C1693" s="48"/>
      <c r="D1693"/>
    </row>
    <row r="1694" spans="1:4" ht="13.5" x14ac:dyDescent="0.3">
      <c r="A1694"/>
      <c r="B1694" s="48"/>
      <c r="C1694" s="48"/>
      <c r="D1694"/>
    </row>
    <row r="1695" spans="1:4" ht="13.5" x14ac:dyDescent="0.3">
      <c r="A1695"/>
      <c r="B1695" s="48"/>
      <c r="C1695" s="48"/>
      <c r="D1695"/>
    </row>
    <row r="1696" spans="1:4" ht="13.5" x14ac:dyDescent="0.3">
      <c r="A1696"/>
      <c r="B1696" s="48"/>
      <c r="C1696" s="48"/>
      <c r="D1696"/>
    </row>
    <row r="1697" spans="1:4" ht="13.5" x14ac:dyDescent="0.3">
      <c r="A1697"/>
      <c r="B1697" s="48"/>
      <c r="C1697" s="48"/>
      <c r="D1697"/>
    </row>
    <row r="1698" spans="1:4" ht="13.5" x14ac:dyDescent="0.3">
      <c r="A1698"/>
      <c r="B1698" s="48"/>
      <c r="C1698" s="48"/>
      <c r="D1698"/>
    </row>
    <row r="1699" spans="1:4" ht="13.5" x14ac:dyDescent="0.3">
      <c r="A1699"/>
      <c r="B1699" s="48"/>
      <c r="C1699" s="48"/>
      <c r="D1699"/>
    </row>
    <row r="1700" spans="1:4" ht="13.5" x14ac:dyDescent="0.3">
      <c r="A1700"/>
      <c r="B1700" s="48"/>
      <c r="C1700" s="48"/>
      <c r="D1700"/>
    </row>
    <row r="1701" spans="1:4" ht="13.5" x14ac:dyDescent="0.3">
      <c r="A1701"/>
      <c r="B1701" s="48"/>
      <c r="C1701" s="48"/>
      <c r="D1701"/>
    </row>
    <row r="1702" spans="1:4" ht="13.5" x14ac:dyDescent="0.3">
      <c r="A1702"/>
      <c r="B1702" s="48"/>
      <c r="C1702" s="48"/>
      <c r="D1702"/>
    </row>
    <row r="1703" spans="1:4" ht="13.5" x14ac:dyDescent="0.3">
      <c r="A1703"/>
      <c r="B1703" s="48"/>
      <c r="C1703" s="48"/>
      <c r="D1703"/>
    </row>
    <row r="1704" spans="1:4" ht="13.5" x14ac:dyDescent="0.3">
      <c r="A1704"/>
      <c r="B1704" s="48"/>
      <c r="C1704" s="48"/>
      <c r="D1704"/>
    </row>
    <row r="1705" spans="1:4" ht="13.5" x14ac:dyDescent="0.3">
      <c r="A1705"/>
      <c r="B1705" s="48"/>
      <c r="C1705" s="48"/>
      <c r="D1705"/>
    </row>
    <row r="1706" spans="1:4" ht="13.5" x14ac:dyDescent="0.3">
      <c r="A1706"/>
      <c r="B1706" s="48"/>
      <c r="C1706" s="48"/>
      <c r="D1706"/>
    </row>
    <row r="1707" spans="1:4" ht="13.5" x14ac:dyDescent="0.3">
      <c r="A1707"/>
      <c r="B1707" s="48"/>
      <c r="C1707" s="48"/>
      <c r="D1707"/>
    </row>
    <row r="1708" spans="1:4" ht="13.5" x14ac:dyDescent="0.3">
      <c r="A1708"/>
      <c r="B1708" s="48"/>
      <c r="C1708" s="48"/>
      <c r="D1708"/>
    </row>
    <row r="1709" spans="1:4" ht="13.5" x14ac:dyDescent="0.3">
      <c r="A1709"/>
      <c r="B1709" s="48"/>
      <c r="C1709" s="48"/>
      <c r="D1709"/>
    </row>
    <row r="1710" spans="1:4" ht="13.5" x14ac:dyDescent="0.3">
      <c r="A1710"/>
      <c r="B1710" s="48"/>
      <c r="C1710" s="48"/>
      <c r="D1710"/>
    </row>
    <row r="1711" spans="1:4" ht="13.5" x14ac:dyDescent="0.3">
      <c r="A1711"/>
      <c r="B1711" s="48"/>
      <c r="C1711" s="48"/>
      <c r="D1711"/>
    </row>
    <row r="1712" spans="1:4" ht="13.5" x14ac:dyDescent="0.3">
      <c r="A1712"/>
      <c r="B1712" s="48"/>
      <c r="C1712" s="48"/>
      <c r="D1712"/>
    </row>
    <row r="1713" spans="1:4" ht="13.5" x14ac:dyDescent="0.3">
      <c r="A1713"/>
      <c r="B1713" s="48"/>
      <c r="C1713" s="48"/>
      <c r="D1713"/>
    </row>
    <row r="1714" spans="1:4" ht="13.5" x14ac:dyDescent="0.3">
      <c r="A1714"/>
      <c r="B1714" s="48"/>
      <c r="C1714" s="48"/>
      <c r="D1714"/>
    </row>
    <row r="1715" spans="1:4" ht="13.5" x14ac:dyDescent="0.3">
      <c r="A1715"/>
      <c r="B1715" s="48"/>
      <c r="C1715" s="48"/>
      <c r="D1715"/>
    </row>
    <row r="1716" spans="1:4" ht="13.5" x14ac:dyDescent="0.3">
      <c r="A1716"/>
      <c r="B1716" s="48"/>
      <c r="C1716" s="48"/>
      <c r="D1716"/>
    </row>
    <row r="1717" spans="1:4" ht="13.5" x14ac:dyDescent="0.3">
      <c r="A1717"/>
      <c r="B1717" s="48"/>
      <c r="C1717" s="48"/>
      <c r="D1717"/>
    </row>
    <row r="1718" spans="1:4" ht="13.5" x14ac:dyDescent="0.3">
      <c r="A1718"/>
      <c r="B1718" s="48"/>
      <c r="C1718" s="48"/>
      <c r="D1718"/>
    </row>
    <row r="1719" spans="1:4" ht="13.5" x14ac:dyDescent="0.3">
      <c r="A1719"/>
      <c r="B1719" s="48"/>
      <c r="C1719" s="48"/>
      <c r="D1719"/>
    </row>
    <row r="1720" spans="1:4" ht="13.5" x14ac:dyDescent="0.3">
      <c r="A1720"/>
      <c r="B1720" s="48"/>
      <c r="C1720" s="48"/>
      <c r="D1720"/>
    </row>
    <row r="1721" spans="1:4" ht="13.5" x14ac:dyDescent="0.3">
      <c r="A1721"/>
      <c r="B1721" s="48"/>
      <c r="C1721" s="48"/>
      <c r="D1721"/>
    </row>
    <row r="1722" spans="1:4" ht="13.5" x14ac:dyDescent="0.3">
      <c r="A1722"/>
      <c r="B1722" s="48"/>
      <c r="C1722" s="48"/>
      <c r="D1722"/>
    </row>
    <row r="1723" spans="1:4" ht="13.5" x14ac:dyDescent="0.3">
      <c r="A1723"/>
      <c r="B1723" s="48"/>
      <c r="C1723" s="48"/>
      <c r="D1723"/>
    </row>
    <row r="1724" spans="1:4" ht="13.5" x14ac:dyDescent="0.3">
      <c r="A1724"/>
      <c r="B1724" s="48"/>
      <c r="C1724" s="48"/>
      <c r="D1724"/>
    </row>
    <row r="1725" spans="1:4" ht="13.5" x14ac:dyDescent="0.3">
      <c r="A1725"/>
      <c r="B1725" s="48"/>
      <c r="C1725" s="48"/>
      <c r="D1725"/>
    </row>
    <row r="1726" spans="1:4" ht="13.5" x14ac:dyDescent="0.3">
      <c r="A1726"/>
      <c r="B1726" s="48"/>
      <c r="C1726" s="48"/>
      <c r="D1726"/>
    </row>
    <row r="1727" spans="1:4" ht="13.5" x14ac:dyDescent="0.3">
      <c r="A1727"/>
      <c r="B1727" s="48"/>
      <c r="C1727" s="48"/>
      <c r="D1727"/>
    </row>
    <row r="1728" spans="1:4" ht="13.5" x14ac:dyDescent="0.3">
      <c r="A1728"/>
      <c r="B1728" s="48"/>
      <c r="C1728" s="48"/>
      <c r="D1728"/>
    </row>
    <row r="1729" spans="1:4" ht="13.5" x14ac:dyDescent="0.3">
      <c r="A1729"/>
      <c r="B1729" s="48"/>
      <c r="C1729" s="48"/>
      <c r="D1729"/>
    </row>
    <row r="1730" spans="1:4" ht="13.5" x14ac:dyDescent="0.3">
      <c r="A1730"/>
      <c r="B1730" s="48"/>
      <c r="C1730" s="48"/>
      <c r="D1730"/>
    </row>
    <row r="1731" spans="1:4" ht="13.5" x14ac:dyDescent="0.3">
      <c r="A1731"/>
      <c r="B1731" s="48"/>
      <c r="C1731" s="48"/>
      <c r="D1731"/>
    </row>
    <row r="1732" spans="1:4" ht="13.5" x14ac:dyDescent="0.3">
      <c r="A1732"/>
      <c r="B1732" s="48"/>
      <c r="C1732" s="48"/>
      <c r="D1732"/>
    </row>
    <row r="1733" spans="1:4" ht="13.5" x14ac:dyDescent="0.3">
      <c r="A1733"/>
      <c r="B1733" s="48"/>
      <c r="C1733" s="48"/>
      <c r="D1733"/>
    </row>
    <row r="1734" spans="1:4" ht="13.5" x14ac:dyDescent="0.3">
      <c r="A1734"/>
      <c r="B1734" s="48"/>
      <c r="C1734" s="48"/>
      <c r="D1734"/>
    </row>
    <row r="1735" spans="1:4" ht="13.5" x14ac:dyDescent="0.3">
      <c r="A1735"/>
      <c r="B1735" s="48"/>
      <c r="C1735" s="48"/>
      <c r="D1735"/>
    </row>
    <row r="1736" spans="1:4" ht="13.5" x14ac:dyDescent="0.3">
      <c r="A1736"/>
      <c r="B1736" s="48"/>
      <c r="C1736" s="48"/>
      <c r="D1736"/>
    </row>
    <row r="1737" spans="1:4" ht="13.5" x14ac:dyDescent="0.3">
      <c r="A1737"/>
      <c r="B1737" s="48"/>
      <c r="C1737" s="48"/>
      <c r="D1737"/>
    </row>
    <row r="1738" spans="1:4" ht="13.5" x14ac:dyDescent="0.3">
      <c r="A1738"/>
      <c r="B1738" s="48"/>
      <c r="C1738" s="48"/>
      <c r="D1738"/>
    </row>
    <row r="1739" spans="1:4" ht="13.5" x14ac:dyDescent="0.3">
      <c r="A1739"/>
      <c r="B1739" s="48"/>
      <c r="C1739" s="48"/>
      <c r="D1739"/>
    </row>
    <row r="1740" spans="1:4" ht="13.5" x14ac:dyDescent="0.3">
      <c r="A1740"/>
      <c r="B1740" s="48"/>
      <c r="C1740" s="48"/>
      <c r="D1740"/>
    </row>
    <row r="1741" spans="1:4" ht="13.5" x14ac:dyDescent="0.3">
      <c r="A1741"/>
      <c r="B1741" s="48"/>
      <c r="C1741" s="48"/>
      <c r="D1741"/>
    </row>
    <row r="1742" spans="1:4" ht="13.5" x14ac:dyDescent="0.3">
      <c r="A1742"/>
      <c r="B1742" s="48"/>
      <c r="C1742" s="48"/>
      <c r="D1742"/>
    </row>
    <row r="1743" spans="1:4" ht="13.5" x14ac:dyDescent="0.3">
      <c r="A1743"/>
      <c r="B1743" s="48"/>
      <c r="C1743" s="48"/>
      <c r="D1743"/>
    </row>
    <row r="1744" spans="1:4" ht="13.5" x14ac:dyDescent="0.3">
      <c r="A1744"/>
      <c r="B1744" s="48"/>
      <c r="C1744" s="48"/>
      <c r="D1744"/>
    </row>
    <row r="1745" spans="1:4" ht="13.5" x14ac:dyDescent="0.3">
      <c r="A1745"/>
      <c r="B1745" s="48"/>
      <c r="C1745" s="48"/>
      <c r="D1745"/>
    </row>
    <row r="1746" spans="1:4" ht="13.5" x14ac:dyDescent="0.3">
      <c r="A1746"/>
      <c r="B1746" s="48"/>
      <c r="C1746" s="48"/>
      <c r="D1746"/>
    </row>
    <row r="1747" spans="1:4" ht="13.5" x14ac:dyDescent="0.3">
      <c r="A1747"/>
      <c r="B1747" s="48"/>
      <c r="C1747" s="48"/>
      <c r="D1747"/>
    </row>
    <row r="1748" spans="1:4" ht="13.5" x14ac:dyDescent="0.3">
      <c r="A1748"/>
      <c r="B1748" s="48"/>
      <c r="C1748" s="48"/>
      <c r="D1748"/>
    </row>
    <row r="1749" spans="1:4" ht="13.5" x14ac:dyDescent="0.3">
      <c r="A1749"/>
      <c r="B1749" s="48"/>
      <c r="C1749" s="48"/>
      <c r="D1749"/>
    </row>
    <row r="1750" spans="1:4" ht="13.5" x14ac:dyDescent="0.3">
      <c r="A1750"/>
      <c r="B1750" s="48"/>
      <c r="C1750" s="48"/>
      <c r="D1750"/>
    </row>
    <row r="1751" spans="1:4" ht="13.5" x14ac:dyDescent="0.3">
      <c r="A1751"/>
      <c r="B1751" s="48"/>
      <c r="C1751" s="48"/>
      <c r="D1751"/>
    </row>
    <row r="1752" spans="1:4" ht="13.5" x14ac:dyDescent="0.3">
      <c r="A1752"/>
      <c r="B1752" s="48"/>
      <c r="C1752" s="48"/>
      <c r="D1752"/>
    </row>
    <row r="1753" spans="1:4" ht="13.5" x14ac:dyDescent="0.3">
      <c r="A1753"/>
      <c r="B1753" s="48"/>
      <c r="C1753" s="48"/>
      <c r="D1753"/>
    </row>
    <row r="1754" spans="1:4" ht="13.5" x14ac:dyDescent="0.3">
      <c r="A1754"/>
      <c r="B1754" s="48"/>
      <c r="C1754" s="48"/>
      <c r="D1754"/>
    </row>
    <row r="1755" spans="1:4" ht="13.5" x14ac:dyDescent="0.3">
      <c r="A1755"/>
      <c r="B1755" s="48"/>
      <c r="C1755" s="48"/>
      <c r="D1755"/>
    </row>
    <row r="1756" spans="1:4" ht="13.5" x14ac:dyDescent="0.3">
      <c r="A1756"/>
      <c r="B1756" s="48"/>
      <c r="C1756" s="48"/>
      <c r="D1756"/>
    </row>
    <row r="1757" spans="1:4" ht="13.5" x14ac:dyDescent="0.3">
      <c r="A1757"/>
      <c r="B1757" s="48"/>
      <c r="C1757" s="48"/>
      <c r="D1757"/>
    </row>
    <row r="1758" spans="1:4" ht="13.5" x14ac:dyDescent="0.3">
      <c r="A1758"/>
      <c r="B1758" s="48"/>
      <c r="C1758" s="48"/>
      <c r="D1758"/>
    </row>
    <row r="1759" spans="1:4" ht="13.5" x14ac:dyDescent="0.3">
      <c r="A1759"/>
      <c r="B1759" s="48"/>
      <c r="C1759" s="48"/>
      <c r="D1759"/>
    </row>
    <row r="1760" spans="1:4" ht="13.5" x14ac:dyDescent="0.3">
      <c r="A1760"/>
      <c r="B1760" s="48"/>
      <c r="C1760" s="48"/>
      <c r="D1760"/>
    </row>
    <row r="1761" spans="1:4" ht="13.5" x14ac:dyDescent="0.3">
      <c r="A1761"/>
      <c r="B1761" s="48"/>
      <c r="C1761" s="48"/>
      <c r="D1761"/>
    </row>
    <row r="1762" spans="1:4" ht="13.5" x14ac:dyDescent="0.3">
      <c r="A1762"/>
      <c r="B1762" s="48"/>
      <c r="C1762" s="48"/>
      <c r="D1762"/>
    </row>
    <row r="1763" spans="1:4" ht="13.5" x14ac:dyDescent="0.3">
      <c r="A1763"/>
      <c r="B1763" s="48"/>
      <c r="C1763" s="48"/>
      <c r="D1763"/>
    </row>
    <row r="1764" spans="1:4" ht="13.5" x14ac:dyDescent="0.3">
      <c r="A1764"/>
      <c r="B1764" s="48"/>
      <c r="C1764" s="48"/>
      <c r="D1764"/>
    </row>
    <row r="1765" spans="1:4" ht="13.5" x14ac:dyDescent="0.3">
      <c r="A1765"/>
      <c r="B1765" s="48"/>
      <c r="C1765" s="48"/>
      <c r="D1765"/>
    </row>
    <row r="1766" spans="1:4" ht="13.5" x14ac:dyDescent="0.3">
      <c r="A1766"/>
      <c r="B1766" s="48"/>
      <c r="C1766" s="48"/>
      <c r="D1766"/>
    </row>
    <row r="1767" spans="1:4" ht="13.5" x14ac:dyDescent="0.3">
      <c r="A1767"/>
      <c r="B1767" s="48"/>
      <c r="C1767" s="48"/>
      <c r="D1767"/>
    </row>
    <row r="1768" spans="1:4" ht="13.5" x14ac:dyDescent="0.3">
      <c r="A1768"/>
      <c r="B1768" s="48"/>
      <c r="C1768" s="48"/>
      <c r="D1768"/>
    </row>
    <row r="1769" spans="1:4" ht="13.5" x14ac:dyDescent="0.3">
      <c r="A1769"/>
      <c r="B1769" s="48"/>
      <c r="C1769" s="48"/>
      <c r="D1769"/>
    </row>
    <row r="1770" spans="1:4" ht="13.5" x14ac:dyDescent="0.3">
      <c r="A1770"/>
      <c r="B1770" s="48"/>
      <c r="C1770" s="48"/>
      <c r="D1770"/>
    </row>
    <row r="1771" spans="1:4" ht="13.5" x14ac:dyDescent="0.3">
      <c r="A1771"/>
      <c r="B1771" s="48"/>
      <c r="C1771" s="48"/>
      <c r="D1771"/>
    </row>
    <row r="1772" spans="1:4" ht="13.5" x14ac:dyDescent="0.3">
      <c r="A1772"/>
      <c r="B1772" s="48"/>
      <c r="C1772" s="48"/>
      <c r="D1772"/>
    </row>
    <row r="1773" spans="1:4" ht="13.5" x14ac:dyDescent="0.3">
      <c r="A1773"/>
      <c r="B1773" s="48"/>
      <c r="C1773" s="48"/>
      <c r="D1773"/>
    </row>
    <row r="1774" spans="1:4" ht="13.5" x14ac:dyDescent="0.3">
      <c r="A1774"/>
      <c r="B1774" s="48"/>
      <c r="C1774" s="48"/>
      <c r="D1774"/>
    </row>
    <row r="1775" spans="1:4" ht="13.5" x14ac:dyDescent="0.3">
      <c r="A1775"/>
      <c r="B1775" s="48"/>
      <c r="C1775" s="48"/>
      <c r="D1775"/>
    </row>
    <row r="1776" spans="1:4" ht="13.5" x14ac:dyDescent="0.3">
      <c r="A1776"/>
      <c r="B1776" s="48"/>
      <c r="C1776" s="48"/>
      <c r="D1776"/>
    </row>
    <row r="1777" spans="1:4" ht="13.5" x14ac:dyDescent="0.3">
      <c r="A1777"/>
      <c r="B1777" s="48"/>
      <c r="C1777" s="48"/>
      <c r="D1777"/>
    </row>
    <row r="1778" spans="1:4" ht="13.5" x14ac:dyDescent="0.3">
      <c r="A1778"/>
      <c r="B1778" s="48"/>
      <c r="C1778" s="48"/>
      <c r="D1778"/>
    </row>
    <row r="1779" spans="1:4" ht="13.5" x14ac:dyDescent="0.3">
      <c r="A1779"/>
      <c r="B1779" s="48"/>
      <c r="C1779" s="48"/>
      <c r="D1779"/>
    </row>
    <row r="1780" spans="1:4" ht="13.5" x14ac:dyDescent="0.3">
      <c r="A1780"/>
      <c r="B1780" s="48"/>
      <c r="C1780" s="48"/>
      <c r="D1780"/>
    </row>
    <row r="1781" spans="1:4" ht="13.5" x14ac:dyDescent="0.3">
      <c r="A1781"/>
      <c r="B1781" s="48"/>
      <c r="C1781" s="48"/>
      <c r="D1781"/>
    </row>
    <row r="1782" spans="1:4" ht="13.5" x14ac:dyDescent="0.3">
      <c r="A1782"/>
      <c r="B1782" s="48"/>
      <c r="C1782" s="48"/>
      <c r="D1782"/>
    </row>
    <row r="1783" spans="1:4" ht="13.5" x14ac:dyDescent="0.3">
      <c r="A1783"/>
      <c r="B1783" s="48"/>
      <c r="C1783" s="48"/>
      <c r="D1783"/>
    </row>
    <row r="1784" spans="1:4" ht="13.5" x14ac:dyDescent="0.3">
      <c r="A1784"/>
      <c r="B1784" s="48"/>
      <c r="C1784" s="48"/>
      <c r="D1784"/>
    </row>
    <row r="1785" spans="1:4" ht="13.5" x14ac:dyDescent="0.3">
      <c r="A1785"/>
      <c r="B1785" s="48"/>
      <c r="C1785" s="48"/>
      <c r="D1785"/>
    </row>
    <row r="1786" spans="1:4" ht="13.5" x14ac:dyDescent="0.3">
      <c r="A1786"/>
      <c r="B1786" s="48"/>
      <c r="C1786" s="48"/>
      <c r="D1786"/>
    </row>
    <row r="1787" spans="1:4" ht="13.5" x14ac:dyDescent="0.3">
      <c r="A1787"/>
      <c r="B1787" s="48"/>
      <c r="C1787" s="48"/>
      <c r="D1787"/>
    </row>
    <row r="1788" spans="1:4" ht="13.5" x14ac:dyDescent="0.3">
      <c r="A1788"/>
      <c r="B1788" s="48"/>
      <c r="C1788" s="48"/>
      <c r="D1788"/>
    </row>
    <row r="1789" spans="1:4" ht="13.5" x14ac:dyDescent="0.3">
      <c r="A1789"/>
      <c r="B1789" s="48"/>
      <c r="C1789" s="48"/>
      <c r="D1789"/>
    </row>
    <row r="1790" spans="1:4" ht="13.5" x14ac:dyDescent="0.3">
      <c r="A1790"/>
      <c r="B1790" s="48"/>
      <c r="C1790" s="48"/>
      <c r="D1790"/>
    </row>
    <row r="1791" spans="1:4" ht="13.5" x14ac:dyDescent="0.3">
      <c r="A1791"/>
      <c r="B1791" s="48"/>
      <c r="C1791" s="48"/>
      <c r="D1791"/>
    </row>
    <row r="1792" spans="1:4" ht="13.5" x14ac:dyDescent="0.3">
      <c r="A1792"/>
      <c r="B1792" s="48"/>
      <c r="C1792" s="48"/>
      <c r="D1792"/>
    </row>
    <row r="1793" spans="1:4" ht="13.5" x14ac:dyDescent="0.3">
      <c r="A1793"/>
      <c r="B1793" s="48"/>
      <c r="C1793" s="48"/>
      <c r="D1793"/>
    </row>
    <row r="1794" spans="1:4" ht="13.5" x14ac:dyDescent="0.3">
      <c r="A1794"/>
      <c r="B1794" s="48"/>
      <c r="C1794" s="48"/>
      <c r="D1794"/>
    </row>
    <row r="1795" spans="1:4" ht="13.5" x14ac:dyDescent="0.3">
      <c r="A1795"/>
      <c r="B1795" s="48"/>
      <c r="C1795" s="48"/>
      <c r="D1795"/>
    </row>
    <row r="1796" spans="1:4" ht="13.5" x14ac:dyDescent="0.3">
      <c r="A1796"/>
      <c r="B1796" s="48"/>
      <c r="C1796" s="48"/>
      <c r="D1796"/>
    </row>
    <row r="1797" spans="1:4" ht="13.5" x14ac:dyDescent="0.3">
      <c r="A1797"/>
      <c r="B1797" s="48"/>
      <c r="C1797" s="48"/>
      <c r="D1797"/>
    </row>
    <row r="1798" spans="1:4" ht="13.5" x14ac:dyDescent="0.3">
      <c r="A1798"/>
      <c r="B1798" s="48"/>
      <c r="C1798" s="48"/>
      <c r="D1798"/>
    </row>
    <row r="1799" spans="1:4" ht="13.5" x14ac:dyDescent="0.3">
      <c r="A1799"/>
      <c r="B1799" s="48"/>
      <c r="C1799" s="48"/>
      <c r="D1799"/>
    </row>
    <row r="1800" spans="1:4" ht="13.5" x14ac:dyDescent="0.3">
      <c r="A1800"/>
      <c r="B1800" s="48"/>
      <c r="C1800" s="48"/>
      <c r="D1800"/>
    </row>
    <row r="1801" spans="1:4" ht="13.5" x14ac:dyDescent="0.3">
      <c r="A1801"/>
      <c r="B1801" s="48"/>
      <c r="C1801" s="48"/>
      <c r="D1801"/>
    </row>
    <row r="1802" spans="1:4" ht="13.5" x14ac:dyDescent="0.3">
      <c r="A1802"/>
      <c r="B1802" s="48"/>
      <c r="C1802" s="48"/>
      <c r="D1802"/>
    </row>
    <row r="1803" spans="1:4" ht="13.5" x14ac:dyDescent="0.3">
      <c r="A1803"/>
      <c r="B1803" s="48"/>
      <c r="C1803" s="48"/>
      <c r="D1803"/>
    </row>
    <row r="1804" spans="1:4" ht="13.5" x14ac:dyDescent="0.3">
      <c r="A1804"/>
      <c r="B1804" s="48"/>
      <c r="C1804" s="48"/>
      <c r="D1804"/>
    </row>
    <row r="1805" spans="1:4" ht="13.5" x14ac:dyDescent="0.3">
      <c r="A1805"/>
      <c r="B1805" s="48"/>
      <c r="C1805" s="48"/>
      <c r="D1805"/>
    </row>
    <row r="1806" spans="1:4" ht="13.5" x14ac:dyDescent="0.3">
      <c r="A1806"/>
      <c r="B1806" s="48"/>
      <c r="C1806" s="48"/>
      <c r="D1806"/>
    </row>
    <row r="1807" spans="1:4" ht="13.5" x14ac:dyDescent="0.3">
      <c r="A1807"/>
      <c r="B1807" s="48"/>
      <c r="C1807" s="48"/>
      <c r="D1807"/>
    </row>
    <row r="1808" spans="1:4" ht="13.5" x14ac:dyDescent="0.3">
      <c r="A1808"/>
      <c r="B1808" s="48"/>
      <c r="C1808" s="48"/>
      <c r="D1808"/>
    </row>
    <row r="1809" spans="1:4" ht="13.5" x14ac:dyDescent="0.3">
      <c r="A1809"/>
      <c r="B1809" s="48"/>
      <c r="C1809" s="48"/>
      <c r="D1809"/>
    </row>
    <row r="1810" spans="1:4" ht="13.5" x14ac:dyDescent="0.3">
      <c r="A1810"/>
      <c r="B1810" s="48"/>
      <c r="C1810" s="48"/>
      <c r="D1810"/>
    </row>
    <row r="1811" spans="1:4" ht="13.5" x14ac:dyDescent="0.3">
      <c r="A1811"/>
      <c r="B1811" s="48"/>
      <c r="C1811" s="48"/>
      <c r="D1811"/>
    </row>
    <row r="1812" spans="1:4" ht="13.5" x14ac:dyDescent="0.3">
      <c r="A1812"/>
      <c r="B1812" s="48"/>
      <c r="C1812" s="48"/>
      <c r="D1812"/>
    </row>
    <row r="1813" spans="1:4" ht="13.5" x14ac:dyDescent="0.3">
      <c r="A1813"/>
      <c r="B1813" s="48"/>
      <c r="C1813" s="48"/>
      <c r="D1813"/>
    </row>
    <row r="1814" spans="1:4" ht="13.5" x14ac:dyDescent="0.3">
      <c r="A1814"/>
      <c r="B1814" s="48"/>
      <c r="C1814" s="48"/>
      <c r="D1814"/>
    </row>
    <row r="1815" spans="1:4" ht="13.5" x14ac:dyDescent="0.3">
      <c r="A1815"/>
      <c r="B1815" s="48"/>
      <c r="C1815" s="48"/>
      <c r="D1815"/>
    </row>
    <row r="1816" spans="1:4" ht="13.5" x14ac:dyDescent="0.3">
      <c r="A1816"/>
      <c r="B1816" s="48"/>
      <c r="C1816" s="48"/>
      <c r="D1816"/>
    </row>
    <row r="1817" spans="1:4" ht="13.5" x14ac:dyDescent="0.3">
      <c r="A1817"/>
      <c r="B1817" s="48"/>
      <c r="C1817" s="48"/>
      <c r="D1817"/>
    </row>
    <row r="1818" spans="1:4" ht="13.5" x14ac:dyDescent="0.3">
      <c r="A1818"/>
      <c r="B1818" s="48"/>
      <c r="C1818" s="48"/>
      <c r="D1818"/>
    </row>
    <row r="1819" spans="1:4" ht="13.5" x14ac:dyDescent="0.3">
      <c r="A1819"/>
      <c r="B1819" s="48"/>
      <c r="C1819" s="48"/>
      <c r="D1819"/>
    </row>
    <row r="1820" spans="1:4" ht="13.5" x14ac:dyDescent="0.3">
      <c r="A1820"/>
      <c r="B1820" s="48"/>
      <c r="C1820" s="48"/>
      <c r="D1820"/>
    </row>
    <row r="1821" spans="1:4" ht="13.5" x14ac:dyDescent="0.3">
      <c r="A1821"/>
      <c r="B1821" s="48"/>
      <c r="C1821" s="48"/>
      <c r="D1821"/>
    </row>
    <row r="1822" spans="1:4" ht="13.5" x14ac:dyDescent="0.3">
      <c r="A1822"/>
      <c r="B1822" s="48"/>
      <c r="C1822" s="48"/>
      <c r="D1822"/>
    </row>
    <row r="1823" spans="1:4" ht="13.5" x14ac:dyDescent="0.3">
      <c r="A1823"/>
      <c r="B1823" s="48"/>
      <c r="C1823" s="48"/>
      <c r="D1823"/>
    </row>
    <row r="1824" spans="1:4" ht="13.5" x14ac:dyDescent="0.3">
      <c r="A1824"/>
      <c r="B1824" s="48"/>
      <c r="C1824" s="48"/>
      <c r="D1824"/>
    </row>
    <row r="1825" spans="1:4" ht="13.5" x14ac:dyDescent="0.3">
      <c r="A1825"/>
      <c r="B1825" s="48"/>
      <c r="C1825" s="48"/>
      <c r="D1825"/>
    </row>
    <row r="1826" spans="1:4" ht="13.5" x14ac:dyDescent="0.3">
      <c r="A1826"/>
      <c r="B1826" s="48"/>
      <c r="C1826" s="48"/>
      <c r="D1826"/>
    </row>
    <row r="1827" spans="1:4" ht="13.5" x14ac:dyDescent="0.3">
      <c r="A1827"/>
      <c r="B1827" s="48"/>
      <c r="C1827" s="48"/>
      <c r="D1827"/>
    </row>
    <row r="1828" spans="1:4" ht="13.5" x14ac:dyDescent="0.3">
      <c r="A1828"/>
      <c r="B1828" s="48"/>
      <c r="C1828" s="48"/>
      <c r="D1828"/>
    </row>
    <row r="1829" spans="1:4" ht="13.5" x14ac:dyDescent="0.3">
      <c r="A1829"/>
      <c r="B1829" s="48"/>
      <c r="C1829" s="48"/>
      <c r="D1829"/>
    </row>
    <row r="1830" spans="1:4" ht="13.5" x14ac:dyDescent="0.3">
      <c r="A1830"/>
      <c r="B1830" s="48"/>
      <c r="C1830" s="48"/>
      <c r="D1830"/>
    </row>
    <row r="1831" spans="1:4" ht="13.5" x14ac:dyDescent="0.3">
      <c r="A1831"/>
      <c r="B1831" s="48"/>
      <c r="C1831" s="48"/>
      <c r="D1831"/>
    </row>
    <row r="1832" spans="1:4" ht="13.5" x14ac:dyDescent="0.3">
      <c r="A1832"/>
      <c r="B1832" s="48"/>
      <c r="C1832" s="48"/>
      <c r="D1832"/>
    </row>
    <row r="1833" spans="1:4" ht="13.5" x14ac:dyDescent="0.3">
      <c r="A1833"/>
      <c r="B1833" s="48"/>
      <c r="C1833" s="48"/>
      <c r="D1833"/>
    </row>
    <row r="1834" spans="1:4" ht="13.5" x14ac:dyDescent="0.3">
      <c r="A1834"/>
      <c r="B1834" s="48"/>
      <c r="C1834" s="48"/>
      <c r="D1834"/>
    </row>
    <row r="1835" spans="1:4" ht="13.5" x14ac:dyDescent="0.3">
      <c r="A1835"/>
      <c r="B1835" s="48"/>
      <c r="C1835" s="48"/>
      <c r="D1835"/>
    </row>
    <row r="1836" spans="1:4" ht="13.5" x14ac:dyDescent="0.3">
      <c r="A1836"/>
      <c r="B1836" s="48"/>
      <c r="C1836" s="48"/>
      <c r="D1836"/>
    </row>
    <row r="1837" spans="1:4" ht="13.5" x14ac:dyDescent="0.3">
      <c r="A1837"/>
      <c r="B1837" s="48"/>
      <c r="C1837" s="48"/>
      <c r="D1837"/>
    </row>
    <row r="1838" spans="1:4" ht="13.5" x14ac:dyDescent="0.3">
      <c r="A1838"/>
      <c r="B1838" s="48"/>
      <c r="C1838" s="48"/>
      <c r="D1838"/>
    </row>
    <row r="1839" spans="1:4" ht="13.5" x14ac:dyDescent="0.3">
      <c r="A1839"/>
      <c r="B1839" s="48"/>
      <c r="C1839" s="48"/>
      <c r="D1839"/>
    </row>
    <row r="1840" spans="1:4" ht="13.5" x14ac:dyDescent="0.3">
      <c r="A1840"/>
      <c r="B1840" s="48"/>
      <c r="C1840" s="48"/>
      <c r="D1840"/>
    </row>
    <row r="1841" spans="1:4" ht="13.5" x14ac:dyDescent="0.3">
      <c r="A1841"/>
      <c r="B1841" s="48"/>
      <c r="C1841" s="48"/>
      <c r="D1841"/>
    </row>
    <row r="1842" spans="1:4" ht="13.5" x14ac:dyDescent="0.3">
      <c r="A1842"/>
      <c r="B1842" s="48"/>
      <c r="C1842" s="48"/>
      <c r="D1842"/>
    </row>
    <row r="1843" spans="1:4" ht="13.5" x14ac:dyDescent="0.3">
      <c r="A1843"/>
      <c r="B1843" s="48"/>
      <c r="C1843" s="48"/>
      <c r="D1843"/>
    </row>
    <row r="1844" spans="1:4" ht="13.5" x14ac:dyDescent="0.3">
      <c r="A1844"/>
      <c r="B1844" s="48"/>
      <c r="C1844" s="48"/>
      <c r="D1844"/>
    </row>
    <row r="1845" spans="1:4" ht="13.5" x14ac:dyDescent="0.3">
      <c r="A1845"/>
      <c r="B1845" s="48"/>
      <c r="C1845" s="48"/>
      <c r="D1845"/>
    </row>
    <row r="1846" spans="1:4" ht="13.5" x14ac:dyDescent="0.3">
      <c r="A1846"/>
      <c r="B1846" s="48"/>
      <c r="C1846" s="48"/>
      <c r="D1846"/>
    </row>
    <row r="1847" spans="1:4" ht="13.5" x14ac:dyDescent="0.3">
      <c r="A1847"/>
      <c r="B1847" s="48"/>
      <c r="C1847" s="48"/>
      <c r="D1847"/>
    </row>
    <row r="1848" spans="1:4" ht="13.5" x14ac:dyDescent="0.3">
      <c r="A1848"/>
      <c r="B1848" s="48"/>
      <c r="C1848" s="48"/>
      <c r="D1848"/>
    </row>
    <row r="1849" spans="1:4" ht="13.5" x14ac:dyDescent="0.3">
      <c r="A1849"/>
      <c r="B1849" s="48"/>
      <c r="C1849" s="48"/>
      <c r="D1849"/>
    </row>
    <row r="1850" spans="1:4" ht="13.5" x14ac:dyDescent="0.3">
      <c r="A1850"/>
      <c r="B1850" s="48"/>
      <c r="C1850" s="48"/>
      <c r="D1850"/>
    </row>
    <row r="1851" spans="1:4" ht="13.5" x14ac:dyDescent="0.3">
      <c r="A1851"/>
      <c r="B1851" s="48"/>
      <c r="C1851" s="48"/>
      <c r="D1851"/>
    </row>
    <row r="1852" spans="1:4" ht="13.5" x14ac:dyDescent="0.3">
      <c r="A1852"/>
      <c r="B1852" s="48"/>
      <c r="C1852" s="48"/>
      <c r="D1852"/>
    </row>
    <row r="1853" spans="1:4" ht="13.5" x14ac:dyDescent="0.3">
      <c r="A1853"/>
      <c r="B1853" s="48"/>
      <c r="C1853" s="48"/>
      <c r="D1853"/>
    </row>
    <row r="1854" spans="1:4" ht="13.5" x14ac:dyDescent="0.3">
      <c r="A1854"/>
      <c r="B1854" s="48"/>
      <c r="C1854" s="48"/>
      <c r="D1854"/>
    </row>
    <row r="1855" spans="1:4" ht="13.5" x14ac:dyDescent="0.3">
      <c r="A1855"/>
      <c r="B1855" s="48"/>
      <c r="C1855" s="48"/>
      <c r="D1855"/>
    </row>
    <row r="1856" spans="1:4" ht="13.5" x14ac:dyDescent="0.3">
      <c r="A1856"/>
      <c r="B1856" s="48"/>
      <c r="C1856" s="48"/>
      <c r="D1856"/>
    </row>
    <row r="1857" spans="1:4" ht="13.5" x14ac:dyDescent="0.3">
      <c r="A1857"/>
      <c r="B1857" s="48"/>
      <c r="C1857" s="48"/>
      <c r="D1857"/>
    </row>
    <row r="1858" spans="1:4" ht="13.5" x14ac:dyDescent="0.3">
      <c r="A1858"/>
      <c r="B1858" s="48"/>
      <c r="C1858" s="48"/>
      <c r="D1858"/>
    </row>
    <row r="1859" spans="1:4" ht="13.5" x14ac:dyDescent="0.3">
      <c r="A1859"/>
      <c r="B1859" s="48"/>
      <c r="C1859" s="48"/>
      <c r="D1859"/>
    </row>
    <row r="1860" spans="1:4" ht="13.5" x14ac:dyDescent="0.3">
      <c r="A1860"/>
      <c r="B1860" s="48"/>
      <c r="C1860" s="48"/>
      <c r="D1860"/>
    </row>
    <row r="1861" spans="1:4" ht="13.5" x14ac:dyDescent="0.3">
      <c r="A1861"/>
      <c r="B1861" s="48"/>
      <c r="C1861" s="48"/>
      <c r="D1861"/>
    </row>
    <row r="1862" spans="1:4" ht="13.5" x14ac:dyDescent="0.3">
      <c r="A1862"/>
      <c r="B1862" s="48"/>
      <c r="C1862" s="48"/>
      <c r="D1862"/>
    </row>
    <row r="1863" spans="1:4" ht="13.5" x14ac:dyDescent="0.3">
      <c r="A1863"/>
      <c r="B1863" s="48"/>
      <c r="C1863" s="48"/>
      <c r="D1863"/>
    </row>
    <row r="1864" spans="1:4" ht="13.5" x14ac:dyDescent="0.3">
      <c r="A1864"/>
      <c r="B1864" s="48"/>
      <c r="C1864" s="48"/>
      <c r="D1864"/>
    </row>
    <row r="1865" spans="1:4" ht="13.5" x14ac:dyDescent="0.3">
      <c r="A1865"/>
      <c r="B1865" s="48"/>
      <c r="C1865" s="48"/>
      <c r="D1865"/>
    </row>
    <row r="1866" spans="1:4" ht="13.5" x14ac:dyDescent="0.3">
      <c r="A1866"/>
      <c r="B1866" s="48"/>
      <c r="C1866" s="48"/>
      <c r="D1866"/>
    </row>
    <row r="1867" spans="1:4" ht="13.5" x14ac:dyDescent="0.3">
      <c r="A1867"/>
      <c r="B1867" s="48"/>
      <c r="C1867" s="48"/>
      <c r="D1867"/>
    </row>
    <row r="1868" spans="1:4" ht="13.5" x14ac:dyDescent="0.3">
      <c r="A1868"/>
      <c r="B1868" s="48"/>
      <c r="C1868" s="48"/>
      <c r="D1868"/>
    </row>
    <row r="1869" spans="1:4" ht="13.5" x14ac:dyDescent="0.3">
      <c r="A1869"/>
      <c r="B1869" s="48"/>
      <c r="C1869" s="48"/>
      <c r="D1869"/>
    </row>
    <row r="1870" spans="1:4" ht="13.5" x14ac:dyDescent="0.3">
      <c r="A1870"/>
      <c r="B1870" s="48"/>
      <c r="C1870" s="48"/>
      <c r="D1870"/>
    </row>
    <row r="1871" spans="1:4" ht="13.5" x14ac:dyDescent="0.3">
      <c r="A1871"/>
      <c r="B1871" s="48"/>
      <c r="C1871" s="48"/>
      <c r="D1871"/>
    </row>
    <row r="1872" spans="1:4" ht="13.5" x14ac:dyDescent="0.3">
      <c r="A1872"/>
      <c r="B1872" s="48"/>
      <c r="C1872" s="48"/>
      <c r="D1872"/>
    </row>
    <row r="1873" spans="1:4" ht="13.5" x14ac:dyDescent="0.3">
      <c r="A1873"/>
      <c r="B1873" s="48"/>
      <c r="C1873" s="48"/>
      <c r="D1873"/>
    </row>
    <row r="1874" spans="1:4" ht="13.5" x14ac:dyDescent="0.3">
      <c r="A1874"/>
      <c r="B1874" s="48"/>
      <c r="C1874" s="48"/>
      <c r="D1874"/>
    </row>
    <row r="1875" spans="1:4" ht="13.5" x14ac:dyDescent="0.3">
      <c r="A1875"/>
      <c r="B1875" s="48"/>
      <c r="C1875" s="48"/>
      <c r="D1875"/>
    </row>
    <row r="1876" spans="1:4" ht="13.5" x14ac:dyDescent="0.3">
      <c r="A1876"/>
      <c r="B1876" s="48"/>
      <c r="C1876" s="48"/>
      <c r="D1876"/>
    </row>
    <row r="1877" spans="1:4" ht="13.5" x14ac:dyDescent="0.3">
      <c r="A1877"/>
      <c r="B1877" s="48"/>
      <c r="C1877" s="48"/>
      <c r="D1877"/>
    </row>
    <row r="1878" spans="1:4" ht="13.5" x14ac:dyDescent="0.3">
      <c r="A1878"/>
      <c r="B1878" s="48"/>
      <c r="C1878" s="48"/>
      <c r="D1878"/>
    </row>
    <row r="1879" spans="1:4" ht="13.5" x14ac:dyDescent="0.3">
      <c r="A1879"/>
      <c r="B1879" s="48"/>
      <c r="C1879" s="48"/>
      <c r="D1879"/>
    </row>
    <row r="1880" spans="1:4" ht="13.5" x14ac:dyDescent="0.3">
      <c r="A1880"/>
      <c r="B1880" s="48"/>
      <c r="C1880" s="48"/>
      <c r="D1880"/>
    </row>
    <row r="1881" spans="1:4" ht="13.5" x14ac:dyDescent="0.3">
      <c r="A1881"/>
      <c r="B1881" s="48"/>
      <c r="C1881" s="48"/>
      <c r="D1881"/>
    </row>
    <row r="1882" spans="1:4" ht="13.5" x14ac:dyDescent="0.3">
      <c r="A1882"/>
      <c r="B1882" s="48"/>
      <c r="C1882" s="48"/>
      <c r="D1882"/>
    </row>
    <row r="1883" spans="1:4" ht="13.5" x14ac:dyDescent="0.3">
      <c r="A1883"/>
      <c r="B1883" s="48"/>
      <c r="C1883" s="48"/>
      <c r="D1883"/>
    </row>
    <row r="1884" spans="1:4" ht="13.5" x14ac:dyDescent="0.3">
      <c r="A1884"/>
      <c r="B1884" s="48"/>
      <c r="C1884" s="48"/>
      <c r="D1884"/>
    </row>
    <row r="1885" spans="1:4" ht="13.5" x14ac:dyDescent="0.3">
      <c r="A1885"/>
      <c r="B1885" s="48"/>
      <c r="C1885" s="48"/>
      <c r="D1885"/>
    </row>
    <row r="1886" spans="1:4" ht="13.5" x14ac:dyDescent="0.3">
      <c r="A1886"/>
      <c r="B1886" s="48"/>
      <c r="C1886" s="48"/>
      <c r="D1886"/>
    </row>
    <row r="1887" spans="1:4" ht="13.5" x14ac:dyDescent="0.3">
      <c r="A1887"/>
      <c r="B1887" s="48"/>
      <c r="C1887" s="48"/>
      <c r="D1887"/>
    </row>
    <row r="1888" spans="1:4" ht="13.5" x14ac:dyDescent="0.3">
      <c r="A1888"/>
      <c r="B1888" s="48"/>
      <c r="C1888" s="48"/>
      <c r="D1888"/>
    </row>
    <row r="1889" spans="1:4" ht="13.5" x14ac:dyDescent="0.3">
      <c r="A1889"/>
      <c r="B1889" s="48"/>
      <c r="C1889" s="48"/>
      <c r="D1889"/>
    </row>
    <row r="1890" spans="1:4" ht="13.5" x14ac:dyDescent="0.3">
      <c r="A1890"/>
      <c r="B1890" s="48"/>
      <c r="C1890" s="48"/>
      <c r="D1890"/>
    </row>
    <row r="1891" spans="1:4" ht="13.5" x14ac:dyDescent="0.3">
      <c r="A1891"/>
      <c r="B1891" s="48"/>
      <c r="C1891" s="48"/>
      <c r="D1891"/>
    </row>
    <row r="1892" spans="1:4" ht="13.5" x14ac:dyDescent="0.3">
      <c r="A1892"/>
      <c r="B1892" s="48"/>
      <c r="C1892" s="48"/>
      <c r="D1892"/>
    </row>
    <row r="1893" spans="1:4" ht="13.5" x14ac:dyDescent="0.3">
      <c r="A1893"/>
      <c r="B1893" s="48"/>
      <c r="C1893" s="48"/>
      <c r="D1893"/>
    </row>
    <row r="1894" spans="1:4" ht="13.5" x14ac:dyDescent="0.3">
      <c r="A1894"/>
      <c r="B1894" s="48"/>
      <c r="C1894" s="48"/>
      <c r="D1894"/>
    </row>
    <row r="1895" spans="1:4" ht="13.5" x14ac:dyDescent="0.3">
      <c r="A1895"/>
      <c r="B1895" s="48"/>
      <c r="C1895" s="48"/>
      <c r="D1895"/>
    </row>
    <row r="1896" spans="1:4" ht="13.5" x14ac:dyDescent="0.3">
      <c r="A1896"/>
      <c r="B1896" s="48"/>
      <c r="C1896" s="48"/>
      <c r="D1896"/>
    </row>
    <row r="1897" spans="1:4" ht="13.5" x14ac:dyDescent="0.3">
      <c r="A1897"/>
      <c r="B1897" s="48"/>
      <c r="C1897" s="48"/>
      <c r="D1897"/>
    </row>
    <row r="1898" spans="1:4" ht="13.5" x14ac:dyDescent="0.3">
      <c r="A1898"/>
      <c r="B1898" s="48"/>
      <c r="C1898" s="48"/>
      <c r="D1898"/>
    </row>
    <row r="1899" spans="1:4" ht="13.5" x14ac:dyDescent="0.3">
      <c r="A1899"/>
      <c r="B1899" s="48"/>
      <c r="C1899" s="48"/>
      <c r="D1899"/>
    </row>
    <row r="1900" spans="1:4" ht="13.5" x14ac:dyDescent="0.3">
      <c r="A1900"/>
      <c r="B1900" s="48"/>
      <c r="C1900" s="48"/>
      <c r="D1900"/>
    </row>
    <row r="1901" spans="1:4" ht="13.5" x14ac:dyDescent="0.3">
      <c r="A1901"/>
      <c r="B1901" s="48"/>
      <c r="C1901" s="48"/>
      <c r="D1901"/>
    </row>
    <row r="1902" spans="1:4" ht="13.5" x14ac:dyDescent="0.3">
      <c r="A1902"/>
      <c r="B1902" s="48"/>
      <c r="C1902" s="48"/>
      <c r="D1902"/>
    </row>
    <row r="1903" spans="1:4" ht="13.5" x14ac:dyDescent="0.3">
      <c r="A1903"/>
      <c r="B1903" s="48"/>
      <c r="C1903" s="48"/>
      <c r="D1903"/>
    </row>
    <row r="1904" spans="1:4" ht="13.5" x14ac:dyDescent="0.3">
      <c r="A1904"/>
      <c r="B1904" s="48"/>
      <c r="C1904" s="48"/>
      <c r="D1904"/>
    </row>
    <row r="1905" spans="1:4" ht="13.5" x14ac:dyDescent="0.3">
      <c r="A1905"/>
      <c r="B1905" s="48"/>
      <c r="C1905" s="48"/>
      <c r="D1905"/>
    </row>
    <row r="1906" spans="1:4" ht="13.5" x14ac:dyDescent="0.3">
      <c r="A1906"/>
      <c r="B1906" s="48"/>
      <c r="C1906" s="48"/>
      <c r="D1906"/>
    </row>
    <row r="1907" spans="1:4" ht="13.5" x14ac:dyDescent="0.3">
      <c r="A1907"/>
      <c r="B1907" s="48"/>
      <c r="C1907" s="48"/>
      <c r="D1907"/>
    </row>
    <row r="1908" spans="1:4" ht="13.5" x14ac:dyDescent="0.3">
      <c r="A1908"/>
      <c r="B1908" s="48"/>
      <c r="C1908" s="48"/>
      <c r="D1908"/>
    </row>
    <row r="1909" spans="1:4" ht="13.5" x14ac:dyDescent="0.3">
      <c r="A1909"/>
      <c r="B1909" s="48"/>
      <c r="C1909" s="48"/>
      <c r="D1909"/>
    </row>
    <row r="1910" spans="1:4" ht="13.5" x14ac:dyDescent="0.3">
      <c r="A1910"/>
      <c r="B1910" s="48"/>
      <c r="C1910" s="48"/>
      <c r="D1910"/>
    </row>
    <row r="1911" spans="1:4" ht="13.5" x14ac:dyDescent="0.3">
      <c r="A1911"/>
      <c r="B1911" s="48"/>
      <c r="C1911" s="48"/>
      <c r="D1911"/>
    </row>
    <row r="1912" spans="1:4" ht="13.5" x14ac:dyDescent="0.3">
      <c r="A1912"/>
      <c r="B1912" s="48"/>
      <c r="C1912" s="48"/>
      <c r="D1912"/>
    </row>
    <row r="1913" spans="1:4" ht="13.5" x14ac:dyDescent="0.3">
      <c r="A1913"/>
      <c r="B1913" s="48"/>
      <c r="C1913" s="48"/>
      <c r="D1913"/>
    </row>
    <row r="1914" spans="1:4" ht="13.5" x14ac:dyDescent="0.3">
      <c r="A1914"/>
      <c r="B1914" s="48"/>
      <c r="C1914" s="48"/>
      <c r="D1914"/>
    </row>
    <row r="1915" spans="1:4" ht="13.5" x14ac:dyDescent="0.3">
      <c r="A1915"/>
      <c r="B1915" s="48"/>
      <c r="C1915" s="48"/>
      <c r="D1915"/>
    </row>
    <row r="1916" spans="1:4" ht="13.5" x14ac:dyDescent="0.3">
      <c r="A1916"/>
      <c r="B1916" s="48"/>
      <c r="C1916" s="48"/>
      <c r="D1916"/>
    </row>
    <row r="1917" spans="1:4" ht="13.5" x14ac:dyDescent="0.3">
      <c r="A1917"/>
      <c r="B1917" s="48"/>
      <c r="C1917" s="48"/>
      <c r="D1917"/>
    </row>
    <row r="1918" spans="1:4" ht="13.5" x14ac:dyDescent="0.3">
      <c r="A1918"/>
      <c r="B1918" s="48"/>
      <c r="C1918" s="48"/>
      <c r="D1918"/>
    </row>
    <row r="1919" spans="1:4" ht="13.5" x14ac:dyDescent="0.3">
      <c r="A1919"/>
      <c r="B1919" s="48"/>
      <c r="C1919" s="48"/>
      <c r="D1919"/>
    </row>
    <row r="1920" spans="1:4" ht="13.5" x14ac:dyDescent="0.3">
      <c r="A1920"/>
      <c r="B1920" s="48"/>
      <c r="C1920" s="48"/>
      <c r="D1920"/>
    </row>
    <row r="1921" spans="1:4" ht="13.5" x14ac:dyDescent="0.3">
      <c r="A1921"/>
      <c r="B1921" s="48"/>
      <c r="C1921" s="48"/>
      <c r="D1921"/>
    </row>
    <row r="1922" spans="1:4" ht="13.5" x14ac:dyDescent="0.3">
      <c r="A1922"/>
      <c r="B1922" s="48"/>
      <c r="C1922" s="48"/>
      <c r="D1922"/>
    </row>
    <row r="1923" spans="1:4" ht="13.5" x14ac:dyDescent="0.3">
      <c r="A1923"/>
      <c r="B1923" s="48"/>
      <c r="C1923" s="48"/>
      <c r="D1923"/>
    </row>
    <row r="1924" spans="1:4" ht="13.5" x14ac:dyDescent="0.3">
      <c r="A1924"/>
      <c r="B1924" s="48"/>
      <c r="C1924" s="48"/>
      <c r="D1924"/>
    </row>
    <row r="1925" spans="1:4" ht="13.5" x14ac:dyDescent="0.3">
      <c r="A1925"/>
      <c r="B1925" s="48"/>
      <c r="C1925" s="48"/>
      <c r="D1925"/>
    </row>
    <row r="1926" spans="1:4" ht="13.5" x14ac:dyDescent="0.3">
      <c r="A1926"/>
      <c r="B1926" s="48"/>
      <c r="C1926" s="48"/>
      <c r="D1926"/>
    </row>
    <row r="1927" spans="1:4" ht="13.5" x14ac:dyDescent="0.3">
      <c r="A1927"/>
      <c r="B1927" s="48"/>
      <c r="C1927" s="48"/>
      <c r="D1927"/>
    </row>
    <row r="1928" spans="1:4" ht="13.5" x14ac:dyDescent="0.3">
      <c r="A1928"/>
      <c r="B1928" s="48"/>
      <c r="C1928" s="48"/>
      <c r="D1928"/>
    </row>
    <row r="1929" spans="1:4" ht="13.5" x14ac:dyDescent="0.3">
      <c r="A1929"/>
      <c r="B1929" s="48"/>
      <c r="C1929" s="48"/>
      <c r="D1929"/>
    </row>
    <row r="1930" spans="1:4" ht="13.5" x14ac:dyDescent="0.3">
      <c r="A1930"/>
      <c r="B1930" s="48"/>
      <c r="C1930" s="48"/>
      <c r="D1930"/>
    </row>
    <row r="1931" spans="1:4" ht="13.5" x14ac:dyDescent="0.3">
      <c r="A1931"/>
      <c r="B1931" s="48"/>
      <c r="C1931" s="48"/>
      <c r="D1931"/>
    </row>
    <row r="1932" spans="1:4" ht="13.5" x14ac:dyDescent="0.3">
      <c r="A1932"/>
      <c r="B1932" s="48"/>
      <c r="C1932" s="48"/>
      <c r="D1932"/>
    </row>
    <row r="1933" spans="1:4" ht="13.5" x14ac:dyDescent="0.3">
      <c r="A1933"/>
      <c r="B1933" s="48"/>
      <c r="C1933" s="48"/>
      <c r="D1933"/>
    </row>
    <row r="1934" spans="1:4" ht="13.5" x14ac:dyDescent="0.3">
      <c r="A1934"/>
      <c r="B1934" s="48"/>
      <c r="C1934" s="48"/>
      <c r="D1934"/>
    </row>
    <row r="1935" spans="1:4" ht="13.5" x14ac:dyDescent="0.3">
      <c r="A1935"/>
      <c r="B1935" s="48"/>
      <c r="C1935" s="48"/>
      <c r="D1935"/>
    </row>
    <row r="1936" spans="1:4" ht="13.5" x14ac:dyDescent="0.3">
      <c r="A1936"/>
      <c r="B1936" s="48"/>
      <c r="C1936" s="48"/>
      <c r="D1936"/>
    </row>
    <row r="1937" spans="1:4" ht="13.5" x14ac:dyDescent="0.3">
      <c r="A1937"/>
      <c r="B1937" s="48"/>
      <c r="C1937" s="48"/>
      <c r="D1937"/>
    </row>
    <row r="1938" spans="1:4" ht="13.5" x14ac:dyDescent="0.3">
      <c r="A1938"/>
      <c r="B1938" s="48"/>
      <c r="C1938" s="48"/>
      <c r="D1938"/>
    </row>
    <row r="1939" spans="1:4" ht="13.5" x14ac:dyDescent="0.3">
      <c r="A1939"/>
      <c r="B1939" s="48"/>
      <c r="C1939" s="48"/>
      <c r="D1939"/>
    </row>
    <row r="1940" spans="1:4" ht="13.5" x14ac:dyDescent="0.3">
      <c r="A1940"/>
      <c r="B1940" s="48"/>
      <c r="C1940" s="48"/>
      <c r="D1940"/>
    </row>
    <row r="1941" spans="1:4" ht="13.5" x14ac:dyDescent="0.3">
      <c r="A1941"/>
      <c r="B1941" s="48"/>
      <c r="C1941" s="48"/>
      <c r="D1941"/>
    </row>
    <row r="1942" spans="1:4" ht="13.5" x14ac:dyDescent="0.3">
      <c r="A1942"/>
      <c r="B1942" s="48"/>
      <c r="C1942" s="48"/>
      <c r="D1942"/>
    </row>
    <row r="1943" spans="1:4" ht="13.5" x14ac:dyDescent="0.3">
      <c r="A1943"/>
      <c r="B1943" s="48"/>
      <c r="C1943" s="48"/>
      <c r="D1943"/>
    </row>
    <row r="1944" spans="1:4" ht="13.5" x14ac:dyDescent="0.3">
      <c r="A1944"/>
      <c r="B1944" s="48"/>
      <c r="C1944" s="48"/>
      <c r="D1944"/>
    </row>
    <row r="1945" spans="1:4" ht="13.5" x14ac:dyDescent="0.3">
      <c r="A1945"/>
      <c r="B1945" s="48"/>
      <c r="C1945" s="48"/>
      <c r="D1945"/>
    </row>
    <row r="1946" spans="1:4" ht="13.5" x14ac:dyDescent="0.3">
      <c r="A1946"/>
      <c r="B1946" s="48"/>
      <c r="C1946" s="48"/>
      <c r="D1946"/>
    </row>
    <row r="1947" spans="1:4" ht="13.5" x14ac:dyDescent="0.3">
      <c r="A1947"/>
      <c r="B1947" s="48"/>
      <c r="C1947" s="48"/>
      <c r="D1947"/>
    </row>
    <row r="1948" spans="1:4" ht="13.5" x14ac:dyDescent="0.3">
      <c r="A1948"/>
      <c r="B1948" s="48"/>
      <c r="C1948" s="48"/>
      <c r="D1948"/>
    </row>
    <row r="1949" spans="1:4" ht="13.5" x14ac:dyDescent="0.3">
      <c r="A1949"/>
      <c r="B1949" s="48"/>
      <c r="C1949" s="48"/>
      <c r="D1949"/>
    </row>
    <row r="1950" spans="1:4" ht="13.5" x14ac:dyDescent="0.3">
      <c r="A1950"/>
      <c r="B1950" s="48"/>
      <c r="C1950" s="48"/>
      <c r="D1950"/>
    </row>
    <row r="1951" spans="1:4" ht="13.5" x14ac:dyDescent="0.3">
      <c r="A1951"/>
      <c r="B1951" s="48"/>
      <c r="C1951" s="48"/>
      <c r="D1951"/>
    </row>
    <row r="1952" spans="1:4" ht="13.5" x14ac:dyDescent="0.3">
      <c r="A1952"/>
      <c r="B1952" s="48"/>
      <c r="C1952" s="48"/>
      <c r="D1952"/>
    </row>
    <row r="1953" spans="1:4" ht="13.5" x14ac:dyDescent="0.3">
      <c r="A1953"/>
      <c r="B1953" s="48"/>
      <c r="C1953" s="48"/>
      <c r="D1953"/>
    </row>
    <row r="1954" spans="1:4" ht="13.5" x14ac:dyDescent="0.3">
      <c r="A1954"/>
      <c r="B1954" s="48"/>
      <c r="C1954" s="48"/>
      <c r="D1954"/>
    </row>
    <row r="1955" spans="1:4" ht="13.5" x14ac:dyDescent="0.3">
      <c r="A1955"/>
      <c r="B1955" s="48"/>
      <c r="C1955" s="48"/>
      <c r="D1955"/>
    </row>
    <row r="1956" spans="1:4" ht="13.5" x14ac:dyDescent="0.3">
      <c r="A1956"/>
      <c r="B1956" s="48"/>
      <c r="C1956" s="48"/>
      <c r="D1956"/>
    </row>
    <row r="1957" spans="1:4" ht="13.5" x14ac:dyDescent="0.3">
      <c r="A1957"/>
      <c r="B1957" s="48"/>
      <c r="C1957" s="48"/>
      <c r="D1957"/>
    </row>
    <row r="1958" spans="1:4" ht="13.5" x14ac:dyDescent="0.3">
      <c r="A1958"/>
      <c r="B1958" s="48"/>
      <c r="C1958" s="48"/>
      <c r="D1958"/>
    </row>
    <row r="1959" spans="1:4" ht="13.5" x14ac:dyDescent="0.3">
      <c r="A1959"/>
      <c r="B1959" s="48"/>
      <c r="C1959" s="48"/>
      <c r="D1959"/>
    </row>
    <row r="1960" spans="1:4" ht="13.5" x14ac:dyDescent="0.3">
      <c r="A1960"/>
      <c r="B1960" s="48"/>
      <c r="C1960" s="48"/>
      <c r="D1960"/>
    </row>
    <row r="1961" spans="1:4" ht="13.5" x14ac:dyDescent="0.3">
      <c r="A1961"/>
      <c r="B1961" s="48"/>
      <c r="C1961" s="48"/>
      <c r="D1961"/>
    </row>
    <row r="1962" spans="1:4" ht="13.5" x14ac:dyDescent="0.3">
      <c r="A1962"/>
      <c r="B1962" s="48"/>
      <c r="C1962" s="48"/>
      <c r="D1962"/>
    </row>
    <row r="1963" spans="1:4" ht="13.5" x14ac:dyDescent="0.3">
      <c r="A1963"/>
      <c r="B1963" s="48"/>
      <c r="C1963" s="48"/>
      <c r="D1963"/>
    </row>
    <row r="1964" spans="1:4" ht="13.5" x14ac:dyDescent="0.3">
      <c r="A1964"/>
      <c r="B1964" s="48"/>
      <c r="C1964" s="48"/>
      <c r="D1964"/>
    </row>
    <row r="1965" spans="1:4" ht="13.5" x14ac:dyDescent="0.3">
      <c r="A1965"/>
      <c r="B1965" s="48"/>
      <c r="C1965" s="48"/>
      <c r="D1965"/>
    </row>
    <row r="1966" spans="1:4" ht="13.5" x14ac:dyDescent="0.3">
      <c r="A1966"/>
      <c r="B1966" s="48"/>
      <c r="C1966" s="48"/>
      <c r="D1966"/>
    </row>
    <row r="1967" spans="1:4" ht="13.5" x14ac:dyDescent="0.3">
      <c r="A1967"/>
      <c r="B1967" s="48"/>
      <c r="C1967" s="48"/>
      <c r="D1967"/>
    </row>
    <row r="1968" spans="1:4" ht="13.5" x14ac:dyDescent="0.3">
      <c r="A1968"/>
      <c r="B1968" s="48"/>
      <c r="C1968" s="48"/>
      <c r="D1968"/>
    </row>
    <row r="1969" spans="1:4" ht="13.5" x14ac:dyDescent="0.3">
      <c r="A1969"/>
      <c r="B1969" s="48"/>
      <c r="C1969" s="48"/>
      <c r="D1969"/>
    </row>
    <row r="1970" spans="1:4" ht="13.5" x14ac:dyDescent="0.3">
      <c r="A1970"/>
      <c r="B1970" s="48"/>
      <c r="C1970" s="48"/>
      <c r="D1970"/>
    </row>
    <row r="1971" spans="1:4" ht="13.5" x14ac:dyDescent="0.3">
      <c r="A1971"/>
      <c r="B1971" s="48"/>
      <c r="C1971" s="48"/>
      <c r="D1971"/>
    </row>
    <row r="1972" spans="1:4" ht="13.5" x14ac:dyDescent="0.3">
      <c r="A1972"/>
      <c r="B1972" s="48"/>
      <c r="C1972" s="48"/>
      <c r="D1972"/>
    </row>
    <row r="1973" spans="1:4" ht="13.5" x14ac:dyDescent="0.3">
      <c r="A1973"/>
      <c r="B1973" s="48"/>
      <c r="C1973" s="48"/>
      <c r="D1973"/>
    </row>
    <row r="1974" spans="1:4" ht="13.5" x14ac:dyDescent="0.3">
      <c r="A1974"/>
      <c r="B1974" s="48"/>
      <c r="C1974" s="48"/>
      <c r="D1974"/>
    </row>
    <row r="1975" spans="1:4" ht="13.5" x14ac:dyDescent="0.3">
      <c r="A1975"/>
      <c r="B1975" s="48"/>
      <c r="C1975" s="48"/>
      <c r="D1975"/>
    </row>
    <row r="1976" spans="1:4" ht="13.5" x14ac:dyDescent="0.3">
      <c r="A1976"/>
      <c r="B1976" s="48"/>
      <c r="C1976" s="48"/>
      <c r="D1976"/>
    </row>
    <row r="1977" spans="1:4" ht="13.5" x14ac:dyDescent="0.3">
      <c r="A1977"/>
      <c r="B1977" s="48"/>
      <c r="C1977" s="48"/>
      <c r="D1977"/>
    </row>
    <row r="1978" spans="1:4" ht="13.5" x14ac:dyDescent="0.3">
      <c r="A1978"/>
      <c r="B1978" s="48"/>
      <c r="C1978" s="48"/>
      <c r="D1978"/>
    </row>
    <row r="1979" spans="1:4" ht="13.5" x14ac:dyDescent="0.3">
      <c r="A1979"/>
      <c r="B1979" s="48"/>
      <c r="C1979" s="48"/>
      <c r="D1979"/>
    </row>
    <row r="1980" spans="1:4" ht="13.5" x14ac:dyDescent="0.3">
      <c r="A1980"/>
      <c r="B1980" s="48"/>
      <c r="C1980" s="48"/>
      <c r="D1980"/>
    </row>
    <row r="1981" spans="1:4" ht="13.5" x14ac:dyDescent="0.3">
      <c r="A1981"/>
      <c r="B1981" s="48"/>
      <c r="C1981" s="48"/>
      <c r="D1981"/>
    </row>
    <row r="1982" spans="1:4" ht="13.5" x14ac:dyDescent="0.3">
      <c r="A1982"/>
      <c r="B1982" s="48"/>
      <c r="C1982" s="48"/>
      <c r="D1982"/>
    </row>
    <row r="1983" spans="1:4" ht="13.5" x14ac:dyDescent="0.3">
      <c r="A1983"/>
      <c r="B1983" s="48"/>
      <c r="C1983" s="48"/>
      <c r="D1983"/>
    </row>
    <row r="1984" spans="1:4" ht="13.5" x14ac:dyDescent="0.3">
      <c r="A1984"/>
      <c r="B1984" s="48"/>
      <c r="C1984" s="48"/>
      <c r="D1984"/>
    </row>
    <row r="1985" spans="1:4" ht="13.5" x14ac:dyDescent="0.3">
      <c r="A1985"/>
      <c r="B1985" s="48"/>
      <c r="C1985" s="48"/>
      <c r="D1985"/>
    </row>
    <row r="1986" spans="1:4" ht="13.5" x14ac:dyDescent="0.3">
      <c r="A1986"/>
      <c r="B1986" s="48"/>
      <c r="C1986" s="48"/>
      <c r="D1986"/>
    </row>
    <row r="1987" spans="1:4" ht="13.5" x14ac:dyDescent="0.3">
      <c r="A1987"/>
      <c r="B1987" s="48"/>
      <c r="C1987" s="48"/>
      <c r="D1987"/>
    </row>
    <row r="1988" spans="1:4" ht="13.5" x14ac:dyDescent="0.3">
      <c r="A1988"/>
      <c r="B1988" s="48"/>
      <c r="C1988" s="48"/>
      <c r="D1988"/>
    </row>
    <row r="1989" spans="1:4" ht="13.5" x14ac:dyDescent="0.3">
      <c r="A1989"/>
      <c r="B1989" s="48"/>
      <c r="C1989" s="48"/>
      <c r="D1989"/>
    </row>
    <row r="1990" spans="1:4" ht="13.5" x14ac:dyDescent="0.3">
      <c r="A1990"/>
      <c r="B1990" s="48"/>
      <c r="C1990" s="48"/>
      <c r="D1990"/>
    </row>
    <row r="1991" spans="1:4" ht="13.5" x14ac:dyDescent="0.3">
      <c r="A1991"/>
      <c r="B1991" s="48"/>
      <c r="C1991" s="48"/>
      <c r="D1991"/>
    </row>
    <row r="1992" spans="1:4" ht="13.5" x14ac:dyDescent="0.3">
      <c r="A1992"/>
      <c r="B1992" s="48"/>
      <c r="C1992" s="48"/>
      <c r="D1992"/>
    </row>
    <row r="1993" spans="1:4" ht="13.5" x14ac:dyDescent="0.3">
      <c r="A1993"/>
      <c r="B1993" s="48"/>
      <c r="C1993" s="48"/>
      <c r="D1993"/>
    </row>
    <row r="1994" spans="1:4" ht="13.5" x14ac:dyDescent="0.3">
      <c r="A1994"/>
      <c r="B1994" s="48"/>
      <c r="C1994" s="48"/>
      <c r="D1994"/>
    </row>
    <row r="1995" spans="1:4" ht="13.5" x14ac:dyDescent="0.3">
      <c r="A1995"/>
      <c r="B1995" s="48"/>
      <c r="C1995" s="48"/>
      <c r="D1995"/>
    </row>
    <row r="1996" spans="1:4" ht="13.5" x14ac:dyDescent="0.3">
      <c r="A1996"/>
      <c r="B1996" s="48"/>
      <c r="C1996" s="48"/>
      <c r="D1996"/>
    </row>
    <row r="1997" spans="1:4" ht="13.5" x14ac:dyDescent="0.3">
      <c r="A1997"/>
      <c r="B1997" s="48"/>
      <c r="C1997" s="48"/>
      <c r="D1997"/>
    </row>
    <row r="1998" spans="1:4" ht="13.5" x14ac:dyDescent="0.3">
      <c r="A1998"/>
      <c r="B1998" s="48"/>
      <c r="C1998" s="48"/>
      <c r="D1998"/>
    </row>
    <row r="1999" spans="1:4" ht="13.5" x14ac:dyDescent="0.3">
      <c r="A1999"/>
      <c r="B1999" s="48"/>
      <c r="C1999" s="48"/>
      <c r="D1999"/>
    </row>
    <row r="2000" spans="1:4" ht="13.5" x14ac:dyDescent="0.3">
      <c r="A2000"/>
      <c r="B2000" s="48"/>
      <c r="C2000" s="48"/>
      <c r="D2000"/>
    </row>
    <row r="2001" spans="1:4" ht="13.5" x14ac:dyDescent="0.3">
      <c r="A2001"/>
      <c r="B2001" s="48"/>
      <c r="C2001" s="48"/>
      <c r="D2001"/>
    </row>
    <row r="2002" spans="1:4" ht="13.5" x14ac:dyDescent="0.3">
      <c r="A2002"/>
      <c r="B2002" s="48"/>
      <c r="C2002" s="48"/>
      <c r="D2002"/>
    </row>
    <row r="2003" spans="1:4" ht="13.5" x14ac:dyDescent="0.3">
      <c r="A2003"/>
      <c r="B2003" s="48"/>
      <c r="C2003" s="48"/>
      <c r="D2003"/>
    </row>
    <row r="2004" spans="1:4" ht="13.5" x14ac:dyDescent="0.3">
      <c r="A2004"/>
      <c r="B2004" s="48"/>
      <c r="C2004" s="48"/>
      <c r="D2004"/>
    </row>
    <row r="2005" spans="1:4" ht="13.5" x14ac:dyDescent="0.3">
      <c r="A2005"/>
      <c r="B2005" s="48"/>
      <c r="C2005" s="48"/>
      <c r="D2005"/>
    </row>
    <row r="2006" spans="1:4" ht="13.5" x14ac:dyDescent="0.3">
      <c r="A2006"/>
      <c r="B2006" s="48"/>
      <c r="C2006" s="48"/>
      <c r="D2006"/>
    </row>
    <row r="2007" spans="1:4" ht="13.5" x14ac:dyDescent="0.3">
      <c r="A2007"/>
      <c r="B2007" s="48"/>
      <c r="C2007" s="48"/>
      <c r="D2007"/>
    </row>
    <row r="2008" spans="1:4" ht="13.5" x14ac:dyDescent="0.3">
      <c r="A2008"/>
      <c r="B2008" s="48"/>
      <c r="C2008" s="48"/>
      <c r="D2008"/>
    </row>
    <row r="2009" spans="1:4" ht="13.5" x14ac:dyDescent="0.3">
      <c r="A2009"/>
      <c r="B2009" s="48"/>
      <c r="C2009" s="48"/>
      <c r="D2009"/>
    </row>
    <row r="2010" spans="1:4" ht="13.5" x14ac:dyDescent="0.3">
      <c r="A2010"/>
      <c r="B2010" s="48"/>
      <c r="C2010" s="48"/>
      <c r="D2010"/>
    </row>
    <row r="2011" spans="1:4" ht="13.5" x14ac:dyDescent="0.3">
      <c r="A2011"/>
      <c r="B2011" s="48"/>
      <c r="C2011" s="48"/>
      <c r="D2011"/>
    </row>
    <row r="2012" spans="1:4" ht="13.5" x14ac:dyDescent="0.3">
      <c r="A2012"/>
      <c r="B2012" s="48"/>
      <c r="C2012" s="48"/>
      <c r="D2012"/>
    </row>
    <row r="2013" spans="1:4" ht="13.5" x14ac:dyDescent="0.3">
      <c r="A2013"/>
      <c r="B2013" s="48"/>
      <c r="C2013" s="48"/>
      <c r="D2013"/>
    </row>
    <row r="2014" spans="1:4" ht="13.5" x14ac:dyDescent="0.3">
      <c r="A2014"/>
      <c r="B2014" s="48"/>
      <c r="C2014" s="48"/>
      <c r="D2014"/>
    </row>
    <row r="2015" spans="1:4" ht="13.5" x14ac:dyDescent="0.3">
      <c r="A2015"/>
      <c r="B2015" s="48"/>
      <c r="C2015" s="48"/>
      <c r="D2015"/>
    </row>
    <row r="2016" spans="1:4" ht="13.5" x14ac:dyDescent="0.3">
      <c r="A2016"/>
      <c r="B2016" s="48"/>
      <c r="C2016" s="48"/>
      <c r="D2016"/>
    </row>
    <row r="2017" spans="1:4" ht="13.5" x14ac:dyDescent="0.3">
      <c r="A2017"/>
      <c r="B2017" s="48"/>
      <c r="C2017" s="48"/>
      <c r="D2017"/>
    </row>
    <row r="2018" spans="1:4" ht="13.5" x14ac:dyDescent="0.3">
      <c r="A2018"/>
      <c r="B2018" s="48"/>
      <c r="C2018" s="48"/>
      <c r="D2018"/>
    </row>
    <row r="2019" spans="1:4" ht="13.5" x14ac:dyDescent="0.3">
      <c r="A2019"/>
      <c r="B2019" s="48"/>
      <c r="C2019" s="48"/>
      <c r="D2019"/>
    </row>
    <row r="2020" spans="1:4" ht="13.5" x14ac:dyDescent="0.3">
      <c r="A2020"/>
      <c r="B2020" s="48"/>
      <c r="C2020" s="48"/>
      <c r="D2020"/>
    </row>
    <row r="2021" spans="1:4" ht="13.5" x14ac:dyDescent="0.3">
      <c r="A2021"/>
      <c r="B2021" s="48"/>
      <c r="C2021" s="48"/>
      <c r="D2021"/>
    </row>
    <row r="2022" spans="1:4" ht="13.5" x14ac:dyDescent="0.3">
      <c r="A2022"/>
      <c r="B2022" s="48"/>
      <c r="C2022" s="48"/>
      <c r="D2022"/>
    </row>
    <row r="2023" spans="1:4" ht="13.5" x14ac:dyDescent="0.3">
      <c r="A2023"/>
      <c r="B2023" s="48"/>
      <c r="C2023" s="48"/>
      <c r="D2023"/>
    </row>
    <row r="2024" spans="1:4" ht="13.5" x14ac:dyDescent="0.3">
      <c r="A2024"/>
      <c r="B2024" s="48"/>
      <c r="C2024" s="48"/>
      <c r="D2024"/>
    </row>
    <row r="2025" spans="1:4" ht="13.5" x14ac:dyDescent="0.3">
      <c r="A2025"/>
      <c r="B2025" s="48"/>
      <c r="C2025" s="48"/>
      <c r="D2025"/>
    </row>
    <row r="2026" spans="1:4" ht="13.5" x14ac:dyDescent="0.3">
      <c r="A2026"/>
      <c r="B2026" s="48"/>
      <c r="C2026" s="48"/>
      <c r="D2026"/>
    </row>
    <row r="2027" spans="1:4" ht="13.5" x14ac:dyDescent="0.3">
      <c r="A2027"/>
      <c r="B2027" s="48"/>
      <c r="C2027" s="48"/>
      <c r="D2027"/>
    </row>
    <row r="2028" spans="1:4" ht="13.5" x14ac:dyDescent="0.3">
      <c r="A2028"/>
      <c r="B2028" s="48"/>
      <c r="C2028" s="48"/>
      <c r="D2028"/>
    </row>
    <row r="2029" spans="1:4" ht="13.5" x14ac:dyDescent="0.3">
      <c r="A2029"/>
      <c r="B2029" s="48"/>
      <c r="C2029" s="48"/>
      <c r="D2029"/>
    </row>
    <row r="2030" spans="1:4" ht="13.5" x14ac:dyDescent="0.3">
      <c r="A2030"/>
      <c r="B2030" s="48"/>
      <c r="C2030" s="48"/>
      <c r="D2030"/>
    </row>
    <row r="2031" spans="1:4" ht="13.5" x14ac:dyDescent="0.3">
      <c r="A2031"/>
      <c r="B2031" s="48"/>
      <c r="C2031" s="48"/>
      <c r="D2031"/>
    </row>
    <row r="2032" spans="1:4" ht="13.5" x14ac:dyDescent="0.3">
      <c r="A2032"/>
      <c r="B2032" s="48"/>
      <c r="C2032" s="48"/>
      <c r="D2032"/>
    </row>
    <row r="2033" spans="1:4" ht="13.5" x14ac:dyDescent="0.3">
      <c r="A2033"/>
      <c r="B2033" s="48"/>
      <c r="C2033" s="48"/>
      <c r="D2033"/>
    </row>
    <row r="2034" spans="1:4" ht="13.5" x14ac:dyDescent="0.3">
      <c r="A2034"/>
      <c r="B2034" s="48"/>
      <c r="C2034" s="48"/>
      <c r="D2034"/>
    </row>
    <row r="2035" spans="1:4" ht="13.5" x14ac:dyDescent="0.3">
      <c r="A2035"/>
      <c r="B2035" s="48"/>
      <c r="C2035" s="48"/>
      <c r="D2035"/>
    </row>
    <row r="2036" spans="1:4" ht="13.5" x14ac:dyDescent="0.3">
      <c r="A2036"/>
      <c r="B2036" s="48"/>
      <c r="C2036" s="48"/>
      <c r="D2036"/>
    </row>
    <row r="2037" spans="1:4" ht="13.5" x14ac:dyDescent="0.3">
      <c r="A2037"/>
      <c r="B2037" s="48"/>
      <c r="C2037" s="48"/>
      <c r="D2037"/>
    </row>
    <row r="2038" spans="1:4" ht="13.5" x14ac:dyDescent="0.3">
      <c r="A2038"/>
      <c r="B2038" s="48"/>
      <c r="C2038" s="48"/>
      <c r="D2038"/>
    </row>
    <row r="2039" spans="1:4" ht="13.5" x14ac:dyDescent="0.3">
      <c r="A2039"/>
      <c r="B2039" s="48"/>
      <c r="C2039" s="48"/>
      <c r="D2039"/>
    </row>
    <row r="2040" spans="1:4" ht="13.5" x14ac:dyDescent="0.3">
      <c r="A2040"/>
      <c r="B2040" s="48"/>
      <c r="C2040" s="48"/>
      <c r="D2040"/>
    </row>
    <row r="2041" spans="1:4" ht="13.5" x14ac:dyDescent="0.3">
      <c r="A2041"/>
      <c r="B2041" s="48"/>
      <c r="C2041" s="48"/>
      <c r="D2041"/>
    </row>
    <row r="2042" spans="1:4" ht="13.5" x14ac:dyDescent="0.3">
      <c r="A2042"/>
      <c r="B2042" s="48"/>
      <c r="C2042" s="48"/>
      <c r="D2042"/>
    </row>
    <row r="2043" spans="1:4" ht="13.5" x14ac:dyDescent="0.3">
      <c r="A2043"/>
      <c r="B2043" s="48"/>
      <c r="C2043" s="48"/>
      <c r="D2043"/>
    </row>
    <row r="2044" spans="1:4" ht="13.5" x14ac:dyDescent="0.3">
      <c r="A2044"/>
      <c r="B2044" s="48"/>
      <c r="C2044" s="48"/>
      <c r="D2044"/>
    </row>
    <row r="2045" spans="1:4" ht="13.5" x14ac:dyDescent="0.3">
      <c r="A2045"/>
      <c r="B2045" s="48"/>
      <c r="C2045" s="48"/>
      <c r="D2045"/>
    </row>
    <row r="2046" spans="1:4" ht="13.5" x14ac:dyDescent="0.3">
      <c r="A2046"/>
      <c r="B2046" s="48"/>
      <c r="C2046" s="48"/>
      <c r="D2046"/>
    </row>
    <row r="2047" spans="1:4" ht="13.5" x14ac:dyDescent="0.3">
      <c r="A2047"/>
      <c r="B2047" s="48"/>
      <c r="C2047" s="48"/>
      <c r="D2047"/>
    </row>
    <row r="2048" spans="1:4" ht="13.5" x14ac:dyDescent="0.3">
      <c r="A2048"/>
      <c r="B2048" s="48"/>
      <c r="C2048" s="48"/>
      <c r="D2048"/>
    </row>
    <row r="2049" spans="1:4" ht="13.5" x14ac:dyDescent="0.3">
      <c r="A2049"/>
      <c r="B2049" s="48"/>
      <c r="C2049" s="48"/>
      <c r="D2049"/>
    </row>
    <row r="2050" spans="1:4" ht="13.5" x14ac:dyDescent="0.3">
      <c r="A2050"/>
      <c r="B2050" s="48"/>
      <c r="C2050" s="48"/>
      <c r="D2050"/>
    </row>
    <row r="2051" spans="1:4" ht="13.5" x14ac:dyDescent="0.3">
      <c r="A2051"/>
      <c r="B2051" s="48"/>
      <c r="C2051" s="48"/>
      <c r="D2051"/>
    </row>
    <row r="2052" spans="1:4" ht="13.5" x14ac:dyDescent="0.3">
      <c r="A2052"/>
      <c r="B2052" s="48"/>
      <c r="C2052" s="48"/>
      <c r="D2052"/>
    </row>
    <row r="2053" spans="1:4" ht="13.5" x14ac:dyDescent="0.3">
      <c r="A2053"/>
      <c r="B2053" s="48"/>
      <c r="C2053" s="48"/>
      <c r="D2053"/>
    </row>
    <row r="2054" spans="1:4" ht="13.5" x14ac:dyDescent="0.3">
      <c r="A2054"/>
      <c r="B2054" s="48"/>
      <c r="C2054" s="48"/>
      <c r="D2054"/>
    </row>
    <row r="2055" spans="1:4" ht="13.5" x14ac:dyDescent="0.3">
      <c r="A2055"/>
      <c r="B2055" s="48"/>
      <c r="C2055" s="48"/>
      <c r="D2055"/>
    </row>
    <row r="2056" spans="1:4" ht="13.5" x14ac:dyDescent="0.3">
      <c r="A2056"/>
      <c r="B2056" s="48"/>
      <c r="C2056" s="48"/>
      <c r="D2056"/>
    </row>
    <row r="2057" spans="1:4" ht="13.5" x14ac:dyDescent="0.3">
      <c r="A2057"/>
      <c r="B2057" s="48"/>
      <c r="C2057" s="48"/>
      <c r="D2057"/>
    </row>
    <row r="2058" spans="1:4" ht="13.5" x14ac:dyDescent="0.3">
      <c r="A2058"/>
      <c r="B2058" s="48"/>
      <c r="C2058" s="48"/>
      <c r="D2058"/>
    </row>
    <row r="2059" spans="1:4" ht="13.5" x14ac:dyDescent="0.3">
      <c r="A2059"/>
      <c r="B2059" s="48"/>
      <c r="C2059" s="48"/>
      <c r="D2059"/>
    </row>
    <row r="2060" spans="1:4" ht="13.5" x14ac:dyDescent="0.3">
      <c r="A2060"/>
      <c r="B2060" s="48"/>
      <c r="C2060" s="48"/>
      <c r="D2060"/>
    </row>
    <row r="2061" spans="1:4" ht="13.5" x14ac:dyDescent="0.3">
      <c r="A2061"/>
      <c r="B2061" s="48"/>
      <c r="C2061" s="48"/>
      <c r="D2061"/>
    </row>
    <row r="2062" spans="1:4" ht="13.5" x14ac:dyDescent="0.3">
      <c r="A2062"/>
      <c r="B2062" s="48"/>
      <c r="C2062" s="48"/>
      <c r="D2062"/>
    </row>
    <row r="2063" spans="1:4" ht="13.5" x14ac:dyDescent="0.3">
      <c r="A2063"/>
      <c r="B2063" s="48"/>
      <c r="C2063" s="48"/>
      <c r="D2063"/>
    </row>
    <row r="2064" spans="1:4" ht="13.5" x14ac:dyDescent="0.3">
      <c r="A2064"/>
      <c r="B2064" s="48"/>
      <c r="C2064" s="48"/>
      <c r="D2064"/>
    </row>
    <row r="2065" spans="1:4" ht="13.5" x14ac:dyDescent="0.3">
      <c r="A2065"/>
      <c r="B2065" s="48"/>
      <c r="C2065" s="48"/>
      <c r="D2065"/>
    </row>
    <row r="2066" spans="1:4" ht="13.5" x14ac:dyDescent="0.3">
      <c r="A2066"/>
      <c r="B2066" s="48"/>
      <c r="C2066" s="48"/>
      <c r="D2066"/>
    </row>
    <row r="2067" spans="1:4" ht="13.5" x14ac:dyDescent="0.3">
      <c r="A2067"/>
      <c r="B2067" s="48"/>
      <c r="C2067" s="48"/>
      <c r="D2067"/>
    </row>
    <row r="2068" spans="1:4" ht="13.5" x14ac:dyDescent="0.3">
      <c r="A2068"/>
      <c r="B2068" s="48"/>
      <c r="C2068" s="48"/>
      <c r="D2068"/>
    </row>
    <row r="2069" spans="1:4" ht="13.5" x14ac:dyDescent="0.3">
      <c r="A2069"/>
      <c r="B2069" s="48"/>
      <c r="C2069" s="48"/>
      <c r="D2069"/>
    </row>
    <row r="2070" spans="1:4" ht="13.5" x14ac:dyDescent="0.3">
      <c r="A2070"/>
      <c r="B2070" s="48"/>
      <c r="C2070" s="48"/>
      <c r="D2070"/>
    </row>
    <row r="2071" spans="1:4" ht="13.5" x14ac:dyDescent="0.3">
      <c r="A2071"/>
      <c r="B2071" s="48"/>
      <c r="C2071" s="48"/>
      <c r="D2071"/>
    </row>
    <row r="2072" spans="1:4" ht="13.5" x14ac:dyDescent="0.3">
      <c r="A2072"/>
      <c r="B2072" s="48"/>
      <c r="C2072" s="48"/>
      <c r="D2072"/>
    </row>
    <row r="2073" spans="1:4" ht="13.5" x14ac:dyDescent="0.3">
      <c r="A2073"/>
      <c r="B2073" s="48"/>
      <c r="C2073" s="48"/>
      <c r="D2073"/>
    </row>
    <row r="2074" spans="1:4" ht="13.5" x14ac:dyDescent="0.3">
      <c r="A2074"/>
      <c r="B2074" s="48"/>
      <c r="C2074" s="48"/>
      <c r="D2074"/>
    </row>
    <row r="2075" spans="1:4" ht="13.5" x14ac:dyDescent="0.3">
      <c r="A2075"/>
      <c r="B2075" s="48"/>
      <c r="C2075" s="48"/>
      <c r="D2075"/>
    </row>
    <row r="2076" spans="1:4" ht="13.5" x14ac:dyDescent="0.3">
      <c r="A2076"/>
      <c r="B2076" s="48"/>
      <c r="C2076" s="48"/>
      <c r="D2076"/>
    </row>
    <row r="2077" spans="1:4" ht="13.5" x14ac:dyDescent="0.3">
      <c r="A2077"/>
      <c r="B2077" s="48"/>
      <c r="C2077" s="48"/>
      <c r="D2077"/>
    </row>
    <row r="2078" spans="1:4" ht="13.5" x14ac:dyDescent="0.3">
      <c r="A2078"/>
      <c r="B2078" s="48"/>
      <c r="C2078" s="48"/>
      <c r="D2078"/>
    </row>
    <row r="2079" spans="1:4" ht="13.5" x14ac:dyDescent="0.3">
      <c r="A2079"/>
      <c r="B2079" s="48"/>
      <c r="C2079" s="48"/>
      <c r="D2079"/>
    </row>
    <row r="2080" spans="1:4" ht="13.5" x14ac:dyDescent="0.3">
      <c r="A2080"/>
      <c r="B2080" s="48"/>
      <c r="C2080" s="48"/>
      <c r="D2080"/>
    </row>
    <row r="2081" spans="1:4" ht="13.5" x14ac:dyDescent="0.3">
      <c r="A2081"/>
      <c r="B2081" s="48"/>
      <c r="C2081" s="48"/>
      <c r="D2081"/>
    </row>
    <row r="2082" spans="1:4" ht="13.5" x14ac:dyDescent="0.3">
      <c r="A2082"/>
      <c r="B2082" s="48"/>
      <c r="C2082" s="48"/>
      <c r="D2082"/>
    </row>
    <row r="2083" spans="1:4" ht="13.5" x14ac:dyDescent="0.3">
      <c r="A2083"/>
      <c r="B2083" s="48"/>
      <c r="C2083" s="48"/>
      <c r="D2083"/>
    </row>
    <row r="2084" spans="1:4" ht="13.5" x14ac:dyDescent="0.3">
      <c r="A2084"/>
      <c r="B2084" s="48"/>
      <c r="C2084" s="48"/>
      <c r="D2084"/>
    </row>
    <row r="2085" spans="1:4" ht="13.5" x14ac:dyDescent="0.3">
      <c r="A2085"/>
      <c r="B2085" s="48"/>
      <c r="C2085" s="48"/>
      <c r="D2085"/>
    </row>
    <row r="2086" spans="1:4" ht="13.5" x14ac:dyDescent="0.3">
      <c r="A2086"/>
      <c r="B2086" s="48"/>
      <c r="C2086" s="48"/>
      <c r="D2086"/>
    </row>
    <row r="2087" spans="1:4" ht="13.5" x14ac:dyDescent="0.3">
      <c r="A2087"/>
      <c r="B2087" s="48"/>
      <c r="C2087" s="48"/>
      <c r="D2087"/>
    </row>
    <row r="2088" spans="1:4" ht="13.5" x14ac:dyDescent="0.3">
      <c r="A2088"/>
      <c r="B2088" s="48"/>
      <c r="C2088" s="48"/>
      <c r="D2088"/>
    </row>
    <row r="2089" spans="1:4" ht="13.5" x14ac:dyDescent="0.3">
      <c r="A2089"/>
      <c r="B2089" s="48"/>
      <c r="C2089" s="48"/>
      <c r="D2089"/>
    </row>
    <row r="2090" spans="1:4" ht="13.5" x14ac:dyDescent="0.3">
      <c r="A2090"/>
      <c r="B2090" s="48"/>
      <c r="C2090" s="48"/>
      <c r="D2090"/>
    </row>
    <row r="2091" spans="1:4" ht="13.5" x14ac:dyDescent="0.3">
      <c r="A2091"/>
      <c r="B2091" s="48"/>
      <c r="C2091" s="48"/>
      <c r="D2091"/>
    </row>
    <row r="2092" spans="1:4" ht="13.5" x14ac:dyDescent="0.3">
      <c r="A2092"/>
      <c r="B2092" s="48"/>
      <c r="C2092" s="48"/>
      <c r="D2092"/>
    </row>
    <row r="2093" spans="1:4" ht="13.5" x14ac:dyDescent="0.3">
      <c r="A2093"/>
      <c r="B2093" s="48"/>
      <c r="C2093" s="48"/>
      <c r="D2093"/>
    </row>
    <row r="2094" spans="1:4" ht="13.5" x14ac:dyDescent="0.3">
      <c r="A2094"/>
      <c r="B2094" s="48"/>
      <c r="C2094" s="48"/>
      <c r="D2094"/>
    </row>
    <row r="2095" spans="1:4" ht="13.5" x14ac:dyDescent="0.3">
      <c r="A2095"/>
      <c r="B2095" s="48"/>
      <c r="C2095" s="48"/>
      <c r="D2095"/>
    </row>
    <row r="2096" spans="1:4" ht="13.5" x14ac:dyDescent="0.3">
      <c r="A2096"/>
      <c r="B2096" s="48"/>
      <c r="C2096" s="48"/>
      <c r="D2096"/>
    </row>
    <row r="2097" spans="1:4" ht="13.5" x14ac:dyDescent="0.3">
      <c r="A2097"/>
      <c r="B2097" s="48"/>
      <c r="C2097" s="48"/>
      <c r="D2097"/>
    </row>
    <row r="2098" spans="1:4" ht="13.5" x14ac:dyDescent="0.3">
      <c r="A2098"/>
      <c r="B2098" s="48"/>
      <c r="C2098" s="48"/>
      <c r="D2098"/>
    </row>
    <row r="2099" spans="1:4" ht="13.5" x14ac:dyDescent="0.3">
      <c r="A2099"/>
      <c r="B2099" s="48"/>
      <c r="C2099" s="48"/>
      <c r="D2099"/>
    </row>
    <row r="2100" spans="1:4" ht="13.5" x14ac:dyDescent="0.3">
      <c r="A2100"/>
      <c r="B2100" s="48"/>
      <c r="C2100" s="48"/>
      <c r="D2100"/>
    </row>
    <row r="2101" spans="1:4" ht="13.5" x14ac:dyDescent="0.3">
      <c r="A2101"/>
      <c r="B2101" s="48"/>
      <c r="C2101" s="48"/>
      <c r="D2101"/>
    </row>
    <row r="2102" spans="1:4" ht="13.5" x14ac:dyDescent="0.3">
      <c r="A2102"/>
      <c r="B2102" s="48"/>
      <c r="C2102" s="48"/>
      <c r="D2102"/>
    </row>
    <row r="2103" spans="1:4" ht="13.5" x14ac:dyDescent="0.3">
      <c r="A2103"/>
      <c r="B2103" s="48"/>
      <c r="C2103" s="48"/>
      <c r="D2103"/>
    </row>
    <row r="2104" spans="1:4" ht="13.5" x14ac:dyDescent="0.3">
      <c r="A2104"/>
      <c r="B2104" s="48"/>
      <c r="C2104" s="48"/>
      <c r="D2104"/>
    </row>
    <row r="2105" spans="1:4" ht="13.5" x14ac:dyDescent="0.3">
      <c r="A2105"/>
      <c r="B2105" s="48"/>
      <c r="C2105" s="48"/>
      <c r="D2105"/>
    </row>
    <row r="2106" spans="1:4" ht="13.5" x14ac:dyDescent="0.3">
      <c r="A2106"/>
      <c r="B2106" s="48"/>
      <c r="C2106" s="48"/>
      <c r="D2106"/>
    </row>
    <row r="2107" spans="1:4" ht="13.5" x14ac:dyDescent="0.3">
      <c r="A2107"/>
      <c r="B2107" s="48"/>
      <c r="C2107" s="48"/>
      <c r="D2107"/>
    </row>
    <row r="2108" spans="1:4" ht="13.5" x14ac:dyDescent="0.3">
      <c r="A2108"/>
      <c r="B2108" s="48"/>
      <c r="C2108" s="48"/>
      <c r="D2108"/>
    </row>
    <row r="2109" spans="1:4" ht="13.5" x14ac:dyDescent="0.3">
      <c r="A2109"/>
      <c r="B2109" s="48"/>
      <c r="C2109" s="48"/>
      <c r="D2109"/>
    </row>
    <row r="2110" spans="1:4" ht="13.5" x14ac:dyDescent="0.3">
      <c r="A2110"/>
      <c r="B2110" s="48"/>
      <c r="C2110" s="48"/>
      <c r="D2110"/>
    </row>
    <row r="2111" spans="1:4" ht="13.5" x14ac:dyDescent="0.3">
      <c r="A2111"/>
      <c r="B2111" s="48"/>
      <c r="C2111" s="48"/>
      <c r="D2111"/>
    </row>
    <row r="2112" spans="1:4" ht="13.5" x14ac:dyDescent="0.3">
      <c r="A2112"/>
      <c r="B2112" s="48"/>
      <c r="C2112" s="48"/>
      <c r="D2112"/>
    </row>
    <row r="2113" spans="1:4" ht="13.5" x14ac:dyDescent="0.3">
      <c r="A2113"/>
      <c r="B2113" s="48"/>
      <c r="C2113" s="48"/>
      <c r="D2113"/>
    </row>
    <row r="2114" spans="1:4" ht="13.5" x14ac:dyDescent="0.3">
      <c r="A2114"/>
      <c r="B2114" s="48"/>
      <c r="C2114" s="48"/>
      <c r="D2114"/>
    </row>
    <row r="2115" spans="1:4" ht="13.5" x14ac:dyDescent="0.3">
      <c r="A2115"/>
      <c r="B2115" s="48"/>
      <c r="C2115" s="48"/>
      <c r="D2115"/>
    </row>
    <row r="2116" spans="1:4" ht="13.5" x14ac:dyDescent="0.3">
      <c r="A2116"/>
      <c r="B2116" s="48"/>
      <c r="C2116" s="48"/>
      <c r="D2116"/>
    </row>
    <row r="2117" spans="1:4" ht="13.5" x14ac:dyDescent="0.3">
      <c r="A2117"/>
      <c r="B2117" s="48"/>
      <c r="C2117" s="48"/>
      <c r="D2117"/>
    </row>
    <row r="2118" spans="1:4" ht="13.5" x14ac:dyDescent="0.3">
      <c r="A2118"/>
      <c r="B2118" s="48"/>
      <c r="C2118" s="48"/>
      <c r="D2118"/>
    </row>
    <row r="2119" spans="1:4" ht="13.5" x14ac:dyDescent="0.3">
      <c r="A2119"/>
      <c r="B2119" s="48"/>
      <c r="C2119" s="48"/>
      <c r="D2119"/>
    </row>
    <row r="2120" spans="1:4" ht="13.5" x14ac:dyDescent="0.3">
      <c r="A2120"/>
      <c r="B2120" s="48"/>
      <c r="C2120" s="48"/>
      <c r="D2120"/>
    </row>
    <row r="2121" spans="1:4" ht="13.5" x14ac:dyDescent="0.3">
      <c r="A2121"/>
      <c r="B2121" s="48"/>
      <c r="C2121" s="48"/>
      <c r="D2121"/>
    </row>
    <row r="2122" spans="1:4" ht="13.5" x14ac:dyDescent="0.3">
      <c r="A2122"/>
      <c r="B2122" s="48"/>
      <c r="C2122" s="48"/>
      <c r="D2122"/>
    </row>
    <row r="2123" spans="1:4" ht="13.5" x14ac:dyDescent="0.3">
      <c r="A2123"/>
      <c r="B2123" s="48"/>
      <c r="C2123" s="48"/>
      <c r="D2123"/>
    </row>
    <row r="2124" spans="1:4" ht="13.5" x14ac:dyDescent="0.3">
      <c r="A2124"/>
      <c r="B2124" s="48"/>
      <c r="C2124" s="48"/>
      <c r="D2124"/>
    </row>
    <row r="2125" spans="1:4" ht="13.5" x14ac:dyDescent="0.3">
      <c r="A2125"/>
      <c r="B2125" s="48"/>
      <c r="C2125" s="48"/>
      <c r="D2125"/>
    </row>
    <row r="2126" spans="1:4" ht="13.5" x14ac:dyDescent="0.3">
      <c r="A2126"/>
      <c r="B2126" s="48"/>
      <c r="C2126" s="48"/>
      <c r="D2126"/>
    </row>
    <row r="2127" spans="1:4" ht="13.5" x14ac:dyDescent="0.3">
      <c r="A2127"/>
      <c r="B2127" s="48"/>
      <c r="C2127" s="48"/>
      <c r="D2127"/>
    </row>
    <row r="2128" spans="1:4" ht="13.5" x14ac:dyDescent="0.3">
      <c r="A2128"/>
      <c r="B2128" s="48"/>
      <c r="C2128" s="48"/>
      <c r="D2128"/>
    </row>
    <row r="2129" spans="1:4" ht="13.5" x14ac:dyDescent="0.3">
      <c r="A2129"/>
      <c r="B2129" s="48"/>
      <c r="C2129" s="48"/>
      <c r="D2129"/>
    </row>
    <row r="2130" spans="1:4" ht="13.5" x14ac:dyDescent="0.3">
      <c r="A2130"/>
      <c r="B2130" s="48"/>
      <c r="C2130" s="48"/>
      <c r="D2130"/>
    </row>
    <row r="2131" spans="1:4" ht="13.5" x14ac:dyDescent="0.3">
      <c r="A2131"/>
      <c r="B2131" s="48"/>
      <c r="C2131" s="48"/>
      <c r="D2131"/>
    </row>
    <row r="2132" spans="1:4" ht="13.5" x14ac:dyDescent="0.3">
      <c r="A2132"/>
      <c r="B2132" s="48"/>
      <c r="C2132" s="48"/>
      <c r="D2132"/>
    </row>
    <row r="2133" spans="1:4" ht="13.5" x14ac:dyDescent="0.3">
      <c r="A2133"/>
      <c r="B2133" s="48"/>
      <c r="C2133" s="48"/>
      <c r="D2133"/>
    </row>
    <row r="2134" spans="1:4" ht="13.5" x14ac:dyDescent="0.3">
      <c r="A2134"/>
      <c r="B2134" s="48"/>
      <c r="C2134" s="48"/>
      <c r="D2134"/>
    </row>
    <row r="2135" spans="1:4" ht="13.5" x14ac:dyDescent="0.3">
      <c r="A2135"/>
      <c r="B2135" s="48"/>
      <c r="C2135" s="48"/>
      <c r="D2135"/>
    </row>
    <row r="2136" spans="1:4" ht="13.5" x14ac:dyDescent="0.3">
      <c r="A2136"/>
      <c r="B2136" s="48"/>
      <c r="C2136" s="48"/>
      <c r="D2136"/>
    </row>
    <row r="2137" spans="1:4" ht="13.5" x14ac:dyDescent="0.3">
      <c r="A2137"/>
      <c r="B2137" s="48"/>
      <c r="C2137" s="48"/>
      <c r="D2137"/>
    </row>
    <row r="2138" spans="1:4" ht="13.5" x14ac:dyDescent="0.3">
      <c r="A2138"/>
      <c r="B2138" s="48"/>
      <c r="C2138" s="48"/>
      <c r="D2138"/>
    </row>
    <row r="2139" spans="1:4" ht="13.5" x14ac:dyDescent="0.3">
      <c r="A2139"/>
      <c r="B2139" s="48"/>
      <c r="C2139" s="48"/>
      <c r="D2139"/>
    </row>
    <row r="2140" spans="1:4" ht="13.5" x14ac:dyDescent="0.3">
      <c r="A2140"/>
      <c r="B2140" s="48"/>
      <c r="C2140" s="48"/>
      <c r="D2140"/>
    </row>
    <row r="2141" spans="1:4" ht="13.5" x14ac:dyDescent="0.3">
      <c r="A2141"/>
      <c r="B2141" s="48"/>
      <c r="C2141" s="48"/>
      <c r="D2141"/>
    </row>
    <row r="2142" spans="1:4" ht="13.5" x14ac:dyDescent="0.3">
      <c r="A2142"/>
      <c r="B2142" s="48"/>
      <c r="C2142" s="48"/>
      <c r="D2142"/>
    </row>
    <row r="2143" spans="1:4" ht="13.5" x14ac:dyDescent="0.3">
      <c r="A2143"/>
      <c r="B2143" s="48"/>
      <c r="C2143" s="48"/>
      <c r="D2143"/>
    </row>
    <row r="2144" spans="1:4" ht="13.5" x14ac:dyDescent="0.3">
      <c r="A2144"/>
      <c r="B2144" s="48"/>
      <c r="C2144" s="48"/>
      <c r="D2144"/>
    </row>
    <row r="2145" spans="1:4" ht="13.5" x14ac:dyDescent="0.3">
      <c r="A2145"/>
      <c r="B2145" s="48"/>
      <c r="C2145" s="48"/>
      <c r="D2145"/>
    </row>
    <row r="2146" spans="1:4" ht="13.5" x14ac:dyDescent="0.3">
      <c r="A2146"/>
      <c r="B2146" s="48"/>
      <c r="C2146" s="48"/>
      <c r="D2146"/>
    </row>
    <row r="2147" spans="1:4" ht="13.5" x14ac:dyDescent="0.3">
      <c r="A2147"/>
      <c r="B2147" s="48"/>
      <c r="C2147" s="48"/>
      <c r="D2147"/>
    </row>
    <row r="2148" spans="1:4" ht="13.5" x14ac:dyDescent="0.3">
      <c r="A2148"/>
      <c r="B2148" s="48"/>
      <c r="C2148" s="48"/>
      <c r="D2148"/>
    </row>
    <row r="2149" spans="1:4" ht="13.5" x14ac:dyDescent="0.3">
      <c r="A2149"/>
      <c r="B2149" s="48"/>
      <c r="C2149" s="48"/>
      <c r="D2149"/>
    </row>
    <row r="2150" spans="1:4" ht="13.5" x14ac:dyDescent="0.3">
      <c r="A2150"/>
      <c r="B2150" s="48"/>
      <c r="C2150" s="48"/>
      <c r="D2150"/>
    </row>
    <row r="2151" spans="1:4" ht="13.5" x14ac:dyDescent="0.3">
      <c r="A2151"/>
      <c r="B2151" s="48"/>
      <c r="C2151" s="48"/>
      <c r="D2151"/>
    </row>
    <row r="2152" spans="1:4" ht="13.5" x14ac:dyDescent="0.3">
      <c r="A2152"/>
      <c r="B2152" s="48"/>
      <c r="C2152" s="48"/>
      <c r="D2152"/>
    </row>
    <row r="2153" spans="1:4" ht="13.5" x14ac:dyDescent="0.3">
      <c r="A2153"/>
      <c r="B2153" s="48"/>
      <c r="C2153" s="48"/>
      <c r="D2153"/>
    </row>
    <row r="2154" spans="1:4" ht="13.5" x14ac:dyDescent="0.3">
      <c r="A2154"/>
      <c r="B2154" s="48"/>
      <c r="C2154" s="48"/>
      <c r="D2154"/>
    </row>
    <row r="2155" spans="1:4" ht="13.5" x14ac:dyDescent="0.3">
      <c r="A2155"/>
      <c r="B2155" s="48"/>
      <c r="C2155" s="48"/>
      <c r="D2155"/>
    </row>
    <row r="2156" spans="1:4" ht="13.5" x14ac:dyDescent="0.3">
      <c r="A2156"/>
      <c r="B2156" s="48"/>
      <c r="C2156" s="48"/>
      <c r="D2156"/>
    </row>
    <row r="2157" spans="1:4" ht="13.5" x14ac:dyDescent="0.3">
      <c r="A2157"/>
      <c r="B2157" s="48"/>
      <c r="C2157" s="48"/>
      <c r="D2157"/>
    </row>
    <row r="2158" spans="1:4" ht="13.5" x14ac:dyDescent="0.3">
      <c r="A2158"/>
      <c r="B2158" s="48"/>
      <c r="C2158" s="48"/>
      <c r="D2158"/>
    </row>
    <row r="2159" spans="1:4" ht="13.5" x14ac:dyDescent="0.3">
      <c r="A2159"/>
      <c r="B2159" s="48"/>
      <c r="C2159" s="48"/>
      <c r="D2159"/>
    </row>
    <row r="2160" spans="1:4" ht="13.5" x14ac:dyDescent="0.3">
      <c r="A2160"/>
      <c r="B2160" s="48"/>
      <c r="C2160" s="48"/>
      <c r="D2160"/>
    </row>
    <row r="2161" spans="1:4" ht="13.5" x14ac:dyDescent="0.3">
      <c r="A2161"/>
      <c r="B2161" s="48"/>
      <c r="C2161" s="48"/>
      <c r="D2161"/>
    </row>
    <row r="2162" spans="1:4" ht="13.5" x14ac:dyDescent="0.3">
      <c r="A2162"/>
      <c r="B2162" s="48"/>
      <c r="C2162" s="48"/>
      <c r="D2162"/>
    </row>
    <row r="2163" spans="1:4" ht="13.5" x14ac:dyDescent="0.3">
      <c r="A2163"/>
      <c r="B2163" s="48"/>
      <c r="C2163" s="48"/>
      <c r="D2163"/>
    </row>
    <row r="2164" spans="1:4" ht="13.5" x14ac:dyDescent="0.3">
      <c r="A2164"/>
      <c r="B2164" s="48"/>
      <c r="C2164" s="48"/>
      <c r="D2164"/>
    </row>
    <row r="2165" spans="1:4" ht="13.5" x14ac:dyDescent="0.3">
      <c r="A2165"/>
      <c r="B2165" s="48"/>
      <c r="C2165" s="48"/>
      <c r="D2165"/>
    </row>
    <row r="2166" spans="1:4" ht="13.5" x14ac:dyDescent="0.3">
      <c r="A2166"/>
      <c r="B2166" s="48"/>
      <c r="C2166" s="48"/>
      <c r="D2166"/>
    </row>
    <row r="2167" spans="1:4" ht="13.5" x14ac:dyDescent="0.3">
      <c r="A2167"/>
      <c r="B2167" s="48"/>
      <c r="C2167" s="48"/>
      <c r="D2167"/>
    </row>
    <row r="2168" spans="1:4" ht="13.5" x14ac:dyDescent="0.3">
      <c r="A2168"/>
      <c r="B2168" s="48"/>
      <c r="C2168" s="48"/>
      <c r="D2168"/>
    </row>
    <row r="2169" spans="1:4" ht="13.5" x14ac:dyDescent="0.3">
      <c r="A2169"/>
      <c r="B2169" s="48"/>
      <c r="C2169" s="48"/>
      <c r="D2169"/>
    </row>
    <row r="2170" spans="1:4" ht="13.5" x14ac:dyDescent="0.3">
      <c r="A2170"/>
      <c r="B2170" s="48"/>
      <c r="C2170" s="48"/>
      <c r="D2170"/>
    </row>
    <row r="2171" spans="1:4" ht="13.5" x14ac:dyDescent="0.3">
      <c r="A2171"/>
      <c r="B2171" s="48"/>
      <c r="C2171" s="48"/>
      <c r="D2171"/>
    </row>
    <row r="2172" spans="1:4" ht="13.5" x14ac:dyDescent="0.3">
      <c r="A2172"/>
      <c r="B2172" s="48"/>
      <c r="C2172" s="48"/>
      <c r="D2172"/>
    </row>
    <row r="2173" spans="1:4" ht="13.5" x14ac:dyDescent="0.3">
      <c r="A2173"/>
      <c r="B2173" s="48"/>
      <c r="C2173" s="48"/>
      <c r="D2173"/>
    </row>
    <row r="2174" spans="1:4" ht="13.5" x14ac:dyDescent="0.3">
      <c r="A2174"/>
      <c r="B2174" s="48"/>
      <c r="C2174" s="48"/>
      <c r="D2174"/>
    </row>
    <row r="2175" spans="1:4" ht="13.5" x14ac:dyDescent="0.3">
      <c r="A2175"/>
      <c r="B2175" s="48"/>
      <c r="C2175" s="48"/>
      <c r="D2175"/>
    </row>
    <row r="2176" spans="1:4" ht="13.5" x14ac:dyDescent="0.3">
      <c r="A2176"/>
      <c r="B2176" s="48"/>
      <c r="C2176" s="48"/>
      <c r="D2176"/>
    </row>
    <row r="2177" spans="1:4" ht="13.5" x14ac:dyDescent="0.3">
      <c r="A2177"/>
      <c r="B2177" s="48"/>
      <c r="C2177" s="48"/>
      <c r="D2177"/>
    </row>
    <row r="2178" spans="1:4" ht="13.5" x14ac:dyDescent="0.3">
      <c r="A2178"/>
      <c r="B2178" s="48"/>
      <c r="C2178" s="48"/>
      <c r="D2178"/>
    </row>
    <row r="2179" spans="1:4" ht="13.5" x14ac:dyDescent="0.3">
      <c r="A2179"/>
      <c r="B2179" s="48"/>
      <c r="C2179" s="48"/>
      <c r="D2179"/>
    </row>
    <row r="2180" spans="1:4" ht="13.5" x14ac:dyDescent="0.3">
      <c r="A2180"/>
      <c r="B2180" s="48"/>
      <c r="C2180" s="48"/>
      <c r="D2180"/>
    </row>
    <row r="2181" spans="1:4" ht="13.5" x14ac:dyDescent="0.3">
      <c r="A2181"/>
      <c r="B2181" s="48"/>
      <c r="C2181" s="48"/>
      <c r="D2181"/>
    </row>
    <row r="2182" spans="1:4" ht="13.5" x14ac:dyDescent="0.3">
      <c r="A2182"/>
      <c r="B2182" s="48"/>
      <c r="C2182" s="48"/>
      <c r="D2182"/>
    </row>
    <row r="2183" spans="1:4" ht="13.5" x14ac:dyDescent="0.3">
      <c r="A2183"/>
      <c r="B2183" s="48"/>
      <c r="C2183" s="48"/>
      <c r="D2183"/>
    </row>
    <row r="2184" spans="1:4" ht="13.5" x14ac:dyDescent="0.3">
      <c r="A2184"/>
      <c r="B2184" s="48"/>
      <c r="C2184" s="48"/>
      <c r="D2184"/>
    </row>
    <row r="2185" spans="1:4" ht="13.5" x14ac:dyDescent="0.3">
      <c r="A2185"/>
      <c r="B2185" s="48"/>
      <c r="C2185" s="48"/>
      <c r="D2185"/>
    </row>
    <row r="2186" spans="1:4" ht="13.5" x14ac:dyDescent="0.3">
      <c r="A2186"/>
      <c r="B2186" s="48"/>
      <c r="C2186" s="48"/>
      <c r="D2186"/>
    </row>
    <row r="2187" spans="1:4" ht="13.5" x14ac:dyDescent="0.3">
      <c r="A2187"/>
      <c r="B2187" s="48"/>
      <c r="C2187" s="48"/>
      <c r="D2187"/>
    </row>
    <row r="2188" spans="1:4" ht="13.5" x14ac:dyDescent="0.3">
      <c r="A2188"/>
      <c r="B2188" s="48"/>
      <c r="C2188" s="48"/>
      <c r="D2188"/>
    </row>
    <row r="2189" spans="1:4" ht="13.5" x14ac:dyDescent="0.3">
      <c r="A2189"/>
      <c r="B2189" s="48"/>
      <c r="C2189" s="48"/>
      <c r="D2189"/>
    </row>
    <row r="2190" spans="1:4" ht="13.5" x14ac:dyDescent="0.3">
      <c r="A2190"/>
      <c r="B2190" s="48"/>
      <c r="C2190" s="48"/>
      <c r="D2190"/>
    </row>
    <row r="2191" spans="1:4" ht="13.5" x14ac:dyDescent="0.3">
      <c r="A2191"/>
      <c r="B2191" s="48"/>
      <c r="C2191" s="48"/>
      <c r="D2191"/>
    </row>
    <row r="2192" spans="1:4" ht="13.5" x14ac:dyDescent="0.3">
      <c r="A2192"/>
      <c r="B2192" s="48"/>
      <c r="C2192" s="48"/>
      <c r="D2192"/>
    </row>
    <row r="2193" spans="1:4" ht="13.5" x14ac:dyDescent="0.3">
      <c r="A2193"/>
      <c r="B2193" s="48"/>
      <c r="C2193" s="48"/>
      <c r="D2193"/>
    </row>
    <row r="2194" spans="1:4" ht="13.5" x14ac:dyDescent="0.3">
      <c r="A2194"/>
      <c r="B2194" s="48"/>
      <c r="C2194" s="48"/>
      <c r="D2194"/>
    </row>
    <row r="2195" spans="1:4" ht="13.5" x14ac:dyDescent="0.3">
      <c r="A2195"/>
      <c r="B2195" s="48"/>
      <c r="C2195" s="48"/>
      <c r="D2195"/>
    </row>
    <row r="2196" spans="1:4" ht="13.5" x14ac:dyDescent="0.3">
      <c r="A2196"/>
      <c r="B2196" s="48"/>
      <c r="C2196" s="48"/>
      <c r="D2196"/>
    </row>
    <row r="2197" spans="1:4" ht="13.5" x14ac:dyDescent="0.3">
      <c r="A2197"/>
      <c r="B2197" s="48"/>
      <c r="C2197" s="48"/>
      <c r="D2197"/>
    </row>
    <row r="2198" spans="1:4" ht="13.5" x14ac:dyDescent="0.3">
      <c r="A2198"/>
      <c r="B2198" s="48"/>
      <c r="C2198" s="48"/>
      <c r="D2198"/>
    </row>
    <row r="2199" spans="1:4" ht="13.5" x14ac:dyDescent="0.3">
      <c r="A2199"/>
      <c r="B2199" s="48"/>
      <c r="C2199" s="48"/>
      <c r="D2199"/>
    </row>
    <row r="2200" spans="1:4" ht="13.5" x14ac:dyDescent="0.3">
      <c r="A2200"/>
      <c r="B2200" s="48"/>
      <c r="C2200" s="48"/>
      <c r="D2200"/>
    </row>
    <row r="2201" spans="1:4" ht="13.5" x14ac:dyDescent="0.3">
      <c r="A2201"/>
      <c r="B2201" s="48"/>
      <c r="C2201" s="48"/>
      <c r="D2201"/>
    </row>
    <row r="2202" spans="1:4" ht="13.5" x14ac:dyDescent="0.3">
      <c r="A2202"/>
      <c r="B2202" s="48"/>
      <c r="C2202" s="48"/>
      <c r="D2202"/>
    </row>
    <row r="2203" spans="1:4" ht="13.5" x14ac:dyDescent="0.3">
      <c r="A2203"/>
      <c r="B2203" s="48"/>
      <c r="C2203" s="48"/>
      <c r="D2203"/>
    </row>
    <row r="2204" spans="1:4" ht="13.5" x14ac:dyDescent="0.3">
      <c r="A2204"/>
      <c r="B2204" s="48"/>
      <c r="C2204" s="48"/>
      <c r="D2204"/>
    </row>
    <row r="2205" spans="1:4" ht="13.5" x14ac:dyDescent="0.3">
      <c r="A2205"/>
      <c r="B2205" s="48"/>
      <c r="C2205" s="48"/>
      <c r="D2205"/>
    </row>
    <row r="2206" spans="1:4" ht="13.5" x14ac:dyDescent="0.3">
      <c r="A2206"/>
      <c r="B2206" s="48"/>
      <c r="C2206" s="48"/>
      <c r="D2206"/>
    </row>
    <row r="2207" spans="1:4" ht="13.5" x14ac:dyDescent="0.3">
      <c r="A2207"/>
      <c r="B2207" s="48"/>
      <c r="C2207" s="48"/>
      <c r="D2207"/>
    </row>
    <row r="2208" spans="1:4" ht="13.5" x14ac:dyDescent="0.3">
      <c r="A2208"/>
      <c r="B2208" s="48"/>
      <c r="C2208" s="48"/>
      <c r="D2208"/>
    </row>
    <row r="2209" spans="1:4" ht="13.5" x14ac:dyDescent="0.3">
      <c r="A2209"/>
      <c r="B2209" s="48"/>
      <c r="C2209" s="48"/>
      <c r="D2209"/>
    </row>
    <row r="2210" spans="1:4" ht="13.5" x14ac:dyDescent="0.3">
      <c r="A2210"/>
      <c r="B2210" s="48"/>
      <c r="C2210" s="48"/>
      <c r="D2210"/>
    </row>
    <row r="2211" spans="1:4" ht="13.5" x14ac:dyDescent="0.3">
      <c r="A2211"/>
      <c r="B2211" s="48"/>
      <c r="C2211" s="48"/>
      <c r="D2211"/>
    </row>
    <row r="2212" spans="1:4" ht="13.5" x14ac:dyDescent="0.3">
      <c r="A2212"/>
      <c r="B2212" s="48"/>
      <c r="C2212" s="48"/>
      <c r="D2212"/>
    </row>
    <row r="2213" spans="1:4" ht="13.5" x14ac:dyDescent="0.3">
      <c r="A2213"/>
      <c r="B2213" s="48"/>
      <c r="C2213" s="48"/>
      <c r="D2213"/>
    </row>
    <row r="2214" spans="1:4" ht="13.5" x14ac:dyDescent="0.3">
      <c r="A2214"/>
      <c r="B2214" s="48"/>
      <c r="C2214" s="48"/>
      <c r="D2214"/>
    </row>
    <row r="2215" spans="1:4" ht="13.5" x14ac:dyDescent="0.3">
      <c r="A2215"/>
      <c r="B2215" s="48"/>
      <c r="C2215" s="48"/>
      <c r="D2215"/>
    </row>
    <row r="2216" spans="1:4" ht="13.5" x14ac:dyDescent="0.3">
      <c r="A2216"/>
      <c r="B2216" s="48"/>
      <c r="C2216" s="48"/>
      <c r="D2216"/>
    </row>
    <row r="2217" spans="1:4" ht="13.5" x14ac:dyDescent="0.3">
      <c r="A2217"/>
      <c r="B2217" s="48"/>
      <c r="C2217" s="48"/>
      <c r="D2217"/>
    </row>
    <row r="2218" spans="1:4" ht="13.5" x14ac:dyDescent="0.3">
      <c r="A2218"/>
      <c r="B2218" s="48"/>
      <c r="C2218" s="48"/>
      <c r="D2218"/>
    </row>
    <row r="2219" spans="1:4" ht="13.5" x14ac:dyDescent="0.3">
      <c r="A2219"/>
      <c r="B2219" s="48"/>
      <c r="C2219" s="48"/>
      <c r="D2219"/>
    </row>
    <row r="2220" spans="1:4" ht="13.5" x14ac:dyDescent="0.3">
      <c r="A2220"/>
      <c r="B2220" s="48"/>
      <c r="C2220" s="48"/>
      <c r="D2220"/>
    </row>
    <row r="2221" spans="1:4" ht="13.5" x14ac:dyDescent="0.3">
      <c r="A2221"/>
      <c r="B2221" s="48"/>
      <c r="C2221" s="48"/>
      <c r="D2221"/>
    </row>
    <row r="2222" spans="1:4" ht="13.5" x14ac:dyDescent="0.3">
      <c r="A2222"/>
      <c r="B2222" s="48"/>
      <c r="C2222" s="48"/>
      <c r="D2222"/>
    </row>
    <row r="2223" spans="1:4" ht="13.5" x14ac:dyDescent="0.3">
      <c r="A2223"/>
      <c r="B2223" s="48"/>
      <c r="C2223" s="48"/>
      <c r="D2223"/>
    </row>
    <row r="2224" spans="1:4" ht="13.5" x14ac:dyDescent="0.3">
      <c r="A2224"/>
      <c r="B2224" s="48"/>
      <c r="C2224" s="48"/>
      <c r="D2224"/>
    </row>
    <row r="2225" spans="1:4" ht="13.5" x14ac:dyDescent="0.3">
      <c r="A2225"/>
      <c r="B2225" s="48"/>
      <c r="C2225" s="48"/>
      <c r="D2225"/>
    </row>
    <row r="2226" spans="1:4" ht="13.5" x14ac:dyDescent="0.3">
      <c r="A2226"/>
      <c r="B2226" s="48"/>
      <c r="C2226" s="48"/>
      <c r="D2226"/>
    </row>
    <row r="2227" spans="1:4" ht="13.5" x14ac:dyDescent="0.3">
      <c r="A2227"/>
      <c r="B2227" s="48"/>
      <c r="C2227" s="48"/>
      <c r="D2227"/>
    </row>
    <row r="2228" spans="1:4" ht="13.5" x14ac:dyDescent="0.3">
      <c r="A2228"/>
      <c r="B2228" s="48"/>
      <c r="C2228" s="48"/>
      <c r="D2228"/>
    </row>
    <row r="2229" spans="1:4" ht="13.5" x14ac:dyDescent="0.3">
      <c r="A2229"/>
      <c r="B2229" s="48"/>
      <c r="C2229" s="48"/>
      <c r="D2229"/>
    </row>
    <row r="2230" spans="1:4" ht="13.5" x14ac:dyDescent="0.3">
      <c r="A2230"/>
      <c r="B2230" s="48"/>
      <c r="C2230" s="48"/>
      <c r="D2230"/>
    </row>
    <row r="2231" spans="1:4" ht="13.5" x14ac:dyDescent="0.3">
      <c r="A2231"/>
      <c r="B2231" s="48"/>
      <c r="C2231" s="48"/>
      <c r="D2231"/>
    </row>
    <row r="2232" spans="1:4" ht="13.5" x14ac:dyDescent="0.3">
      <c r="A2232"/>
      <c r="B2232" s="48"/>
      <c r="C2232" s="48"/>
      <c r="D2232"/>
    </row>
    <row r="2233" spans="1:4" ht="13.5" x14ac:dyDescent="0.3">
      <c r="A2233"/>
      <c r="B2233" s="48"/>
      <c r="C2233" s="48"/>
      <c r="D2233"/>
    </row>
    <row r="2234" spans="1:4" ht="13.5" x14ac:dyDescent="0.3">
      <c r="A2234"/>
      <c r="B2234" s="48"/>
      <c r="C2234" s="48"/>
      <c r="D2234"/>
    </row>
    <row r="2235" spans="1:4" ht="13.5" x14ac:dyDescent="0.3">
      <c r="A2235"/>
      <c r="B2235" s="48"/>
      <c r="C2235" s="48"/>
      <c r="D2235"/>
    </row>
    <row r="2236" spans="1:4" ht="13.5" x14ac:dyDescent="0.3">
      <c r="A2236"/>
      <c r="B2236" s="48"/>
      <c r="C2236" s="48"/>
      <c r="D2236"/>
    </row>
    <row r="2237" spans="1:4" ht="13.5" x14ac:dyDescent="0.3">
      <c r="A2237"/>
      <c r="B2237" s="48"/>
      <c r="C2237" s="48"/>
      <c r="D2237"/>
    </row>
    <row r="2238" spans="1:4" ht="13.5" x14ac:dyDescent="0.3">
      <c r="A2238"/>
      <c r="B2238" s="48"/>
      <c r="C2238" s="48"/>
      <c r="D2238"/>
    </row>
    <row r="2239" spans="1:4" ht="13.5" x14ac:dyDescent="0.3">
      <c r="A2239"/>
      <c r="B2239" s="48"/>
      <c r="C2239" s="48"/>
      <c r="D2239"/>
    </row>
    <row r="2240" spans="1:4" ht="13.5" x14ac:dyDescent="0.3">
      <c r="A2240"/>
      <c r="B2240" s="48"/>
      <c r="C2240" s="48"/>
      <c r="D2240"/>
    </row>
    <row r="2241" spans="1:4" ht="13.5" x14ac:dyDescent="0.3">
      <c r="A2241"/>
      <c r="B2241" s="48"/>
      <c r="C2241" s="48"/>
      <c r="D2241"/>
    </row>
    <row r="2242" spans="1:4" ht="13.5" x14ac:dyDescent="0.3">
      <c r="A2242"/>
      <c r="B2242" s="48"/>
      <c r="C2242" s="48"/>
      <c r="D2242"/>
    </row>
    <row r="2243" spans="1:4" ht="13.5" x14ac:dyDescent="0.3">
      <c r="A2243"/>
      <c r="B2243" s="48"/>
      <c r="C2243" s="48"/>
      <c r="D2243"/>
    </row>
    <row r="2244" spans="1:4" ht="13.5" x14ac:dyDescent="0.3">
      <c r="A2244"/>
      <c r="B2244" s="48"/>
      <c r="C2244" s="48"/>
      <c r="D2244"/>
    </row>
    <row r="2245" spans="1:4" ht="13.5" x14ac:dyDescent="0.3">
      <c r="A2245"/>
      <c r="B2245" s="48"/>
      <c r="C2245" s="48"/>
      <c r="D2245"/>
    </row>
    <row r="2246" spans="1:4" ht="13.5" x14ac:dyDescent="0.3">
      <c r="A2246"/>
      <c r="B2246" s="48"/>
      <c r="C2246" s="48"/>
      <c r="D2246"/>
    </row>
    <row r="2247" spans="1:4" ht="13.5" x14ac:dyDescent="0.3">
      <c r="A2247"/>
      <c r="B2247" s="48"/>
      <c r="C2247" s="48"/>
      <c r="D2247"/>
    </row>
    <row r="2248" spans="1:4" ht="13.5" x14ac:dyDescent="0.3">
      <c r="A2248"/>
      <c r="B2248" s="48"/>
      <c r="C2248" s="48"/>
      <c r="D2248"/>
    </row>
    <row r="2249" spans="1:4" ht="13.5" x14ac:dyDescent="0.3">
      <c r="A2249"/>
      <c r="B2249" s="48"/>
      <c r="C2249" s="48"/>
      <c r="D2249"/>
    </row>
    <row r="2250" spans="1:4" ht="13.5" x14ac:dyDescent="0.3">
      <c r="A2250"/>
      <c r="B2250" s="48"/>
      <c r="C2250" s="48"/>
      <c r="D2250"/>
    </row>
    <row r="2251" spans="1:4" ht="13.5" x14ac:dyDescent="0.3">
      <c r="A2251"/>
      <c r="B2251" s="48"/>
      <c r="C2251" s="48"/>
      <c r="D2251"/>
    </row>
    <row r="2252" spans="1:4" ht="13.5" x14ac:dyDescent="0.3">
      <c r="A2252"/>
      <c r="B2252" s="48"/>
      <c r="C2252" s="48"/>
      <c r="D2252"/>
    </row>
    <row r="2253" spans="1:4" ht="13.5" x14ac:dyDescent="0.3">
      <c r="A2253"/>
      <c r="B2253" s="48"/>
      <c r="C2253" s="48"/>
      <c r="D2253"/>
    </row>
    <row r="2254" spans="1:4" ht="13.5" x14ac:dyDescent="0.3">
      <c r="A2254"/>
      <c r="B2254" s="48"/>
      <c r="C2254" s="48"/>
      <c r="D2254"/>
    </row>
    <row r="2255" spans="1:4" ht="13.5" x14ac:dyDescent="0.3">
      <c r="A2255"/>
      <c r="B2255" s="48"/>
      <c r="C2255" s="48"/>
      <c r="D2255"/>
    </row>
    <row r="2256" spans="1:4" ht="13.5" x14ac:dyDescent="0.3">
      <c r="A2256"/>
      <c r="B2256" s="48"/>
      <c r="C2256" s="48"/>
      <c r="D2256"/>
    </row>
    <row r="2257" spans="1:4" ht="13.5" x14ac:dyDescent="0.3">
      <c r="A2257"/>
      <c r="B2257" s="48"/>
      <c r="C2257" s="48"/>
      <c r="D2257"/>
    </row>
    <row r="2258" spans="1:4" ht="13.5" x14ac:dyDescent="0.3">
      <c r="A2258"/>
      <c r="B2258" s="48"/>
      <c r="C2258" s="48"/>
      <c r="D2258"/>
    </row>
    <row r="2259" spans="1:4" ht="13.5" x14ac:dyDescent="0.3">
      <c r="A2259"/>
      <c r="B2259" s="48"/>
      <c r="C2259" s="48"/>
      <c r="D2259"/>
    </row>
    <row r="2260" spans="1:4" ht="13.5" x14ac:dyDescent="0.3">
      <c r="A2260"/>
      <c r="B2260" s="48"/>
      <c r="C2260" s="48"/>
      <c r="D2260"/>
    </row>
    <row r="2261" spans="1:4" ht="13.5" x14ac:dyDescent="0.3">
      <c r="A2261"/>
      <c r="B2261" s="48"/>
      <c r="C2261" s="48"/>
      <c r="D2261"/>
    </row>
    <row r="2262" spans="1:4" ht="13.5" x14ac:dyDescent="0.3">
      <c r="A2262"/>
      <c r="B2262" s="48"/>
      <c r="C2262" s="48"/>
      <c r="D2262"/>
    </row>
    <row r="2263" spans="1:4" ht="13.5" x14ac:dyDescent="0.3">
      <c r="A2263"/>
      <c r="B2263" s="48"/>
      <c r="C2263" s="48"/>
      <c r="D2263"/>
    </row>
    <row r="2264" spans="1:4" ht="13.5" x14ac:dyDescent="0.3">
      <c r="A2264"/>
      <c r="B2264" s="48"/>
      <c r="C2264" s="48"/>
      <c r="D2264"/>
    </row>
    <row r="2265" spans="1:4" ht="13.5" x14ac:dyDescent="0.3">
      <c r="A2265"/>
      <c r="B2265" s="48"/>
      <c r="C2265" s="48"/>
      <c r="D2265"/>
    </row>
    <row r="2266" spans="1:4" ht="13.5" x14ac:dyDescent="0.3">
      <c r="A2266"/>
      <c r="B2266" s="48"/>
      <c r="C2266" s="48"/>
      <c r="D2266"/>
    </row>
    <row r="2267" spans="1:4" ht="13.5" x14ac:dyDescent="0.3">
      <c r="A2267"/>
      <c r="B2267" s="48"/>
      <c r="C2267" s="48"/>
      <c r="D2267"/>
    </row>
    <row r="2268" spans="1:4" ht="13.5" x14ac:dyDescent="0.3">
      <c r="A2268"/>
      <c r="B2268" s="48"/>
      <c r="C2268" s="48"/>
      <c r="D2268"/>
    </row>
    <row r="2269" spans="1:4" ht="13.5" x14ac:dyDescent="0.3">
      <c r="A2269"/>
      <c r="B2269" s="48"/>
      <c r="C2269" s="48"/>
      <c r="D2269"/>
    </row>
    <row r="2270" spans="1:4" ht="13.5" x14ac:dyDescent="0.3">
      <c r="A2270"/>
      <c r="B2270" s="48"/>
      <c r="C2270" s="48"/>
      <c r="D2270"/>
    </row>
    <row r="2271" spans="1:4" ht="13.5" x14ac:dyDescent="0.3">
      <c r="A2271"/>
      <c r="B2271" s="48"/>
      <c r="C2271" s="48"/>
      <c r="D2271"/>
    </row>
    <row r="2272" spans="1:4" ht="13.5" x14ac:dyDescent="0.3">
      <c r="A2272"/>
      <c r="B2272" s="48"/>
      <c r="C2272" s="48"/>
      <c r="D2272"/>
    </row>
    <row r="2273" spans="1:4" ht="13.5" x14ac:dyDescent="0.3">
      <c r="A2273"/>
      <c r="B2273" s="48"/>
      <c r="C2273" s="48"/>
      <c r="D2273"/>
    </row>
    <row r="2274" spans="1:4" ht="13.5" x14ac:dyDescent="0.3">
      <c r="A2274"/>
      <c r="B2274" s="48"/>
      <c r="C2274" s="48"/>
      <c r="D2274"/>
    </row>
    <row r="2275" spans="1:4" ht="13.5" x14ac:dyDescent="0.3">
      <c r="A2275"/>
      <c r="B2275" s="48"/>
      <c r="C2275" s="48"/>
      <c r="D2275"/>
    </row>
    <row r="2276" spans="1:4" ht="13.5" x14ac:dyDescent="0.3">
      <c r="A2276"/>
      <c r="B2276" s="48"/>
      <c r="C2276" s="48"/>
      <c r="D2276"/>
    </row>
    <row r="2277" spans="1:4" ht="13.5" x14ac:dyDescent="0.3">
      <c r="A2277"/>
      <c r="B2277" s="48"/>
      <c r="C2277" s="48"/>
      <c r="D2277"/>
    </row>
    <row r="2278" spans="1:4" ht="13.5" x14ac:dyDescent="0.3">
      <c r="A2278"/>
      <c r="B2278" s="48"/>
      <c r="C2278" s="48"/>
      <c r="D2278"/>
    </row>
    <row r="2279" spans="1:4" ht="13.5" x14ac:dyDescent="0.3">
      <c r="A2279"/>
      <c r="B2279" s="48"/>
      <c r="C2279" s="48"/>
      <c r="D2279"/>
    </row>
    <row r="2280" spans="1:4" ht="13.5" x14ac:dyDescent="0.3">
      <c r="A2280"/>
      <c r="B2280" s="48"/>
      <c r="C2280" s="48"/>
      <c r="D2280"/>
    </row>
    <row r="2281" spans="1:4" ht="13.5" x14ac:dyDescent="0.3">
      <c r="A2281"/>
      <c r="B2281" s="48"/>
      <c r="C2281" s="48"/>
      <c r="D2281"/>
    </row>
    <row r="2282" spans="1:4" ht="13.5" x14ac:dyDescent="0.3">
      <c r="A2282"/>
      <c r="B2282" s="48"/>
      <c r="C2282" s="48"/>
      <c r="D2282"/>
    </row>
    <row r="2283" spans="1:4" ht="13.5" x14ac:dyDescent="0.3">
      <c r="A2283"/>
      <c r="B2283" s="48"/>
      <c r="C2283" s="48"/>
      <c r="D2283"/>
    </row>
    <row r="2284" spans="1:4" ht="13.5" x14ac:dyDescent="0.3">
      <c r="A2284"/>
      <c r="B2284" s="48"/>
      <c r="C2284" s="48"/>
      <c r="D2284"/>
    </row>
    <row r="2285" spans="1:4" ht="13.5" x14ac:dyDescent="0.3">
      <c r="A2285"/>
      <c r="B2285" s="48"/>
      <c r="C2285" s="48"/>
      <c r="D2285"/>
    </row>
    <row r="2286" spans="1:4" ht="13.5" x14ac:dyDescent="0.3">
      <c r="A2286"/>
      <c r="B2286" s="48"/>
      <c r="C2286" s="48"/>
      <c r="D2286"/>
    </row>
    <row r="2287" spans="1:4" ht="13.5" x14ac:dyDescent="0.3">
      <c r="A2287"/>
      <c r="B2287" s="48"/>
      <c r="C2287" s="48"/>
      <c r="D2287"/>
    </row>
    <row r="2288" spans="1:4" ht="13.5" x14ac:dyDescent="0.3">
      <c r="A2288"/>
      <c r="B2288" s="48"/>
      <c r="C2288" s="48"/>
      <c r="D2288"/>
    </row>
    <row r="2289" spans="1:4" ht="13.5" x14ac:dyDescent="0.3">
      <c r="A2289"/>
      <c r="B2289" s="48"/>
      <c r="C2289" s="48"/>
      <c r="D2289"/>
    </row>
    <row r="2290" spans="1:4" ht="13.5" x14ac:dyDescent="0.3">
      <c r="A2290"/>
      <c r="B2290" s="48"/>
      <c r="C2290" s="48"/>
      <c r="D2290"/>
    </row>
    <row r="2291" spans="1:4" ht="13.5" x14ac:dyDescent="0.3">
      <c r="A2291"/>
      <c r="B2291" s="48"/>
      <c r="C2291" s="48"/>
      <c r="D2291"/>
    </row>
    <row r="2292" spans="1:4" ht="13.5" x14ac:dyDescent="0.3">
      <c r="A2292"/>
      <c r="B2292" s="48"/>
      <c r="C2292" s="48"/>
      <c r="D2292"/>
    </row>
    <row r="2293" spans="1:4" ht="13.5" x14ac:dyDescent="0.3">
      <c r="A2293"/>
      <c r="B2293" s="48"/>
      <c r="C2293" s="48"/>
      <c r="D2293"/>
    </row>
    <row r="2294" spans="1:4" ht="13.5" x14ac:dyDescent="0.3">
      <c r="A2294"/>
      <c r="B2294" s="48"/>
      <c r="C2294" s="48"/>
      <c r="D2294"/>
    </row>
    <row r="2295" spans="1:4" ht="13.5" x14ac:dyDescent="0.3">
      <c r="A2295"/>
      <c r="B2295" s="48"/>
      <c r="C2295" s="48"/>
      <c r="D2295"/>
    </row>
    <row r="2296" spans="1:4" ht="13.5" x14ac:dyDescent="0.3">
      <c r="A2296"/>
      <c r="B2296" s="48"/>
      <c r="C2296" s="48"/>
      <c r="D2296"/>
    </row>
    <row r="2297" spans="1:4" ht="13.5" x14ac:dyDescent="0.3">
      <c r="A2297"/>
      <c r="B2297" s="48"/>
      <c r="C2297" s="48"/>
      <c r="D2297"/>
    </row>
    <row r="2298" spans="1:4" ht="13.5" x14ac:dyDescent="0.3">
      <c r="A2298"/>
      <c r="B2298" s="48"/>
      <c r="C2298" s="48"/>
      <c r="D2298"/>
    </row>
    <row r="2299" spans="1:4" ht="13.5" x14ac:dyDescent="0.3">
      <c r="A2299"/>
      <c r="B2299" s="48"/>
      <c r="C2299" s="48"/>
      <c r="D2299"/>
    </row>
    <row r="2300" spans="1:4" ht="13.5" x14ac:dyDescent="0.3">
      <c r="A2300"/>
      <c r="B2300" s="48"/>
      <c r="C2300" s="48"/>
      <c r="D2300"/>
    </row>
    <row r="2301" spans="1:4" ht="13.5" x14ac:dyDescent="0.3">
      <c r="A2301"/>
      <c r="B2301" s="48"/>
      <c r="C2301" s="48"/>
      <c r="D2301"/>
    </row>
    <row r="2302" spans="1:4" ht="13.5" x14ac:dyDescent="0.3">
      <c r="A2302"/>
      <c r="B2302" s="48"/>
      <c r="C2302" s="48"/>
      <c r="D2302"/>
    </row>
    <row r="2303" spans="1:4" ht="13.5" x14ac:dyDescent="0.3">
      <c r="A2303"/>
      <c r="B2303" s="48"/>
      <c r="C2303" s="48"/>
      <c r="D2303"/>
    </row>
    <row r="2304" spans="1:4" ht="13.5" x14ac:dyDescent="0.3">
      <c r="A2304"/>
      <c r="B2304" s="48"/>
      <c r="C2304" s="48"/>
      <c r="D2304"/>
    </row>
    <row r="2305" spans="1:4" ht="13.5" x14ac:dyDescent="0.3">
      <c r="A2305"/>
      <c r="B2305" s="48"/>
      <c r="C2305" s="48"/>
      <c r="D2305"/>
    </row>
    <row r="2306" spans="1:4" ht="13.5" x14ac:dyDescent="0.3">
      <c r="A2306"/>
      <c r="B2306" s="48"/>
      <c r="C2306" s="48"/>
      <c r="D2306"/>
    </row>
    <row r="2307" spans="1:4" ht="13.5" x14ac:dyDescent="0.3">
      <c r="A2307"/>
      <c r="B2307" s="48"/>
      <c r="C2307" s="48"/>
      <c r="D2307"/>
    </row>
    <row r="2308" spans="1:4" ht="13.5" x14ac:dyDescent="0.3">
      <c r="A2308"/>
      <c r="B2308" s="48"/>
      <c r="C2308" s="48"/>
      <c r="D2308"/>
    </row>
    <row r="2309" spans="1:4" ht="13.5" x14ac:dyDescent="0.3">
      <c r="A2309"/>
      <c r="B2309" s="48"/>
      <c r="C2309" s="48"/>
      <c r="D2309"/>
    </row>
    <row r="2310" spans="1:4" ht="13.5" x14ac:dyDescent="0.3">
      <c r="A2310"/>
      <c r="B2310" s="48"/>
      <c r="C2310" s="48"/>
      <c r="D2310"/>
    </row>
    <row r="2311" spans="1:4" ht="13.5" x14ac:dyDescent="0.3">
      <c r="A2311"/>
      <c r="B2311" s="48"/>
      <c r="C2311" s="48"/>
      <c r="D2311"/>
    </row>
    <row r="2312" spans="1:4" ht="13.5" x14ac:dyDescent="0.3">
      <c r="A2312"/>
      <c r="B2312" s="48"/>
      <c r="C2312" s="48"/>
      <c r="D2312"/>
    </row>
    <row r="2313" spans="1:4" ht="13.5" x14ac:dyDescent="0.3">
      <c r="A2313"/>
      <c r="B2313" s="48"/>
      <c r="C2313" s="48"/>
      <c r="D2313"/>
    </row>
    <row r="2314" spans="1:4" ht="13.5" x14ac:dyDescent="0.3">
      <c r="A2314"/>
      <c r="B2314" s="48"/>
      <c r="C2314" s="48"/>
      <c r="D2314"/>
    </row>
    <row r="2315" spans="1:4" ht="13.5" x14ac:dyDescent="0.3">
      <c r="A2315"/>
      <c r="B2315" s="48"/>
      <c r="C2315" s="48"/>
      <c r="D2315"/>
    </row>
    <row r="2316" spans="1:4" ht="13.5" x14ac:dyDescent="0.3">
      <c r="A2316"/>
      <c r="B2316" s="48"/>
      <c r="C2316" s="48"/>
      <c r="D2316"/>
    </row>
    <row r="2317" spans="1:4" ht="13.5" x14ac:dyDescent="0.3">
      <c r="A2317"/>
      <c r="B2317" s="48"/>
      <c r="C2317" s="48"/>
      <c r="D2317"/>
    </row>
    <row r="2318" spans="1:4" ht="13.5" x14ac:dyDescent="0.3">
      <c r="A2318"/>
      <c r="B2318" s="48"/>
      <c r="C2318" s="48"/>
      <c r="D2318"/>
    </row>
    <row r="2319" spans="1:4" ht="13.5" x14ac:dyDescent="0.3">
      <c r="A2319"/>
      <c r="B2319" s="48"/>
      <c r="C2319" s="48"/>
      <c r="D2319"/>
    </row>
    <row r="2320" spans="1:4" ht="13.5" x14ac:dyDescent="0.3">
      <c r="A2320"/>
      <c r="B2320" s="48"/>
      <c r="C2320" s="48"/>
      <c r="D2320"/>
    </row>
    <row r="2321" spans="1:4" ht="13.5" x14ac:dyDescent="0.3">
      <c r="A2321"/>
      <c r="B2321" s="48"/>
      <c r="C2321" s="48"/>
      <c r="D2321"/>
    </row>
    <row r="2322" spans="1:4" ht="13.5" x14ac:dyDescent="0.3">
      <c r="A2322"/>
      <c r="B2322" s="48"/>
      <c r="C2322" s="48"/>
      <c r="D2322"/>
    </row>
    <row r="2323" spans="1:4" ht="13.5" x14ac:dyDescent="0.3">
      <c r="A2323"/>
      <c r="B2323" s="48"/>
      <c r="C2323" s="48"/>
      <c r="D2323"/>
    </row>
    <row r="2324" spans="1:4" ht="13.5" x14ac:dyDescent="0.3">
      <c r="A2324"/>
      <c r="B2324" s="48"/>
      <c r="C2324" s="48"/>
      <c r="D2324"/>
    </row>
    <row r="2325" spans="1:4" ht="13.5" x14ac:dyDescent="0.3">
      <c r="A2325"/>
      <c r="B2325" s="48"/>
      <c r="C2325" s="48"/>
      <c r="D2325"/>
    </row>
    <row r="2326" spans="1:4" ht="13.5" x14ac:dyDescent="0.3">
      <c r="A2326"/>
      <c r="B2326" s="48"/>
      <c r="C2326" s="48"/>
      <c r="D2326"/>
    </row>
    <row r="2327" spans="1:4" ht="13.5" x14ac:dyDescent="0.3">
      <c r="A2327"/>
      <c r="B2327" s="48"/>
      <c r="C2327" s="48"/>
      <c r="D2327"/>
    </row>
    <row r="2328" spans="1:4" ht="13.5" x14ac:dyDescent="0.3">
      <c r="A2328"/>
      <c r="B2328" s="48"/>
      <c r="C2328" s="48"/>
      <c r="D2328"/>
    </row>
    <row r="2329" spans="1:4" ht="13.5" x14ac:dyDescent="0.3">
      <c r="A2329"/>
      <c r="B2329" s="48"/>
      <c r="C2329" s="48"/>
      <c r="D2329"/>
    </row>
    <row r="2330" spans="1:4" ht="13.5" x14ac:dyDescent="0.3">
      <c r="A2330"/>
      <c r="B2330" s="48"/>
      <c r="C2330" s="48"/>
      <c r="D2330"/>
    </row>
    <row r="2331" spans="1:4" ht="13.5" x14ac:dyDescent="0.3">
      <c r="A2331"/>
      <c r="B2331" s="48"/>
      <c r="C2331" s="48"/>
      <c r="D2331"/>
    </row>
    <row r="2332" spans="1:4" ht="13.5" x14ac:dyDescent="0.3">
      <c r="A2332"/>
      <c r="B2332" s="48"/>
      <c r="C2332" s="48"/>
      <c r="D2332"/>
    </row>
    <row r="2333" spans="1:4" ht="13.5" x14ac:dyDescent="0.3">
      <c r="A2333"/>
      <c r="B2333" s="48"/>
      <c r="C2333" s="48"/>
      <c r="D2333"/>
    </row>
    <row r="2334" spans="1:4" ht="13.5" x14ac:dyDescent="0.3">
      <c r="A2334"/>
      <c r="B2334" s="48"/>
      <c r="C2334" s="48"/>
      <c r="D2334"/>
    </row>
    <row r="2335" spans="1:4" ht="13.5" x14ac:dyDescent="0.3">
      <c r="A2335"/>
      <c r="B2335" s="48"/>
      <c r="C2335" s="48"/>
      <c r="D2335"/>
    </row>
    <row r="2336" spans="1:4" ht="13.5" x14ac:dyDescent="0.3">
      <c r="A2336"/>
      <c r="B2336" s="48"/>
      <c r="C2336" s="48"/>
      <c r="D2336"/>
    </row>
    <row r="2337" spans="1:4" ht="13.5" x14ac:dyDescent="0.3">
      <c r="A2337"/>
      <c r="B2337" s="48"/>
      <c r="C2337" s="48"/>
      <c r="D2337"/>
    </row>
    <row r="2338" spans="1:4" ht="13.5" x14ac:dyDescent="0.3">
      <c r="A2338"/>
      <c r="B2338" s="48"/>
      <c r="C2338" s="48"/>
      <c r="D2338"/>
    </row>
    <row r="2339" spans="1:4" ht="13.5" x14ac:dyDescent="0.3">
      <c r="A2339"/>
      <c r="B2339" s="48"/>
      <c r="C2339" s="48"/>
      <c r="D2339"/>
    </row>
    <row r="2340" spans="1:4" ht="13.5" x14ac:dyDescent="0.3">
      <c r="A2340"/>
      <c r="B2340" s="48"/>
      <c r="C2340" s="48"/>
      <c r="D2340"/>
    </row>
    <row r="2341" spans="1:4" ht="13.5" x14ac:dyDescent="0.3">
      <c r="A2341"/>
      <c r="B2341" s="48"/>
      <c r="C2341" s="48"/>
      <c r="D2341"/>
    </row>
    <row r="2342" spans="1:4" ht="13.5" x14ac:dyDescent="0.3">
      <c r="A2342"/>
      <c r="B2342" s="48"/>
      <c r="C2342" s="48"/>
      <c r="D2342"/>
    </row>
    <row r="2343" spans="1:4" ht="13.5" x14ac:dyDescent="0.3">
      <c r="A2343"/>
      <c r="B2343" s="48"/>
      <c r="C2343" s="48"/>
      <c r="D2343"/>
    </row>
    <row r="2344" spans="1:4" ht="13.5" x14ac:dyDescent="0.3">
      <c r="A2344"/>
      <c r="B2344" s="48"/>
      <c r="C2344" s="48"/>
      <c r="D2344"/>
    </row>
    <row r="2345" spans="1:4" ht="13.5" x14ac:dyDescent="0.3">
      <c r="A2345"/>
      <c r="B2345" s="48"/>
      <c r="C2345" s="48"/>
      <c r="D2345"/>
    </row>
    <row r="2346" spans="1:4" ht="13.5" x14ac:dyDescent="0.3">
      <c r="A2346"/>
      <c r="B2346" s="48"/>
      <c r="C2346" s="48"/>
      <c r="D2346"/>
    </row>
    <row r="2347" spans="1:4" ht="13.5" x14ac:dyDescent="0.3">
      <c r="A2347"/>
      <c r="B2347" s="48"/>
      <c r="C2347" s="48"/>
      <c r="D2347"/>
    </row>
    <row r="2348" spans="1:4" ht="13.5" x14ac:dyDescent="0.3">
      <c r="A2348"/>
      <c r="B2348" s="48"/>
      <c r="C2348" s="48"/>
      <c r="D2348"/>
    </row>
    <row r="2349" spans="1:4" ht="13.5" x14ac:dyDescent="0.3">
      <c r="A2349"/>
      <c r="B2349" s="48"/>
      <c r="C2349" s="48"/>
      <c r="D2349"/>
    </row>
    <row r="2350" spans="1:4" ht="13.5" x14ac:dyDescent="0.3">
      <c r="A2350"/>
      <c r="B2350" s="48"/>
      <c r="C2350" s="48"/>
      <c r="D2350"/>
    </row>
    <row r="2351" spans="1:4" ht="13.5" x14ac:dyDescent="0.3">
      <c r="A2351"/>
      <c r="B2351" s="48"/>
      <c r="C2351" s="48"/>
      <c r="D2351"/>
    </row>
    <row r="2352" spans="1:4" ht="13.5" x14ac:dyDescent="0.3">
      <c r="A2352"/>
      <c r="B2352" s="48"/>
      <c r="C2352" s="48"/>
      <c r="D2352"/>
    </row>
    <row r="2353" spans="1:4" ht="13.5" x14ac:dyDescent="0.3">
      <c r="A2353"/>
      <c r="B2353" s="48"/>
      <c r="C2353" s="48"/>
      <c r="D2353"/>
    </row>
    <row r="2354" spans="1:4" ht="13.5" x14ac:dyDescent="0.3">
      <c r="A2354"/>
      <c r="B2354" s="48"/>
      <c r="C2354" s="48"/>
      <c r="D2354"/>
    </row>
    <row r="2355" spans="1:4" ht="13.5" x14ac:dyDescent="0.3">
      <c r="A2355"/>
      <c r="B2355" s="48"/>
      <c r="C2355" s="48"/>
      <c r="D2355"/>
    </row>
    <row r="2356" spans="1:4" ht="13.5" x14ac:dyDescent="0.3">
      <c r="A2356"/>
      <c r="B2356" s="48"/>
      <c r="C2356" s="48"/>
      <c r="D2356"/>
    </row>
    <row r="2357" spans="1:4" ht="13.5" x14ac:dyDescent="0.3">
      <c r="A2357"/>
      <c r="B2357" s="48"/>
      <c r="C2357" s="48"/>
      <c r="D2357"/>
    </row>
    <row r="2358" spans="1:4" ht="13.5" x14ac:dyDescent="0.3">
      <c r="A2358"/>
      <c r="B2358" s="48"/>
      <c r="C2358" s="48"/>
      <c r="D2358"/>
    </row>
    <row r="2359" spans="1:4" ht="13.5" x14ac:dyDescent="0.3">
      <c r="A2359"/>
      <c r="B2359" s="48"/>
      <c r="C2359" s="48"/>
      <c r="D2359"/>
    </row>
    <row r="2360" spans="1:4" ht="13.5" x14ac:dyDescent="0.3">
      <c r="A2360"/>
      <c r="B2360" s="48"/>
      <c r="C2360" s="48"/>
      <c r="D2360"/>
    </row>
    <row r="2361" spans="1:4" ht="13.5" x14ac:dyDescent="0.3">
      <c r="A2361"/>
      <c r="B2361" s="48"/>
      <c r="C2361" s="48"/>
      <c r="D2361"/>
    </row>
    <row r="2362" spans="1:4" ht="13.5" x14ac:dyDescent="0.3">
      <c r="A2362"/>
      <c r="B2362" s="48"/>
      <c r="C2362" s="48"/>
      <c r="D2362"/>
    </row>
    <row r="2363" spans="1:4" ht="13.5" x14ac:dyDescent="0.3">
      <c r="A2363"/>
      <c r="B2363" s="48"/>
      <c r="C2363" s="48"/>
      <c r="D2363"/>
    </row>
    <row r="2364" spans="1:4" ht="13.5" x14ac:dyDescent="0.3">
      <c r="A2364"/>
      <c r="B2364" s="48"/>
      <c r="C2364" s="48"/>
      <c r="D2364"/>
    </row>
    <row r="2365" spans="1:4" ht="13.5" x14ac:dyDescent="0.3">
      <c r="A2365"/>
      <c r="B2365" s="48"/>
      <c r="C2365" s="48"/>
      <c r="D2365"/>
    </row>
    <row r="2366" spans="1:4" ht="13.5" x14ac:dyDescent="0.3">
      <c r="A2366"/>
      <c r="B2366" s="48"/>
      <c r="C2366" s="48"/>
      <c r="D2366"/>
    </row>
    <row r="2367" spans="1:4" ht="13.5" x14ac:dyDescent="0.3">
      <c r="A2367"/>
      <c r="B2367" s="48"/>
      <c r="C2367" s="48"/>
      <c r="D2367"/>
    </row>
    <row r="2368" spans="1:4" ht="13.5" x14ac:dyDescent="0.3">
      <c r="A2368"/>
      <c r="B2368" s="48"/>
      <c r="C2368" s="48"/>
      <c r="D2368"/>
    </row>
    <row r="2369" spans="1:4" ht="13.5" x14ac:dyDescent="0.3">
      <c r="A2369"/>
      <c r="B2369" s="48"/>
      <c r="C2369" s="48"/>
      <c r="D2369"/>
    </row>
    <row r="2370" spans="1:4" ht="13.5" x14ac:dyDescent="0.3">
      <c r="A2370"/>
      <c r="B2370" s="48"/>
      <c r="C2370" s="48"/>
      <c r="D2370"/>
    </row>
    <row r="2371" spans="1:4" ht="13.5" x14ac:dyDescent="0.3">
      <c r="A2371"/>
      <c r="B2371" s="48"/>
      <c r="C2371" s="48"/>
      <c r="D2371"/>
    </row>
    <row r="2372" spans="1:4" ht="13.5" x14ac:dyDescent="0.3">
      <c r="A2372"/>
      <c r="B2372" s="48"/>
      <c r="C2372" s="48"/>
      <c r="D2372"/>
    </row>
    <row r="2373" spans="1:4" ht="13.5" x14ac:dyDescent="0.3">
      <c r="A2373"/>
      <c r="B2373" s="48"/>
      <c r="C2373" s="48"/>
      <c r="D2373"/>
    </row>
    <row r="2374" spans="1:4" ht="13.5" x14ac:dyDescent="0.3">
      <c r="A2374"/>
      <c r="B2374" s="48"/>
      <c r="C2374" s="48"/>
      <c r="D2374"/>
    </row>
    <row r="2375" spans="1:4" ht="13.5" x14ac:dyDescent="0.3">
      <c r="A2375"/>
      <c r="B2375" s="48"/>
      <c r="C2375" s="48"/>
      <c r="D2375"/>
    </row>
    <row r="2376" spans="1:4" ht="13.5" x14ac:dyDescent="0.3">
      <c r="A2376"/>
      <c r="B2376" s="48"/>
      <c r="C2376" s="48"/>
      <c r="D2376"/>
    </row>
    <row r="2377" spans="1:4" ht="13.5" x14ac:dyDescent="0.3">
      <c r="A2377"/>
      <c r="B2377" s="48"/>
      <c r="C2377" s="48"/>
      <c r="D2377"/>
    </row>
    <row r="2378" spans="1:4" ht="13.5" x14ac:dyDescent="0.3">
      <c r="A2378"/>
      <c r="B2378" s="48"/>
      <c r="C2378" s="48"/>
      <c r="D2378"/>
    </row>
    <row r="2379" spans="1:4" ht="13.5" x14ac:dyDescent="0.3">
      <c r="A2379"/>
      <c r="B2379" s="48"/>
      <c r="C2379" s="48"/>
      <c r="D2379"/>
    </row>
    <row r="2380" spans="1:4" ht="13.5" x14ac:dyDescent="0.3">
      <c r="A2380"/>
      <c r="B2380" s="48"/>
      <c r="C2380" s="48"/>
      <c r="D2380"/>
    </row>
    <row r="2381" spans="1:4" ht="13.5" x14ac:dyDescent="0.3">
      <c r="A2381"/>
      <c r="B2381" s="48"/>
      <c r="C2381" s="48"/>
      <c r="D2381"/>
    </row>
    <row r="2382" spans="1:4" ht="13.5" x14ac:dyDescent="0.3">
      <c r="A2382"/>
      <c r="B2382" s="48"/>
      <c r="C2382" s="48"/>
      <c r="D2382"/>
    </row>
    <row r="2383" spans="1:4" ht="13.5" x14ac:dyDescent="0.3">
      <c r="A2383"/>
      <c r="B2383" s="48"/>
      <c r="C2383" s="48"/>
      <c r="D2383"/>
    </row>
    <row r="2384" spans="1:4" ht="13.5" x14ac:dyDescent="0.3">
      <c r="A2384"/>
      <c r="B2384" s="48"/>
      <c r="C2384" s="48"/>
      <c r="D2384"/>
    </row>
    <row r="2385" spans="1:4" ht="13.5" x14ac:dyDescent="0.3">
      <c r="A2385"/>
      <c r="B2385" s="48"/>
      <c r="C2385" s="48"/>
      <c r="D2385"/>
    </row>
    <row r="2386" spans="1:4" ht="13.5" x14ac:dyDescent="0.3">
      <c r="A2386"/>
      <c r="B2386" s="48"/>
      <c r="C2386" s="48"/>
      <c r="D2386"/>
    </row>
    <row r="2387" spans="1:4" ht="13.5" x14ac:dyDescent="0.3">
      <c r="A2387"/>
      <c r="B2387" s="48"/>
      <c r="C2387" s="48"/>
      <c r="D2387"/>
    </row>
    <row r="2388" spans="1:4" ht="13.5" x14ac:dyDescent="0.3">
      <c r="A2388"/>
      <c r="B2388" s="48"/>
      <c r="C2388" s="48"/>
      <c r="D2388"/>
    </row>
    <row r="2389" spans="1:4" ht="13.5" x14ac:dyDescent="0.3">
      <c r="A2389"/>
      <c r="B2389" s="48"/>
      <c r="C2389" s="48"/>
      <c r="D2389"/>
    </row>
    <row r="2390" spans="1:4" ht="13.5" x14ac:dyDescent="0.3">
      <c r="A2390"/>
      <c r="B2390" s="48"/>
      <c r="C2390" s="48"/>
      <c r="D2390"/>
    </row>
    <row r="2391" spans="1:4" ht="13.5" x14ac:dyDescent="0.3">
      <c r="A2391"/>
      <c r="B2391" s="48"/>
      <c r="C2391" s="48"/>
      <c r="D2391"/>
    </row>
    <row r="2392" spans="1:4" ht="13.5" x14ac:dyDescent="0.3">
      <c r="A2392"/>
      <c r="B2392" s="48"/>
      <c r="C2392" s="48"/>
      <c r="D2392"/>
    </row>
    <row r="2393" spans="1:4" ht="13.5" x14ac:dyDescent="0.3">
      <c r="A2393"/>
      <c r="B2393" s="48"/>
      <c r="C2393" s="48"/>
      <c r="D2393"/>
    </row>
    <row r="2394" spans="1:4" ht="13.5" x14ac:dyDescent="0.3">
      <c r="A2394"/>
      <c r="B2394" s="48"/>
      <c r="C2394" s="48"/>
      <c r="D2394"/>
    </row>
    <row r="2395" spans="1:4" ht="13.5" x14ac:dyDescent="0.3">
      <c r="A2395"/>
      <c r="B2395" s="48"/>
      <c r="C2395" s="48"/>
      <c r="D2395"/>
    </row>
    <row r="2396" spans="1:4" ht="13.5" x14ac:dyDescent="0.3">
      <c r="A2396"/>
      <c r="B2396" s="48"/>
      <c r="C2396" s="48"/>
      <c r="D2396"/>
    </row>
    <row r="2397" spans="1:4" ht="13.5" x14ac:dyDescent="0.3">
      <c r="A2397"/>
      <c r="B2397" s="48"/>
      <c r="C2397" s="48"/>
      <c r="D2397"/>
    </row>
    <row r="2398" spans="1:4" ht="13.5" x14ac:dyDescent="0.3">
      <c r="A2398"/>
      <c r="B2398" s="48"/>
      <c r="C2398" s="48"/>
      <c r="D2398"/>
    </row>
    <row r="2399" spans="1:4" ht="13.5" x14ac:dyDescent="0.3">
      <c r="A2399"/>
      <c r="B2399" s="48"/>
      <c r="C2399" s="48"/>
      <c r="D2399"/>
    </row>
    <row r="2400" spans="1:4" ht="13.5" x14ac:dyDescent="0.3">
      <c r="A2400"/>
      <c r="B2400" s="48"/>
      <c r="C2400" s="48"/>
      <c r="D2400"/>
    </row>
    <row r="2401" spans="1:4" ht="13.5" x14ac:dyDescent="0.3">
      <c r="A2401"/>
      <c r="B2401" s="48"/>
      <c r="C2401" s="48"/>
      <c r="D2401"/>
    </row>
    <row r="2402" spans="1:4" ht="13.5" x14ac:dyDescent="0.3">
      <c r="A2402"/>
      <c r="B2402" s="48"/>
      <c r="C2402" s="48"/>
      <c r="D2402"/>
    </row>
    <row r="2403" spans="1:4" ht="13.5" x14ac:dyDescent="0.3">
      <c r="A2403"/>
      <c r="B2403" s="48"/>
      <c r="C2403" s="48"/>
      <c r="D2403"/>
    </row>
    <row r="2404" spans="1:4" ht="13.5" x14ac:dyDescent="0.3">
      <c r="A2404"/>
      <c r="B2404" s="48"/>
      <c r="C2404" s="48"/>
      <c r="D2404"/>
    </row>
    <row r="2405" spans="1:4" ht="13.5" x14ac:dyDescent="0.3">
      <c r="A2405"/>
      <c r="B2405" s="48"/>
      <c r="C2405" s="48"/>
      <c r="D2405"/>
    </row>
    <row r="2406" spans="1:4" ht="13.5" x14ac:dyDescent="0.3">
      <c r="A2406"/>
      <c r="B2406" s="48"/>
      <c r="C2406" s="48"/>
      <c r="D2406"/>
    </row>
    <row r="2407" spans="1:4" ht="13.5" x14ac:dyDescent="0.3">
      <c r="A2407"/>
      <c r="B2407" s="48"/>
      <c r="C2407" s="48"/>
      <c r="D2407"/>
    </row>
    <row r="2408" spans="1:4" ht="13.5" x14ac:dyDescent="0.3">
      <c r="A2408"/>
      <c r="B2408" s="48"/>
      <c r="C2408" s="48"/>
      <c r="D2408"/>
    </row>
    <row r="2409" spans="1:4" ht="13.5" x14ac:dyDescent="0.3">
      <c r="A2409"/>
      <c r="B2409" s="48"/>
      <c r="C2409" s="48"/>
      <c r="D2409"/>
    </row>
    <row r="2410" spans="1:4" ht="13.5" x14ac:dyDescent="0.3">
      <c r="A2410"/>
      <c r="B2410" s="48"/>
      <c r="C2410" s="48"/>
      <c r="D2410"/>
    </row>
    <row r="2411" spans="1:4" ht="13.5" x14ac:dyDescent="0.3">
      <c r="A2411"/>
      <c r="B2411" s="48"/>
      <c r="C2411" s="48"/>
      <c r="D2411"/>
    </row>
    <row r="2412" spans="1:4" ht="13.5" x14ac:dyDescent="0.3">
      <c r="A2412"/>
      <c r="B2412" s="48"/>
      <c r="C2412" s="48"/>
      <c r="D2412"/>
    </row>
    <row r="2413" spans="1:4" ht="13.5" x14ac:dyDescent="0.3">
      <c r="A2413"/>
      <c r="B2413" s="48"/>
      <c r="C2413" s="48"/>
      <c r="D2413"/>
    </row>
    <row r="2414" spans="1:4" ht="13.5" x14ac:dyDescent="0.3">
      <c r="A2414"/>
      <c r="B2414" s="48"/>
      <c r="C2414" s="48"/>
      <c r="D2414"/>
    </row>
    <row r="2415" spans="1:4" ht="13.5" x14ac:dyDescent="0.3">
      <c r="A2415"/>
      <c r="B2415" s="48"/>
      <c r="C2415" s="48"/>
      <c r="D2415"/>
    </row>
    <row r="2416" spans="1:4" ht="13.5" x14ac:dyDescent="0.3">
      <c r="A2416"/>
      <c r="B2416" s="48"/>
      <c r="C2416" s="48"/>
      <c r="D2416"/>
    </row>
    <row r="2417" spans="1:4" ht="13.5" x14ac:dyDescent="0.3">
      <c r="A2417"/>
      <c r="B2417" s="48"/>
      <c r="C2417" s="48"/>
      <c r="D2417"/>
    </row>
    <row r="2418" spans="1:4" ht="13.5" x14ac:dyDescent="0.3">
      <c r="A2418"/>
      <c r="B2418" s="48"/>
      <c r="C2418" s="48"/>
      <c r="D2418"/>
    </row>
    <row r="2419" spans="1:4" ht="13.5" x14ac:dyDescent="0.3">
      <c r="A2419"/>
      <c r="B2419" s="48"/>
      <c r="C2419" s="48"/>
      <c r="D2419"/>
    </row>
    <row r="2420" spans="1:4" ht="13.5" x14ac:dyDescent="0.3">
      <c r="A2420"/>
      <c r="B2420" s="48"/>
      <c r="C2420" s="48"/>
      <c r="D2420"/>
    </row>
    <row r="2421" spans="1:4" ht="13.5" x14ac:dyDescent="0.3">
      <c r="A2421"/>
      <c r="B2421" s="48"/>
      <c r="C2421" s="48"/>
      <c r="D2421"/>
    </row>
    <row r="2422" spans="1:4" ht="13.5" x14ac:dyDescent="0.3">
      <c r="A2422"/>
      <c r="B2422" s="48"/>
      <c r="C2422" s="48"/>
      <c r="D2422"/>
    </row>
    <row r="2423" spans="1:4" ht="13.5" x14ac:dyDescent="0.3">
      <c r="A2423"/>
      <c r="B2423" s="48"/>
      <c r="C2423" s="48"/>
      <c r="D2423"/>
    </row>
    <row r="2424" spans="1:4" ht="13.5" x14ac:dyDescent="0.3">
      <c r="A2424"/>
      <c r="B2424" s="48"/>
      <c r="C2424" s="48"/>
      <c r="D2424"/>
    </row>
    <row r="2425" spans="1:4" ht="13.5" x14ac:dyDescent="0.3">
      <c r="A2425"/>
      <c r="B2425" s="48"/>
      <c r="C2425" s="48"/>
      <c r="D2425"/>
    </row>
    <row r="2426" spans="1:4" ht="13.5" x14ac:dyDescent="0.3">
      <c r="A2426"/>
      <c r="B2426" s="48"/>
      <c r="C2426" s="48"/>
      <c r="D2426"/>
    </row>
    <row r="2427" spans="1:4" ht="13.5" x14ac:dyDescent="0.3">
      <c r="A2427"/>
      <c r="B2427" s="48"/>
      <c r="C2427" s="48"/>
      <c r="D2427"/>
    </row>
    <row r="2428" spans="1:4" ht="13.5" x14ac:dyDescent="0.3">
      <c r="A2428"/>
      <c r="B2428" s="48"/>
      <c r="C2428" s="48"/>
      <c r="D2428"/>
    </row>
    <row r="2429" spans="1:4" ht="13.5" x14ac:dyDescent="0.3">
      <c r="A2429"/>
      <c r="B2429" s="48"/>
      <c r="C2429" s="48"/>
      <c r="D2429"/>
    </row>
    <row r="2430" spans="1:4" ht="13.5" x14ac:dyDescent="0.3">
      <c r="A2430"/>
      <c r="B2430" s="48"/>
      <c r="C2430" s="48"/>
      <c r="D2430"/>
    </row>
    <row r="2431" spans="1:4" ht="13.5" x14ac:dyDescent="0.3">
      <c r="A2431"/>
      <c r="B2431" s="48"/>
      <c r="C2431" s="48"/>
      <c r="D2431"/>
    </row>
    <row r="2432" spans="1:4" ht="13.5" x14ac:dyDescent="0.3">
      <c r="A2432"/>
      <c r="B2432" s="48"/>
      <c r="C2432" s="48"/>
      <c r="D2432"/>
    </row>
    <row r="2433" spans="1:4" ht="13.5" x14ac:dyDescent="0.3">
      <c r="A2433"/>
      <c r="B2433" s="48"/>
      <c r="C2433" s="48"/>
      <c r="D2433"/>
    </row>
    <row r="2434" spans="1:4" ht="13.5" x14ac:dyDescent="0.3">
      <c r="A2434"/>
      <c r="B2434" s="48"/>
      <c r="C2434" s="48"/>
      <c r="D2434"/>
    </row>
    <row r="2435" spans="1:4" ht="13.5" x14ac:dyDescent="0.3">
      <c r="A2435"/>
      <c r="B2435" s="48"/>
      <c r="C2435" s="48"/>
      <c r="D2435"/>
    </row>
    <row r="2436" spans="1:4" ht="13.5" x14ac:dyDescent="0.3">
      <c r="A2436"/>
      <c r="B2436" s="48"/>
      <c r="C2436" s="48"/>
      <c r="D2436"/>
    </row>
    <row r="2437" spans="1:4" ht="13.5" x14ac:dyDescent="0.3">
      <c r="A2437"/>
      <c r="B2437" s="48"/>
      <c r="C2437" s="48"/>
      <c r="D2437"/>
    </row>
    <row r="2438" spans="1:4" ht="13.5" x14ac:dyDescent="0.3">
      <c r="A2438"/>
      <c r="B2438" s="48"/>
      <c r="C2438" s="48"/>
      <c r="D2438"/>
    </row>
    <row r="2439" spans="1:4" ht="13.5" x14ac:dyDescent="0.3">
      <c r="A2439"/>
      <c r="B2439" s="48"/>
      <c r="C2439" s="48"/>
      <c r="D2439"/>
    </row>
    <row r="2440" spans="1:4" ht="13.5" x14ac:dyDescent="0.3">
      <c r="A2440"/>
      <c r="B2440" s="48"/>
      <c r="C2440" s="48"/>
      <c r="D2440"/>
    </row>
    <row r="2441" spans="1:4" ht="13.5" x14ac:dyDescent="0.3">
      <c r="A2441"/>
      <c r="B2441" s="48"/>
      <c r="C2441" s="48"/>
      <c r="D2441"/>
    </row>
    <row r="2442" spans="1:4" ht="13.5" x14ac:dyDescent="0.3">
      <c r="A2442"/>
      <c r="B2442" s="48"/>
      <c r="C2442" s="48"/>
      <c r="D2442"/>
    </row>
    <row r="2443" spans="1:4" ht="13.5" x14ac:dyDescent="0.3">
      <c r="A2443"/>
      <c r="B2443" s="48"/>
      <c r="C2443" s="48"/>
      <c r="D2443"/>
    </row>
    <row r="2444" spans="1:4" ht="13.5" x14ac:dyDescent="0.3">
      <c r="A2444"/>
      <c r="B2444" s="48"/>
      <c r="C2444" s="48"/>
      <c r="D2444"/>
    </row>
    <row r="2445" spans="1:4" ht="13.5" x14ac:dyDescent="0.3">
      <c r="A2445"/>
      <c r="B2445" s="48"/>
      <c r="C2445" s="48"/>
      <c r="D2445"/>
    </row>
    <row r="2446" spans="1:4" ht="13.5" x14ac:dyDescent="0.3">
      <c r="A2446"/>
      <c r="B2446" s="48"/>
      <c r="C2446" s="48"/>
      <c r="D2446"/>
    </row>
    <row r="2447" spans="1:4" ht="13.5" x14ac:dyDescent="0.3">
      <c r="A2447"/>
      <c r="B2447" s="48"/>
      <c r="C2447" s="48"/>
      <c r="D2447"/>
    </row>
    <row r="2448" spans="1:4" ht="13.5" x14ac:dyDescent="0.3">
      <c r="A2448"/>
      <c r="B2448" s="48"/>
      <c r="C2448" s="48"/>
      <c r="D2448"/>
    </row>
    <row r="2449" spans="1:4" ht="13.5" x14ac:dyDescent="0.3">
      <c r="A2449"/>
      <c r="B2449" s="48"/>
      <c r="C2449" s="48"/>
      <c r="D2449"/>
    </row>
    <row r="2450" spans="1:4" ht="13.5" x14ac:dyDescent="0.3">
      <c r="A2450"/>
      <c r="B2450" s="48"/>
      <c r="C2450" s="48"/>
      <c r="D2450"/>
    </row>
    <row r="2451" spans="1:4" ht="13.5" x14ac:dyDescent="0.3">
      <c r="A2451"/>
      <c r="B2451" s="48"/>
      <c r="C2451" s="48"/>
      <c r="D2451"/>
    </row>
    <row r="2452" spans="1:4" ht="13.5" x14ac:dyDescent="0.3">
      <c r="A2452"/>
      <c r="B2452" s="48"/>
      <c r="C2452" s="48"/>
      <c r="D2452"/>
    </row>
    <row r="2453" spans="1:4" ht="13.5" x14ac:dyDescent="0.3">
      <c r="A2453"/>
      <c r="B2453" s="48"/>
      <c r="C2453" s="48"/>
      <c r="D2453"/>
    </row>
    <row r="2454" spans="1:4" ht="13.5" x14ac:dyDescent="0.3">
      <c r="A2454"/>
      <c r="B2454" s="48"/>
      <c r="C2454" s="48"/>
      <c r="D2454"/>
    </row>
    <row r="2455" spans="1:4" ht="13.5" x14ac:dyDescent="0.3">
      <c r="A2455"/>
      <c r="B2455" s="48"/>
      <c r="C2455" s="48"/>
      <c r="D2455"/>
    </row>
    <row r="2456" spans="1:4" ht="13.5" x14ac:dyDescent="0.3">
      <c r="A2456"/>
      <c r="B2456" s="48"/>
      <c r="C2456" s="48"/>
      <c r="D2456"/>
    </row>
    <row r="2457" spans="1:4" ht="13.5" x14ac:dyDescent="0.3">
      <c r="A2457"/>
      <c r="B2457" s="48"/>
      <c r="C2457" s="48"/>
      <c r="D2457"/>
    </row>
    <row r="2458" spans="1:4" ht="13.5" x14ac:dyDescent="0.3">
      <c r="A2458"/>
      <c r="B2458" s="48"/>
      <c r="C2458" s="48"/>
      <c r="D2458"/>
    </row>
    <row r="2459" spans="1:4" ht="13.5" x14ac:dyDescent="0.3">
      <c r="A2459"/>
      <c r="B2459" s="48"/>
      <c r="C2459" s="48"/>
      <c r="D2459"/>
    </row>
    <row r="2460" spans="1:4" ht="13.5" x14ac:dyDescent="0.3">
      <c r="A2460"/>
      <c r="B2460" s="48"/>
      <c r="C2460" s="48"/>
      <c r="D2460"/>
    </row>
    <row r="2461" spans="1:4" ht="13.5" x14ac:dyDescent="0.3">
      <c r="A2461"/>
      <c r="B2461" s="48"/>
      <c r="C2461" s="48"/>
      <c r="D2461"/>
    </row>
    <row r="2462" spans="1:4" ht="13.5" x14ac:dyDescent="0.3">
      <c r="A2462"/>
      <c r="B2462" s="48"/>
      <c r="C2462" s="48"/>
      <c r="D2462"/>
    </row>
    <row r="2463" spans="1:4" ht="13.5" x14ac:dyDescent="0.3">
      <c r="A2463"/>
      <c r="B2463" s="48"/>
      <c r="C2463" s="48"/>
      <c r="D2463"/>
    </row>
    <row r="2464" spans="1:4" ht="13.5" x14ac:dyDescent="0.3">
      <c r="A2464"/>
      <c r="B2464" s="48"/>
      <c r="C2464" s="48"/>
      <c r="D2464"/>
    </row>
    <row r="2465" spans="1:4" ht="13.5" x14ac:dyDescent="0.3">
      <c r="A2465"/>
      <c r="B2465" s="48"/>
      <c r="C2465" s="48"/>
      <c r="D2465"/>
    </row>
    <row r="2466" spans="1:4" ht="13.5" x14ac:dyDescent="0.3">
      <c r="A2466"/>
      <c r="B2466" s="48"/>
      <c r="C2466" s="48"/>
      <c r="D2466"/>
    </row>
    <row r="2467" spans="1:4" ht="13.5" x14ac:dyDescent="0.3">
      <c r="A2467"/>
      <c r="B2467" s="48"/>
      <c r="C2467" s="48"/>
      <c r="D2467"/>
    </row>
    <row r="2468" spans="1:4" ht="13.5" x14ac:dyDescent="0.3">
      <c r="A2468"/>
      <c r="B2468" s="48"/>
      <c r="C2468" s="48"/>
      <c r="D2468"/>
    </row>
    <row r="2469" spans="1:4" ht="13.5" x14ac:dyDescent="0.3">
      <c r="A2469"/>
      <c r="B2469" s="48"/>
      <c r="C2469" s="48"/>
      <c r="D2469"/>
    </row>
    <row r="2470" spans="1:4" ht="13.5" x14ac:dyDescent="0.3">
      <c r="A2470"/>
      <c r="B2470" s="48"/>
      <c r="C2470" s="48"/>
      <c r="D2470"/>
    </row>
    <row r="2471" spans="1:4" ht="13.5" x14ac:dyDescent="0.3">
      <c r="A2471"/>
      <c r="B2471" s="48"/>
      <c r="C2471" s="48"/>
      <c r="D2471"/>
    </row>
    <row r="2472" spans="1:4" ht="13.5" x14ac:dyDescent="0.3">
      <c r="A2472"/>
      <c r="B2472" s="48"/>
      <c r="C2472" s="48"/>
      <c r="D2472"/>
    </row>
    <row r="2473" spans="1:4" ht="13.5" x14ac:dyDescent="0.3">
      <c r="A2473"/>
      <c r="B2473" s="48"/>
      <c r="C2473" s="48"/>
      <c r="D2473"/>
    </row>
    <row r="2474" spans="1:4" ht="13.5" x14ac:dyDescent="0.3">
      <c r="A2474"/>
      <c r="B2474" s="48"/>
      <c r="C2474" s="48"/>
      <c r="D2474"/>
    </row>
    <row r="2475" spans="1:4" ht="13.5" x14ac:dyDescent="0.3">
      <c r="A2475"/>
      <c r="B2475" s="48"/>
      <c r="C2475" s="48"/>
      <c r="D2475"/>
    </row>
    <row r="2476" spans="1:4" ht="13.5" x14ac:dyDescent="0.3">
      <c r="A2476"/>
      <c r="B2476" s="48"/>
      <c r="C2476" s="48"/>
      <c r="D2476"/>
    </row>
    <row r="2477" spans="1:4" ht="13.5" x14ac:dyDescent="0.3">
      <c r="A2477"/>
      <c r="B2477" s="48"/>
      <c r="C2477" s="48"/>
      <c r="D2477"/>
    </row>
    <row r="2478" spans="1:4" ht="13.5" x14ac:dyDescent="0.3">
      <c r="A2478"/>
      <c r="B2478" s="48"/>
      <c r="C2478" s="48"/>
      <c r="D2478"/>
    </row>
    <row r="2479" spans="1:4" ht="13.5" x14ac:dyDescent="0.3">
      <c r="A2479"/>
      <c r="B2479" s="48"/>
      <c r="C2479" s="48"/>
      <c r="D2479"/>
    </row>
    <row r="2480" spans="1:4" ht="13.5" x14ac:dyDescent="0.3">
      <c r="A2480"/>
      <c r="B2480" s="48"/>
      <c r="C2480" s="48"/>
      <c r="D2480"/>
    </row>
    <row r="2481" spans="1:4" ht="13.5" x14ac:dyDescent="0.3">
      <c r="A2481"/>
      <c r="B2481" s="48"/>
      <c r="C2481" s="48"/>
      <c r="D2481"/>
    </row>
    <row r="2482" spans="1:4" ht="13.5" x14ac:dyDescent="0.3">
      <c r="A2482"/>
      <c r="B2482" s="48"/>
      <c r="C2482" s="48"/>
      <c r="D2482"/>
    </row>
    <row r="2483" spans="1:4" ht="13.5" x14ac:dyDescent="0.3">
      <c r="A2483"/>
      <c r="B2483" s="48"/>
      <c r="C2483" s="48"/>
      <c r="D2483"/>
    </row>
    <row r="2484" spans="1:4" ht="13.5" x14ac:dyDescent="0.3">
      <c r="A2484"/>
      <c r="B2484" s="48"/>
      <c r="C2484" s="48"/>
      <c r="D2484"/>
    </row>
    <row r="2485" spans="1:4" ht="13.5" x14ac:dyDescent="0.3">
      <c r="A2485"/>
      <c r="B2485" s="48"/>
      <c r="C2485" s="48"/>
      <c r="D2485"/>
    </row>
    <row r="2486" spans="1:4" ht="13.5" x14ac:dyDescent="0.3">
      <c r="A2486"/>
      <c r="B2486" s="48"/>
      <c r="C2486" s="48"/>
      <c r="D2486"/>
    </row>
    <row r="2487" spans="1:4" ht="13.5" x14ac:dyDescent="0.3">
      <c r="A2487"/>
      <c r="B2487" s="48"/>
      <c r="C2487" s="48"/>
      <c r="D2487"/>
    </row>
    <row r="2488" spans="1:4" ht="13.5" x14ac:dyDescent="0.3">
      <c r="A2488"/>
      <c r="B2488" s="48"/>
      <c r="C2488" s="48"/>
      <c r="D2488"/>
    </row>
    <row r="2489" spans="1:4" ht="13.5" x14ac:dyDescent="0.3">
      <c r="A2489"/>
      <c r="B2489" s="48"/>
      <c r="C2489" s="48"/>
      <c r="D2489"/>
    </row>
    <row r="2490" spans="1:4" ht="13.5" x14ac:dyDescent="0.3">
      <c r="A2490"/>
      <c r="B2490" s="48"/>
      <c r="C2490" s="48"/>
      <c r="D2490"/>
    </row>
    <row r="2491" spans="1:4" ht="13.5" x14ac:dyDescent="0.3">
      <c r="A2491"/>
      <c r="B2491" s="48"/>
      <c r="C2491" s="48"/>
      <c r="D2491"/>
    </row>
    <row r="2492" spans="1:4" ht="13.5" x14ac:dyDescent="0.3">
      <c r="A2492"/>
      <c r="B2492" s="48"/>
      <c r="C2492" s="48"/>
      <c r="D2492"/>
    </row>
    <row r="2493" spans="1:4" ht="13.5" x14ac:dyDescent="0.3">
      <c r="A2493"/>
      <c r="B2493" s="48"/>
      <c r="C2493" s="48"/>
      <c r="D2493"/>
    </row>
    <row r="2494" spans="1:4" ht="13.5" x14ac:dyDescent="0.3">
      <c r="A2494"/>
      <c r="B2494" s="48"/>
      <c r="C2494" s="48"/>
      <c r="D2494"/>
    </row>
    <row r="2495" spans="1:4" ht="13.5" x14ac:dyDescent="0.3">
      <c r="A2495"/>
      <c r="B2495" s="48"/>
      <c r="C2495" s="48"/>
      <c r="D2495"/>
    </row>
    <row r="2496" spans="1:4" ht="13.5" x14ac:dyDescent="0.3">
      <c r="A2496"/>
      <c r="B2496" s="48"/>
      <c r="C2496" s="48"/>
      <c r="D2496"/>
    </row>
    <row r="2497" spans="1:4" ht="13.5" x14ac:dyDescent="0.3">
      <c r="A2497"/>
      <c r="B2497" s="48"/>
      <c r="C2497" s="48"/>
      <c r="D2497"/>
    </row>
    <row r="2498" spans="1:4" ht="13.5" x14ac:dyDescent="0.3">
      <c r="A2498"/>
      <c r="B2498" s="48"/>
      <c r="C2498" s="48"/>
      <c r="D2498"/>
    </row>
    <row r="2499" spans="1:4" ht="13.5" x14ac:dyDescent="0.3">
      <c r="A2499"/>
      <c r="B2499" s="48"/>
      <c r="C2499" s="48"/>
      <c r="D2499"/>
    </row>
    <row r="2500" spans="1:4" ht="13.5" x14ac:dyDescent="0.3">
      <c r="A2500"/>
      <c r="B2500" s="48"/>
      <c r="C2500" s="48"/>
      <c r="D2500"/>
    </row>
    <row r="2501" spans="1:4" ht="13.5" x14ac:dyDescent="0.3">
      <c r="A2501"/>
      <c r="B2501" s="48"/>
      <c r="C2501" s="48"/>
      <c r="D2501"/>
    </row>
    <row r="2502" spans="1:4" ht="13.5" x14ac:dyDescent="0.3">
      <c r="A2502"/>
      <c r="B2502" s="48"/>
      <c r="C2502" s="48"/>
      <c r="D2502"/>
    </row>
    <row r="2503" spans="1:4" ht="13.5" x14ac:dyDescent="0.3">
      <c r="A2503"/>
      <c r="B2503" s="48"/>
      <c r="C2503" s="48"/>
      <c r="D2503"/>
    </row>
    <row r="2504" spans="1:4" ht="13.5" x14ac:dyDescent="0.3">
      <c r="A2504"/>
      <c r="B2504" s="48"/>
      <c r="C2504" s="48"/>
      <c r="D2504"/>
    </row>
    <row r="2505" spans="1:4" ht="13.5" x14ac:dyDescent="0.3">
      <c r="A2505"/>
      <c r="B2505" s="48"/>
      <c r="C2505" s="48"/>
      <c r="D2505"/>
    </row>
    <row r="2506" spans="1:4" ht="13.5" x14ac:dyDescent="0.3">
      <c r="A2506"/>
      <c r="B2506" s="48"/>
      <c r="C2506" s="48"/>
      <c r="D2506"/>
    </row>
    <row r="2507" spans="1:4" ht="13.5" x14ac:dyDescent="0.3">
      <c r="A2507"/>
      <c r="B2507" s="48"/>
      <c r="C2507" s="48"/>
      <c r="D2507"/>
    </row>
    <row r="2508" spans="1:4" ht="13.5" x14ac:dyDescent="0.3">
      <c r="A2508"/>
      <c r="B2508" s="48"/>
      <c r="C2508" s="48"/>
      <c r="D2508"/>
    </row>
    <row r="2509" spans="1:4" ht="13.5" x14ac:dyDescent="0.3">
      <c r="A2509"/>
      <c r="B2509" s="48"/>
      <c r="C2509" s="48"/>
      <c r="D2509"/>
    </row>
    <row r="2510" spans="1:4" ht="13.5" x14ac:dyDescent="0.3">
      <c r="A2510"/>
      <c r="B2510" s="48"/>
      <c r="C2510" s="48"/>
      <c r="D2510"/>
    </row>
    <row r="2511" spans="1:4" ht="13.5" x14ac:dyDescent="0.3">
      <c r="A2511"/>
      <c r="B2511" s="48"/>
      <c r="C2511" s="48"/>
      <c r="D2511"/>
    </row>
    <row r="2512" spans="1:4" ht="13.5" x14ac:dyDescent="0.3">
      <c r="A2512"/>
      <c r="B2512" s="48"/>
      <c r="C2512" s="48"/>
      <c r="D2512"/>
    </row>
    <row r="2513" spans="1:4" ht="13.5" x14ac:dyDescent="0.3">
      <c r="A2513"/>
      <c r="B2513" s="48"/>
      <c r="C2513" s="48"/>
      <c r="D2513"/>
    </row>
    <row r="2514" spans="1:4" ht="13.5" x14ac:dyDescent="0.3">
      <c r="A2514"/>
      <c r="B2514" s="48"/>
      <c r="C2514" s="48"/>
      <c r="D2514"/>
    </row>
    <row r="2515" spans="1:4" ht="13.5" x14ac:dyDescent="0.3">
      <c r="A2515"/>
      <c r="B2515" s="48"/>
      <c r="C2515" s="48"/>
      <c r="D2515"/>
    </row>
    <row r="2516" spans="1:4" ht="13.5" x14ac:dyDescent="0.3">
      <c r="A2516"/>
      <c r="B2516" s="48"/>
      <c r="C2516" s="48"/>
      <c r="D2516"/>
    </row>
    <row r="2517" spans="1:4" ht="13.5" x14ac:dyDescent="0.3">
      <c r="A2517"/>
      <c r="B2517" s="48"/>
      <c r="C2517" s="48"/>
      <c r="D2517"/>
    </row>
    <row r="2518" spans="1:4" ht="13.5" x14ac:dyDescent="0.3">
      <c r="A2518"/>
      <c r="B2518" s="48"/>
      <c r="C2518" s="48"/>
      <c r="D2518"/>
    </row>
    <row r="2519" spans="1:4" ht="13.5" x14ac:dyDescent="0.3">
      <c r="A2519"/>
      <c r="B2519" s="48"/>
      <c r="C2519" s="48"/>
      <c r="D2519"/>
    </row>
    <row r="2520" spans="1:4" ht="13.5" x14ac:dyDescent="0.3">
      <c r="A2520"/>
      <c r="B2520" s="48"/>
      <c r="C2520" s="48"/>
      <c r="D2520"/>
    </row>
    <row r="2521" spans="1:4" ht="13.5" x14ac:dyDescent="0.3">
      <c r="A2521"/>
      <c r="B2521" s="48"/>
      <c r="C2521" s="48"/>
      <c r="D2521"/>
    </row>
    <row r="2522" spans="1:4" ht="13.5" x14ac:dyDescent="0.3">
      <c r="A2522"/>
      <c r="B2522" s="48"/>
      <c r="C2522" s="48"/>
      <c r="D2522"/>
    </row>
    <row r="2523" spans="1:4" ht="13.5" x14ac:dyDescent="0.3">
      <c r="A2523"/>
      <c r="B2523" s="48"/>
      <c r="C2523" s="48"/>
      <c r="D2523"/>
    </row>
    <row r="2524" spans="1:4" ht="13.5" x14ac:dyDescent="0.3">
      <c r="A2524"/>
      <c r="B2524" s="48"/>
      <c r="C2524" s="48"/>
      <c r="D2524"/>
    </row>
    <row r="2525" spans="1:4" ht="13.5" x14ac:dyDescent="0.3">
      <c r="A2525"/>
      <c r="B2525" s="48"/>
      <c r="C2525" s="48"/>
      <c r="D2525"/>
    </row>
    <row r="2526" spans="1:4" ht="13.5" x14ac:dyDescent="0.3">
      <c r="A2526"/>
      <c r="B2526" s="48"/>
      <c r="C2526" s="48"/>
      <c r="D2526"/>
    </row>
    <row r="2527" spans="1:4" ht="13.5" x14ac:dyDescent="0.3">
      <c r="A2527"/>
      <c r="B2527" s="48"/>
      <c r="C2527" s="48"/>
      <c r="D2527"/>
    </row>
    <row r="2528" spans="1:4" ht="13.5" x14ac:dyDescent="0.3">
      <c r="A2528"/>
      <c r="B2528" s="48"/>
      <c r="C2528" s="48"/>
      <c r="D2528"/>
    </row>
    <row r="2529" spans="1:4" ht="13.5" x14ac:dyDescent="0.3">
      <c r="A2529"/>
      <c r="B2529" s="48"/>
      <c r="C2529" s="48"/>
      <c r="D2529"/>
    </row>
    <row r="2530" spans="1:4" ht="13.5" x14ac:dyDescent="0.3">
      <c r="A2530"/>
      <c r="B2530" s="48"/>
      <c r="C2530" s="48"/>
      <c r="D2530"/>
    </row>
    <row r="2531" spans="1:4" ht="13.5" x14ac:dyDescent="0.3">
      <c r="A2531"/>
      <c r="B2531" s="48"/>
      <c r="C2531" s="48"/>
      <c r="D2531"/>
    </row>
    <row r="2532" spans="1:4" ht="13.5" x14ac:dyDescent="0.3">
      <c r="A2532"/>
      <c r="B2532" s="48"/>
      <c r="C2532" s="48"/>
      <c r="D2532"/>
    </row>
    <row r="2533" spans="1:4" ht="13.5" x14ac:dyDescent="0.3">
      <c r="A2533"/>
      <c r="B2533" s="48"/>
      <c r="C2533" s="48"/>
      <c r="D2533"/>
    </row>
    <row r="2534" spans="1:4" ht="13.5" x14ac:dyDescent="0.3">
      <c r="A2534"/>
      <c r="B2534" s="48"/>
      <c r="C2534" s="48"/>
      <c r="D2534"/>
    </row>
    <row r="2535" spans="1:4" ht="13.5" x14ac:dyDescent="0.3">
      <c r="A2535"/>
      <c r="B2535" s="48"/>
      <c r="C2535" s="48"/>
      <c r="D2535"/>
    </row>
    <row r="2536" spans="1:4" ht="13.5" x14ac:dyDescent="0.3">
      <c r="A2536"/>
      <c r="B2536" s="48"/>
      <c r="C2536" s="48"/>
      <c r="D2536"/>
    </row>
    <row r="2537" spans="1:4" ht="13.5" x14ac:dyDescent="0.3">
      <c r="A2537"/>
      <c r="B2537" s="48"/>
      <c r="C2537" s="48"/>
      <c r="D2537"/>
    </row>
    <row r="2538" spans="1:4" ht="13.5" x14ac:dyDescent="0.3">
      <c r="A2538"/>
      <c r="B2538" s="48"/>
      <c r="C2538" s="48"/>
      <c r="D2538"/>
    </row>
    <row r="2539" spans="1:4" ht="13.5" x14ac:dyDescent="0.3">
      <c r="A2539"/>
      <c r="B2539" s="48"/>
      <c r="C2539" s="48"/>
      <c r="D2539"/>
    </row>
    <row r="2540" spans="1:4" ht="13.5" x14ac:dyDescent="0.3">
      <c r="A2540"/>
      <c r="B2540" s="48"/>
      <c r="C2540" s="48"/>
      <c r="D2540"/>
    </row>
    <row r="2541" spans="1:4" ht="13.5" x14ac:dyDescent="0.3">
      <c r="A2541"/>
      <c r="B2541" s="48"/>
      <c r="C2541" s="48"/>
      <c r="D2541"/>
    </row>
    <row r="2542" spans="1:4" ht="13.5" x14ac:dyDescent="0.3">
      <c r="A2542"/>
      <c r="B2542" s="48"/>
      <c r="C2542" s="48"/>
      <c r="D2542"/>
    </row>
    <row r="2543" spans="1:4" ht="13.5" x14ac:dyDescent="0.3">
      <c r="A2543"/>
      <c r="B2543" s="48"/>
      <c r="C2543" s="48"/>
      <c r="D2543"/>
    </row>
    <row r="2544" spans="1:4" ht="13.5" x14ac:dyDescent="0.3">
      <c r="A2544"/>
      <c r="B2544" s="48"/>
      <c r="C2544" s="48"/>
      <c r="D2544"/>
    </row>
    <row r="2545" spans="1:4" ht="13.5" x14ac:dyDescent="0.3">
      <c r="A2545"/>
      <c r="B2545" s="48"/>
      <c r="C2545" s="48"/>
      <c r="D2545"/>
    </row>
    <row r="2546" spans="1:4" ht="13.5" x14ac:dyDescent="0.3">
      <c r="A2546"/>
      <c r="B2546" s="48"/>
      <c r="C2546" s="48"/>
      <c r="D2546"/>
    </row>
    <row r="2547" spans="1:4" ht="13.5" x14ac:dyDescent="0.3">
      <c r="A2547"/>
      <c r="B2547" s="48"/>
      <c r="C2547" s="48"/>
      <c r="D2547"/>
    </row>
    <row r="2548" spans="1:4" ht="13.5" x14ac:dyDescent="0.3">
      <c r="A2548"/>
      <c r="B2548" s="48"/>
      <c r="C2548" s="48"/>
      <c r="D2548"/>
    </row>
    <row r="2549" spans="1:4" ht="13.5" x14ac:dyDescent="0.3">
      <c r="A2549"/>
      <c r="B2549" s="48"/>
      <c r="C2549" s="48"/>
      <c r="D2549"/>
    </row>
    <row r="2550" spans="1:4" ht="13.5" x14ac:dyDescent="0.3">
      <c r="A2550"/>
      <c r="B2550" s="48"/>
      <c r="C2550" s="48"/>
      <c r="D2550"/>
    </row>
    <row r="2551" spans="1:4" ht="13.5" x14ac:dyDescent="0.3">
      <c r="A2551"/>
      <c r="B2551" s="48"/>
      <c r="C2551" s="48"/>
      <c r="D2551"/>
    </row>
    <row r="2552" spans="1:4" ht="13.5" x14ac:dyDescent="0.3">
      <c r="A2552"/>
      <c r="B2552" s="48"/>
      <c r="C2552" s="48"/>
      <c r="D2552"/>
    </row>
    <row r="2553" spans="1:4" ht="13.5" x14ac:dyDescent="0.3">
      <c r="A2553"/>
      <c r="B2553" s="48"/>
      <c r="C2553" s="48"/>
      <c r="D2553"/>
    </row>
    <row r="2554" spans="1:4" ht="13.5" x14ac:dyDescent="0.3">
      <c r="A2554"/>
      <c r="B2554" s="48"/>
      <c r="C2554" s="48"/>
      <c r="D2554"/>
    </row>
    <row r="2555" spans="1:4" ht="13.5" x14ac:dyDescent="0.3">
      <c r="A2555"/>
      <c r="B2555" s="48"/>
      <c r="C2555" s="48"/>
      <c r="D2555"/>
    </row>
    <row r="2556" spans="1:4" ht="13.5" x14ac:dyDescent="0.3">
      <c r="A2556"/>
      <c r="B2556" s="48"/>
      <c r="C2556" s="48"/>
      <c r="D2556"/>
    </row>
    <row r="2557" spans="1:4" ht="13.5" x14ac:dyDescent="0.3">
      <c r="A2557"/>
      <c r="B2557" s="48"/>
      <c r="C2557" s="48"/>
      <c r="D2557"/>
    </row>
    <row r="2558" spans="1:4" ht="13.5" x14ac:dyDescent="0.3">
      <c r="A2558"/>
      <c r="B2558" s="48"/>
      <c r="C2558" s="48"/>
      <c r="D2558"/>
    </row>
    <row r="2559" spans="1:4" ht="13.5" x14ac:dyDescent="0.3">
      <c r="A2559"/>
      <c r="B2559" s="48"/>
      <c r="C2559" s="48"/>
      <c r="D2559"/>
    </row>
    <row r="2560" spans="1:4" ht="13.5" x14ac:dyDescent="0.3">
      <c r="A2560"/>
      <c r="B2560" s="48"/>
      <c r="C2560" s="48"/>
      <c r="D2560"/>
    </row>
    <row r="2561" spans="1:4" ht="13.5" x14ac:dyDescent="0.3">
      <c r="A2561"/>
      <c r="B2561" s="48"/>
      <c r="C2561" s="48"/>
      <c r="D2561"/>
    </row>
    <row r="2562" spans="1:4" ht="13.5" x14ac:dyDescent="0.3">
      <c r="A2562"/>
      <c r="B2562" s="48"/>
      <c r="C2562" s="48"/>
      <c r="D2562"/>
    </row>
    <row r="2563" spans="1:4" ht="13.5" x14ac:dyDescent="0.3">
      <c r="A2563"/>
      <c r="B2563" s="48"/>
      <c r="C2563" s="48"/>
      <c r="D2563"/>
    </row>
    <row r="2564" spans="1:4" ht="13.5" x14ac:dyDescent="0.3">
      <c r="A2564"/>
      <c r="B2564" s="48"/>
      <c r="C2564" s="48"/>
      <c r="D2564"/>
    </row>
    <row r="2565" spans="1:4" ht="13.5" x14ac:dyDescent="0.3">
      <c r="A2565"/>
      <c r="B2565" s="48"/>
      <c r="C2565" s="48"/>
      <c r="D2565"/>
    </row>
    <row r="2566" spans="1:4" ht="13.5" x14ac:dyDescent="0.3">
      <c r="A2566"/>
      <c r="B2566" s="48"/>
      <c r="C2566" s="48"/>
      <c r="D2566"/>
    </row>
    <row r="2567" spans="1:4" ht="13.5" x14ac:dyDescent="0.3">
      <c r="A2567"/>
      <c r="B2567" s="48"/>
      <c r="C2567" s="48"/>
      <c r="D2567"/>
    </row>
    <row r="2568" spans="1:4" ht="13.5" x14ac:dyDescent="0.3">
      <c r="A2568"/>
      <c r="B2568" s="48"/>
      <c r="C2568" s="48"/>
      <c r="D2568"/>
    </row>
    <row r="2569" spans="1:4" ht="13.5" x14ac:dyDescent="0.3">
      <c r="A2569"/>
      <c r="B2569" s="48"/>
      <c r="C2569" s="48"/>
      <c r="D2569"/>
    </row>
    <row r="2570" spans="1:4" ht="13.5" x14ac:dyDescent="0.3">
      <c r="A2570"/>
      <c r="B2570" s="48"/>
      <c r="C2570" s="48"/>
      <c r="D2570"/>
    </row>
    <row r="2571" spans="1:4" ht="13.5" x14ac:dyDescent="0.3">
      <c r="A2571"/>
      <c r="B2571" s="48"/>
      <c r="C2571" s="48"/>
      <c r="D2571"/>
    </row>
    <row r="2572" spans="1:4" ht="13.5" x14ac:dyDescent="0.3">
      <c r="A2572"/>
      <c r="B2572" s="48"/>
      <c r="C2572" s="48"/>
      <c r="D2572"/>
    </row>
    <row r="2573" spans="1:4" ht="13.5" x14ac:dyDescent="0.3">
      <c r="A2573"/>
      <c r="B2573" s="48"/>
      <c r="C2573" s="48"/>
      <c r="D2573"/>
    </row>
    <row r="2574" spans="1:4" ht="13.5" x14ac:dyDescent="0.3">
      <c r="A2574"/>
      <c r="B2574" s="48"/>
      <c r="C2574" s="48"/>
      <c r="D2574"/>
    </row>
    <row r="2575" spans="1:4" ht="13.5" x14ac:dyDescent="0.3">
      <c r="A2575"/>
      <c r="B2575" s="48"/>
      <c r="C2575" s="48"/>
      <c r="D2575"/>
    </row>
    <row r="2576" spans="1:4" ht="13.5" x14ac:dyDescent="0.3">
      <c r="A2576"/>
      <c r="B2576" s="48"/>
      <c r="C2576" s="48"/>
      <c r="D2576"/>
    </row>
    <row r="2577" spans="1:4" ht="13.5" x14ac:dyDescent="0.3">
      <c r="A2577"/>
      <c r="B2577" s="48"/>
      <c r="C2577" s="48"/>
      <c r="D2577"/>
    </row>
    <row r="2578" spans="1:4" ht="13.5" x14ac:dyDescent="0.3">
      <c r="A2578"/>
      <c r="B2578" s="48"/>
      <c r="C2578" s="48"/>
      <c r="D2578"/>
    </row>
    <row r="2579" spans="1:4" ht="13.5" x14ac:dyDescent="0.3">
      <c r="A2579"/>
      <c r="B2579" s="48"/>
      <c r="C2579" s="48"/>
      <c r="D2579"/>
    </row>
    <row r="2580" spans="1:4" ht="13.5" x14ac:dyDescent="0.3">
      <c r="A2580"/>
      <c r="B2580" s="48"/>
      <c r="C2580" s="48"/>
      <c r="D2580"/>
    </row>
    <row r="2581" spans="1:4" ht="13.5" x14ac:dyDescent="0.3">
      <c r="A2581"/>
      <c r="B2581" s="48"/>
      <c r="C2581" s="48"/>
      <c r="D2581"/>
    </row>
    <row r="2582" spans="1:4" ht="13.5" x14ac:dyDescent="0.3">
      <c r="A2582"/>
      <c r="B2582" s="48"/>
      <c r="C2582" s="48"/>
      <c r="D2582"/>
    </row>
    <row r="2583" spans="1:4" ht="13.5" x14ac:dyDescent="0.3">
      <c r="A2583"/>
      <c r="B2583" s="48"/>
      <c r="C2583" s="48"/>
      <c r="D2583"/>
    </row>
    <row r="2584" spans="1:4" ht="13.5" x14ac:dyDescent="0.3">
      <c r="A2584"/>
      <c r="B2584" s="48"/>
      <c r="C2584" s="48"/>
      <c r="D2584"/>
    </row>
    <row r="2585" spans="1:4" ht="13.5" x14ac:dyDescent="0.3">
      <c r="A2585"/>
      <c r="B2585" s="48"/>
      <c r="C2585" s="48"/>
      <c r="D2585"/>
    </row>
    <row r="2586" spans="1:4" ht="13.5" x14ac:dyDescent="0.3">
      <c r="A2586"/>
      <c r="B2586" s="48"/>
      <c r="C2586" s="48"/>
      <c r="D2586"/>
    </row>
    <row r="2587" spans="1:4" ht="13.5" x14ac:dyDescent="0.3">
      <c r="A2587"/>
      <c r="B2587" s="48"/>
      <c r="C2587" s="48"/>
      <c r="D2587"/>
    </row>
    <row r="2588" spans="1:4" ht="13.5" x14ac:dyDescent="0.3">
      <c r="A2588"/>
      <c r="B2588" s="48"/>
      <c r="C2588" s="48"/>
      <c r="D2588"/>
    </row>
    <row r="2589" spans="1:4" ht="13.5" x14ac:dyDescent="0.3">
      <c r="A2589"/>
      <c r="B2589" s="48"/>
      <c r="C2589" s="48"/>
      <c r="D2589"/>
    </row>
    <row r="2590" spans="1:4" ht="13.5" x14ac:dyDescent="0.3">
      <c r="A2590"/>
      <c r="B2590" s="48"/>
      <c r="C2590" s="48"/>
      <c r="D2590"/>
    </row>
    <row r="2591" spans="1:4" ht="13.5" x14ac:dyDescent="0.3">
      <c r="A2591"/>
      <c r="B2591" s="48"/>
      <c r="C2591" s="48"/>
      <c r="D2591"/>
    </row>
    <row r="2592" spans="1:4" ht="13.5" x14ac:dyDescent="0.3">
      <c r="A2592"/>
      <c r="B2592" s="48"/>
      <c r="C2592" s="48"/>
      <c r="D2592"/>
    </row>
    <row r="2593" spans="1:4" ht="13.5" x14ac:dyDescent="0.3">
      <c r="A2593"/>
      <c r="B2593" s="48"/>
      <c r="C2593" s="48"/>
      <c r="D2593"/>
    </row>
    <row r="2594" spans="1:4" ht="13.5" x14ac:dyDescent="0.3">
      <c r="A2594"/>
      <c r="B2594" s="48"/>
      <c r="C2594" s="48"/>
      <c r="D2594"/>
    </row>
    <row r="2595" spans="1:4" ht="13.5" x14ac:dyDescent="0.3">
      <c r="A2595"/>
      <c r="B2595" s="48"/>
      <c r="C2595" s="48"/>
      <c r="D2595"/>
    </row>
    <row r="2596" spans="1:4" ht="13.5" x14ac:dyDescent="0.3">
      <c r="A2596"/>
      <c r="B2596" s="48"/>
      <c r="C2596" s="48"/>
      <c r="D2596"/>
    </row>
    <row r="2597" spans="1:4" ht="13.5" x14ac:dyDescent="0.3">
      <c r="A2597"/>
      <c r="B2597" s="48"/>
      <c r="C2597" s="48"/>
      <c r="D2597"/>
    </row>
    <row r="2598" spans="1:4" ht="13.5" x14ac:dyDescent="0.3">
      <c r="A2598"/>
      <c r="B2598" s="48"/>
      <c r="C2598" s="48"/>
      <c r="D2598"/>
    </row>
    <row r="2599" spans="1:4" ht="13.5" x14ac:dyDescent="0.3">
      <c r="A2599"/>
      <c r="B2599" s="48"/>
      <c r="C2599" s="48"/>
      <c r="D2599"/>
    </row>
    <row r="2600" spans="1:4" ht="13.5" x14ac:dyDescent="0.3">
      <c r="A2600"/>
      <c r="B2600" s="48"/>
      <c r="C2600" s="48"/>
      <c r="D2600"/>
    </row>
    <row r="2601" spans="1:4" ht="13.5" x14ac:dyDescent="0.3">
      <c r="A2601"/>
      <c r="B2601" s="48"/>
      <c r="C2601" s="48"/>
      <c r="D2601"/>
    </row>
    <row r="2602" spans="1:4" ht="13.5" x14ac:dyDescent="0.3">
      <c r="A2602"/>
      <c r="B2602" s="48"/>
      <c r="C2602" s="48"/>
      <c r="D2602"/>
    </row>
    <row r="2603" spans="1:4" ht="13.5" x14ac:dyDescent="0.3">
      <c r="A2603"/>
      <c r="B2603" s="48"/>
      <c r="C2603" s="48"/>
      <c r="D2603"/>
    </row>
    <row r="2604" spans="1:4" ht="13.5" x14ac:dyDescent="0.3">
      <c r="A2604"/>
      <c r="B2604" s="48"/>
      <c r="C2604" s="48"/>
      <c r="D2604"/>
    </row>
    <row r="2605" spans="1:4" ht="13.5" x14ac:dyDescent="0.3">
      <c r="A2605"/>
      <c r="B2605" s="48"/>
      <c r="C2605" s="48"/>
      <c r="D2605"/>
    </row>
    <row r="2606" spans="1:4" ht="13.5" x14ac:dyDescent="0.3">
      <c r="A2606"/>
      <c r="B2606" s="48"/>
      <c r="C2606" s="48"/>
      <c r="D2606"/>
    </row>
    <row r="2607" spans="1:4" ht="13.5" x14ac:dyDescent="0.3">
      <c r="A2607"/>
      <c r="B2607" s="48"/>
      <c r="C2607" s="48"/>
      <c r="D2607"/>
    </row>
    <row r="2608" spans="1:4" ht="13.5" x14ac:dyDescent="0.3">
      <c r="A2608"/>
      <c r="B2608" s="48"/>
      <c r="C2608" s="48"/>
      <c r="D2608"/>
    </row>
    <row r="2609" spans="1:4" ht="13.5" x14ac:dyDescent="0.3">
      <c r="A2609"/>
      <c r="B2609" s="48"/>
      <c r="C2609" s="48"/>
      <c r="D2609"/>
    </row>
    <row r="2610" spans="1:4" ht="13.5" x14ac:dyDescent="0.3">
      <c r="A2610"/>
      <c r="B2610" s="48"/>
      <c r="C2610" s="48"/>
      <c r="D2610"/>
    </row>
    <row r="2611" spans="1:4" ht="13.5" x14ac:dyDescent="0.3">
      <c r="A2611"/>
      <c r="B2611" s="48"/>
      <c r="C2611" s="48"/>
      <c r="D2611"/>
    </row>
    <row r="2612" spans="1:4" ht="13.5" x14ac:dyDescent="0.3">
      <c r="A2612"/>
      <c r="B2612" s="48"/>
      <c r="C2612" s="48"/>
      <c r="D2612"/>
    </row>
    <row r="2613" spans="1:4" ht="13.5" x14ac:dyDescent="0.3">
      <c r="A2613"/>
      <c r="B2613" s="48"/>
      <c r="C2613" s="48"/>
      <c r="D2613"/>
    </row>
    <row r="2614" spans="1:4" ht="13.5" x14ac:dyDescent="0.3">
      <c r="A2614"/>
      <c r="B2614" s="48"/>
      <c r="C2614" s="48"/>
      <c r="D2614"/>
    </row>
    <row r="2615" spans="1:4" ht="13.5" x14ac:dyDescent="0.3">
      <c r="A2615"/>
      <c r="B2615" s="48"/>
      <c r="C2615" s="48"/>
      <c r="D2615"/>
    </row>
    <row r="2616" spans="1:4" ht="13.5" x14ac:dyDescent="0.3">
      <c r="A2616"/>
      <c r="B2616" s="48"/>
      <c r="C2616" s="48"/>
      <c r="D2616"/>
    </row>
    <row r="2617" spans="1:4" ht="13.5" x14ac:dyDescent="0.3">
      <c r="A2617"/>
      <c r="B2617" s="48"/>
      <c r="C2617" s="48"/>
      <c r="D2617"/>
    </row>
    <row r="2618" spans="1:4" ht="13.5" x14ac:dyDescent="0.3">
      <c r="A2618"/>
      <c r="B2618" s="48"/>
      <c r="C2618" s="48"/>
      <c r="D2618"/>
    </row>
    <row r="2619" spans="1:4" ht="13.5" x14ac:dyDescent="0.3">
      <c r="A2619"/>
      <c r="B2619" s="48"/>
      <c r="C2619" s="48"/>
      <c r="D2619"/>
    </row>
    <row r="2620" spans="1:4" ht="13.5" x14ac:dyDescent="0.3">
      <c r="A2620"/>
      <c r="B2620" s="48"/>
      <c r="C2620" s="48"/>
      <c r="D2620"/>
    </row>
    <row r="2621" spans="1:4" ht="13.5" x14ac:dyDescent="0.3">
      <c r="A2621"/>
      <c r="B2621" s="48"/>
      <c r="C2621" s="48"/>
      <c r="D2621"/>
    </row>
    <row r="2622" spans="1:4" ht="13.5" x14ac:dyDescent="0.3">
      <c r="A2622"/>
      <c r="B2622" s="48"/>
      <c r="C2622" s="48"/>
      <c r="D2622"/>
    </row>
    <row r="2623" spans="1:4" ht="13.5" x14ac:dyDescent="0.3">
      <c r="A2623"/>
      <c r="B2623" s="48"/>
      <c r="C2623" s="48"/>
      <c r="D2623"/>
    </row>
    <row r="2624" spans="1:4" ht="13.5" x14ac:dyDescent="0.3">
      <c r="A2624"/>
      <c r="B2624" s="48"/>
      <c r="C2624" s="48"/>
      <c r="D2624"/>
    </row>
    <row r="2625" spans="1:4" ht="13.5" x14ac:dyDescent="0.3">
      <c r="A2625"/>
      <c r="B2625" s="48"/>
      <c r="C2625" s="48"/>
      <c r="D2625"/>
    </row>
    <row r="2626" spans="1:4" ht="13.5" x14ac:dyDescent="0.3">
      <c r="A2626"/>
      <c r="B2626" s="48"/>
      <c r="C2626" s="48"/>
      <c r="D2626"/>
    </row>
    <row r="2627" spans="1:4" ht="13.5" x14ac:dyDescent="0.3">
      <c r="A2627"/>
      <c r="B2627" s="48"/>
      <c r="C2627" s="48"/>
      <c r="D2627"/>
    </row>
    <row r="2628" spans="1:4" ht="13.5" x14ac:dyDescent="0.3">
      <c r="A2628"/>
      <c r="B2628" s="48"/>
      <c r="C2628" s="48"/>
      <c r="D2628"/>
    </row>
    <row r="2629" spans="1:4" ht="13.5" x14ac:dyDescent="0.3">
      <c r="A2629"/>
      <c r="B2629" s="48"/>
      <c r="C2629" s="48"/>
      <c r="D2629"/>
    </row>
    <row r="2630" spans="1:4" ht="13.5" x14ac:dyDescent="0.3">
      <c r="A2630"/>
      <c r="B2630" s="48"/>
      <c r="C2630" s="48"/>
      <c r="D2630"/>
    </row>
    <row r="2631" spans="1:4" ht="13.5" x14ac:dyDescent="0.3">
      <c r="A2631"/>
      <c r="B2631" s="48"/>
      <c r="C2631" s="48"/>
      <c r="D2631"/>
    </row>
    <row r="2632" spans="1:4" ht="13.5" x14ac:dyDescent="0.3">
      <c r="A2632"/>
      <c r="B2632" s="48"/>
      <c r="C2632" s="48"/>
      <c r="D2632"/>
    </row>
    <row r="2633" spans="1:4" ht="13.5" x14ac:dyDescent="0.3">
      <c r="A2633"/>
      <c r="B2633" s="48"/>
      <c r="C2633" s="48"/>
      <c r="D2633"/>
    </row>
    <row r="2634" spans="1:4" ht="13.5" x14ac:dyDescent="0.3">
      <c r="A2634"/>
      <c r="B2634" s="48"/>
      <c r="C2634" s="48"/>
      <c r="D2634"/>
    </row>
    <row r="2635" spans="1:4" ht="13.5" x14ac:dyDescent="0.3">
      <c r="A2635"/>
      <c r="B2635" s="48"/>
      <c r="C2635" s="48"/>
      <c r="D2635"/>
    </row>
    <row r="2636" spans="1:4" ht="13.5" x14ac:dyDescent="0.3">
      <c r="A2636"/>
      <c r="B2636" s="48"/>
      <c r="C2636" s="48"/>
      <c r="D2636"/>
    </row>
    <row r="2637" spans="1:4" ht="13.5" x14ac:dyDescent="0.3">
      <c r="A2637"/>
      <c r="B2637" s="48"/>
      <c r="C2637" s="48"/>
      <c r="D2637"/>
    </row>
    <row r="2638" spans="1:4" ht="13.5" x14ac:dyDescent="0.3">
      <c r="A2638"/>
      <c r="B2638" s="48"/>
      <c r="C2638" s="48"/>
      <c r="D2638"/>
    </row>
    <row r="2639" spans="1:4" ht="13.5" x14ac:dyDescent="0.3">
      <c r="A2639"/>
      <c r="B2639" s="48"/>
      <c r="C2639" s="48"/>
      <c r="D2639"/>
    </row>
    <row r="2640" spans="1:4" ht="13.5" x14ac:dyDescent="0.3">
      <c r="A2640"/>
      <c r="B2640" s="48"/>
      <c r="C2640" s="48"/>
      <c r="D2640"/>
    </row>
    <row r="2641" spans="1:4" ht="13.5" x14ac:dyDescent="0.3">
      <c r="A2641"/>
      <c r="B2641" s="48"/>
      <c r="C2641" s="48"/>
      <c r="D2641"/>
    </row>
    <row r="2642" spans="1:4" ht="13.5" x14ac:dyDescent="0.3">
      <c r="A2642"/>
      <c r="B2642" s="48"/>
      <c r="C2642" s="48"/>
      <c r="D2642"/>
    </row>
    <row r="2643" spans="1:4" ht="13.5" x14ac:dyDescent="0.3">
      <c r="A2643"/>
      <c r="B2643" s="48"/>
      <c r="C2643" s="48"/>
      <c r="D2643"/>
    </row>
    <row r="2644" spans="1:4" ht="13.5" x14ac:dyDescent="0.3">
      <c r="A2644"/>
      <c r="B2644" s="48"/>
      <c r="C2644" s="48"/>
      <c r="D2644"/>
    </row>
    <row r="2645" spans="1:4" ht="13.5" x14ac:dyDescent="0.3">
      <c r="A2645"/>
      <c r="B2645" s="48"/>
      <c r="C2645" s="48"/>
      <c r="D2645"/>
    </row>
    <row r="2646" spans="1:4" ht="13.5" x14ac:dyDescent="0.3">
      <c r="A2646"/>
      <c r="B2646" s="48"/>
      <c r="C2646" s="48"/>
      <c r="D2646"/>
    </row>
    <row r="2647" spans="1:4" ht="13.5" x14ac:dyDescent="0.3">
      <c r="A2647"/>
      <c r="B2647" s="48"/>
      <c r="C2647" s="48"/>
      <c r="D2647"/>
    </row>
    <row r="2648" spans="1:4" ht="13.5" x14ac:dyDescent="0.3">
      <c r="A2648"/>
      <c r="B2648" s="48"/>
      <c r="C2648" s="48"/>
      <c r="D2648"/>
    </row>
    <row r="2649" spans="1:4" ht="13.5" x14ac:dyDescent="0.3">
      <c r="A2649"/>
      <c r="B2649" s="48"/>
      <c r="C2649" s="48"/>
      <c r="D2649"/>
    </row>
    <row r="2650" spans="1:4" ht="13.5" x14ac:dyDescent="0.3">
      <c r="A2650"/>
      <c r="B2650" s="48"/>
      <c r="C2650" s="48"/>
      <c r="D2650"/>
    </row>
    <row r="2651" spans="1:4" ht="13.5" x14ac:dyDescent="0.3">
      <c r="A2651"/>
      <c r="B2651" s="48"/>
      <c r="C2651" s="48"/>
      <c r="D2651"/>
    </row>
    <row r="2652" spans="1:4" ht="13.5" x14ac:dyDescent="0.3">
      <c r="A2652"/>
      <c r="B2652" s="48"/>
      <c r="C2652" s="48"/>
      <c r="D2652"/>
    </row>
    <row r="2653" spans="1:4" ht="13.5" x14ac:dyDescent="0.3">
      <c r="A2653"/>
      <c r="B2653" s="48"/>
      <c r="C2653" s="48"/>
      <c r="D2653"/>
    </row>
    <row r="2654" spans="1:4" ht="13.5" x14ac:dyDescent="0.3">
      <c r="A2654"/>
      <c r="B2654" s="48"/>
      <c r="C2654" s="48"/>
      <c r="D2654"/>
    </row>
    <row r="2655" spans="1:4" ht="13.5" x14ac:dyDescent="0.3">
      <c r="A2655"/>
      <c r="B2655" s="48"/>
      <c r="C2655" s="48"/>
      <c r="D2655"/>
    </row>
    <row r="2656" spans="1:4" ht="13.5" x14ac:dyDescent="0.3">
      <c r="A2656"/>
      <c r="B2656" s="48"/>
      <c r="C2656" s="48"/>
      <c r="D2656"/>
    </row>
    <row r="2657" spans="1:4" ht="13.5" x14ac:dyDescent="0.3">
      <c r="A2657"/>
      <c r="B2657" s="48"/>
      <c r="C2657" s="48"/>
      <c r="D2657"/>
    </row>
    <row r="2658" spans="1:4" ht="13.5" x14ac:dyDescent="0.3">
      <c r="A2658"/>
      <c r="B2658" s="48"/>
      <c r="C2658" s="48"/>
      <c r="D2658"/>
    </row>
    <row r="2659" spans="1:4" ht="13.5" x14ac:dyDescent="0.3">
      <c r="A2659"/>
      <c r="B2659" s="48"/>
      <c r="C2659" s="48"/>
      <c r="D2659"/>
    </row>
    <row r="2660" spans="1:4" ht="13.5" x14ac:dyDescent="0.3">
      <c r="A2660"/>
      <c r="B2660" s="48"/>
      <c r="C2660" s="48"/>
      <c r="D2660"/>
    </row>
    <row r="2661" spans="1:4" ht="13.5" x14ac:dyDescent="0.3">
      <c r="A2661"/>
      <c r="B2661" s="48"/>
      <c r="C2661" s="48"/>
      <c r="D2661"/>
    </row>
    <row r="2662" spans="1:4" ht="13.5" x14ac:dyDescent="0.3">
      <c r="A2662"/>
      <c r="B2662" s="48"/>
      <c r="C2662" s="48"/>
      <c r="D2662"/>
    </row>
    <row r="2663" spans="1:4" ht="13.5" x14ac:dyDescent="0.3">
      <c r="A2663"/>
      <c r="B2663" s="48"/>
      <c r="C2663" s="48"/>
      <c r="D2663"/>
    </row>
    <row r="2664" spans="1:4" ht="13.5" x14ac:dyDescent="0.3">
      <c r="A2664"/>
      <c r="B2664" s="48"/>
      <c r="C2664" s="48"/>
      <c r="D2664"/>
    </row>
    <row r="2665" spans="1:4" ht="13.5" x14ac:dyDescent="0.3">
      <c r="A2665"/>
      <c r="B2665" s="48"/>
      <c r="C2665" s="48"/>
      <c r="D2665"/>
    </row>
    <row r="2666" spans="1:4" ht="13.5" x14ac:dyDescent="0.3">
      <c r="A2666"/>
      <c r="B2666" s="48"/>
      <c r="C2666" s="48"/>
      <c r="D2666"/>
    </row>
    <row r="2667" spans="1:4" ht="13.5" x14ac:dyDescent="0.3">
      <c r="A2667"/>
      <c r="B2667" s="48"/>
      <c r="C2667" s="48"/>
      <c r="D2667"/>
    </row>
    <row r="2668" spans="1:4" ht="13.5" x14ac:dyDescent="0.3">
      <c r="A2668"/>
      <c r="B2668" s="48"/>
      <c r="C2668" s="48"/>
      <c r="D2668"/>
    </row>
    <row r="2669" spans="1:4" ht="13.5" x14ac:dyDescent="0.3">
      <c r="A2669"/>
      <c r="B2669" s="48"/>
      <c r="C2669" s="48"/>
      <c r="D2669"/>
    </row>
    <row r="2670" spans="1:4" ht="13.5" x14ac:dyDescent="0.3">
      <c r="A2670"/>
      <c r="B2670" s="48"/>
      <c r="C2670" s="48"/>
      <c r="D2670"/>
    </row>
    <row r="2671" spans="1:4" ht="13.5" x14ac:dyDescent="0.3">
      <c r="A2671"/>
      <c r="B2671" s="48"/>
      <c r="C2671" s="48"/>
      <c r="D2671"/>
    </row>
    <row r="2672" spans="1:4" ht="13.5" x14ac:dyDescent="0.3">
      <c r="A2672"/>
      <c r="B2672" s="48"/>
      <c r="C2672" s="48"/>
      <c r="D2672"/>
    </row>
    <row r="2673" spans="1:4" ht="13.5" x14ac:dyDescent="0.3">
      <c r="A2673"/>
      <c r="B2673" s="48"/>
      <c r="C2673" s="48"/>
      <c r="D2673"/>
    </row>
    <row r="2674" spans="1:4" ht="13.5" x14ac:dyDescent="0.3">
      <c r="A2674"/>
      <c r="B2674" s="48"/>
      <c r="C2674" s="48"/>
      <c r="D2674"/>
    </row>
    <row r="2675" spans="1:4" ht="13.5" x14ac:dyDescent="0.3">
      <c r="A2675"/>
      <c r="B2675" s="48"/>
      <c r="C2675" s="48"/>
      <c r="D2675"/>
    </row>
    <row r="2676" spans="1:4" ht="13.5" x14ac:dyDescent="0.3">
      <c r="A2676"/>
      <c r="B2676" s="48"/>
      <c r="C2676" s="48"/>
      <c r="D2676"/>
    </row>
    <row r="2677" spans="1:4" ht="13.5" x14ac:dyDescent="0.3">
      <c r="A2677"/>
      <c r="B2677" s="48"/>
      <c r="C2677" s="48"/>
      <c r="D2677"/>
    </row>
    <row r="2678" spans="1:4" ht="13.5" x14ac:dyDescent="0.3">
      <c r="A2678"/>
      <c r="B2678" s="48"/>
      <c r="C2678" s="48"/>
      <c r="D2678"/>
    </row>
    <row r="2679" spans="1:4" ht="13.5" x14ac:dyDescent="0.3">
      <c r="A2679"/>
      <c r="B2679" s="48"/>
      <c r="C2679" s="48"/>
      <c r="D2679"/>
    </row>
    <row r="2680" spans="1:4" ht="13.5" x14ac:dyDescent="0.3">
      <c r="A2680"/>
      <c r="B2680" s="48"/>
      <c r="C2680" s="48"/>
      <c r="D2680"/>
    </row>
    <row r="2681" spans="1:4" ht="13.5" x14ac:dyDescent="0.3">
      <c r="A2681"/>
      <c r="B2681" s="48"/>
      <c r="C2681" s="48"/>
      <c r="D2681"/>
    </row>
    <row r="2682" spans="1:4" ht="13.5" x14ac:dyDescent="0.3">
      <c r="A2682"/>
      <c r="B2682" s="48"/>
      <c r="C2682" s="48"/>
      <c r="D2682"/>
    </row>
    <row r="2683" spans="1:4" ht="13.5" x14ac:dyDescent="0.3">
      <c r="A2683"/>
      <c r="B2683" s="48"/>
      <c r="C2683" s="48"/>
      <c r="D2683"/>
    </row>
    <row r="2684" spans="1:4" ht="13.5" x14ac:dyDescent="0.3">
      <c r="A2684"/>
      <c r="B2684" s="48"/>
      <c r="C2684" s="48"/>
      <c r="D2684"/>
    </row>
    <row r="2685" spans="1:4" ht="13.5" x14ac:dyDescent="0.3">
      <c r="A2685"/>
      <c r="B2685" s="48"/>
      <c r="C2685" s="48"/>
      <c r="D2685"/>
    </row>
    <row r="2686" spans="1:4" ht="13.5" x14ac:dyDescent="0.3">
      <c r="A2686"/>
      <c r="B2686" s="48"/>
      <c r="C2686" s="48"/>
      <c r="D2686"/>
    </row>
    <row r="2687" spans="1:4" ht="13.5" x14ac:dyDescent="0.3">
      <c r="A2687"/>
      <c r="B2687" s="48"/>
      <c r="C2687" s="48"/>
      <c r="D2687"/>
    </row>
    <row r="2688" spans="1:4" ht="13.5" x14ac:dyDescent="0.3">
      <c r="A2688"/>
      <c r="B2688" s="48"/>
      <c r="C2688" s="48"/>
      <c r="D2688"/>
    </row>
    <row r="2689" spans="1:4" ht="13.5" x14ac:dyDescent="0.3">
      <c r="A2689"/>
      <c r="B2689" s="48"/>
      <c r="C2689" s="48"/>
      <c r="D2689"/>
    </row>
    <row r="2690" spans="1:4" ht="13.5" x14ac:dyDescent="0.3">
      <c r="A2690"/>
      <c r="B2690" s="48"/>
      <c r="C2690" s="48"/>
      <c r="D2690"/>
    </row>
    <row r="2691" spans="1:4" ht="13.5" x14ac:dyDescent="0.3">
      <c r="A2691"/>
      <c r="B2691" s="48"/>
      <c r="C2691" s="48"/>
      <c r="D2691"/>
    </row>
    <row r="2692" spans="1:4" ht="13.5" x14ac:dyDescent="0.3">
      <c r="A2692"/>
      <c r="B2692" s="48"/>
      <c r="C2692" s="48"/>
      <c r="D2692"/>
    </row>
    <row r="2693" spans="1:4" ht="13.5" x14ac:dyDescent="0.3">
      <c r="A2693"/>
      <c r="B2693" s="48"/>
      <c r="C2693" s="48"/>
      <c r="D2693"/>
    </row>
    <row r="2694" spans="1:4" ht="13.5" x14ac:dyDescent="0.3">
      <c r="A2694"/>
      <c r="B2694" s="48"/>
      <c r="C2694" s="48"/>
      <c r="D2694"/>
    </row>
    <row r="2695" spans="1:4" ht="13.5" x14ac:dyDescent="0.3">
      <c r="A2695"/>
      <c r="B2695" s="48"/>
      <c r="C2695" s="48"/>
      <c r="D2695"/>
    </row>
    <row r="2696" spans="1:4" ht="13.5" x14ac:dyDescent="0.3">
      <c r="A2696"/>
      <c r="B2696" s="48"/>
      <c r="C2696" s="48"/>
      <c r="D2696"/>
    </row>
    <row r="2697" spans="1:4" ht="13.5" x14ac:dyDescent="0.3">
      <c r="A2697"/>
      <c r="B2697" s="48"/>
      <c r="C2697" s="48"/>
      <c r="D2697"/>
    </row>
    <row r="2698" spans="1:4" ht="13.5" x14ac:dyDescent="0.3">
      <c r="A2698"/>
      <c r="B2698" s="48"/>
      <c r="C2698" s="48"/>
      <c r="D2698"/>
    </row>
    <row r="2699" spans="1:4" ht="13.5" x14ac:dyDescent="0.3">
      <c r="A2699"/>
      <c r="B2699" s="48"/>
      <c r="C2699" s="48"/>
      <c r="D2699"/>
    </row>
    <row r="2700" spans="1:4" ht="13.5" x14ac:dyDescent="0.3">
      <c r="A2700"/>
      <c r="B2700" s="48"/>
      <c r="C2700" s="48"/>
      <c r="D2700"/>
    </row>
    <row r="2701" spans="1:4" ht="13.5" x14ac:dyDescent="0.3">
      <c r="A2701"/>
      <c r="B2701" s="48"/>
      <c r="C2701" s="48"/>
      <c r="D2701"/>
    </row>
    <row r="2702" spans="1:4" ht="13.5" x14ac:dyDescent="0.3">
      <c r="A2702"/>
      <c r="B2702" s="48"/>
      <c r="C2702" s="48"/>
      <c r="D2702"/>
    </row>
    <row r="2703" spans="1:4" ht="13.5" x14ac:dyDescent="0.3">
      <c r="A2703"/>
      <c r="B2703" s="48"/>
      <c r="C2703" s="48"/>
      <c r="D2703"/>
    </row>
    <row r="2704" spans="1:4" ht="13.5" x14ac:dyDescent="0.3">
      <c r="A2704"/>
      <c r="B2704" s="48"/>
      <c r="C2704" s="48"/>
      <c r="D2704"/>
    </row>
    <row r="2705" spans="1:4" ht="13.5" x14ac:dyDescent="0.3">
      <c r="A2705"/>
      <c r="B2705" s="48"/>
      <c r="C2705" s="48"/>
      <c r="D2705"/>
    </row>
    <row r="2706" spans="1:4" ht="13.5" x14ac:dyDescent="0.3">
      <c r="A2706"/>
      <c r="B2706" s="48"/>
      <c r="C2706" s="48"/>
      <c r="D2706"/>
    </row>
    <row r="2707" spans="1:4" ht="13.5" x14ac:dyDescent="0.3">
      <c r="A2707"/>
      <c r="B2707" s="48"/>
      <c r="C2707" s="48"/>
      <c r="D2707"/>
    </row>
    <row r="2708" spans="1:4" ht="13.5" x14ac:dyDescent="0.3">
      <c r="A2708"/>
      <c r="B2708" s="48"/>
      <c r="C2708" s="48"/>
      <c r="D2708"/>
    </row>
    <row r="2709" spans="1:4" ht="13.5" x14ac:dyDescent="0.3">
      <c r="A2709"/>
      <c r="B2709" s="48"/>
      <c r="C2709" s="48"/>
      <c r="D2709"/>
    </row>
    <row r="2710" spans="1:4" ht="13.5" x14ac:dyDescent="0.3">
      <c r="A2710"/>
      <c r="B2710" s="48"/>
      <c r="C2710" s="48"/>
      <c r="D2710"/>
    </row>
    <row r="2711" spans="1:4" ht="13.5" x14ac:dyDescent="0.3">
      <c r="A2711"/>
      <c r="B2711" s="48"/>
      <c r="C2711" s="48"/>
      <c r="D2711"/>
    </row>
    <row r="2712" spans="1:4" ht="13.5" x14ac:dyDescent="0.3">
      <c r="A2712"/>
      <c r="B2712" s="48"/>
      <c r="C2712" s="48"/>
      <c r="D2712"/>
    </row>
    <row r="2713" spans="1:4" ht="13.5" x14ac:dyDescent="0.3">
      <c r="A2713"/>
      <c r="B2713" s="48"/>
      <c r="C2713" s="48"/>
      <c r="D2713"/>
    </row>
    <row r="2714" spans="1:4" ht="13.5" x14ac:dyDescent="0.3">
      <c r="A2714"/>
      <c r="B2714" s="48"/>
      <c r="C2714" s="48"/>
      <c r="D2714"/>
    </row>
    <row r="2715" spans="1:4" ht="13.5" x14ac:dyDescent="0.3">
      <c r="A2715"/>
      <c r="B2715" s="48"/>
      <c r="C2715" s="48"/>
      <c r="D2715"/>
    </row>
    <row r="2716" spans="1:4" ht="13.5" x14ac:dyDescent="0.3">
      <c r="A2716"/>
      <c r="B2716" s="48"/>
      <c r="C2716" s="48"/>
      <c r="D2716"/>
    </row>
    <row r="2717" spans="1:4" ht="13.5" x14ac:dyDescent="0.3">
      <c r="A2717"/>
      <c r="B2717" s="48"/>
      <c r="C2717" s="48"/>
      <c r="D2717"/>
    </row>
    <row r="2718" spans="1:4" ht="13.5" x14ac:dyDescent="0.3">
      <c r="A2718"/>
      <c r="B2718" s="48"/>
      <c r="C2718" s="48"/>
      <c r="D2718"/>
    </row>
    <row r="2719" spans="1:4" ht="13.5" x14ac:dyDescent="0.3">
      <c r="A2719"/>
      <c r="B2719" s="48"/>
      <c r="C2719" s="48"/>
      <c r="D2719"/>
    </row>
    <row r="2720" spans="1:4" ht="13.5" x14ac:dyDescent="0.3">
      <c r="A2720"/>
      <c r="B2720" s="48"/>
      <c r="C2720" s="48"/>
      <c r="D2720"/>
    </row>
    <row r="2721" spans="1:4" ht="13.5" x14ac:dyDescent="0.3">
      <c r="A2721"/>
      <c r="B2721" s="48"/>
      <c r="C2721" s="48"/>
      <c r="D2721"/>
    </row>
    <row r="2722" spans="1:4" ht="13.5" x14ac:dyDescent="0.3">
      <c r="A2722"/>
      <c r="B2722" s="48"/>
      <c r="C2722" s="48"/>
      <c r="D2722"/>
    </row>
    <row r="2723" spans="1:4" ht="13.5" x14ac:dyDescent="0.3">
      <c r="A2723"/>
      <c r="B2723" s="48"/>
      <c r="C2723" s="48"/>
      <c r="D2723"/>
    </row>
    <row r="2724" spans="1:4" ht="13.5" x14ac:dyDescent="0.3">
      <c r="A2724"/>
      <c r="B2724" s="48"/>
      <c r="C2724" s="48"/>
      <c r="D2724"/>
    </row>
    <row r="2725" spans="1:4" ht="13.5" x14ac:dyDescent="0.3">
      <c r="A2725"/>
      <c r="B2725" s="48"/>
      <c r="C2725" s="48"/>
      <c r="D2725"/>
    </row>
    <row r="2726" spans="1:4" ht="13.5" x14ac:dyDescent="0.3">
      <c r="A2726"/>
      <c r="B2726" s="48"/>
      <c r="C2726" s="48"/>
      <c r="D2726"/>
    </row>
    <row r="2727" spans="1:4" ht="13.5" x14ac:dyDescent="0.3">
      <c r="A2727"/>
      <c r="B2727" s="48"/>
      <c r="C2727" s="48"/>
      <c r="D2727"/>
    </row>
    <row r="2728" spans="1:4" ht="13.5" x14ac:dyDescent="0.3">
      <c r="A2728"/>
      <c r="B2728" s="48"/>
      <c r="C2728" s="48"/>
      <c r="D2728"/>
    </row>
    <row r="2729" spans="1:4" ht="13.5" x14ac:dyDescent="0.3">
      <c r="A2729"/>
      <c r="B2729" s="48"/>
      <c r="C2729" s="48"/>
      <c r="D2729"/>
    </row>
    <row r="2730" spans="1:4" ht="13.5" x14ac:dyDescent="0.3">
      <c r="A2730"/>
      <c r="B2730" s="48"/>
      <c r="C2730" s="48"/>
      <c r="D2730"/>
    </row>
    <row r="2731" spans="1:4" ht="13.5" x14ac:dyDescent="0.3">
      <c r="A2731"/>
      <c r="B2731" s="48"/>
      <c r="C2731" s="48"/>
      <c r="D2731"/>
    </row>
    <row r="2732" spans="1:4" ht="13.5" x14ac:dyDescent="0.3">
      <c r="A2732"/>
      <c r="B2732" s="48"/>
      <c r="C2732" s="48"/>
      <c r="D2732"/>
    </row>
    <row r="2733" spans="1:4" ht="13.5" x14ac:dyDescent="0.3">
      <c r="A2733"/>
      <c r="B2733" s="48"/>
      <c r="C2733" s="48"/>
      <c r="D2733"/>
    </row>
    <row r="2734" spans="1:4" ht="13.5" x14ac:dyDescent="0.3">
      <c r="A2734"/>
      <c r="B2734" s="48"/>
      <c r="C2734" s="48"/>
      <c r="D2734"/>
    </row>
    <row r="2735" spans="1:4" ht="13.5" x14ac:dyDescent="0.3">
      <c r="A2735"/>
      <c r="B2735" s="48"/>
      <c r="C2735" s="48"/>
      <c r="D2735"/>
    </row>
    <row r="2736" spans="1:4" ht="13.5" x14ac:dyDescent="0.3">
      <c r="A2736"/>
      <c r="B2736" s="48"/>
      <c r="C2736" s="48"/>
      <c r="D2736"/>
    </row>
    <row r="2737" spans="1:4" ht="13.5" x14ac:dyDescent="0.3">
      <c r="A2737"/>
      <c r="B2737" s="48"/>
      <c r="C2737" s="48"/>
      <c r="D2737"/>
    </row>
    <row r="2738" spans="1:4" ht="13.5" x14ac:dyDescent="0.3">
      <c r="A2738"/>
      <c r="B2738" s="48"/>
      <c r="C2738" s="48"/>
      <c r="D2738"/>
    </row>
    <row r="2739" spans="1:4" ht="13.5" x14ac:dyDescent="0.3">
      <c r="A2739"/>
      <c r="B2739" s="48"/>
      <c r="C2739" s="48"/>
      <c r="D2739"/>
    </row>
    <row r="2740" spans="1:4" ht="13.5" x14ac:dyDescent="0.3">
      <c r="A2740"/>
      <c r="B2740" s="48"/>
      <c r="C2740" s="48"/>
      <c r="D2740"/>
    </row>
    <row r="2741" spans="1:4" ht="13.5" x14ac:dyDescent="0.3">
      <c r="A2741"/>
      <c r="B2741" s="48"/>
      <c r="C2741" s="48"/>
      <c r="D2741"/>
    </row>
    <row r="2742" spans="1:4" ht="13.5" x14ac:dyDescent="0.3">
      <c r="A2742"/>
      <c r="B2742" s="48"/>
      <c r="C2742" s="48"/>
      <c r="D2742"/>
    </row>
    <row r="2743" spans="1:4" ht="13.5" x14ac:dyDescent="0.3">
      <c r="A2743"/>
      <c r="B2743" s="48"/>
      <c r="C2743" s="48"/>
      <c r="D2743"/>
    </row>
    <row r="2744" spans="1:4" ht="13.5" x14ac:dyDescent="0.3">
      <c r="A2744"/>
      <c r="B2744" s="48"/>
      <c r="C2744" s="48"/>
      <c r="D2744"/>
    </row>
    <row r="2745" spans="1:4" ht="13.5" x14ac:dyDescent="0.3">
      <c r="A2745"/>
      <c r="B2745" s="48"/>
      <c r="C2745" s="48"/>
      <c r="D2745"/>
    </row>
    <row r="2746" spans="1:4" ht="13.5" x14ac:dyDescent="0.3">
      <c r="A2746"/>
      <c r="B2746" s="48"/>
      <c r="C2746" s="48"/>
      <c r="D2746"/>
    </row>
    <row r="2747" spans="1:4" ht="13.5" x14ac:dyDescent="0.3">
      <c r="A2747"/>
      <c r="B2747" s="48"/>
      <c r="C2747" s="48"/>
      <c r="D2747"/>
    </row>
    <row r="2748" spans="1:4" ht="13.5" x14ac:dyDescent="0.3">
      <c r="A2748"/>
      <c r="B2748" s="48"/>
      <c r="C2748" s="48"/>
      <c r="D2748"/>
    </row>
    <row r="2749" spans="1:4" ht="13.5" x14ac:dyDescent="0.3">
      <c r="A2749"/>
      <c r="B2749" s="48"/>
      <c r="C2749" s="48"/>
      <c r="D2749"/>
    </row>
    <row r="2750" spans="1:4" ht="13.5" x14ac:dyDescent="0.3">
      <c r="A2750"/>
      <c r="B2750" s="48"/>
      <c r="C2750" s="48"/>
      <c r="D2750"/>
    </row>
    <row r="2751" spans="1:4" ht="13.5" x14ac:dyDescent="0.3">
      <c r="A2751"/>
      <c r="B2751" s="48"/>
      <c r="C2751" s="48"/>
      <c r="D2751"/>
    </row>
    <row r="2752" spans="1:4" ht="13.5" x14ac:dyDescent="0.3">
      <c r="A2752"/>
      <c r="B2752" s="48"/>
      <c r="C2752" s="48"/>
      <c r="D2752"/>
    </row>
    <row r="2753" spans="1:4" ht="13.5" x14ac:dyDescent="0.3">
      <c r="A2753"/>
      <c r="B2753" s="48"/>
      <c r="C2753" s="48"/>
      <c r="D2753"/>
    </row>
    <row r="2754" spans="1:4" ht="13.5" x14ac:dyDescent="0.3">
      <c r="A2754"/>
      <c r="B2754" s="48"/>
      <c r="C2754" s="48"/>
      <c r="D2754"/>
    </row>
    <row r="2755" spans="1:4" ht="13.5" x14ac:dyDescent="0.3">
      <c r="A2755"/>
      <c r="B2755" s="48"/>
      <c r="C2755" s="48"/>
      <c r="D2755"/>
    </row>
    <row r="2756" spans="1:4" ht="13.5" x14ac:dyDescent="0.3">
      <c r="A2756"/>
      <c r="B2756" s="48"/>
      <c r="C2756" s="48"/>
      <c r="D2756"/>
    </row>
    <row r="2757" spans="1:4" ht="13.5" x14ac:dyDescent="0.3">
      <c r="A2757"/>
      <c r="B2757" s="48"/>
      <c r="C2757" s="48"/>
      <c r="D2757"/>
    </row>
    <row r="2758" spans="1:4" ht="13.5" x14ac:dyDescent="0.3">
      <c r="A2758"/>
      <c r="B2758" s="48"/>
      <c r="C2758" s="48"/>
      <c r="D2758"/>
    </row>
    <row r="2759" spans="1:4" ht="13.5" x14ac:dyDescent="0.3">
      <c r="A2759"/>
      <c r="B2759" s="48"/>
      <c r="C2759" s="48"/>
      <c r="D2759"/>
    </row>
    <row r="2760" spans="1:4" ht="13.5" x14ac:dyDescent="0.3">
      <c r="A2760"/>
      <c r="B2760" s="48"/>
      <c r="C2760" s="48"/>
      <c r="D2760"/>
    </row>
    <row r="2761" spans="1:4" ht="13.5" x14ac:dyDescent="0.3">
      <c r="A2761"/>
      <c r="B2761" s="48"/>
      <c r="C2761" s="48"/>
      <c r="D2761"/>
    </row>
    <row r="2762" spans="1:4" ht="13.5" x14ac:dyDescent="0.3">
      <c r="A2762"/>
      <c r="B2762" s="48"/>
      <c r="C2762" s="48"/>
      <c r="D2762"/>
    </row>
    <row r="2763" spans="1:4" ht="13.5" x14ac:dyDescent="0.3">
      <c r="A2763"/>
      <c r="B2763" s="48"/>
      <c r="C2763" s="48"/>
      <c r="D2763"/>
    </row>
    <row r="2764" spans="1:4" ht="13.5" x14ac:dyDescent="0.3">
      <c r="A2764"/>
      <c r="B2764" s="48"/>
      <c r="C2764" s="48"/>
      <c r="D2764"/>
    </row>
    <row r="2765" spans="1:4" ht="13.5" x14ac:dyDescent="0.3">
      <c r="A2765"/>
      <c r="B2765" s="48"/>
      <c r="C2765" s="48"/>
      <c r="D2765"/>
    </row>
    <row r="2766" spans="1:4" ht="13.5" x14ac:dyDescent="0.3">
      <c r="A2766"/>
      <c r="B2766" s="48"/>
      <c r="C2766" s="48"/>
      <c r="D2766"/>
    </row>
    <row r="2767" spans="1:4" ht="13.5" x14ac:dyDescent="0.3">
      <c r="A2767"/>
      <c r="B2767" s="48"/>
      <c r="C2767" s="48"/>
      <c r="D2767"/>
    </row>
    <row r="2768" spans="1:4" ht="13.5" x14ac:dyDescent="0.3">
      <c r="A2768"/>
      <c r="B2768" s="48"/>
      <c r="C2768" s="48"/>
      <c r="D2768"/>
    </row>
    <row r="2769" spans="1:4" ht="13.5" x14ac:dyDescent="0.3">
      <c r="A2769"/>
      <c r="B2769" s="48"/>
      <c r="C2769" s="48"/>
      <c r="D2769"/>
    </row>
    <row r="2770" spans="1:4" ht="13.5" x14ac:dyDescent="0.3">
      <c r="A2770"/>
      <c r="B2770" s="48"/>
      <c r="C2770" s="48"/>
      <c r="D2770"/>
    </row>
    <row r="2771" spans="1:4" ht="13.5" x14ac:dyDescent="0.3">
      <c r="A2771"/>
      <c r="B2771" s="48"/>
      <c r="C2771" s="48"/>
      <c r="D2771"/>
    </row>
    <row r="2772" spans="1:4" ht="13.5" x14ac:dyDescent="0.3">
      <c r="A2772"/>
      <c r="B2772" s="48"/>
      <c r="C2772" s="48"/>
      <c r="D2772"/>
    </row>
    <row r="2773" spans="1:4" ht="13.5" x14ac:dyDescent="0.3">
      <c r="A2773"/>
      <c r="B2773" s="48"/>
      <c r="C2773" s="48"/>
      <c r="D2773"/>
    </row>
    <row r="2774" spans="1:4" ht="13.5" x14ac:dyDescent="0.3">
      <c r="A2774"/>
      <c r="B2774" s="48"/>
      <c r="C2774" s="48"/>
      <c r="D2774"/>
    </row>
    <row r="2775" spans="1:4" ht="13.5" x14ac:dyDescent="0.3">
      <c r="A2775"/>
      <c r="B2775" s="48"/>
      <c r="C2775" s="48"/>
      <c r="D2775"/>
    </row>
    <row r="2776" spans="1:4" ht="13.5" x14ac:dyDescent="0.3">
      <c r="A2776"/>
      <c r="B2776" s="48"/>
      <c r="C2776" s="48"/>
      <c r="D2776"/>
    </row>
    <row r="2777" spans="1:4" ht="13.5" x14ac:dyDescent="0.3">
      <c r="A2777"/>
      <c r="B2777" s="48"/>
      <c r="C2777" s="48"/>
      <c r="D2777"/>
    </row>
    <row r="2778" spans="1:4" ht="13.5" x14ac:dyDescent="0.3">
      <c r="A2778"/>
      <c r="B2778" s="48"/>
      <c r="C2778" s="48"/>
      <c r="D2778"/>
    </row>
    <row r="2779" spans="1:4" ht="13.5" x14ac:dyDescent="0.3">
      <c r="A2779"/>
      <c r="B2779" s="48"/>
      <c r="C2779" s="48"/>
      <c r="D2779"/>
    </row>
    <row r="2780" spans="1:4" ht="13.5" x14ac:dyDescent="0.3">
      <c r="A2780"/>
      <c r="B2780" s="48"/>
      <c r="C2780" s="48"/>
      <c r="D2780"/>
    </row>
    <row r="2781" spans="1:4" ht="13.5" x14ac:dyDescent="0.3">
      <c r="A2781"/>
      <c r="B2781" s="48"/>
      <c r="C2781" s="48"/>
      <c r="D2781"/>
    </row>
    <row r="2782" spans="1:4" ht="13.5" x14ac:dyDescent="0.3">
      <c r="A2782"/>
      <c r="B2782" s="48"/>
      <c r="C2782" s="48"/>
      <c r="D2782"/>
    </row>
    <row r="2783" spans="1:4" ht="13.5" x14ac:dyDescent="0.3">
      <c r="A2783"/>
      <c r="B2783" s="48"/>
      <c r="C2783" s="48"/>
      <c r="D2783"/>
    </row>
    <row r="2784" spans="1:4" ht="13.5" x14ac:dyDescent="0.3">
      <c r="A2784"/>
      <c r="B2784" s="48"/>
      <c r="C2784" s="48"/>
      <c r="D2784"/>
    </row>
    <row r="2785" spans="1:4" ht="13.5" x14ac:dyDescent="0.3">
      <c r="A2785"/>
      <c r="B2785" s="48"/>
      <c r="C2785" s="48"/>
      <c r="D2785"/>
    </row>
    <row r="2786" spans="1:4" ht="13.5" x14ac:dyDescent="0.3">
      <c r="A2786"/>
      <c r="B2786" s="48"/>
      <c r="C2786" s="48"/>
      <c r="D2786"/>
    </row>
    <row r="2787" spans="1:4" ht="13.5" x14ac:dyDescent="0.3">
      <c r="A2787"/>
      <c r="B2787" s="48"/>
      <c r="C2787" s="48"/>
      <c r="D2787"/>
    </row>
    <row r="2788" spans="1:4" ht="13.5" x14ac:dyDescent="0.3">
      <c r="A2788"/>
      <c r="B2788" s="48"/>
      <c r="C2788" s="48"/>
      <c r="D2788"/>
    </row>
    <row r="2789" spans="1:4" ht="13.5" x14ac:dyDescent="0.3">
      <c r="A2789"/>
      <c r="B2789" s="48"/>
      <c r="C2789" s="48"/>
      <c r="D2789"/>
    </row>
    <row r="2790" spans="1:4" ht="13.5" x14ac:dyDescent="0.3">
      <c r="A2790"/>
      <c r="B2790" s="48"/>
      <c r="C2790" s="48"/>
      <c r="D2790"/>
    </row>
    <row r="2791" spans="1:4" ht="13.5" x14ac:dyDescent="0.3">
      <c r="A2791"/>
      <c r="B2791" s="48"/>
      <c r="C2791" s="48"/>
      <c r="D2791"/>
    </row>
    <row r="2792" spans="1:4" ht="13.5" x14ac:dyDescent="0.3">
      <c r="A2792"/>
      <c r="B2792" s="48"/>
      <c r="C2792" s="48"/>
      <c r="D2792"/>
    </row>
    <row r="2793" spans="1:4" ht="13.5" x14ac:dyDescent="0.3">
      <c r="A2793"/>
      <c r="B2793" s="48"/>
      <c r="C2793" s="48"/>
      <c r="D2793"/>
    </row>
    <row r="2794" spans="1:4" ht="13.5" x14ac:dyDescent="0.3">
      <c r="A2794"/>
      <c r="B2794" s="48"/>
      <c r="C2794" s="48"/>
      <c r="D2794"/>
    </row>
    <row r="2795" spans="1:4" ht="13.5" x14ac:dyDescent="0.3">
      <c r="A2795"/>
      <c r="B2795" s="48"/>
      <c r="C2795" s="48"/>
      <c r="D2795"/>
    </row>
    <row r="2796" spans="1:4" ht="13.5" x14ac:dyDescent="0.3">
      <c r="A2796"/>
      <c r="B2796" s="48"/>
      <c r="C2796" s="48"/>
      <c r="D2796"/>
    </row>
    <row r="2797" spans="1:4" ht="13.5" x14ac:dyDescent="0.3">
      <c r="A2797"/>
      <c r="B2797" s="48"/>
      <c r="C2797" s="48"/>
      <c r="D2797"/>
    </row>
    <row r="2798" spans="1:4" ht="13.5" x14ac:dyDescent="0.3">
      <c r="A2798"/>
      <c r="B2798" s="48"/>
      <c r="C2798" s="48"/>
      <c r="D2798"/>
    </row>
    <row r="2799" spans="1:4" ht="13.5" x14ac:dyDescent="0.3">
      <c r="A2799"/>
      <c r="B2799" s="48"/>
      <c r="C2799" s="48"/>
      <c r="D2799"/>
    </row>
    <row r="2800" spans="1:4" ht="13.5" x14ac:dyDescent="0.3">
      <c r="A2800"/>
      <c r="B2800" s="48"/>
      <c r="C2800" s="48"/>
      <c r="D2800"/>
    </row>
    <row r="2801" spans="1:4" ht="13.5" x14ac:dyDescent="0.3">
      <c r="A2801"/>
      <c r="B2801" s="48"/>
      <c r="C2801" s="48"/>
      <c r="D2801"/>
    </row>
    <row r="2802" spans="1:4" ht="13.5" x14ac:dyDescent="0.3">
      <c r="A2802"/>
      <c r="B2802" s="48"/>
      <c r="C2802" s="48"/>
      <c r="D2802"/>
    </row>
    <row r="2803" spans="1:4" ht="13.5" x14ac:dyDescent="0.3">
      <c r="A2803"/>
      <c r="B2803" s="48"/>
      <c r="C2803" s="48"/>
      <c r="D2803"/>
    </row>
    <row r="2804" spans="1:4" ht="13.5" x14ac:dyDescent="0.3">
      <c r="A2804"/>
      <c r="B2804" s="48"/>
      <c r="C2804" s="48"/>
      <c r="D2804"/>
    </row>
    <row r="2805" spans="1:4" ht="13.5" x14ac:dyDescent="0.3">
      <c r="A2805"/>
      <c r="B2805" s="48"/>
      <c r="C2805" s="48"/>
      <c r="D2805"/>
    </row>
    <row r="2806" spans="1:4" ht="13.5" x14ac:dyDescent="0.3">
      <c r="A2806"/>
      <c r="B2806" s="48"/>
      <c r="C2806" s="48"/>
      <c r="D2806"/>
    </row>
    <row r="2807" spans="1:4" ht="13.5" x14ac:dyDescent="0.3">
      <c r="A2807"/>
      <c r="B2807" s="48"/>
      <c r="C2807" s="48"/>
      <c r="D2807"/>
    </row>
    <row r="2808" spans="1:4" ht="13.5" x14ac:dyDescent="0.3">
      <c r="A2808"/>
      <c r="B2808" s="48"/>
      <c r="C2808" s="48"/>
      <c r="D2808"/>
    </row>
    <row r="2809" spans="1:4" ht="13.5" x14ac:dyDescent="0.3">
      <c r="A2809"/>
      <c r="B2809" s="48"/>
      <c r="C2809" s="48"/>
      <c r="D2809"/>
    </row>
    <row r="2810" spans="1:4" ht="13.5" x14ac:dyDescent="0.3">
      <c r="A2810"/>
      <c r="B2810" s="48"/>
      <c r="C2810" s="48"/>
      <c r="D2810"/>
    </row>
    <row r="2811" spans="1:4" ht="13.5" x14ac:dyDescent="0.3">
      <c r="A2811"/>
      <c r="B2811" s="48"/>
      <c r="C2811" s="48"/>
      <c r="D2811"/>
    </row>
    <row r="2812" spans="1:4" ht="13.5" x14ac:dyDescent="0.3">
      <c r="A2812"/>
      <c r="B2812" s="48"/>
      <c r="C2812" s="48"/>
      <c r="D2812"/>
    </row>
    <row r="2813" spans="1:4" ht="13.5" x14ac:dyDescent="0.3">
      <c r="A2813"/>
      <c r="B2813" s="48"/>
      <c r="C2813" s="48"/>
      <c r="D2813"/>
    </row>
    <row r="2814" spans="1:4" ht="13.5" x14ac:dyDescent="0.3">
      <c r="A2814"/>
      <c r="B2814" s="48"/>
      <c r="C2814" s="48"/>
      <c r="D2814"/>
    </row>
    <row r="2815" spans="1:4" ht="13.5" x14ac:dyDescent="0.3">
      <c r="A2815"/>
      <c r="B2815" s="48"/>
      <c r="C2815" s="48"/>
      <c r="D2815"/>
    </row>
    <row r="2816" spans="1:4" ht="13.5" x14ac:dyDescent="0.3">
      <c r="A2816"/>
      <c r="B2816" s="48"/>
      <c r="C2816" s="48"/>
      <c r="D2816"/>
    </row>
    <row r="2817" spans="1:4" ht="13.5" x14ac:dyDescent="0.3">
      <c r="A2817"/>
      <c r="B2817" s="48"/>
      <c r="C2817" s="48"/>
      <c r="D2817"/>
    </row>
    <row r="2818" spans="1:4" ht="13.5" x14ac:dyDescent="0.3">
      <c r="A2818"/>
      <c r="B2818" s="48"/>
      <c r="C2818" s="48"/>
      <c r="D2818"/>
    </row>
    <row r="2819" spans="1:4" ht="13.5" x14ac:dyDescent="0.3">
      <c r="A2819"/>
      <c r="B2819" s="48"/>
      <c r="C2819" s="48"/>
      <c r="D2819"/>
    </row>
    <row r="2820" spans="1:4" ht="13.5" x14ac:dyDescent="0.3">
      <c r="A2820"/>
      <c r="B2820" s="48"/>
      <c r="C2820" s="48"/>
      <c r="D2820"/>
    </row>
    <row r="2821" spans="1:4" ht="13.5" x14ac:dyDescent="0.3">
      <c r="A2821"/>
      <c r="B2821" s="48"/>
      <c r="C2821" s="48"/>
      <c r="D2821"/>
    </row>
    <row r="2822" spans="1:4" ht="13.5" x14ac:dyDescent="0.3">
      <c r="A2822"/>
      <c r="B2822" s="48"/>
      <c r="C2822" s="48"/>
      <c r="D2822"/>
    </row>
    <row r="2823" spans="1:4" ht="13.5" x14ac:dyDescent="0.3">
      <c r="A2823"/>
      <c r="B2823" s="48"/>
      <c r="C2823" s="48"/>
      <c r="D2823"/>
    </row>
    <row r="2824" spans="1:4" ht="13.5" x14ac:dyDescent="0.3">
      <c r="A2824"/>
      <c r="B2824" s="48"/>
      <c r="C2824" s="48"/>
      <c r="D2824"/>
    </row>
    <row r="2825" spans="1:4" ht="13.5" x14ac:dyDescent="0.3">
      <c r="A2825"/>
      <c r="B2825" s="48"/>
      <c r="C2825" s="48"/>
      <c r="D2825"/>
    </row>
    <row r="2826" spans="1:4" ht="13.5" x14ac:dyDescent="0.3">
      <c r="A2826"/>
      <c r="B2826" s="48"/>
      <c r="C2826" s="48"/>
      <c r="D2826"/>
    </row>
    <row r="2827" spans="1:4" ht="13.5" x14ac:dyDescent="0.3">
      <c r="A2827"/>
      <c r="B2827" s="48"/>
      <c r="C2827" s="48"/>
      <c r="D2827"/>
    </row>
    <row r="2828" spans="1:4" ht="13.5" x14ac:dyDescent="0.3">
      <c r="A2828"/>
      <c r="B2828" s="48"/>
      <c r="C2828" s="48"/>
      <c r="D2828"/>
    </row>
    <row r="2829" spans="1:4" ht="13.5" x14ac:dyDescent="0.3">
      <c r="A2829"/>
      <c r="B2829" s="48"/>
      <c r="C2829" s="48"/>
      <c r="D2829"/>
    </row>
    <row r="2830" spans="1:4" ht="13.5" x14ac:dyDescent="0.3">
      <c r="A2830"/>
      <c r="B2830" s="48"/>
      <c r="C2830" s="48"/>
      <c r="D2830"/>
    </row>
    <row r="2831" spans="1:4" ht="13.5" x14ac:dyDescent="0.3">
      <c r="A2831"/>
      <c r="B2831" s="48"/>
      <c r="C2831" s="48"/>
      <c r="D2831"/>
    </row>
    <row r="2832" spans="1:4" ht="13.5" x14ac:dyDescent="0.3">
      <c r="A2832"/>
      <c r="B2832" s="48"/>
      <c r="C2832" s="48"/>
      <c r="D2832"/>
    </row>
    <row r="2833" spans="1:4" ht="13.5" x14ac:dyDescent="0.3">
      <c r="A2833"/>
      <c r="B2833" s="48"/>
      <c r="C2833" s="48"/>
      <c r="D2833"/>
    </row>
    <row r="2834" spans="1:4" ht="13.5" x14ac:dyDescent="0.3">
      <c r="A2834"/>
      <c r="B2834" s="48"/>
      <c r="C2834" s="48"/>
      <c r="D2834"/>
    </row>
    <row r="2835" spans="1:4" ht="13.5" x14ac:dyDescent="0.3">
      <c r="A2835"/>
      <c r="B2835" s="48"/>
      <c r="C2835" s="48"/>
      <c r="D2835"/>
    </row>
    <row r="2836" spans="1:4" ht="13.5" x14ac:dyDescent="0.3">
      <c r="A2836"/>
      <c r="B2836" s="48"/>
      <c r="C2836" s="48"/>
      <c r="D2836"/>
    </row>
    <row r="2837" spans="1:4" ht="13.5" x14ac:dyDescent="0.3">
      <c r="A2837"/>
      <c r="B2837" s="48"/>
      <c r="C2837" s="48"/>
      <c r="D2837"/>
    </row>
    <row r="2838" spans="1:4" ht="13.5" x14ac:dyDescent="0.3">
      <c r="A2838"/>
      <c r="B2838" s="48"/>
      <c r="C2838" s="48"/>
      <c r="D2838"/>
    </row>
    <row r="2839" spans="1:4" ht="13.5" x14ac:dyDescent="0.3">
      <c r="A2839"/>
      <c r="B2839" s="48"/>
      <c r="C2839" s="48"/>
      <c r="D2839"/>
    </row>
    <row r="2840" spans="1:4" ht="13.5" x14ac:dyDescent="0.3">
      <c r="A2840"/>
      <c r="B2840" s="48"/>
      <c r="C2840" s="48"/>
      <c r="D2840"/>
    </row>
    <row r="2841" spans="1:4" ht="13.5" x14ac:dyDescent="0.3">
      <c r="A2841"/>
      <c r="B2841" s="48"/>
      <c r="C2841" s="48"/>
      <c r="D2841"/>
    </row>
    <row r="2842" spans="1:4" ht="13.5" x14ac:dyDescent="0.3">
      <c r="A2842"/>
      <c r="B2842" s="48"/>
      <c r="C2842" s="48"/>
      <c r="D2842"/>
    </row>
    <row r="2843" spans="1:4" ht="13.5" x14ac:dyDescent="0.3">
      <c r="A2843"/>
      <c r="B2843" s="48"/>
      <c r="C2843" s="48"/>
      <c r="D2843"/>
    </row>
    <row r="2844" spans="1:4" ht="13.5" x14ac:dyDescent="0.3">
      <c r="A2844"/>
      <c r="B2844" s="48"/>
      <c r="C2844" s="48"/>
      <c r="D2844"/>
    </row>
    <row r="2845" spans="1:4" ht="13.5" x14ac:dyDescent="0.3">
      <c r="A2845"/>
      <c r="B2845" s="48"/>
      <c r="C2845" s="48"/>
      <c r="D2845"/>
    </row>
    <row r="2846" spans="1:4" ht="13.5" x14ac:dyDescent="0.3">
      <c r="A2846"/>
      <c r="B2846" s="48"/>
      <c r="C2846" s="48"/>
      <c r="D2846"/>
    </row>
    <row r="2847" spans="1:4" ht="13.5" x14ac:dyDescent="0.3">
      <c r="A2847"/>
      <c r="B2847" s="48"/>
      <c r="C2847" s="48"/>
      <c r="D2847"/>
    </row>
    <row r="2848" spans="1:4" ht="13.5" x14ac:dyDescent="0.3">
      <c r="A2848"/>
      <c r="B2848" s="48"/>
      <c r="C2848" s="48"/>
      <c r="D2848"/>
    </row>
    <row r="2849" spans="1:4" ht="13.5" x14ac:dyDescent="0.3">
      <c r="A2849"/>
      <c r="B2849" s="48"/>
      <c r="C2849" s="48"/>
      <c r="D2849"/>
    </row>
    <row r="2850" spans="1:4" ht="13.5" x14ac:dyDescent="0.3">
      <c r="A2850"/>
      <c r="B2850" s="48"/>
      <c r="C2850" s="48"/>
      <c r="D2850"/>
    </row>
    <row r="2851" spans="1:4" ht="13.5" x14ac:dyDescent="0.3">
      <c r="A2851"/>
      <c r="B2851" s="48"/>
      <c r="C2851" s="48"/>
      <c r="D2851"/>
    </row>
    <row r="2852" spans="1:4" ht="13.5" x14ac:dyDescent="0.3">
      <c r="A2852"/>
      <c r="B2852" s="48"/>
      <c r="C2852" s="48"/>
      <c r="D2852"/>
    </row>
    <row r="2853" spans="1:4" ht="13.5" x14ac:dyDescent="0.3">
      <c r="A2853"/>
      <c r="B2853" s="48"/>
      <c r="C2853" s="48"/>
      <c r="D2853"/>
    </row>
    <row r="2854" spans="1:4" ht="13.5" x14ac:dyDescent="0.3">
      <c r="A2854"/>
      <c r="B2854" s="48"/>
      <c r="C2854" s="48"/>
      <c r="D2854"/>
    </row>
    <row r="2855" spans="1:4" ht="13.5" x14ac:dyDescent="0.3">
      <c r="A2855"/>
      <c r="B2855" s="48"/>
      <c r="C2855" s="48"/>
      <c r="D2855"/>
    </row>
    <row r="2856" spans="1:4" ht="13.5" x14ac:dyDescent="0.3">
      <c r="A2856"/>
      <c r="B2856" s="48"/>
      <c r="C2856" s="48"/>
      <c r="D2856"/>
    </row>
    <row r="2857" spans="1:4" ht="13.5" x14ac:dyDescent="0.3">
      <c r="A2857"/>
      <c r="B2857" s="48"/>
      <c r="C2857" s="48"/>
      <c r="D2857"/>
    </row>
    <row r="2858" spans="1:4" ht="13.5" x14ac:dyDescent="0.3">
      <c r="A2858"/>
      <c r="B2858" s="48"/>
      <c r="C2858" s="48"/>
      <c r="D2858"/>
    </row>
    <row r="2859" spans="1:4" ht="13.5" x14ac:dyDescent="0.3">
      <c r="A2859"/>
      <c r="B2859" s="48"/>
      <c r="C2859" s="48"/>
      <c r="D2859"/>
    </row>
    <row r="2860" spans="1:4" ht="13.5" x14ac:dyDescent="0.3">
      <c r="A2860"/>
      <c r="B2860" s="48"/>
      <c r="C2860" s="48"/>
      <c r="D2860"/>
    </row>
    <row r="2861" spans="1:4" ht="13.5" x14ac:dyDescent="0.3">
      <c r="A2861"/>
      <c r="B2861" s="48"/>
      <c r="C2861" s="48"/>
      <c r="D2861"/>
    </row>
    <row r="2862" spans="1:4" ht="13.5" x14ac:dyDescent="0.3">
      <c r="A2862"/>
      <c r="B2862" s="48"/>
      <c r="C2862" s="48"/>
      <c r="D2862"/>
    </row>
    <row r="2863" spans="1:4" ht="13.5" x14ac:dyDescent="0.3">
      <c r="A2863"/>
      <c r="B2863" s="48"/>
      <c r="C2863" s="48"/>
      <c r="D2863"/>
    </row>
    <row r="2864" spans="1:4" ht="13.5" x14ac:dyDescent="0.3">
      <c r="A2864"/>
      <c r="B2864" s="48"/>
      <c r="C2864" s="48"/>
      <c r="D2864"/>
    </row>
    <row r="2865" spans="1:4" ht="13.5" x14ac:dyDescent="0.3">
      <c r="A2865"/>
      <c r="B2865" s="48"/>
      <c r="C2865" s="48"/>
      <c r="D2865"/>
    </row>
    <row r="2866" spans="1:4" ht="13.5" x14ac:dyDescent="0.3">
      <c r="A2866"/>
      <c r="B2866" s="48"/>
      <c r="C2866" s="48"/>
      <c r="D2866"/>
    </row>
    <row r="2867" spans="1:4" ht="13.5" x14ac:dyDescent="0.3">
      <c r="A2867"/>
      <c r="B2867" s="48"/>
      <c r="C2867" s="48"/>
      <c r="D2867"/>
    </row>
    <row r="2868" spans="1:4" ht="13.5" x14ac:dyDescent="0.3">
      <c r="A2868"/>
      <c r="B2868" s="48"/>
      <c r="C2868" s="48"/>
      <c r="D2868"/>
    </row>
    <row r="2869" spans="1:4" ht="13.5" x14ac:dyDescent="0.3">
      <c r="A2869"/>
      <c r="B2869" s="48"/>
      <c r="C2869" s="48"/>
      <c r="D2869"/>
    </row>
    <row r="2870" spans="1:4" ht="13.5" x14ac:dyDescent="0.3">
      <c r="A2870"/>
      <c r="B2870" s="48"/>
      <c r="C2870" s="48"/>
      <c r="D2870"/>
    </row>
    <row r="2871" spans="1:4" ht="13.5" x14ac:dyDescent="0.3">
      <c r="A2871"/>
      <c r="B2871" s="48"/>
      <c r="C2871" s="48"/>
      <c r="D2871"/>
    </row>
    <row r="2872" spans="1:4" ht="13.5" x14ac:dyDescent="0.3">
      <c r="A2872"/>
      <c r="B2872" s="48"/>
      <c r="C2872" s="48"/>
      <c r="D2872"/>
    </row>
    <row r="2873" spans="1:4" ht="13.5" x14ac:dyDescent="0.3">
      <c r="A2873"/>
      <c r="B2873" s="48"/>
      <c r="C2873" s="48"/>
      <c r="D2873"/>
    </row>
    <row r="2874" spans="1:4" ht="13.5" x14ac:dyDescent="0.3">
      <c r="A2874"/>
      <c r="B2874" s="48"/>
      <c r="C2874" s="48"/>
      <c r="D2874"/>
    </row>
    <row r="2875" spans="1:4" ht="13.5" x14ac:dyDescent="0.3">
      <c r="A2875"/>
      <c r="B2875" s="48"/>
      <c r="C2875" s="48"/>
      <c r="D2875"/>
    </row>
    <row r="2876" spans="1:4" ht="13.5" x14ac:dyDescent="0.3">
      <c r="A2876"/>
      <c r="B2876" s="48"/>
      <c r="C2876" s="48"/>
      <c r="D2876"/>
    </row>
    <row r="2877" spans="1:4" ht="13.5" x14ac:dyDescent="0.3">
      <c r="A2877"/>
      <c r="B2877" s="48"/>
      <c r="C2877" s="48"/>
      <c r="D2877"/>
    </row>
    <row r="2878" spans="1:4" ht="13.5" x14ac:dyDescent="0.3">
      <c r="A2878"/>
      <c r="B2878" s="48"/>
      <c r="C2878" s="48"/>
      <c r="D2878"/>
    </row>
    <row r="2879" spans="1:4" ht="13.5" x14ac:dyDescent="0.3">
      <c r="A2879"/>
      <c r="B2879" s="48"/>
      <c r="C2879" s="48"/>
      <c r="D2879"/>
    </row>
    <row r="2880" spans="1:4" ht="13.5" x14ac:dyDescent="0.3">
      <c r="A2880"/>
      <c r="B2880" s="48"/>
      <c r="C2880" s="48"/>
      <c r="D2880"/>
    </row>
    <row r="2881" spans="1:4" ht="13.5" x14ac:dyDescent="0.3">
      <c r="A2881"/>
      <c r="B2881" s="48"/>
      <c r="C2881" s="48"/>
      <c r="D2881"/>
    </row>
    <row r="2882" spans="1:4" ht="13.5" x14ac:dyDescent="0.3">
      <c r="A2882"/>
      <c r="B2882" s="48"/>
      <c r="C2882" s="48"/>
      <c r="D2882"/>
    </row>
    <row r="2883" spans="1:4" ht="13.5" x14ac:dyDescent="0.3">
      <c r="A2883"/>
      <c r="B2883" s="48"/>
      <c r="C2883" s="48"/>
      <c r="D2883"/>
    </row>
    <row r="2884" spans="1:4" ht="13.5" x14ac:dyDescent="0.3">
      <c r="A2884"/>
      <c r="B2884" s="48"/>
      <c r="C2884" s="48"/>
      <c r="D2884"/>
    </row>
    <row r="2885" spans="1:4" ht="13.5" x14ac:dyDescent="0.3">
      <c r="A2885"/>
      <c r="B2885" s="48"/>
      <c r="C2885" s="48"/>
      <c r="D2885"/>
    </row>
    <row r="2886" spans="1:4" ht="13.5" x14ac:dyDescent="0.3">
      <c r="A2886"/>
      <c r="B2886" s="48"/>
      <c r="C2886" s="48"/>
      <c r="D2886"/>
    </row>
    <row r="2887" spans="1:4" ht="13.5" x14ac:dyDescent="0.3">
      <c r="A2887"/>
      <c r="B2887" s="48"/>
      <c r="C2887" s="48"/>
      <c r="D2887"/>
    </row>
    <row r="2888" spans="1:4" ht="13.5" x14ac:dyDescent="0.3">
      <c r="A2888"/>
      <c r="B2888" s="48"/>
      <c r="C2888" s="48"/>
      <c r="D2888"/>
    </row>
    <row r="2889" spans="1:4" ht="13.5" x14ac:dyDescent="0.3">
      <c r="A2889"/>
      <c r="B2889" s="48"/>
      <c r="C2889" s="48"/>
      <c r="D2889"/>
    </row>
    <row r="2890" spans="1:4" ht="13.5" x14ac:dyDescent="0.3">
      <c r="A2890"/>
      <c r="B2890" s="48"/>
      <c r="C2890" s="48"/>
      <c r="D2890"/>
    </row>
    <row r="2891" spans="1:4" ht="13.5" x14ac:dyDescent="0.3">
      <c r="A2891"/>
      <c r="B2891" s="48"/>
      <c r="C2891" s="48"/>
      <c r="D2891"/>
    </row>
    <row r="2892" spans="1:4" ht="13.5" x14ac:dyDescent="0.3">
      <c r="A2892"/>
      <c r="B2892" s="48"/>
      <c r="C2892" s="48"/>
      <c r="D2892"/>
    </row>
    <row r="2893" spans="1:4" ht="13.5" x14ac:dyDescent="0.3">
      <c r="A2893"/>
      <c r="B2893" s="48"/>
      <c r="C2893" s="48"/>
      <c r="D2893"/>
    </row>
    <row r="2894" spans="1:4" ht="13.5" x14ac:dyDescent="0.3">
      <c r="A2894"/>
      <c r="B2894" s="48"/>
      <c r="C2894" s="48"/>
      <c r="D2894"/>
    </row>
    <row r="2895" spans="1:4" ht="13.5" x14ac:dyDescent="0.3">
      <c r="A2895"/>
      <c r="B2895" s="48"/>
      <c r="C2895" s="48"/>
      <c r="D2895"/>
    </row>
    <row r="2896" spans="1:4" ht="13.5" x14ac:dyDescent="0.3">
      <c r="A2896"/>
      <c r="B2896" s="48"/>
      <c r="C2896" s="48"/>
      <c r="D2896"/>
    </row>
    <row r="2897" spans="1:4" ht="13.5" x14ac:dyDescent="0.3">
      <c r="A2897"/>
      <c r="B2897" s="48"/>
      <c r="C2897" s="48"/>
      <c r="D2897"/>
    </row>
    <row r="2898" spans="1:4" ht="13.5" x14ac:dyDescent="0.3">
      <c r="A2898"/>
      <c r="B2898" s="48"/>
      <c r="C2898" s="48"/>
      <c r="D2898"/>
    </row>
    <row r="2899" spans="1:4" ht="13.5" x14ac:dyDescent="0.3">
      <c r="A2899"/>
      <c r="B2899" s="48"/>
      <c r="C2899" s="48"/>
      <c r="D2899"/>
    </row>
    <row r="2900" spans="1:4" ht="13.5" x14ac:dyDescent="0.3">
      <c r="A2900"/>
      <c r="B2900" s="48"/>
      <c r="C2900" s="48"/>
      <c r="D2900"/>
    </row>
    <row r="2901" spans="1:4" ht="13.5" x14ac:dyDescent="0.3">
      <c r="A2901"/>
      <c r="B2901" s="48"/>
      <c r="C2901" s="48"/>
      <c r="D2901"/>
    </row>
    <row r="2902" spans="1:4" ht="13.5" x14ac:dyDescent="0.3">
      <c r="A2902"/>
      <c r="B2902" s="48"/>
      <c r="C2902" s="48"/>
      <c r="D2902"/>
    </row>
    <row r="2903" spans="1:4" ht="13.5" x14ac:dyDescent="0.3">
      <c r="A2903"/>
      <c r="B2903" s="48"/>
      <c r="C2903" s="48"/>
      <c r="D2903"/>
    </row>
    <row r="2904" spans="1:4" ht="13.5" x14ac:dyDescent="0.3">
      <c r="A2904"/>
      <c r="B2904" s="48"/>
      <c r="C2904" s="48"/>
      <c r="D2904"/>
    </row>
    <row r="2905" spans="1:4" ht="13.5" x14ac:dyDescent="0.3">
      <c r="A2905"/>
      <c r="B2905" s="48"/>
      <c r="C2905" s="48"/>
      <c r="D2905"/>
    </row>
    <row r="2906" spans="1:4" ht="13.5" x14ac:dyDescent="0.3">
      <c r="A2906"/>
      <c r="B2906" s="48"/>
      <c r="C2906" s="48"/>
      <c r="D2906"/>
    </row>
    <row r="2907" spans="1:4" ht="13.5" x14ac:dyDescent="0.3">
      <c r="A2907"/>
      <c r="B2907" s="48"/>
      <c r="C2907" s="48"/>
      <c r="D2907"/>
    </row>
    <row r="2908" spans="1:4" ht="13.5" x14ac:dyDescent="0.3">
      <c r="A2908"/>
      <c r="B2908" s="48"/>
      <c r="C2908" s="48"/>
      <c r="D2908"/>
    </row>
    <row r="2909" spans="1:4" ht="13.5" x14ac:dyDescent="0.3">
      <c r="A2909"/>
      <c r="B2909" s="48"/>
      <c r="C2909" s="48"/>
      <c r="D2909"/>
    </row>
    <row r="2910" spans="1:4" ht="13.5" x14ac:dyDescent="0.3">
      <c r="A2910"/>
      <c r="B2910" s="48"/>
      <c r="C2910" s="48"/>
      <c r="D2910"/>
    </row>
    <row r="2911" spans="1:4" ht="13.5" x14ac:dyDescent="0.3">
      <c r="A2911"/>
      <c r="B2911" s="48"/>
      <c r="C2911" s="48"/>
      <c r="D2911"/>
    </row>
    <row r="2912" spans="1:4" ht="13.5" x14ac:dyDescent="0.3">
      <c r="A2912"/>
      <c r="B2912" s="48"/>
      <c r="C2912" s="48"/>
      <c r="D2912"/>
    </row>
    <row r="2913" spans="1:4" ht="13.5" x14ac:dyDescent="0.3">
      <c r="A2913"/>
      <c r="B2913" s="48"/>
      <c r="C2913" s="48"/>
      <c r="D2913"/>
    </row>
    <row r="2914" spans="1:4" ht="13.5" x14ac:dyDescent="0.3">
      <c r="A2914"/>
      <c r="B2914" s="48"/>
      <c r="C2914" s="48"/>
      <c r="D2914"/>
    </row>
    <row r="2915" spans="1:4" ht="13.5" x14ac:dyDescent="0.3">
      <c r="A2915"/>
      <c r="B2915" s="48"/>
      <c r="C2915" s="48"/>
      <c r="D2915"/>
    </row>
    <row r="2916" spans="1:4" ht="13.5" x14ac:dyDescent="0.3">
      <c r="A2916"/>
      <c r="B2916" s="48"/>
      <c r="C2916" s="48"/>
      <c r="D2916"/>
    </row>
    <row r="2917" spans="1:4" ht="13.5" x14ac:dyDescent="0.3">
      <c r="A2917"/>
      <c r="B2917" s="48"/>
      <c r="C2917" s="48"/>
      <c r="D2917"/>
    </row>
    <row r="2918" spans="1:4" ht="13.5" x14ac:dyDescent="0.3">
      <c r="A2918"/>
      <c r="B2918" s="48"/>
      <c r="C2918" s="48"/>
      <c r="D2918"/>
    </row>
    <row r="2919" spans="1:4" ht="13.5" x14ac:dyDescent="0.3">
      <c r="A2919"/>
      <c r="B2919" s="48"/>
      <c r="C2919" s="48"/>
      <c r="D2919"/>
    </row>
    <row r="2920" spans="1:4" ht="13.5" x14ac:dyDescent="0.3">
      <c r="A2920"/>
      <c r="B2920" s="48"/>
      <c r="C2920" s="48"/>
      <c r="D2920"/>
    </row>
    <row r="2921" spans="1:4" ht="13.5" x14ac:dyDescent="0.3">
      <c r="A2921"/>
      <c r="B2921" s="48"/>
      <c r="C2921" s="48"/>
      <c r="D2921"/>
    </row>
    <row r="2922" spans="1:4" ht="13.5" x14ac:dyDescent="0.3">
      <c r="A2922"/>
      <c r="B2922" s="48"/>
      <c r="C2922" s="48"/>
      <c r="D2922"/>
    </row>
    <row r="2923" spans="1:4" ht="13.5" x14ac:dyDescent="0.3">
      <c r="A2923"/>
      <c r="B2923" s="48"/>
      <c r="C2923" s="48"/>
      <c r="D2923"/>
    </row>
    <row r="2924" spans="1:4" ht="13.5" x14ac:dyDescent="0.3">
      <c r="A2924"/>
      <c r="B2924" s="48"/>
      <c r="C2924" s="48"/>
      <c r="D2924"/>
    </row>
    <row r="2925" spans="1:4" ht="13.5" x14ac:dyDescent="0.3">
      <c r="A2925"/>
      <c r="B2925" s="48"/>
      <c r="C2925" s="48"/>
      <c r="D2925"/>
    </row>
    <row r="2926" spans="1:4" ht="13.5" x14ac:dyDescent="0.3">
      <c r="A2926"/>
      <c r="B2926" s="48"/>
      <c r="C2926" s="48"/>
      <c r="D2926"/>
    </row>
    <row r="2927" spans="1:4" ht="13.5" x14ac:dyDescent="0.3">
      <c r="A2927"/>
      <c r="B2927" s="48"/>
      <c r="C2927" s="48"/>
      <c r="D2927"/>
    </row>
    <row r="2928" spans="1:4" ht="13.5" x14ac:dyDescent="0.3">
      <c r="A2928"/>
      <c r="B2928" s="48"/>
      <c r="C2928" s="48"/>
      <c r="D2928"/>
    </row>
    <row r="2929" spans="1:4" ht="13.5" x14ac:dyDescent="0.3">
      <c r="A2929"/>
      <c r="B2929" s="48"/>
      <c r="C2929" s="48"/>
      <c r="D2929"/>
    </row>
    <row r="2930" spans="1:4" ht="13.5" x14ac:dyDescent="0.3">
      <c r="A2930"/>
      <c r="B2930" s="48"/>
      <c r="C2930" s="48"/>
      <c r="D2930"/>
    </row>
    <row r="2931" spans="1:4" ht="13.5" x14ac:dyDescent="0.3">
      <c r="A2931"/>
      <c r="B2931" s="48"/>
      <c r="C2931" s="48"/>
      <c r="D2931"/>
    </row>
    <row r="2932" spans="1:4" ht="13.5" x14ac:dyDescent="0.3">
      <c r="A2932"/>
      <c r="B2932" s="48"/>
      <c r="C2932" s="48"/>
      <c r="D2932"/>
    </row>
    <row r="2933" spans="1:4" ht="13.5" x14ac:dyDescent="0.3">
      <c r="A2933"/>
      <c r="B2933" s="48"/>
      <c r="C2933" s="48"/>
      <c r="D2933"/>
    </row>
    <row r="2934" spans="1:4" ht="13.5" x14ac:dyDescent="0.3">
      <c r="A2934"/>
      <c r="B2934" s="48"/>
      <c r="C2934" s="48"/>
      <c r="D2934"/>
    </row>
    <row r="2935" spans="1:4" ht="13.5" x14ac:dyDescent="0.3">
      <c r="A2935"/>
      <c r="B2935" s="48"/>
      <c r="C2935" s="48"/>
      <c r="D2935"/>
    </row>
    <row r="2936" spans="1:4" ht="13.5" x14ac:dyDescent="0.3">
      <c r="A2936"/>
      <c r="B2936" s="48"/>
      <c r="C2936" s="48"/>
      <c r="D2936"/>
    </row>
    <row r="2937" spans="1:4" ht="13.5" x14ac:dyDescent="0.3">
      <c r="A2937"/>
      <c r="B2937" s="48"/>
      <c r="C2937" s="48"/>
      <c r="D2937"/>
    </row>
    <row r="2938" spans="1:4" ht="13.5" x14ac:dyDescent="0.3">
      <c r="A2938"/>
      <c r="B2938" s="48"/>
      <c r="C2938" s="48"/>
      <c r="D2938"/>
    </row>
    <row r="2939" spans="1:4" ht="13.5" x14ac:dyDescent="0.3">
      <c r="A2939"/>
      <c r="B2939" s="48"/>
      <c r="C2939" s="48"/>
      <c r="D2939"/>
    </row>
    <row r="2940" spans="1:4" ht="13.5" x14ac:dyDescent="0.3">
      <c r="A2940"/>
      <c r="B2940" s="48"/>
      <c r="C2940" s="48"/>
      <c r="D2940"/>
    </row>
    <row r="2941" spans="1:4" ht="13.5" x14ac:dyDescent="0.3">
      <c r="A2941"/>
      <c r="B2941" s="48"/>
      <c r="C2941" s="48"/>
      <c r="D2941"/>
    </row>
    <row r="2942" spans="1:4" ht="13.5" x14ac:dyDescent="0.3">
      <c r="A2942"/>
      <c r="B2942" s="48"/>
      <c r="C2942" s="48"/>
      <c r="D2942"/>
    </row>
    <row r="2943" spans="1:4" ht="13.5" x14ac:dyDescent="0.3">
      <c r="A2943"/>
      <c r="B2943" s="48"/>
      <c r="C2943" s="48"/>
      <c r="D2943"/>
    </row>
    <row r="2944" spans="1:4" ht="13.5" x14ac:dyDescent="0.3">
      <c r="A2944"/>
      <c r="B2944" s="48"/>
      <c r="C2944" s="48"/>
      <c r="D2944"/>
    </row>
    <row r="2945" spans="1:4" ht="13.5" x14ac:dyDescent="0.3">
      <c r="A2945"/>
      <c r="B2945" s="48"/>
      <c r="C2945" s="48"/>
      <c r="D2945"/>
    </row>
    <row r="2946" spans="1:4" ht="13.5" x14ac:dyDescent="0.3">
      <c r="A2946"/>
      <c r="B2946" s="48"/>
      <c r="C2946" s="48"/>
      <c r="D2946"/>
    </row>
    <row r="2947" spans="1:4" ht="13.5" x14ac:dyDescent="0.3">
      <c r="A2947"/>
      <c r="B2947" s="48"/>
      <c r="C2947" s="48"/>
      <c r="D2947"/>
    </row>
    <row r="2948" spans="1:4" ht="13.5" x14ac:dyDescent="0.3">
      <c r="A2948"/>
      <c r="B2948" s="48"/>
      <c r="C2948" s="48"/>
      <c r="D2948"/>
    </row>
    <row r="2949" spans="1:4" ht="13.5" x14ac:dyDescent="0.3">
      <c r="A2949"/>
      <c r="B2949" s="48"/>
      <c r="C2949" s="48"/>
      <c r="D2949"/>
    </row>
    <row r="2950" spans="1:4" ht="13.5" x14ac:dyDescent="0.3">
      <c r="A2950"/>
      <c r="B2950" s="48"/>
      <c r="C2950" s="48"/>
      <c r="D2950"/>
    </row>
    <row r="2951" spans="1:4" ht="13.5" x14ac:dyDescent="0.3">
      <c r="A2951"/>
      <c r="B2951" s="48"/>
      <c r="C2951" s="48"/>
      <c r="D2951"/>
    </row>
    <row r="2952" spans="1:4" ht="13.5" x14ac:dyDescent="0.3">
      <c r="A2952"/>
      <c r="B2952" s="48"/>
      <c r="C2952" s="48"/>
      <c r="D2952"/>
    </row>
    <row r="2953" spans="1:4" ht="13.5" x14ac:dyDescent="0.3">
      <c r="A2953"/>
      <c r="B2953" s="48"/>
      <c r="C2953" s="48"/>
      <c r="D2953"/>
    </row>
    <row r="2954" spans="1:4" ht="13.5" x14ac:dyDescent="0.3">
      <c r="A2954"/>
      <c r="B2954" s="48"/>
      <c r="C2954" s="48"/>
      <c r="D2954"/>
    </row>
    <row r="2955" spans="1:4" ht="13.5" x14ac:dyDescent="0.3">
      <c r="A2955"/>
      <c r="B2955" s="48"/>
      <c r="C2955" s="48"/>
      <c r="D2955"/>
    </row>
    <row r="2956" spans="1:4" ht="13.5" x14ac:dyDescent="0.3">
      <c r="A2956"/>
      <c r="B2956" s="48"/>
      <c r="C2956" s="48"/>
      <c r="D2956"/>
    </row>
    <row r="2957" spans="1:4" ht="13.5" x14ac:dyDescent="0.3">
      <c r="A2957"/>
      <c r="B2957" s="48"/>
      <c r="C2957" s="48"/>
      <c r="D2957"/>
    </row>
    <row r="2958" spans="1:4" ht="13.5" x14ac:dyDescent="0.3">
      <c r="A2958"/>
      <c r="B2958" s="48"/>
      <c r="C2958" s="48"/>
      <c r="D2958"/>
    </row>
    <row r="2959" spans="1:4" ht="13.5" x14ac:dyDescent="0.3">
      <c r="A2959"/>
      <c r="B2959" s="48"/>
      <c r="C2959" s="48"/>
      <c r="D2959"/>
    </row>
    <row r="2960" spans="1:4" ht="13.5" x14ac:dyDescent="0.3">
      <c r="A2960"/>
      <c r="B2960" s="48"/>
      <c r="C2960" s="48"/>
      <c r="D2960"/>
    </row>
    <row r="2961" spans="1:4" ht="13.5" x14ac:dyDescent="0.3">
      <c r="A2961"/>
      <c r="B2961" s="48"/>
      <c r="C2961" s="48"/>
      <c r="D2961"/>
    </row>
    <row r="2962" spans="1:4" ht="13.5" x14ac:dyDescent="0.3">
      <c r="A2962"/>
      <c r="B2962" s="48"/>
      <c r="C2962" s="48"/>
      <c r="D2962"/>
    </row>
    <row r="2963" spans="1:4" ht="13.5" x14ac:dyDescent="0.3">
      <c r="A2963"/>
      <c r="B2963" s="48"/>
      <c r="C2963" s="48"/>
      <c r="D2963"/>
    </row>
    <row r="2964" spans="1:4" ht="13.5" x14ac:dyDescent="0.3">
      <c r="A2964"/>
      <c r="B2964" s="48"/>
      <c r="C2964" s="48"/>
      <c r="D2964"/>
    </row>
    <row r="2965" spans="1:4" ht="13.5" x14ac:dyDescent="0.3">
      <c r="A2965"/>
      <c r="B2965" s="48"/>
      <c r="C2965" s="48"/>
      <c r="D2965"/>
    </row>
    <row r="2966" spans="1:4" ht="13.5" x14ac:dyDescent="0.3">
      <c r="A2966"/>
      <c r="B2966" s="48"/>
      <c r="C2966" s="48"/>
      <c r="D2966"/>
    </row>
    <row r="2967" spans="1:4" ht="13.5" x14ac:dyDescent="0.3">
      <c r="A2967"/>
      <c r="B2967" s="48"/>
      <c r="C2967" s="48"/>
      <c r="D2967"/>
    </row>
    <row r="2968" spans="1:4" ht="13.5" x14ac:dyDescent="0.3">
      <c r="A2968"/>
      <c r="B2968" s="48"/>
      <c r="C2968" s="48"/>
      <c r="D2968"/>
    </row>
    <row r="2969" spans="1:4" ht="13.5" x14ac:dyDescent="0.3">
      <c r="A2969"/>
      <c r="B2969" s="48"/>
      <c r="C2969" s="48"/>
      <c r="D2969"/>
    </row>
    <row r="2970" spans="1:4" ht="13.5" x14ac:dyDescent="0.3">
      <c r="A2970"/>
      <c r="B2970" s="48"/>
      <c r="C2970" s="48"/>
      <c r="D2970"/>
    </row>
    <row r="2971" spans="1:4" ht="13.5" x14ac:dyDescent="0.3">
      <c r="A2971"/>
      <c r="B2971" s="48"/>
      <c r="C2971" s="48"/>
      <c r="D2971"/>
    </row>
    <row r="2972" spans="1:4" ht="13.5" x14ac:dyDescent="0.3">
      <c r="A2972"/>
      <c r="B2972" s="48"/>
      <c r="C2972" s="48"/>
      <c r="D2972"/>
    </row>
    <row r="2973" spans="1:4" ht="13.5" x14ac:dyDescent="0.3">
      <c r="A2973"/>
      <c r="B2973" s="48"/>
      <c r="C2973" s="48"/>
      <c r="D2973"/>
    </row>
    <row r="2974" spans="1:4" ht="13.5" x14ac:dyDescent="0.3">
      <c r="A2974"/>
      <c r="B2974" s="48"/>
      <c r="C2974" s="48"/>
      <c r="D2974"/>
    </row>
    <row r="2975" spans="1:4" ht="13.5" x14ac:dyDescent="0.3">
      <c r="A2975"/>
      <c r="B2975" s="48"/>
      <c r="C2975" s="48"/>
      <c r="D2975"/>
    </row>
    <row r="2976" spans="1:4" ht="13.5" x14ac:dyDescent="0.3">
      <c r="A2976"/>
      <c r="B2976" s="48"/>
      <c r="C2976" s="48"/>
      <c r="D2976"/>
    </row>
    <row r="2977" spans="1:4" ht="13.5" x14ac:dyDescent="0.3">
      <c r="A2977"/>
      <c r="B2977" s="48"/>
      <c r="C2977" s="48"/>
      <c r="D2977"/>
    </row>
    <row r="2978" spans="1:4" ht="13.5" x14ac:dyDescent="0.3">
      <c r="A2978"/>
      <c r="B2978" s="48"/>
      <c r="C2978" s="48"/>
      <c r="D2978"/>
    </row>
    <row r="2979" spans="1:4" ht="13.5" x14ac:dyDescent="0.3">
      <c r="A2979"/>
      <c r="B2979" s="48"/>
      <c r="C2979" s="48"/>
      <c r="D2979"/>
    </row>
    <row r="2980" spans="1:4" ht="13.5" x14ac:dyDescent="0.3">
      <c r="A2980"/>
      <c r="B2980" s="48"/>
      <c r="C2980" s="48"/>
      <c r="D2980"/>
    </row>
    <row r="2981" spans="1:4" ht="13.5" x14ac:dyDescent="0.3">
      <c r="A2981"/>
      <c r="B2981" s="48"/>
      <c r="C2981" s="48"/>
      <c r="D2981"/>
    </row>
    <row r="2982" spans="1:4" ht="13.5" x14ac:dyDescent="0.3">
      <c r="A2982"/>
      <c r="B2982" s="48"/>
      <c r="C2982" s="48"/>
      <c r="D2982"/>
    </row>
    <row r="2983" spans="1:4" ht="13.5" x14ac:dyDescent="0.3">
      <c r="A2983"/>
      <c r="B2983" s="48"/>
      <c r="C2983" s="48"/>
      <c r="D2983"/>
    </row>
    <row r="2984" spans="1:4" ht="13.5" x14ac:dyDescent="0.3">
      <c r="A2984"/>
      <c r="B2984" s="48"/>
      <c r="C2984" s="48"/>
      <c r="D2984"/>
    </row>
    <row r="2985" spans="1:4" ht="13.5" x14ac:dyDescent="0.3">
      <c r="A2985"/>
      <c r="B2985" s="48"/>
      <c r="C2985" s="48"/>
      <c r="D2985"/>
    </row>
    <row r="2986" spans="1:4" ht="13.5" x14ac:dyDescent="0.3">
      <c r="A2986"/>
      <c r="B2986" s="48"/>
      <c r="C2986" s="48"/>
      <c r="D2986"/>
    </row>
    <row r="2987" spans="1:4" ht="13.5" x14ac:dyDescent="0.3">
      <c r="A2987"/>
      <c r="B2987" s="48"/>
      <c r="C2987" s="48"/>
      <c r="D2987"/>
    </row>
    <row r="2988" spans="1:4" ht="13.5" x14ac:dyDescent="0.3">
      <c r="A2988"/>
      <c r="B2988" s="48"/>
      <c r="C2988" s="48"/>
      <c r="D2988"/>
    </row>
    <row r="2989" spans="1:4" ht="13.5" x14ac:dyDescent="0.3">
      <c r="A2989"/>
      <c r="B2989" s="48"/>
      <c r="C2989" s="48"/>
      <c r="D2989"/>
    </row>
    <row r="2990" spans="1:4" ht="13.5" x14ac:dyDescent="0.3">
      <c r="A2990"/>
      <c r="B2990" s="48"/>
      <c r="C2990" s="48"/>
      <c r="D2990"/>
    </row>
    <row r="2991" spans="1:4" ht="13.5" x14ac:dyDescent="0.3">
      <c r="A2991"/>
      <c r="B2991" s="48"/>
      <c r="C2991" s="48"/>
      <c r="D2991"/>
    </row>
    <row r="2992" spans="1:4" ht="13.5" x14ac:dyDescent="0.3">
      <c r="A2992"/>
      <c r="B2992" s="48"/>
      <c r="C2992" s="48"/>
      <c r="D2992"/>
    </row>
    <row r="2993" spans="1:4" ht="13.5" x14ac:dyDescent="0.3">
      <c r="A2993"/>
      <c r="B2993" s="48"/>
      <c r="C2993" s="48"/>
      <c r="D2993"/>
    </row>
    <row r="2994" spans="1:4" ht="13.5" x14ac:dyDescent="0.3">
      <c r="A2994"/>
      <c r="B2994" s="48"/>
      <c r="C2994" s="48"/>
      <c r="D2994"/>
    </row>
    <row r="2995" spans="1:4" ht="13.5" x14ac:dyDescent="0.3">
      <c r="A2995"/>
      <c r="B2995" s="48"/>
      <c r="C2995" s="48"/>
      <c r="D2995"/>
    </row>
    <row r="2996" spans="1:4" ht="13.5" x14ac:dyDescent="0.3">
      <c r="A2996"/>
      <c r="B2996" s="48"/>
      <c r="C2996" s="48"/>
      <c r="D2996"/>
    </row>
    <row r="2997" spans="1:4" ht="13.5" x14ac:dyDescent="0.3">
      <c r="A2997"/>
      <c r="B2997" s="48"/>
      <c r="C2997" s="48"/>
      <c r="D2997"/>
    </row>
    <row r="2998" spans="1:4" ht="13.5" x14ac:dyDescent="0.3">
      <c r="A2998"/>
      <c r="B2998" s="48"/>
      <c r="C2998" s="48"/>
      <c r="D2998"/>
    </row>
    <row r="2999" spans="1:4" ht="13.5" x14ac:dyDescent="0.3">
      <c r="A2999"/>
      <c r="B2999" s="48"/>
      <c r="C2999" s="48"/>
      <c r="D2999"/>
    </row>
    <row r="3000" spans="1:4" ht="13.5" x14ac:dyDescent="0.3">
      <c r="A3000"/>
      <c r="B3000" s="48"/>
      <c r="C3000" s="48"/>
      <c r="D3000"/>
    </row>
    <row r="3001" spans="1:4" ht="13.5" x14ac:dyDescent="0.3">
      <c r="A3001"/>
      <c r="B3001" s="48"/>
      <c r="C3001" s="48"/>
      <c r="D3001"/>
    </row>
    <row r="3002" spans="1:4" ht="13.5" x14ac:dyDescent="0.3">
      <c r="A3002"/>
      <c r="B3002" s="48"/>
      <c r="C3002" s="48"/>
      <c r="D3002"/>
    </row>
    <row r="3003" spans="1:4" ht="13.5" x14ac:dyDescent="0.3">
      <c r="A3003"/>
      <c r="B3003" s="48"/>
      <c r="C3003" s="48"/>
      <c r="D3003"/>
    </row>
    <row r="3004" spans="1:4" ht="13.5" x14ac:dyDescent="0.3">
      <c r="A3004"/>
      <c r="B3004" s="48"/>
      <c r="C3004" s="48"/>
      <c r="D3004"/>
    </row>
    <row r="3005" spans="1:4" ht="13.5" x14ac:dyDescent="0.3">
      <c r="A3005"/>
      <c r="B3005" s="48"/>
      <c r="C3005" s="48"/>
      <c r="D3005"/>
    </row>
    <row r="3006" spans="1:4" ht="13.5" x14ac:dyDescent="0.3">
      <c r="A3006"/>
      <c r="B3006" s="48"/>
      <c r="C3006" s="48"/>
      <c r="D3006"/>
    </row>
    <row r="3007" spans="1:4" ht="13.5" x14ac:dyDescent="0.3">
      <c r="A3007"/>
      <c r="B3007" s="48"/>
      <c r="C3007" s="48"/>
      <c r="D3007"/>
    </row>
    <row r="3008" spans="1:4" ht="13.5" x14ac:dyDescent="0.3">
      <c r="A3008"/>
      <c r="B3008" s="48"/>
      <c r="C3008" s="48"/>
      <c r="D3008"/>
    </row>
    <row r="3009" spans="1:4" ht="13.5" x14ac:dyDescent="0.3">
      <c r="A3009"/>
      <c r="B3009" s="48"/>
      <c r="C3009" s="48"/>
      <c r="D3009"/>
    </row>
    <row r="3010" spans="1:4" ht="13.5" x14ac:dyDescent="0.3">
      <c r="A3010"/>
      <c r="B3010" s="48"/>
      <c r="C3010" s="48"/>
      <c r="D3010"/>
    </row>
    <row r="3011" spans="1:4" ht="13.5" x14ac:dyDescent="0.3">
      <c r="A3011"/>
      <c r="B3011" s="48"/>
      <c r="C3011" s="48"/>
      <c r="D3011"/>
    </row>
    <row r="3012" spans="1:4" ht="13.5" x14ac:dyDescent="0.3">
      <c r="A3012"/>
      <c r="B3012" s="48"/>
      <c r="C3012" s="48"/>
      <c r="D3012"/>
    </row>
    <row r="3013" spans="1:4" ht="13.5" x14ac:dyDescent="0.3">
      <c r="A3013"/>
      <c r="B3013" s="48"/>
      <c r="C3013" s="48"/>
      <c r="D3013"/>
    </row>
    <row r="3014" spans="1:4" ht="13.5" x14ac:dyDescent="0.3">
      <c r="A3014"/>
      <c r="B3014" s="48"/>
      <c r="C3014" s="48"/>
      <c r="D3014"/>
    </row>
    <row r="3015" spans="1:4" ht="13.5" x14ac:dyDescent="0.3">
      <c r="A3015"/>
      <c r="B3015" s="48"/>
      <c r="C3015" s="48"/>
      <c r="D3015"/>
    </row>
    <row r="3016" spans="1:4" ht="13.5" x14ac:dyDescent="0.3">
      <c r="A3016"/>
      <c r="B3016" s="48"/>
      <c r="C3016" s="48"/>
      <c r="D3016"/>
    </row>
    <row r="3017" spans="1:4" ht="13.5" x14ac:dyDescent="0.3">
      <c r="A3017"/>
      <c r="B3017" s="48"/>
      <c r="C3017" s="48"/>
      <c r="D3017"/>
    </row>
    <row r="3018" spans="1:4" ht="13.5" x14ac:dyDescent="0.3">
      <c r="A3018"/>
      <c r="B3018" s="48"/>
      <c r="C3018" s="48"/>
      <c r="D3018"/>
    </row>
    <row r="3019" spans="1:4" ht="13.5" x14ac:dyDescent="0.3">
      <c r="A3019"/>
      <c r="B3019" s="48"/>
      <c r="C3019" s="48"/>
      <c r="D3019"/>
    </row>
    <row r="3020" spans="1:4" ht="13.5" x14ac:dyDescent="0.3">
      <c r="A3020"/>
      <c r="B3020" s="48"/>
      <c r="C3020" s="48"/>
      <c r="D3020"/>
    </row>
    <row r="3021" spans="1:4" ht="13.5" x14ac:dyDescent="0.3">
      <c r="A3021"/>
      <c r="B3021" s="48"/>
      <c r="C3021" s="48"/>
      <c r="D3021"/>
    </row>
    <row r="3022" spans="1:4" ht="13.5" x14ac:dyDescent="0.3">
      <c r="A3022"/>
      <c r="B3022" s="48"/>
      <c r="C3022" s="48"/>
      <c r="D3022"/>
    </row>
    <row r="3023" spans="1:4" ht="13.5" x14ac:dyDescent="0.3">
      <c r="A3023"/>
      <c r="B3023" s="48"/>
      <c r="C3023" s="48"/>
      <c r="D3023"/>
    </row>
    <row r="3024" spans="1:4" ht="13.5" x14ac:dyDescent="0.3">
      <c r="A3024"/>
      <c r="B3024" s="48"/>
      <c r="C3024" s="48"/>
      <c r="D3024"/>
    </row>
    <row r="3025" spans="1:4" ht="13.5" x14ac:dyDescent="0.3">
      <c r="A3025"/>
      <c r="B3025" s="48"/>
      <c r="C3025" s="48"/>
      <c r="D3025"/>
    </row>
    <row r="3026" spans="1:4" ht="13.5" x14ac:dyDescent="0.3">
      <c r="A3026"/>
      <c r="B3026" s="48"/>
      <c r="C3026" s="48"/>
      <c r="D3026"/>
    </row>
    <row r="3027" spans="1:4" ht="13.5" x14ac:dyDescent="0.3">
      <c r="A3027"/>
      <c r="B3027" s="48"/>
      <c r="C3027" s="48"/>
      <c r="D3027"/>
    </row>
    <row r="3028" spans="1:4" ht="13.5" x14ac:dyDescent="0.3">
      <c r="A3028"/>
      <c r="B3028" s="48"/>
      <c r="C3028" s="48"/>
      <c r="D3028"/>
    </row>
    <row r="3029" spans="1:4" ht="13.5" x14ac:dyDescent="0.3">
      <c r="A3029"/>
      <c r="B3029" s="48"/>
      <c r="C3029" s="48"/>
      <c r="D3029"/>
    </row>
    <row r="3030" spans="1:4" ht="13.5" x14ac:dyDescent="0.3">
      <c r="A3030"/>
      <c r="B3030" s="48"/>
      <c r="C3030" s="48"/>
      <c r="D3030"/>
    </row>
    <row r="3031" spans="1:4" ht="13.5" x14ac:dyDescent="0.3">
      <c r="A3031"/>
      <c r="B3031" s="48"/>
      <c r="C3031" s="48"/>
      <c r="D3031"/>
    </row>
    <row r="3032" spans="1:4" ht="13.5" x14ac:dyDescent="0.3">
      <c r="A3032"/>
      <c r="B3032" s="48"/>
      <c r="C3032" s="48"/>
      <c r="D3032"/>
    </row>
    <row r="3033" spans="1:4" ht="13.5" x14ac:dyDescent="0.3">
      <c r="A3033"/>
      <c r="B3033" s="48"/>
      <c r="C3033" s="48"/>
      <c r="D3033"/>
    </row>
    <row r="3034" spans="1:4" ht="13.5" x14ac:dyDescent="0.3">
      <c r="A3034"/>
      <c r="B3034" s="48"/>
      <c r="C3034" s="48"/>
      <c r="D3034"/>
    </row>
    <row r="3035" spans="1:4" ht="13.5" x14ac:dyDescent="0.3">
      <c r="A3035"/>
      <c r="B3035" s="48"/>
      <c r="C3035" s="48"/>
      <c r="D3035"/>
    </row>
    <row r="3036" spans="1:4" ht="13.5" x14ac:dyDescent="0.3">
      <c r="A3036"/>
      <c r="B3036" s="48"/>
      <c r="C3036" s="48"/>
      <c r="D3036"/>
    </row>
    <row r="3037" spans="1:4" ht="13.5" x14ac:dyDescent="0.3">
      <c r="A3037"/>
      <c r="B3037" s="48"/>
      <c r="C3037" s="48"/>
      <c r="D3037"/>
    </row>
    <row r="3038" spans="1:4" ht="13.5" x14ac:dyDescent="0.3">
      <c r="A3038"/>
      <c r="B3038" s="48"/>
      <c r="C3038" s="48"/>
      <c r="D3038"/>
    </row>
    <row r="3039" spans="1:4" ht="13.5" x14ac:dyDescent="0.3">
      <c r="A3039"/>
      <c r="B3039" s="48"/>
      <c r="C3039" s="48"/>
      <c r="D3039"/>
    </row>
    <row r="3040" spans="1:4" ht="13.5" x14ac:dyDescent="0.3">
      <c r="A3040"/>
      <c r="B3040" s="48"/>
      <c r="C3040" s="48"/>
      <c r="D3040"/>
    </row>
    <row r="3041" spans="1:4" ht="13.5" x14ac:dyDescent="0.3">
      <c r="A3041"/>
      <c r="B3041" s="48"/>
      <c r="C3041" s="48"/>
      <c r="D3041"/>
    </row>
    <row r="3042" spans="1:4" ht="13.5" x14ac:dyDescent="0.3">
      <c r="A3042"/>
      <c r="B3042" s="48"/>
      <c r="C3042" s="48"/>
      <c r="D3042"/>
    </row>
    <row r="3043" spans="1:4" ht="13.5" x14ac:dyDescent="0.3">
      <c r="A3043"/>
      <c r="B3043" s="48"/>
      <c r="C3043" s="48"/>
      <c r="D3043"/>
    </row>
    <row r="3044" spans="1:4" ht="13.5" x14ac:dyDescent="0.3">
      <c r="A3044"/>
      <c r="B3044" s="48"/>
      <c r="C3044" s="48"/>
      <c r="D3044"/>
    </row>
    <row r="3045" spans="1:4" ht="13.5" x14ac:dyDescent="0.3">
      <c r="A3045"/>
      <c r="B3045" s="48"/>
      <c r="C3045" s="48"/>
      <c r="D3045"/>
    </row>
    <row r="3046" spans="1:4" ht="13.5" x14ac:dyDescent="0.3">
      <c r="A3046"/>
      <c r="B3046" s="48"/>
      <c r="C3046" s="48"/>
      <c r="D3046"/>
    </row>
    <row r="3047" spans="1:4" ht="13.5" x14ac:dyDescent="0.3">
      <c r="A3047"/>
      <c r="B3047" s="48"/>
      <c r="C3047" s="48"/>
      <c r="D3047"/>
    </row>
    <row r="3048" spans="1:4" ht="13.5" x14ac:dyDescent="0.3">
      <c r="A3048"/>
      <c r="B3048" s="48"/>
      <c r="C3048" s="48"/>
      <c r="D3048"/>
    </row>
    <row r="3049" spans="1:4" ht="13.5" x14ac:dyDescent="0.3">
      <c r="A3049"/>
      <c r="B3049" s="48"/>
      <c r="C3049" s="48"/>
      <c r="D3049"/>
    </row>
    <row r="3050" spans="1:4" ht="13.5" x14ac:dyDescent="0.3">
      <c r="A3050"/>
      <c r="B3050" s="48"/>
      <c r="C3050" s="48"/>
      <c r="D3050"/>
    </row>
    <row r="3051" spans="1:4" ht="13.5" x14ac:dyDescent="0.3">
      <c r="A3051"/>
      <c r="B3051" s="48"/>
      <c r="C3051" s="48"/>
      <c r="D3051"/>
    </row>
    <row r="3052" spans="1:4" ht="13.5" x14ac:dyDescent="0.3">
      <c r="A3052"/>
      <c r="B3052" s="48"/>
      <c r="C3052" s="48"/>
      <c r="D3052"/>
    </row>
    <row r="3053" spans="1:4" ht="13.5" x14ac:dyDescent="0.3">
      <c r="A3053"/>
      <c r="B3053" s="48"/>
      <c r="C3053" s="48"/>
      <c r="D3053"/>
    </row>
    <row r="3054" spans="1:4" ht="13.5" x14ac:dyDescent="0.3">
      <c r="A3054"/>
      <c r="B3054" s="48"/>
      <c r="C3054" s="48"/>
      <c r="D3054"/>
    </row>
    <row r="3055" spans="1:4" ht="13.5" x14ac:dyDescent="0.3">
      <c r="A3055"/>
      <c r="B3055" s="48"/>
      <c r="C3055" s="48"/>
      <c r="D3055"/>
    </row>
    <row r="3056" spans="1:4" ht="13.5" x14ac:dyDescent="0.3">
      <c r="A3056"/>
      <c r="B3056" s="48"/>
      <c r="C3056" s="48"/>
      <c r="D3056"/>
    </row>
    <row r="3057" spans="1:4" ht="13.5" x14ac:dyDescent="0.3">
      <c r="A3057"/>
      <c r="B3057" s="48"/>
      <c r="C3057" s="48"/>
      <c r="D3057"/>
    </row>
    <row r="3058" spans="1:4" ht="13.5" x14ac:dyDescent="0.3">
      <c r="A3058"/>
      <c r="B3058" s="48"/>
      <c r="C3058" s="48"/>
      <c r="D3058"/>
    </row>
    <row r="3059" spans="1:4" ht="13.5" x14ac:dyDescent="0.3">
      <c r="A3059"/>
      <c r="B3059" s="48"/>
      <c r="C3059" s="48"/>
      <c r="D3059"/>
    </row>
    <row r="3060" spans="1:4" ht="13.5" x14ac:dyDescent="0.3">
      <c r="A3060"/>
      <c r="B3060" s="48"/>
      <c r="C3060" s="48"/>
      <c r="D3060"/>
    </row>
    <row r="3061" spans="1:4" ht="13.5" x14ac:dyDescent="0.3">
      <c r="A3061"/>
      <c r="B3061" s="48"/>
      <c r="C3061" s="48"/>
      <c r="D3061"/>
    </row>
    <row r="3062" spans="1:4" ht="13.5" x14ac:dyDescent="0.3">
      <c r="A3062"/>
      <c r="B3062" s="48"/>
      <c r="C3062" s="48"/>
      <c r="D3062"/>
    </row>
    <row r="3063" spans="1:4" ht="13.5" x14ac:dyDescent="0.3">
      <c r="A3063"/>
      <c r="B3063" s="48"/>
      <c r="C3063" s="48"/>
      <c r="D3063"/>
    </row>
    <row r="3064" spans="1:4" ht="13.5" x14ac:dyDescent="0.3">
      <c r="A3064"/>
      <c r="B3064" s="48"/>
      <c r="C3064" s="48"/>
      <c r="D3064"/>
    </row>
    <row r="3065" spans="1:4" ht="13.5" x14ac:dyDescent="0.3">
      <c r="A3065"/>
      <c r="B3065" s="48"/>
      <c r="C3065" s="48"/>
      <c r="D3065"/>
    </row>
    <row r="3066" spans="1:4" ht="13.5" x14ac:dyDescent="0.3">
      <c r="A3066"/>
      <c r="B3066" s="48"/>
      <c r="C3066" s="48"/>
      <c r="D3066"/>
    </row>
    <row r="3067" spans="1:4" ht="13.5" x14ac:dyDescent="0.3">
      <c r="A3067"/>
      <c r="B3067" s="48"/>
      <c r="C3067" s="48"/>
      <c r="D3067"/>
    </row>
    <row r="3068" spans="1:4" ht="13.5" x14ac:dyDescent="0.3">
      <c r="A3068"/>
      <c r="B3068" s="48"/>
      <c r="C3068" s="48"/>
      <c r="D3068"/>
    </row>
    <row r="3069" spans="1:4" ht="13.5" x14ac:dyDescent="0.3">
      <c r="A3069"/>
      <c r="B3069" s="48"/>
      <c r="C3069" s="48"/>
      <c r="D3069"/>
    </row>
    <row r="3070" spans="1:4" ht="13.5" x14ac:dyDescent="0.3">
      <c r="A3070"/>
      <c r="B3070" s="48"/>
      <c r="C3070" s="48"/>
      <c r="D3070"/>
    </row>
    <row r="3071" spans="1:4" ht="13.5" x14ac:dyDescent="0.3">
      <c r="A3071"/>
      <c r="B3071" s="48"/>
      <c r="C3071" s="48"/>
      <c r="D3071"/>
    </row>
    <row r="3072" spans="1:4" ht="13.5" x14ac:dyDescent="0.3">
      <c r="A3072"/>
      <c r="B3072" s="48"/>
      <c r="C3072" s="48"/>
      <c r="D3072"/>
    </row>
    <row r="3073" spans="1:4" ht="13.5" x14ac:dyDescent="0.3">
      <c r="A3073"/>
      <c r="B3073" s="48"/>
      <c r="C3073" s="48"/>
      <c r="D3073"/>
    </row>
    <row r="3074" spans="1:4" ht="13.5" x14ac:dyDescent="0.3">
      <c r="A3074"/>
      <c r="B3074" s="48"/>
      <c r="C3074" s="48"/>
      <c r="D3074"/>
    </row>
    <row r="3075" spans="1:4" ht="13.5" x14ac:dyDescent="0.3">
      <c r="A3075"/>
      <c r="B3075" s="48"/>
      <c r="C3075" s="48"/>
      <c r="D3075"/>
    </row>
    <row r="3076" spans="1:4" ht="13.5" x14ac:dyDescent="0.3">
      <c r="A3076"/>
      <c r="B3076" s="48"/>
      <c r="C3076" s="48"/>
      <c r="D3076"/>
    </row>
    <row r="3077" spans="1:4" ht="13.5" x14ac:dyDescent="0.3">
      <c r="A3077"/>
      <c r="B3077" s="48"/>
      <c r="C3077" s="48"/>
      <c r="D3077"/>
    </row>
    <row r="3078" spans="1:4" ht="13.5" x14ac:dyDescent="0.3">
      <c r="A3078"/>
      <c r="B3078" s="48"/>
      <c r="C3078" s="48"/>
      <c r="D3078"/>
    </row>
    <row r="3079" spans="1:4" ht="13.5" x14ac:dyDescent="0.3">
      <c r="A3079"/>
      <c r="B3079" s="48"/>
      <c r="C3079" s="48"/>
      <c r="D3079"/>
    </row>
    <row r="3080" spans="1:4" ht="13.5" x14ac:dyDescent="0.3">
      <c r="A3080"/>
      <c r="B3080" s="48"/>
      <c r="C3080" s="48"/>
      <c r="D3080"/>
    </row>
    <row r="3081" spans="1:4" ht="13.5" x14ac:dyDescent="0.3">
      <c r="A3081"/>
      <c r="B3081" s="48"/>
      <c r="C3081" s="48"/>
      <c r="D3081"/>
    </row>
    <row r="3082" spans="1:4" ht="13.5" x14ac:dyDescent="0.3">
      <c r="A3082"/>
      <c r="B3082" s="48"/>
      <c r="C3082" s="48"/>
      <c r="D3082"/>
    </row>
    <row r="3083" spans="1:4" ht="13.5" x14ac:dyDescent="0.3">
      <c r="A3083"/>
      <c r="B3083" s="48"/>
      <c r="C3083" s="48"/>
      <c r="D3083"/>
    </row>
    <row r="3084" spans="1:4" ht="13.5" x14ac:dyDescent="0.3">
      <c r="A3084"/>
      <c r="B3084" s="48"/>
      <c r="C3084" s="48"/>
      <c r="D3084"/>
    </row>
    <row r="3085" spans="1:4" ht="13.5" x14ac:dyDescent="0.3">
      <c r="A3085"/>
      <c r="B3085" s="48"/>
      <c r="C3085" s="48"/>
      <c r="D3085"/>
    </row>
    <row r="3086" spans="1:4" ht="13.5" x14ac:dyDescent="0.3">
      <c r="A3086"/>
      <c r="B3086" s="48"/>
      <c r="C3086" s="48"/>
      <c r="D3086"/>
    </row>
    <row r="3087" spans="1:4" ht="13.5" x14ac:dyDescent="0.3">
      <c r="A3087"/>
      <c r="B3087" s="48"/>
      <c r="C3087" s="48"/>
      <c r="D3087"/>
    </row>
    <row r="3088" spans="1:4" ht="13.5" x14ac:dyDescent="0.3">
      <c r="A3088"/>
      <c r="B3088" s="48"/>
      <c r="C3088" s="48"/>
      <c r="D3088"/>
    </row>
    <row r="3089" spans="1:4" ht="13.5" x14ac:dyDescent="0.3">
      <c r="A3089"/>
      <c r="B3089" s="48"/>
      <c r="C3089" s="48"/>
      <c r="D3089"/>
    </row>
    <row r="3090" spans="1:4" ht="13.5" x14ac:dyDescent="0.3">
      <c r="A3090"/>
      <c r="B3090" s="48"/>
      <c r="C3090" s="48"/>
      <c r="D3090"/>
    </row>
    <row r="3091" spans="1:4" ht="13.5" x14ac:dyDescent="0.3">
      <c r="A3091"/>
      <c r="B3091" s="48"/>
      <c r="C3091" s="48"/>
      <c r="D3091"/>
    </row>
    <row r="3092" spans="1:4" ht="13.5" x14ac:dyDescent="0.3">
      <c r="A3092"/>
      <c r="B3092" s="48"/>
      <c r="C3092" s="48"/>
      <c r="D3092"/>
    </row>
    <row r="3093" spans="1:4" ht="13.5" x14ac:dyDescent="0.3">
      <c r="A3093"/>
      <c r="B3093" s="48"/>
      <c r="C3093" s="48"/>
      <c r="D3093"/>
    </row>
    <row r="3094" spans="1:4" ht="13.5" x14ac:dyDescent="0.3">
      <c r="A3094"/>
      <c r="B3094" s="48"/>
      <c r="C3094" s="48"/>
      <c r="D3094"/>
    </row>
    <row r="3095" spans="1:4" ht="13.5" x14ac:dyDescent="0.3">
      <c r="A3095"/>
      <c r="B3095" s="48"/>
      <c r="C3095" s="48"/>
      <c r="D3095"/>
    </row>
    <row r="3096" spans="1:4" ht="13.5" x14ac:dyDescent="0.3">
      <c r="A3096"/>
      <c r="B3096" s="48"/>
      <c r="C3096" s="48"/>
      <c r="D3096"/>
    </row>
    <row r="3097" spans="1:4" ht="13.5" x14ac:dyDescent="0.3">
      <c r="A3097"/>
      <c r="B3097" s="48"/>
      <c r="C3097" s="48"/>
      <c r="D3097"/>
    </row>
    <row r="3098" spans="1:4" ht="13.5" x14ac:dyDescent="0.3">
      <c r="A3098"/>
      <c r="B3098" s="48"/>
      <c r="C3098" s="48"/>
      <c r="D3098"/>
    </row>
    <row r="3099" spans="1:4" ht="13.5" x14ac:dyDescent="0.3">
      <c r="A3099"/>
      <c r="B3099" s="48"/>
      <c r="C3099" s="48"/>
      <c r="D3099"/>
    </row>
    <row r="3100" spans="1:4" ht="13.5" x14ac:dyDescent="0.3">
      <c r="A3100"/>
      <c r="B3100" s="48"/>
      <c r="C3100" s="48"/>
      <c r="D3100"/>
    </row>
    <row r="3101" spans="1:4" ht="13.5" x14ac:dyDescent="0.3">
      <c r="A3101"/>
      <c r="B3101" s="48"/>
      <c r="C3101" s="48"/>
      <c r="D3101"/>
    </row>
    <row r="3102" spans="1:4" ht="13.5" x14ac:dyDescent="0.3">
      <c r="A3102"/>
      <c r="B3102" s="48"/>
      <c r="C3102" s="48"/>
      <c r="D3102"/>
    </row>
    <row r="3103" spans="1:4" ht="13.5" x14ac:dyDescent="0.3">
      <c r="A3103"/>
      <c r="B3103" s="48"/>
      <c r="C3103" s="48"/>
      <c r="D3103"/>
    </row>
    <row r="3104" spans="1:4" ht="13.5" x14ac:dyDescent="0.3">
      <c r="A3104"/>
      <c r="B3104" s="48"/>
      <c r="C3104" s="48"/>
      <c r="D3104"/>
    </row>
    <row r="3105" spans="1:4" ht="13.5" x14ac:dyDescent="0.3">
      <c r="A3105"/>
      <c r="B3105" s="48"/>
      <c r="C3105" s="48"/>
      <c r="D3105"/>
    </row>
    <row r="3106" spans="1:4" ht="13.5" x14ac:dyDescent="0.3">
      <c r="A3106"/>
      <c r="B3106" s="48"/>
      <c r="C3106" s="48"/>
      <c r="D3106"/>
    </row>
    <row r="3107" spans="1:4" ht="13.5" x14ac:dyDescent="0.3">
      <c r="A3107"/>
      <c r="B3107" s="48"/>
      <c r="C3107" s="48"/>
      <c r="D3107"/>
    </row>
    <row r="3108" spans="1:4" ht="13.5" x14ac:dyDescent="0.3">
      <c r="A3108"/>
      <c r="B3108" s="48"/>
      <c r="C3108" s="48"/>
      <c r="D3108"/>
    </row>
    <row r="3109" spans="1:4" ht="13.5" x14ac:dyDescent="0.3">
      <c r="A3109"/>
      <c r="B3109" s="48"/>
      <c r="C3109" s="48"/>
      <c r="D3109"/>
    </row>
    <row r="3110" spans="1:4" ht="13.5" x14ac:dyDescent="0.3">
      <c r="A3110"/>
      <c r="B3110" s="48"/>
      <c r="C3110" s="48"/>
      <c r="D3110"/>
    </row>
    <row r="3111" spans="1:4" ht="13.5" x14ac:dyDescent="0.3">
      <c r="A3111"/>
      <c r="B3111" s="48"/>
      <c r="C3111" s="48"/>
      <c r="D3111"/>
    </row>
    <row r="3112" spans="1:4" ht="13.5" x14ac:dyDescent="0.3">
      <c r="A3112"/>
      <c r="B3112" s="48"/>
      <c r="C3112" s="48"/>
      <c r="D3112"/>
    </row>
    <row r="3113" spans="1:4" ht="13.5" x14ac:dyDescent="0.3">
      <c r="A3113"/>
      <c r="B3113" s="48"/>
      <c r="C3113" s="48"/>
      <c r="D3113"/>
    </row>
    <row r="3114" spans="1:4" ht="13.5" x14ac:dyDescent="0.3">
      <c r="A3114"/>
      <c r="B3114" s="48"/>
      <c r="C3114" s="48"/>
      <c r="D3114"/>
    </row>
    <row r="3115" spans="1:4" ht="13.5" x14ac:dyDescent="0.3">
      <c r="A3115"/>
      <c r="B3115" s="48"/>
      <c r="C3115" s="48"/>
      <c r="D3115"/>
    </row>
    <row r="3116" spans="1:4" ht="13.5" x14ac:dyDescent="0.3">
      <c r="A3116"/>
      <c r="B3116" s="48"/>
      <c r="C3116" s="48"/>
      <c r="D3116"/>
    </row>
    <row r="3117" spans="1:4" ht="13.5" x14ac:dyDescent="0.3">
      <c r="A3117"/>
      <c r="B3117" s="48"/>
      <c r="C3117" s="48"/>
      <c r="D3117"/>
    </row>
    <row r="3118" spans="1:4" ht="13.5" x14ac:dyDescent="0.3">
      <c r="A3118"/>
      <c r="B3118" s="48"/>
      <c r="C3118" s="48"/>
      <c r="D3118"/>
    </row>
    <row r="3119" spans="1:4" ht="13.5" x14ac:dyDescent="0.3">
      <c r="A3119"/>
      <c r="B3119" s="48"/>
      <c r="C3119" s="48"/>
      <c r="D3119"/>
    </row>
    <row r="3120" spans="1:4" ht="13.5" x14ac:dyDescent="0.3">
      <c r="A3120"/>
      <c r="B3120" s="48"/>
      <c r="C3120" s="48"/>
      <c r="D3120"/>
    </row>
    <row r="3121" spans="1:4" ht="13.5" x14ac:dyDescent="0.3">
      <c r="A3121"/>
      <c r="B3121" s="48"/>
      <c r="C3121" s="48"/>
      <c r="D3121"/>
    </row>
    <row r="3122" spans="1:4" ht="13.5" x14ac:dyDescent="0.3">
      <c r="A3122"/>
      <c r="B3122" s="48"/>
      <c r="C3122" s="48"/>
      <c r="D3122"/>
    </row>
    <row r="3123" spans="1:4" ht="13.5" x14ac:dyDescent="0.3">
      <c r="A3123"/>
      <c r="B3123" s="48"/>
      <c r="C3123" s="48"/>
      <c r="D3123"/>
    </row>
    <row r="3124" spans="1:4" ht="13.5" x14ac:dyDescent="0.3">
      <c r="A3124"/>
      <c r="B3124" s="48"/>
      <c r="C3124" s="48"/>
      <c r="D3124"/>
    </row>
    <row r="3125" spans="1:4" ht="13.5" x14ac:dyDescent="0.3">
      <c r="A3125"/>
      <c r="B3125" s="48"/>
      <c r="C3125" s="48"/>
      <c r="D3125"/>
    </row>
    <row r="3126" spans="1:4" ht="13.5" x14ac:dyDescent="0.3">
      <c r="A3126"/>
      <c r="B3126" s="48"/>
      <c r="C3126" s="48"/>
      <c r="D3126"/>
    </row>
    <row r="3127" spans="1:4" ht="13.5" x14ac:dyDescent="0.3">
      <c r="A3127"/>
      <c r="B3127" s="48"/>
      <c r="C3127" s="48"/>
      <c r="D3127"/>
    </row>
    <row r="3128" spans="1:4" ht="13.5" x14ac:dyDescent="0.3">
      <c r="A3128"/>
      <c r="B3128" s="48"/>
      <c r="C3128" s="48"/>
      <c r="D3128"/>
    </row>
    <row r="3129" spans="1:4" ht="13.5" x14ac:dyDescent="0.3">
      <c r="A3129"/>
      <c r="B3129" s="48"/>
      <c r="C3129" s="48"/>
      <c r="D3129"/>
    </row>
    <row r="3130" spans="1:4" ht="13.5" x14ac:dyDescent="0.3">
      <c r="A3130"/>
      <c r="B3130" s="48"/>
      <c r="C3130" s="48"/>
      <c r="D3130"/>
    </row>
    <row r="3131" spans="1:4" ht="13.5" x14ac:dyDescent="0.3">
      <c r="A3131"/>
      <c r="B3131" s="48"/>
      <c r="C3131" s="48"/>
      <c r="D3131"/>
    </row>
    <row r="3132" spans="1:4" ht="13.5" x14ac:dyDescent="0.3">
      <c r="A3132"/>
      <c r="B3132" s="48"/>
      <c r="C3132" s="48"/>
      <c r="D3132"/>
    </row>
    <row r="3133" spans="1:4" ht="13.5" x14ac:dyDescent="0.3">
      <c r="A3133"/>
      <c r="B3133" s="48"/>
      <c r="C3133" s="48"/>
      <c r="D3133"/>
    </row>
    <row r="3134" spans="1:4" ht="13.5" x14ac:dyDescent="0.3">
      <c r="A3134"/>
      <c r="B3134" s="48"/>
      <c r="C3134" s="48"/>
      <c r="D3134"/>
    </row>
    <row r="3135" spans="1:4" ht="13.5" x14ac:dyDescent="0.3">
      <c r="A3135"/>
      <c r="B3135" s="48"/>
      <c r="C3135" s="48"/>
      <c r="D3135"/>
    </row>
    <row r="3136" spans="1:4" ht="13.5" x14ac:dyDescent="0.3">
      <c r="A3136"/>
      <c r="B3136" s="48"/>
      <c r="C3136" s="48"/>
      <c r="D3136"/>
    </row>
    <row r="3137" spans="1:4" ht="13.5" x14ac:dyDescent="0.3">
      <c r="A3137"/>
      <c r="B3137" s="48"/>
      <c r="C3137" s="48"/>
      <c r="D3137"/>
    </row>
    <row r="3138" spans="1:4" ht="13.5" x14ac:dyDescent="0.3">
      <c r="A3138"/>
      <c r="B3138" s="48"/>
      <c r="C3138" s="48"/>
      <c r="D3138"/>
    </row>
    <row r="3139" spans="1:4" ht="13.5" x14ac:dyDescent="0.3">
      <c r="A3139"/>
      <c r="B3139" s="48"/>
      <c r="C3139" s="48"/>
      <c r="D3139"/>
    </row>
    <row r="3140" spans="1:4" ht="13.5" x14ac:dyDescent="0.3">
      <c r="A3140"/>
      <c r="B3140" s="48"/>
      <c r="C3140" s="48"/>
      <c r="D3140"/>
    </row>
    <row r="3141" spans="1:4" ht="13.5" x14ac:dyDescent="0.3">
      <c r="A3141"/>
      <c r="B3141" s="48"/>
      <c r="C3141" s="48"/>
      <c r="D3141"/>
    </row>
    <row r="3142" spans="1:4" ht="13.5" x14ac:dyDescent="0.3">
      <c r="A3142"/>
      <c r="B3142" s="48"/>
      <c r="C3142" s="48"/>
      <c r="D3142"/>
    </row>
    <row r="3143" spans="1:4" ht="13.5" x14ac:dyDescent="0.3">
      <c r="A3143"/>
      <c r="B3143" s="48"/>
      <c r="C3143" s="48"/>
      <c r="D3143"/>
    </row>
    <row r="3144" spans="1:4" ht="13.5" x14ac:dyDescent="0.3">
      <c r="A3144"/>
      <c r="B3144" s="48"/>
      <c r="C3144" s="48"/>
      <c r="D3144"/>
    </row>
    <row r="3145" spans="1:4" ht="13.5" x14ac:dyDescent="0.3">
      <c r="A3145"/>
      <c r="B3145" s="48"/>
      <c r="C3145" s="48"/>
      <c r="D3145"/>
    </row>
    <row r="3146" spans="1:4" ht="13.5" x14ac:dyDescent="0.3">
      <c r="A3146"/>
      <c r="B3146" s="48"/>
      <c r="C3146" s="48"/>
      <c r="D3146"/>
    </row>
    <row r="3147" spans="1:4" ht="13.5" x14ac:dyDescent="0.3">
      <c r="A3147"/>
      <c r="B3147" s="48"/>
      <c r="C3147" s="48"/>
      <c r="D3147"/>
    </row>
    <row r="3148" spans="1:4" ht="13.5" x14ac:dyDescent="0.3">
      <c r="A3148"/>
      <c r="B3148" s="48"/>
      <c r="C3148" s="48"/>
      <c r="D3148"/>
    </row>
    <row r="3149" spans="1:4" ht="13.5" x14ac:dyDescent="0.3">
      <c r="A3149"/>
      <c r="B3149" s="48"/>
      <c r="C3149" s="48"/>
      <c r="D3149"/>
    </row>
    <row r="3150" spans="1:4" ht="13.5" x14ac:dyDescent="0.3">
      <c r="A3150"/>
      <c r="B3150" s="48"/>
      <c r="C3150" s="48"/>
      <c r="D3150"/>
    </row>
    <row r="3151" spans="1:4" ht="13.5" x14ac:dyDescent="0.3">
      <c r="A3151"/>
      <c r="B3151" s="48"/>
      <c r="C3151" s="48"/>
      <c r="D3151"/>
    </row>
    <row r="3152" spans="1:4" ht="13.5" x14ac:dyDescent="0.3">
      <c r="A3152"/>
      <c r="B3152" s="48"/>
      <c r="C3152" s="48"/>
      <c r="D3152"/>
    </row>
    <row r="3153" spans="1:4" ht="13.5" x14ac:dyDescent="0.3">
      <c r="A3153"/>
      <c r="B3153" s="48"/>
      <c r="C3153" s="48"/>
      <c r="D3153"/>
    </row>
    <row r="3154" spans="1:4" ht="13.5" x14ac:dyDescent="0.3">
      <c r="A3154"/>
      <c r="B3154" s="48"/>
      <c r="C3154" s="48"/>
      <c r="D3154"/>
    </row>
    <row r="3155" spans="1:4" ht="13.5" x14ac:dyDescent="0.3">
      <c r="A3155"/>
      <c r="B3155" s="48"/>
      <c r="C3155" s="48"/>
      <c r="D3155"/>
    </row>
    <row r="3156" spans="1:4" ht="13.5" x14ac:dyDescent="0.3">
      <c r="A3156"/>
      <c r="B3156" s="48"/>
      <c r="C3156" s="48"/>
      <c r="D3156"/>
    </row>
    <row r="3157" spans="1:4" ht="13.5" x14ac:dyDescent="0.3">
      <c r="A3157"/>
      <c r="B3157" s="48"/>
      <c r="C3157" s="48"/>
      <c r="D3157"/>
    </row>
    <row r="3158" spans="1:4" ht="13.5" x14ac:dyDescent="0.3">
      <c r="A3158"/>
      <c r="B3158" s="48"/>
      <c r="C3158" s="48"/>
      <c r="D3158"/>
    </row>
    <row r="3159" spans="1:4" ht="13.5" x14ac:dyDescent="0.3">
      <c r="A3159"/>
      <c r="B3159" s="48"/>
      <c r="C3159" s="48"/>
      <c r="D3159"/>
    </row>
    <row r="3160" spans="1:4" ht="13.5" x14ac:dyDescent="0.3">
      <c r="A3160"/>
      <c r="B3160" s="48"/>
      <c r="C3160" s="48"/>
      <c r="D3160"/>
    </row>
    <row r="3161" spans="1:4" ht="13.5" x14ac:dyDescent="0.3">
      <c r="A3161"/>
      <c r="B3161" s="48"/>
      <c r="C3161" s="48"/>
      <c r="D3161"/>
    </row>
    <row r="3162" spans="1:4" ht="13.5" x14ac:dyDescent="0.3">
      <c r="A3162"/>
      <c r="B3162" s="48"/>
      <c r="C3162" s="48"/>
      <c r="D3162"/>
    </row>
    <row r="3163" spans="1:4" ht="13.5" x14ac:dyDescent="0.3">
      <c r="A3163"/>
      <c r="B3163" s="48"/>
      <c r="C3163" s="48"/>
      <c r="D3163"/>
    </row>
    <row r="3164" spans="1:4" ht="13.5" x14ac:dyDescent="0.3">
      <c r="A3164"/>
      <c r="B3164" s="48"/>
      <c r="C3164" s="48"/>
      <c r="D3164"/>
    </row>
    <row r="3165" spans="1:4" ht="13.5" x14ac:dyDescent="0.3">
      <c r="A3165"/>
      <c r="B3165" s="48"/>
      <c r="C3165" s="48"/>
      <c r="D3165"/>
    </row>
    <row r="3166" spans="1:4" ht="13.5" x14ac:dyDescent="0.3">
      <c r="A3166"/>
      <c r="B3166" s="48"/>
      <c r="C3166" s="48"/>
      <c r="D3166"/>
    </row>
    <row r="3167" spans="1:4" ht="13.5" x14ac:dyDescent="0.3">
      <c r="A3167"/>
      <c r="B3167" s="48"/>
      <c r="C3167" s="48"/>
      <c r="D3167"/>
    </row>
    <row r="3168" spans="1:4" ht="13.5" x14ac:dyDescent="0.3">
      <c r="A3168"/>
      <c r="B3168" s="48"/>
      <c r="C3168" s="48"/>
      <c r="D3168"/>
    </row>
    <row r="3169" spans="1:4" ht="13.5" x14ac:dyDescent="0.3">
      <c r="A3169"/>
      <c r="B3169" s="48"/>
      <c r="C3169" s="48"/>
      <c r="D3169"/>
    </row>
    <row r="3170" spans="1:4" ht="13.5" x14ac:dyDescent="0.3">
      <c r="A3170"/>
      <c r="B3170" s="48"/>
      <c r="C3170" s="48"/>
      <c r="D3170"/>
    </row>
    <row r="3171" spans="1:4" ht="13.5" x14ac:dyDescent="0.3">
      <c r="A3171"/>
      <c r="B3171" s="48"/>
      <c r="C3171" s="48"/>
      <c r="D3171"/>
    </row>
    <row r="3172" spans="1:4" ht="13.5" x14ac:dyDescent="0.3">
      <c r="A3172"/>
      <c r="B3172" s="48"/>
      <c r="C3172" s="48"/>
      <c r="D3172"/>
    </row>
    <row r="3173" spans="1:4" ht="13.5" x14ac:dyDescent="0.3">
      <c r="A3173"/>
      <c r="B3173" s="48"/>
      <c r="C3173" s="48"/>
      <c r="D3173"/>
    </row>
    <row r="3174" spans="1:4" ht="13.5" x14ac:dyDescent="0.3">
      <c r="A3174"/>
      <c r="B3174" s="48"/>
      <c r="C3174" s="48"/>
      <c r="D3174"/>
    </row>
    <row r="3175" spans="1:4" ht="13.5" x14ac:dyDescent="0.3">
      <c r="A3175"/>
      <c r="B3175" s="48"/>
      <c r="C3175" s="48"/>
      <c r="D3175"/>
    </row>
    <row r="3176" spans="1:4" ht="13.5" x14ac:dyDescent="0.3">
      <c r="A3176"/>
      <c r="B3176" s="48"/>
      <c r="C3176" s="48"/>
      <c r="D3176"/>
    </row>
    <row r="3177" spans="1:4" ht="13.5" x14ac:dyDescent="0.3">
      <c r="A3177"/>
      <c r="B3177" s="48"/>
      <c r="C3177" s="48"/>
      <c r="D3177"/>
    </row>
    <row r="3178" spans="1:4" ht="13.5" x14ac:dyDescent="0.3">
      <c r="A3178"/>
      <c r="B3178" s="48"/>
      <c r="C3178" s="48"/>
      <c r="D3178"/>
    </row>
    <row r="3179" spans="1:4" ht="13.5" x14ac:dyDescent="0.3">
      <c r="A3179"/>
      <c r="B3179" s="48"/>
      <c r="C3179" s="48"/>
      <c r="D3179"/>
    </row>
    <row r="3180" spans="1:4" ht="13.5" x14ac:dyDescent="0.3">
      <c r="A3180"/>
      <c r="B3180" s="48"/>
      <c r="C3180" s="48"/>
      <c r="D3180"/>
    </row>
    <row r="3181" spans="1:4" ht="13.5" x14ac:dyDescent="0.3">
      <c r="A3181"/>
      <c r="B3181" s="48"/>
      <c r="C3181" s="48"/>
      <c r="D3181"/>
    </row>
    <row r="3182" spans="1:4" ht="13.5" x14ac:dyDescent="0.3">
      <c r="A3182"/>
      <c r="B3182" s="48"/>
      <c r="C3182" s="48"/>
      <c r="D3182"/>
    </row>
    <row r="3183" spans="1:4" ht="13.5" x14ac:dyDescent="0.3">
      <c r="A3183"/>
      <c r="B3183" s="48"/>
      <c r="C3183" s="48"/>
      <c r="D3183"/>
    </row>
    <row r="3184" spans="1:4" ht="13.5" x14ac:dyDescent="0.3">
      <c r="A3184"/>
      <c r="B3184" s="48"/>
      <c r="C3184" s="48"/>
      <c r="D3184"/>
    </row>
    <row r="3185" spans="1:4" ht="13.5" x14ac:dyDescent="0.3">
      <c r="A3185"/>
      <c r="B3185" s="48"/>
      <c r="C3185" s="48"/>
      <c r="D3185"/>
    </row>
    <row r="3186" spans="1:4" ht="13.5" x14ac:dyDescent="0.3">
      <c r="A3186"/>
      <c r="B3186" s="48"/>
      <c r="C3186" s="48"/>
      <c r="D3186"/>
    </row>
    <row r="3187" spans="1:4" ht="13.5" x14ac:dyDescent="0.3">
      <c r="A3187"/>
      <c r="B3187" s="48"/>
      <c r="C3187" s="48"/>
      <c r="D3187"/>
    </row>
    <row r="3188" spans="1:4" ht="13.5" x14ac:dyDescent="0.3">
      <c r="A3188"/>
      <c r="B3188" s="48"/>
      <c r="C3188" s="48"/>
      <c r="D3188"/>
    </row>
    <row r="3189" spans="1:4" ht="13.5" x14ac:dyDescent="0.3">
      <c r="A3189"/>
      <c r="B3189" s="48"/>
      <c r="C3189" s="48"/>
      <c r="D3189"/>
    </row>
    <row r="3190" spans="1:4" ht="13.5" x14ac:dyDescent="0.3">
      <c r="A3190"/>
      <c r="B3190" s="48"/>
      <c r="C3190" s="48"/>
      <c r="D3190"/>
    </row>
    <row r="3191" spans="1:4" ht="13.5" x14ac:dyDescent="0.3">
      <c r="A3191"/>
      <c r="B3191" s="48"/>
      <c r="C3191" s="48"/>
      <c r="D3191"/>
    </row>
    <row r="3192" spans="1:4" ht="13.5" x14ac:dyDescent="0.3">
      <c r="A3192"/>
      <c r="B3192" s="48"/>
      <c r="C3192" s="48"/>
      <c r="D3192"/>
    </row>
    <row r="3193" spans="1:4" ht="13.5" x14ac:dyDescent="0.3">
      <c r="A3193"/>
      <c r="B3193" s="48"/>
      <c r="C3193" s="48"/>
      <c r="D3193"/>
    </row>
    <row r="3194" spans="1:4" ht="13.5" x14ac:dyDescent="0.3">
      <c r="A3194"/>
      <c r="B3194" s="48"/>
      <c r="C3194" s="48"/>
      <c r="D3194"/>
    </row>
    <row r="3195" spans="1:4" ht="13.5" x14ac:dyDescent="0.3">
      <c r="A3195"/>
      <c r="B3195" s="48"/>
      <c r="C3195" s="48"/>
      <c r="D3195"/>
    </row>
    <row r="3196" spans="1:4" ht="13.5" x14ac:dyDescent="0.3">
      <c r="A3196"/>
      <c r="B3196" s="48"/>
      <c r="C3196" s="48"/>
      <c r="D3196"/>
    </row>
    <row r="3197" spans="1:4" ht="13.5" x14ac:dyDescent="0.3">
      <c r="A3197"/>
      <c r="B3197" s="48"/>
      <c r="C3197" s="48"/>
      <c r="D3197"/>
    </row>
    <row r="3198" spans="1:4" ht="13.5" x14ac:dyDescent="0.3">
      <c r="A3198"/>
      <c r="B3198" s="48"/>
      <c r="C3198" s="48"/>
      <c r="D3198"/>
    </row>
    <row r="3199" spans="1:4" ht="13.5" x14ac:dyDescent="0.3">
      <c r="A3199"/>
      <c r="B3199" s="48"/>
      <c r="C3199" s="48"/>
      <c r="D3199"/>
    </row>
    <row r="3200" spans="1:4" ht="13.5" x14ac:dyDescent="0.3">
      <c r="A3200"/>
      <c r="B3200" s="48"/>
      <c r="C3200" s="48"/>
      <c r="D3200"/>
    </row>
    <row r="3201" spans="1:4" ht="13.5" x14ac:dyDescent="0.3">
      <c r="A3201"/>
      <c r="B3201" s="48"/>
      <c r="C3201" s="48"/>
      <c r="D3201"/>
    </row>
    <row r="3202" spans="1:4" ht="13.5" x14ac:dyDescent="0.3">
      <c r="A3202"/>
      <c r="B3202" s="48"/>
      <c r="C3202" s="48"/>
      <c r="D3202"/>
    </row>
    <row r="3203" spans="1:4" ht="13.5" x14ac:dyDescent="0.3">
      <c r="A3203"/>
      <c r="B3203" s="48"/>
      <c r="C3203" s="48"/>
      <c r="D3203"/>
    </row>
    <row r="3204" spans="1:4" ht="13.5" x14ac:dyDescent="0.3">
      <c r="A3204"/>
      <c r="B3204" s="48"/>
      <c r="C3204" s="48"/>
      <c r="D3204"/>
    </row>
    <row r="3205" spans="1:4" ht="13.5" x14ac:dyDescent="0.3">
      <c r="A3205"/>
      <c r="B3205" s="48"/>
      <c r="C3205" s="48"/>
      <c r="D3205"/>
    </row>
    <row r="3206" spans="1:4" ht="13.5" x14ac:dyDescent="0.3">
      <c r="A3206"/>
      <c r="B3206" s="48"/>
      <c r="C3206" s="48"/>
      <c r="D3206"/>
    </row>
    <row r="3207" spans="1:4" ht="13.5" x14ac:dyDescent="0.3">
      <c r="A3207"/>
      <c r="B3207" s="48"/>
      <c r="C3207" s="48"/>
      <c r="D3207"/>
    </row>
    <row r="3208" spans="1:4" ht="13.5" x14ac:dyDescent="0.3">
      <c r="A3208"/>
      <c r="B3208" s="48"/>
      <c r="C3208" s="48"/>
      <c r="D3208"/>
    </row>
    <row r="3209" spans="1:4" ht="13.5" x14ac:dyDescent="0.3">
      <c r="A3209"/>
      <c r="B3209" s="48"/>
      <c r="C3209" s="48"/>
      <c r="D3209"/>
    </row>
    <row r="3210" spans="1:4" ht="13.5" x14ac:dyDescent="0.3">
      <c r="A3210"/>
      <c r="B3210" s="48"/>
      <c r="C3210" s="48"/>
      <c r="D3210"/>
    </row>
  </sheetData>
  <pageMargins left="0.7" right="0.7" top="0.75" bottom="0.75" header="0.3" footer="0.3"/>
  <pageSetup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5481-8779-464C-B23A-AA599A630DA8}">
  <dimension ref="A1:AA378"/>
  <sheetViews>
    <sheetView showGridLines="0" zoomScale="80" zoomScaleNormal="80" workbookViewId="0">
      <pane xSplit="1" ySplit="12" topLeftCell="B13" activePane="bottomRight" state="frozen"/>
      <selection pane="topRight" activeCell="B1" sqref="B1"/>
      <selection pane="bottomLeft" activeCell="A8" sqref="A8"/>
      <selection pane="bottomRight"/>
    </sheetView>
  </sheetViews>
  <sheetFormatPr defaultColWidth="9" defaultRowHeight="13" x14ac:dyDescent="0.3"/>
  <cols>
    <col min="1" max="1" width="15.4609375" style="7" customWidth="1"/>
    <col min="2" max="2" width="11" style="1" customWidth="1"/>
    <col min="3" max="3" width="14.3828125" style="1" customWidth="1"/>
    <col min="4" max="4" width="13.4609375" style="1" customWidth="1"/>
    <col min="5" max="16384" width="9" style="1"/>
  </cols>
  <sheetData>
    <row r="1" spans="1:27" s="3" customFormat="1" ht="18.5" x14ac:dyDescent="0.45">
      <c r="A1" s="2" t="str">
        <f>'H Factor'!$A1</f>
        <v>Ausgrid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.5" x14ac:dyDescent="0.45">
      <c r="A2" s="2" t="str">
        <f>'H Factor'!$A2</f>
        <v>Customer Service Incentive Scheme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.5" x14ac:dyDescent="0.45">
      <c r="A3" s="2" t="str">
        <f>Inputs!B35</f>
        <v>Planned outage service ease - regional</v>
      </c>
      <c r="B3" s="67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45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.65" customHeight="1" x14ac:dyDescent="0.3">
      <c r="A5" s="5"/>
    </row>
    <row r="6" spans="1:27" ht="6.65" customHeight="1" x14ac:dyDescent="0.3">
      <c r="A6" s="5"/>
    </row>
    <row r="7" spans="1:27" x14ac:dyDescent="0.3">
      <c r="A7" s="5"/>
    </row>
    <row r="8" spans="1:27" x14ac:dyDescent="0.3">
      <c r="A8" s="9" t="s">
        <v>38</v>
      </c>
      <c r="B8" s="10"/>
      <c r="C8" s="11"/>
      <c r="D8" s="11" t="s">
        <v>55</v>
      </c>
    </row>
    <row r="9" spans="1:27" x14ac:dyDescent="0.3">
      <c r="A9" s="8"/>
      <c r="B9" s="12"/>
      <c r="C9" s="12"/>
      <c r="D9" s="44">
        <f>AVERAGE(D13:D24)</f>
        <v>0.70077507810333761</v>
      </c>
    </row>
    <row r="10" spans="1:27" x14ac:dyDescent="0.3">
      <c r="A10" s="5"/>
    </row>
    <row r="12" spans="1:27" s="6" customFormat="1" ht="26" x14ac:dyDescent="0.3">
      <c r="A12" s="81" t="s">
        <v>56</v>
      </c>
      <c r="B12" s="82" t="s">
        <v>57</v>
      </c>
      <c r="C12" s="83" t="s">
        <v>58</v>
      </c>
      <c r="D12" s="83" t="s">
        <v>59</v>
      </c>
      <c r="F12" s="24" t="s">
        <v>51</v>
      </c>
    </row>
    <row r="13" spans="1:27" x14ac:dyDescent="0.3">
      <c r="A13" s="45">
        <v>2021</v>
      </c>
      <c r="B13" s="46" t="s">
        <v>60</v>
      </c>
      <c r="C13" s="46" t="s">
        <v>73</v>
      </c>
      <c r="D13" s="47">
        <v>0.78669999999999995</v>
      </c>
      <c r="F13" s="6"/>
    </row>
    <row r="14" spans="1:27" x14ac:dyDescent="0.3">
      <c r="A14" s="45">
        <v>2021</v>
      </c>
      <c r="B14" s="46" t="s">
        <v>62</v>
      </c>
      <c r="C14" s="46" t="s">
        <v>73</v>
      </c>
      <c r="D14" s="47">
        <v>0.61755485893416928</v>
      </c>
      <c r="F14" s="6"/>
    </row>
    <row r="15" spans="1:27" x14ac:dyDescent="0.3">
      <c r="A15" s="45">
        <v>2021</v>
      </c>
      <c r="B15" s="46" t="s">
        <v>63</v>
      </c>
      <c r="C15" s="46" t="s">
        <v>73</v>
      </c>
      <c r="D15" s="47">
        <v>0.70096463022508038</v>
      </c>
      <c r="F15" s="6"/>
    </row>
    <row r="16" spans="1:27" x14ac:dyDescent="0.3">
      <c r="A16" s="45">
        <v>2021</v>
      </c>
      <c r="B16" s="46" t="s">
        <v>64</v>
      </c>
      <c r="C16" s="46" t="s">
        <v>73</v>
      </c>
      <c r="D16" s="47">
        <v>0.73750000000000004</v>
      </c>
      <c r="F16" s="6"/>
    </row>
    <row r="17" spans="1:6" x14ac:dyDescent="0.3">
      <c r="A17" s="45">
        <v>2021</v>
      </c>
      <c r="B17" s="46" t="s">
        <v>65</v>
      </c>
      <c r="C17" s="46" t="s">
        <v>73</v>
      </c>
      <c r="D17" s="47">
        <v>0.71895424836601307</v>
      </c>
      <c r="F17" s="6"/>
    </row>
    <row r="18" spans="1:6" x14ac:dyDescent="0.3">
      <c r="A18" s="45">
        <v>2021</v>
      </c>
      <c r="B18" s="46" t="s">
        <v>66</v>
      </c>
      <c r="C18" s="46" t="s">
        <v>73</v>
      </c>
      <c r="D18" s="47">
        <v>0.71317829457364346</v>
      </c>
      <c r="F18" s="6"/>
    </row>
    <row r="19" spans="1:6" x14ac:dyDescent="0.3">
      <c r="A19" s="45">
        <v>2022</v>
      </c>
      <c r="B19" s="46" t="s">
        <v>67</v>
      </c>
      <c r="C19" s="46" t="s">
        <v>73</v>
      </c>
      <c r="D19" s="47">
        <v>0.65641025641025641</v>
      </c>
      <c r="F19" s="6"/>
    </row>
    <row r="20" spans="1:6" x14ac:dyDescent="0.3">
      <c r="A20" s="45">
        <v>2022</v>
      </c>
      <c r="B20" s="46" t="s">
        <v>68</v>
      </c>
      <c r="C20" s="46" t="s">
        <v>73</v>
      </c>
      <c r="D20" s="47">
        <v>0.6954022988505747</v>
      </c>
      <c r="F20" s="6"/>
    </row>
    <row r="21" spans="1:6" x14ac:dyDescent="0.3">
      <c r="A21" s="45">
        <v>2022</v>
      </c>
      <c r="B21" s="46" t="s">
        <v>69</v>
      </c>
      <c r="C21" s="46" t="s">
        <v>73</v>
      </c>
      <c r="D21" s="47">
        <v>0.74336283185840712</v>
      </c>
      <c r="F21" s="6"/>
    </row>
    <row r="22" spans="1:6" x14ac:dyDescent="0.3">
      <c r="A22" s="45">
        <v>2022</v>
      </c>
      <c r="B22" s="46" t="s">
        <v>70</v>
      </c>
      <c r="C22" s="46" t="s">
        <v>73</v>
      </c>
      <c r="D22" s="47">
        <v>0.68309859154929575</v>
      </c>
      <c r="F22" s="6"/>
    </row>
    <row r="23" spans="1:6" x14ac:dyDescent="0.3">
      <c r="A23" s="45">
        <v>2022</v>
      </c>
      <c r="B23" s="46" t="s">
        <v>71</v>
      </c>
      <c r="C23" s="46" t="s">
        <v>73</v>
      </c>
      <c r="D23" s="47">
        <v>0.6795580110497238</v>
      </c>
      <c r="F23" s="6"/>
    </row>
    <row r="24" spans="1:6" x14ac:dyDescent="0.3">
      <c r="A24" s="49">
        <v>2022</v>
      </c>
      <c r="B24" s="50" t="s">
        <v>72</v>
      </c>
      <c r="C24" s="50" t="s">
        <v>73</v>
      </c>
      <c r="D24" s="51">
        <v>0.6766169154228856</v>
      </c>
      <c r="F24" s="6"/>
    </row>
    <row r="25" spans="1:6" ht="13.5" x14ac:dyDescent="0.3">
      <c r="A25"/>
      <c r="B25"/>
      <c r="C25"/>
      <c r="D25"/>
      <c r="F25" s="6"/>
    </row>
    <row r="26" spans="1:6" ht="13.5" x14ac:dyDescent="0.3">
      <c r="A26"/>
      <c r="B26"/>
      <c r="C26"/>
      <c r="D26"/>
      <c r="F26" s="6"/>
    </row>
    <row r="27" spans="1:6" ht="13.5" x14ac:dyDescent="0.3">
      <c r="A27"/>
      <c r="B27"/>
      <c r="C27"/>
      <c r="D27"/>
      <c r="F27" s="6"/>
    </row>
    <row r="28" spans="1:6" ht="13.5" x14ac:dyDescent="0.3">
      <c r="A28"/>
      <c r="B28"/>
      <c r="C28"/>
      <c r="D28"/>
      <c r="F28" s="6"/>
    </row>
    <row r="29" spans="1:6" ht="13.5" x14ac:dyDescent="0.3">
      <c r="A29"/>
      <c r="B29"/>
      <c r="C29"/>
      <c r="D29"/>
      <c r="F29" s="6"/>
    </row>
    <row r="30" spans="1:6" ht="13.5" x14ac:dyDescent="0.3">
      <c r="A30"/>
      <c r="B30"/>
      <c r="C30"/>
      <c r="D30"/>
      <c r="F30" s="6"/>
    </row>
    <row r="31" spans="1:6" ht="13.5" x14ac:dyDescent="0.3">
      <c r="A31"/>
      <c r="B31"/>
      <c r="C31"/>
      <c r="D31"/>
      <c r="F31" s="6"/>
    </row>
    <row r="32" spans="1:6" ht="13.5" x14ac:dyDescent="0.3">
      <c r="A32"/>
      <c r="B32"/>
      <c r="C32"/>
      <c r="D32"/>
      <c r="F32" s="6"/>
    </row>
    <row r="33" spans="1:6" ht="13.5" x14ac:dyDescent="0.3">
      <c r="A33"/>
      <c r="B33"/>
      <c r="C33"/>
      <c r="D33"/>
      <c r="F33" s="6"/>
    </row>
    <row r="34" spans="1:6" ht="13.5" x14ac:dyDescent="0.3">
      <c r="A34"/>
      <c r="B34"/>
      <c r="C34"/>
      <c r="D34"/>
      <c r="F34" s="6"/>
    </row>
    <row r="35" spans="1:6" ht="13.5" x14ac:dyDescent="0.3">
      <c r="A35"/>
      <c r="B35"/>
      <c r="C35"/>
      <c r="D35"/>
      <c r="F35" s="6"/>
    </row>
    <row r="36" spans="1:6" ht="13.5" x14ac:dyDescent="0.3">
      <c r="A36"/>
      <c r="B36"/>
      <c r="C36"/>
      <c r="D36"/>
      <c r="F36" s="6"/>
    </row>
    <row r="37" spans="1:6" ht="13.5" x14ac:dyDescent="0.3">
      <c r="A37"/>
      <c r="B37"/>
      <c r="C37"/>
      <c r="D37"/>
      <c r="F37" s="6"/>
    </row>
    <row r="38" spans="1:6" ht="13.5" x14ac:dyDescent="0.3">
      <c r="A38"/>
      <c r="B38"/>
      <c r="C38"/>
      <c r="D38"/>
      <c r="F38" s="6"/>
    </row>
    <row r="39" spans="1:6" ht="13.5" x14ac:dyDescent="0.3">
      <c r="A39"/>
      <c r="B39"/>
      <c r="C39"/>
      <c r="D39"/>
      <c r="F39" s="6"/>
    </row>
    <row r="40" spans="1:6" ht="13.5" x14ac:dyDescent="0.3">
      <c r="A40"/>
      <c r="B40"/>
      <c r="C40"/>
      <c r="D40"/>
      <c r="F40" s="6"/>
    </row>
    <row r="41" spans="1:6" ht="13.5" x14ac:dyDescent="0.3">
      <c r="A41"/>
      <c r="B41"/>
      <c r="C41"/>
      <c r="D41"/>
      <c r="F41" s="6"/>
    </row>
    <row r="42" spans="1:6" ht="13.5" x14ac:dyDescent="0.3">
      <c r="A42"/>
      <c r="B42"/>
      <c r="C42"/>
      <c r="D42"/>
      <c r="F42" s="6"/>
    </row>
    <row r="43" spans="1:6" ht="13.5" x14ac:dyDescent="0.3">
      <c r="A43"/>
      <c r="B43"/>
      <c r="C43"/>
      <c r="D43"/>
      <c r="F43" s="6"/>
    </row>
    <row r="44" spans="1:6" ht="13.5" x14ac:dyDescent="0.3">
      <c r="A44"/>
      <c r="B44"/>
      <c r="C44"/>
      <c r="D44"/>
      <c r="F44" s="6"/>
    </row>
    <row r="45" spans="1:6" ht="13.5" x14ac:dyDescent="0.3">
      <c r="A45"/>
      <c r="B45"/>
      <c r="C45"/>
      <c r="D45"/>
      <c r="F45" s="6"/>
    </row>
    <row r="46" spans="1:6" ht="13.5" x14ac:dyDescent="0.3">
      <c r="A46"/>
      <c r="B46"/>
      <c r="C46"/>
      <c r="D46"/>
      <c r="F46" s="6"/>
    </row>
    <row r="47" spans="1:6" ht="13.5" x14ac:dyDescent="0.3">
      <c r="A47"/>
      <c r="B47"/>
      <c r="C47"/>
      <c r="D47"/>
      <c r="F47" s="6"/>
    </row>
    <row r="48" spans="1:6" ht="13.5" x14ac:dyDescent="0.3">
      <c r="A48"/>
      <c r="B48"/>
      <c r="C48"/>
      <c r="D48"/>
      <c r="F48" s="6"/>
    </row>
    <row r="49" spans="1:6" ht="13.5" x14ac:dyDescent="0.3">
      <c r="A49"/>
      <c r="B49"/>
      <c r="C49"/>
      <c r="D49"/>
      <c r="F49" s="6"/>
    </row>
    <row r="50" spans="1:6" ht="13.5" x14ac:dyDescent="0.3">
      <c r="A50"/>
      <c r="B50"/>
      <c r="C50"/>
      <c r="D50"/>
      <c r="F50" s="6"/>
    </row>
    <row r="51" spans="1:6" ht="13.5" x14ac:dyDescent="0.3">
      <c r="A51"/>
      <c r="B51"/>
      <c r="C51"/>
      <c r="D51"/>
      <c r="F51" s="6"/>
    </row>
    <row r="52" spans="1:6" ht="13.5" x14ac:dyDescent="0.3">
      <c r="A52"/>
      <c r="B52"/>
      <c r="C52"/>
      <c r="D52"/>
      <c r="F52" s="6"/>
    </row>
    <row r="53" spans="1:6" ht="13.5" x14ac:dyDescent="0.3">
      <c r="A53"/>
      <c r="B53"/>
      <c r="C53"/>
      <c r="D53"/>
      <c r="F53" s="6"/>
    </row>
    <row r="54" spans="1:6" ht="13.5" x14ac:dyDescent="0.3">
      <c r="A54"/>
      <c r="B54"/>
      <c r="C54"/>
      <c r="D54"/>
      <c r="F54" s="6"/>
    </row>
    <row r="55" spans="1:6" ht="13.5" x14ac:dyDescent="0.3">
      <c r="A55"/>
      <c r="B55"/>
      <c r="C55"/>
      <c r="D55"/>
      <c r="F55" s="6"/>
    </row>
    <row r="56" spans="1:6" ht="13.5" x14ac:dyDescent="0.3">
      <c r="A56"/>
      <c r="B56"/>
      <c r="C56"/>
      <c r="D56"/>
      <c r="F56" s="6"/>
    </row>
    <row r="57" spans="1:6" ht="13.5" x14ac:dyDescent="0.3">
      <c r="A57"/>
      <c r="B57"/>
      <c r="C57"/>
      <c r="D57"/>
      <c r="F57" s="6"/>
    </row>
    <row r="58" spans="1:6" ht="13.5" x14ac:dyDescent="0.3">
      <c r="A58"/>
      <c r="B58"/>
      <c r="C58"/>
      <c r="D58"/>
      <c r="F58" s="6"/>
    </row>
    <row r="59" spans="1:6" ht="13.5" x14ac:dyDescent="0.3">
      <c r="A59"/>
      <c r="B59"/>
      <c r="C59"/>
      <c r="D59"/>
      <c r="F59" s="6"/>
    </row>
    <row r="60" spans="1:6" ht="13.5" x14ac:dyDescent="0.3">
      <c r="A60"/>
      <c r="B60"/>
      <c r="C60"/>
      <c r="D60"/>
      <c r="F60" s="6"/>
    </row>
    <row r="61" spans="1:6" ht="13.5" x14ac:dyDescent="0.3">
      <c r="A61"/>
      <c r="B61"/>
      <c r="C61"/>
      <c r="D61"/>
      <c r="F61" s="6"/>
    </row>
    <row r="62" spans="1:6" ht="13.5" x14ac:dyDescent="0.3">
      <c r="A62"/>
      <c r="B62"/>
      <c r="C62"/>
      <c r="D62"/>
      <c r="F62" s="6"/>
    </row>
    <row r="63" spans="1:6" ht="13.5" x14ac:dyDescent="0.3">
      <c r="A63"/>
      <c r="B63"/>
      <c r="C63"/>
      <c r="D63"/>
      <c r="F63" s="6"/>
    </row>
    <row r="64" spans="1:6" ht="13.5" x14ac:dyDescent="0.3">
      <c r="A64"/>
      <c r="B64"/>
      <c r="C64"/>
      <c r="D64"/>
      <c r="F64" s="6"/>
    </row>
    <row r="65" spans="1:6" ht="13.5" x14ac:dyDescent="0.3">
      <c r="A65"/>
      <c r="B65"/>
      <c r="C65"/>
      <c r="D65"/>
      <c r="F65" s="6"/>
    </row>
    <row r="66" spans="1:6" ht="13.5" x14ac:dyDescent="0.3">
      <c r="A66"/>
      <c r="B66"/>
      <c r="C66"/>
      <c r="D66"/>
      <c r="F66" s="6"/>
    </row>
    <row r="67" spans="1:6" ht="13.5" x14ac:dyDescent="0.3">
      <c r="A67"/>
      <c r="B67"/>
      <c r="C67"/>
      <c r="D67"/>
      <c r="F67" s="6"/>
    </row>
    <row r="68" spans="1:6" ht="13.5" x14ac:dyDescent="0.3">
      <c r="A68"/>
      <c r="B68"/>
      <c r="C68"/>
      <c r="D68"/>
      <c r="F68" s="6"/>
    </row>
    <row r="69" spans="1:6" ht="13.5" x14ac:dyDescent="0.3">
      <c r="A69"/>
      <c r="B69"/>
      <c r="C69"/>
      <c r="D69"/>
      <c r="F69" s="6"/>
    </row>
    <row r="70" spans="1:6" ht="13.5" x14ac:dyDescent="0.3">
      <c r="A70"/>
      <c r="B70"/>
      <c r="C70"/>
      <c r="D70"/>
      <c r="F70" s="6"/>
    </row>
    <row r="71" spans="1:6" ht="13.5" x14ac:dyDescent="0.3">
      <c r="A71"/>
      <c r="B71"/>
      <c r="C71"/>
      <c r="D71"/>
      <c r="F71" s="6"/>
    </row>
    <row r="72" spans="1:6" ht="13.5" x14ac:dyDescent="0.3">
      <c r="A72"/>
      <c r="B72"/>
      <c r="C72"/>
      <c r="D72"/>
      <c r="F72" s="6"/>
    </row>
    <row r="73" spans="1:6" ht="13.5" x14ac:dyDescent="0.3">
      <c r="A73"/>
      <c r="B73"/>
      <c r="C73"/>
      <c r="D73"/>
      <c r="F73" s="6"/>
    </row>
    <row r="74" spans="1:6" ht="13.5" x14ac:dyDescent="0.3">
      <c r="A74"/>
      <c r="B74"/>
      <c r="C74"/>
      <c r="D74"/>
      <c r="F74" s="6"/>
    </row>
    <row r="75" spans="1:6" ht="13.5" x14ac:dyDescent="0.3">
      <c r="A75"/>
      <c r="B75"/>
      <c r="C75"/>
      <c r="D75"/>
      <c r="F75" s="6"/>
    </row>
    <row r="76" spans="1:6" ht="13.5" x14ac:dyDescent="0.3">
      <c r="A76"/>
      <c r="B76"/>
      <c r="C76"/>
      <c r="D76"/>
      <c r="F76" s="6"/>
    </row>
    <row r="77" spans="1:6" ht="13.5" x14ac:dyDescent="0.3">
      <c r="A77"/>
      <c r="B77"/>
      <c r="C77"/>
      <c r="D77"/>
      <c r="F77" s="6"/>
    </row>
    <row r="78" spans="1:6" ht="13.5" x14ac:dyDescent="0.3">
      <c r="A78"/>
      <c r="B78"/>
      <c r="C78"/>
      <c r="D78"/>
      <c r="F78" s="6"/>
    </row>
    <row r="79" spans="1:6" ht="13.5" x14ac:dyDescent="0.3">
      <c r="A79"/>
      <c r="B79"/>
      <c r="C79"/>
      <c r="D79"/>
      <c r="F79" s="6"/>
    </row>
    <row r="80" spans="1:6" ht="13.5" x14ac:dyDescent="0.3">
      <c r="A80"/>
      <c r="B80"/>
      <c r="C80"/>
      <c r="D80"/>
      <c r="F80" s="6"/>
    </row>
    <row r="81" spans="1:6" ht="13.5" x14ac:dyDescent="0.3">
      <c r="A81"/>
      <c r="B81"/>
      <c r="C81"/>
      <c r="D81"/>
      <c r="F81" s="6"/>
    </row>
    <row r="82" spans="1:6" ht="13.5" x14ac:dyDescent="0.3">
      <c r="A82"/>
      <c r="B82"/>
      <c r="C82"/>
      <c r="D82"/>
      <c r="F82" s="6"/>
    </row>
    <row r="83" spans="1:6" ht="13.5" x14ac:dyDescent="0.3">
      <c r="A83"/>
      <c r="B83"/>
      <c r="C83"/>
      <c r="D83"/>
      <c r="F83" s="6"/>
    </row>
    <row r="84" spans="1:6" ht="13.5" x14ac:dyDescent="0.3">
      <c r="A84"/>
      <c r="B84"/>
      <c r="C84"/>
      <c r="D84"/>
      <c r="F84" s="6"/>
    </row>
    <row r="85" spans="1:6" ht="13.5" x14ac:dyDescent="0.3">
      <c r="A85"/>
      <c r="B85"/>
      <c r="C85"/>
      <c r="D85"/>
      <c r="F85" s="6"/>
    </row>
    <row r="86" spans="1:6" ht="13.5" x14ac:dyDescent="0.3">
      <c r="A86"/>
      <c r="B86"/>
      <c r="C86"/>
      <c r="D86"/>
      <c r="F86" s="6"/>
    </row>
    <row r="87" spans="1:6" ht="13.5" x14ac:dyDescent="0.3">
      <c r="A87"/>
      <c r="B87"/>
      <c r="C87"/>
      <c r="D87"/>
      <c r="F87" s="6"/>
    </row>
    <row r="88" spans="1:6" ht="13.5" x14ac:dyDescent="0.3">
      <c r="A88"/>
      <c r="B88"/>
      <c r="C88"/>
      <c r="D88"/>
      <c r="F88" s="6"/>
    </row>
    <row r="89" spans="1:6" ht="13.5" x14ac:dyDescent="0.3">
      <c r="A89"/>
      <c r="B89"/>
      <c r="C89"/>
      <c r="D89"/>
      <c r="F89" s="6"/>
    </row>
    <row r="90" spans="1:6" ht="13.5" x14ac:dyDescent="0.3">
      <c r="A90"/>
      <c r="B90"/>
      <c r="C90"/>
      <c r="D90"/>
      <c r="F90" s="6"/>
    </row>
    <row r="91" spans="1:6" ht="13.5" x14ac:dyDescent="0.3">
      <c r="A91"/>
      <c r="B91"/>
      <c r="C91"/>
      <c r="D91"/>
      <c r="F91" s="6"/>
    </row>
    <row r="92" spans="1:6" ht="13.5" x14ac:dyDescent="0.3">
      <c r="A92"/>
      <c r="B92"/>
      <c r="C92"/>
      <c r="D92"/>
      <c r="F92" s="6"/>
    </row>
    <row r="93" spans="1:6" ht="13.5" x14ac:dyDescent="0.3">
      <c r="A93"/>
      <c r="B93"/>
      <c r="C93"/>
      <c r="D93"/>
      <c r="F93" s="6"/>
    </row>
    <row r="94" spans="1:6" ht="13.5" x14ac:dyDescent="0.3">
      <c r="A94"/>
      <c r="B94"/>
      <c r="C94"/>
      <c r="D94"/>
      <c r="F94" s="6"/>
    </row>
    <row r="95" spans="1:6" ht="13.5" x14ac:dyDescent="0.3">
      <c r="A95"/>
      <c r="B95"/>
      <c r="C95"/>
      <c r="D95"/>
      <c r="F95" s="6"/>
    </row>
    <row r="96" spans="1:6" ht="13.5" x14ac:dyDescent="0.3">
      <c r="A96"/>
      <c r="B96"/>
      <c r="C96"/>
      <c r="D96"/>
      <c r="F96" s="6"/>
    </row>
    <row r="97" spans="1:6" ht="13.5" x14ac:dyDescent="0.3">
      <c r="A97"/>
      <c r="B97"/>
      <c r="C97"/>
      <c r="D97"/>
      <c r="F97" s="6"/>
    </row>
    <row r="98" spans="1:6" ht="13.5" x14ac:dyDescent="0.3">
      <c r="A98"/>
      <c r="B98"/>
      <c r="C98"/>
      <c r="D98"/>
      <c r="F98" s="6"/>
    </row>
    <row r="99" spans="1:6" ht="13.5" x14ac:dyDescent="0.3">
      <c r="A99"/>
      <c r="B99"/>
      <c r="C99"/>
      <c r="D99"/>
      <c r="F99" s="6"/>
    </row>
    <row r="100" spans="1:6" ht="13.5" x14ac:dyDescent="0.3">
      <c r="A100"/>
      <c r="B100"/>
      <c r="C100"/>
      <c r="D100"/>
      <c r="F100" s="6"/>
    </row>
    <row r="101" spans="1:6" ht="13.5" x14ac:dyDescent="0.3">
      <c r="A101"/>
      <c r="B101"/>
      <c r="C101"/>
      <c r="D101"/>
      <c r="F101" s="6"/>
    </row>
    <row r="102" spans="1:6" ht="13.5" x14ac:dyDescent="0.3">
      <c r="A102"/>
      <c r="B102"/>
      <c r="C102"/>
      <c r="D102"/>
      <c r="F102" s="6"/>
    </row>
    <row r="103" spans="1:6" ht="13.5" x14ac:dyDescent="0.3">
      <c r="A103"/>
      <c r="B103"/>
      <c r="C103"/>
      <c r="D103"/>
      <c r="F103" s="6"/>
    </row>
    <row r="104" spans="1:6" ht="13.5" x14ac:dyDescent="0.3">
      <c r="A104"/>
      <c r="B104"/>
      <c r="C104"/>
      <c r="D104"/>
      <c r="F104" s="6"/>
    </row>
    <row r="105" spans="1:6" ht="13.5" x14ac:dyDescent="0.3">
      <c r="A105"/>
      <c r="B105"/>
      <c r="C105"/>
      <c r="D105"/>
      <c r="F105" s="6"/>
    </row>
    <row r="106" spans="1:6" ht="13.5" x14ac:dyDescent="0.3">
      <c r="A106"/>
      <c r="B106"/>
      <c r="C106"/>
      <c r="D106"/>
      <c r="F106" s="6"/>
    </row>
    <row r="107" spans="1:6" ht="13.5" x14ac:dyDescent="0.3">
      <c r="A107"/>
      <c r="B107"/>
      <c r="C107"/>
      <c r="D107"/>
      <c r="F107" s="6"/>
    </row>
    <row r="108" spans="1:6" ht="13.5" x14ac:dyDescent="0.3">
      <c r="A108"/>
      <c r="B108"/>
      <c r="C108"/>
      <c r="D108"/>
      <c r="F108" s="6"/>
    </row>
    <row r="109" spans="1:6" ht="13.5" x14ac:dyDescent="0.3">
      <c r="A109"/>
      <c r="B109"/>
      <c r="C109"/>
      <c r="D109"/>
      <c r="F109" s="6"/>
    </row>
    <row r="110" spans="1:6" ht="13.5" x14ac:dyDescent="0.3">
      <c r="A110"/>
      <c r="B110"/>
      <c r="C110"/>
      <c r="D110"/>
      <c r="F110" s="6"/>
    </row>
    <row r="111" spans="1:6" ht="13.5" x14ac:dyDescent="0.3">
      <c r="A111"/>
      <c r="B111"/>
      <c r="C111"/>
      <c r="D111"/>
      <c r="F111" s="6"/>
    </row>
    <row r="112" spans="1:6" ht="13.5" x14ac:dyDescent="0.3">
      <c r="A112"/>
      <c r="B112"/>
      <c r="C112"/>
      <c r="D112"/>
      <c r="F112" s="6"/>
    </row>
    <row r="113" spans="1:6" ht="13.5" x14ac:dyDescent="0.3">
      <c r="A113"/>
      <c r="B113"/>
      <c r="C113"/>
      <c r="D113"/>
      <c r="F113" s="6"/>
    </row>
    <row r="114" spans="1:6" ht="13.5" x14ac:dyDescent="0.3">
      <c r="A114"/>
      <c r="B114"/>
      <c r="C114"/>
      <c r="D114"/>
      <c r="F114" s="6"/>
    </row>
    <row r="115" spans="1:6" ht="13.5" x14ac:dyDescent="0.3">
      <c r="A115"/>
      <c r="B115"/>
      <c r="C115"/>
      <c r="D115"/>
      <c r="F115" s="6"/>
    </row>
    <row r="116" spans="1:6" ht="13.5" x14ac:dyDescent="0.3">
      <c r="A116"/>
      <c r="B116"/>
      <c r="C116"/>
      <c r="D116"/>
      <c r="F116" s="6"/>
    </row>
    <row r="117" spans="1:6" ht="13.5" x14ac:dyDescent="0.3">
      <c r="A117"/>
      <c r="B117"/>
      <c r="C117"/>
      <c r="D117"/>
      <c r="F117" s="6"/>
    </row>
    <row r="118" spans="1:6" ht="13.5" x14ac:dyDescent="0.3">
      <c r="A118"/>
      <c r="B118"/>
      <c r="C118"/>
      <c r="D118"/>
      <c r="F118" s="6"/>
    </row>
    <row r="119" spans="1:6" ht="13.5" x14ac:dyDescent="0.3">
      <c r="A119"/>
      <c r="B119"/>
      <c r="C119"/>
      <c r="D119"/>
      <c r="F119" s="6"/>
    </row>
    <row r="120" spans="1:6" ht="13.5" x14ac:dyDescent="0.3">
      <c r="A120"/>
      <c r="B120"/>
      <c r="C120"/>
      <c r="D120"/>
      <c r="F120" s="6"/>
    </row>
    <row r="121" spans="1:6" ht="13.5" x14ac:dyDescent="0.3">
      <c r="A121"/>
      <c r="B121"/>
      <c r="C121"/>
      <c r="D121"/>
      <c r="F121" s="6"/>
    </row>
    <row r="122" spans="1:6" ht="13.5" x14ac:dyDescent="0.3">
      <c r="A122"/>
      <c r="B122"/>
      <c r="C122"/>
      <c r="D122"/>
      <c r="F122" s="6"/>
    </row>
    <row r="123" spans="1:6" ht="13.5" x14ac:dyDescent="0.3">
      <c r="A123"/>
      <c r="B123"/>
      <c r="C123"/>
      <c r="D123"/>
      <c r="F123" s="6"/>
    </row>
    <row r="124" spans="1:6" ht="13.5" x14ac:dyDescent="0.3">
      <c r="A124"/>
      <c r="B124"/>
      <c r="C124"/>
      <c r="D124"/>
      <c r="F124" s="6"/>
    </row>
    <row r="125" spans="1:6" ht="13.5" x14ac:dyDescent="0.3">
      <c r="A125"/>
      <c r="B125"/>
      <c r="C125"/>
      <c r="D125"/>
      <c r="F125" s="6"/>
    </row>
    <row r="126" spans="1:6" ht="13.5" x14ac:dyDescent="0.3">
      <c r="A126"/>
      <c r="B126"/>
      <c r="C126"/>
      <c r="D126"/>
      <c r="F126" s="6"/>
    </row>
    <row r="127" spans="1:6" ht="13.5" x14ac:dyDescent="0.3">
      <c r="A127"/>
      <c r="B127"/>
      <c r="C127"/>
      <c r="D127"/>
      <c r="F127" s="6"/>
    </row>
    <row r="128" spans="1:6" ht="13.5" x14ac:dyDescent="0.3">
      <c r="A128"/>
      <c r="B128"/>
      <c r="C128"/>
      <c r="D128"/>
      <c r="F128" s="6"/>
    </row>
    <row r="129" spans="1:6" ht="13.5" x14ac:dyDescent="0.3">
      <c r="A129"/>
      <c r="B129"/>
      <c r="C129"/>
      <c r="D129"/>
      <c r="F129" s="6"/>
    </row>
    <row r="130" spans="1:6" ht="13.5" x14ac:dyDescent="0.3">
      <c r="A130"/>
      <c r="B130"/>
      <c r="C130"/>
      <c r="D130"/>
      <c r="F130" s="6"/>
    </row>
    <row r="131" spans="1:6" ht="13.5" x14ac:dyDescent="0.3">
      <c r="A131"/>
      <c r="B131"/>
      <c r="C131"/>
      <c r="D131"/>
      <c r="F131" s="6"/>
    </row>
    <row r="132" spans="1:6" ht="13.5" x14ac:dyDescent="0.3">
      <c r="A132"/>
      <c r="B132"/>
      <c r="C132"/>
      <c r="D132"/>
      <c r="F132" s="6"/>
    </row>
    <row r="133" spans="1:6" ht="13.5" x14ac:dyDescent="0.3">
      <c r="A133"/>
      <c r="B133"/>
      <c r="C133"/>
      <c r="D133"/>
      <c r="F133" s="6"/>
    </row>
    <row r="134" spans="1:6" ht="13.5" x14ac:dyDescent="0.3">
      <c r="A134"/>
      <c r="B134"/>
      <c r="C134"/>
      <c r="D134"/>
      <c r="F134" s="6"/>
    </row>
    <row r="135" spans="1:6" ht="13.5" x14ac:dyDescent="0.3">
      <c r="A135"/>
      <c r="B135"/>
      <c r="C135"/>
      <c r="D135"/>
      <c r="F135" s="6"/>
    </row>
    <row r="136" spans="1:6" ht="13.5" x14ac:dyDescent="0.3">
      <c r="A136"/>
      <c r="B136"/>
      <c r="C136"/>
      <c r="D136"/>
      <c r="F136" s="6"/>
    </row>
    <row r="137" spans="1:6" ht="13.5" x14ac:dyDescent="0.3">
      <c r="A137"/>
      <c r="B137"/>
      <c r="C137"/>
      <c r="D137"/>
      <c r="F137" s="6"/>
    </row>
    <row r="138" spans="1:6" ht="13.5" x14ac:dyDescent="0.3">
      <c r="A138"/>
      <c r="B138"/>
      <c r="C138"/>
      <c r="D138"/>
      <c r="F138" s="6"/>
    </row>
    <row r="139" spans="1:6" ht="13.5" x14ac:dyDescent="0.3">
      <c r="A139"/>
      <c r="B139"/>
      <c r="C139"/>
      <c r="D139"/>
      <c r="F139" s="6"/>
    </row>
    <row r="140" spans="1:6" ht="13.5" x14ac:dyDescent="0.3">
      <c r="A140"/>
      <c r="B140"/>
      <c r="C140"/>
      <c r="D140"/>
      <c r="F140" s="6"/>
    </row>
    <row r="141" spans="1:6" ht="13.5" x14ac:dyDescent="0.3">
      <c r="A141"/>
      <c r="B141"/>
      <c r="C141"/>
      <c r="D141"/>
      <c r="F141" s="6"/>
    </row>
    <row r="142" spans="1:6" ht="13.5" x14ac:dyDescent="0.3">
      <c r="A142"/>
      <c r="B142"/>
      <c r="C142"/>
      <c r="D142"/>
      <c r="F142" s="6"/>
    </row>
    <row r="143" spans="1:6" ht="13.5" x14ac:dyDescent="0.3">
      <c r="A143"/>
      <c r="B143"/>
      <c r="C143"/>
      <c r="D143"/>
      <c r="F143" s="6"/>
    </row>
    <row r="144" spans="1:6" ht="13.5" x14ac:dyDescent="0.3">
      <c r="A144"/>
      <c r="B144"/>
      <c r="C144"/>
      <c r="D144"/>
      <c r="F144" s="6"/>
    </row>
    <row r="145" spans="1:6" ht="13.5" x14ac:dyDescent="0.3">
      <c r="A145"/>
      <c r="B145"/>
      <c r="C145"/>
      <c r="D145"/>
      <c r="F145" s="6"/>
    </row>
    <row r="146" spans="1:6" ht="13.5" x14ac:dyDescent="0.3">
      <c r="A146"/>
      <c r="B146"/>
      <c r="C146"/>
      <c r="D146"/>
      <c r="F146" s="6"/>
    </row>
    <row r="147" spans="1:6" ht="13.5" x14ac:dyDescent="0.3">
      <c r="A147"/>
      <c r="B147"/>
      <c r="C147"/>
      <c r="D147"/>
      <c r="F147" s="6"/>
    </row>
    <row r="148" spans="1:6" ht="13.5" x14ac:dyDescent="0.3">
      <c r="A148"/>
      <c r="B148"/>
      <c r="C148"/>
      <c r="D148"/>
      <c r="F148" s="6"/>
    </row>
    <row r="149" spans="1:6" ht="13.5" x14ac:dyDescent="0.3">
      <c r="A149"/>
      <c r="B149"/>
      <c r="C149"/>
      <c r="D149"/>
      <c r="F149" s="6"/>
    </row>
    <row r="150" spans="1:6" ht="13.5" x14ac:dyDescent="0.3">
      <c r="A150"/>
      <c r="B150"/>
      <c r="C150"/>
      <c r="D150"/>
      <c r="F150" s="6"/>
    </row>
    <row r="151" spans="1:6" ht="13.5" x14ac:dyDescent="0.3">
      <c r="A151"/>
      <c r="B151"/>
      <c r="C151"/>
      <c r="D151"/>
      <c r="F151" s="6"/>
    </row>
    <row r="152" spans="1:6" ht="13.5" x14ac:dyDescent="0.3">
      <c r="A152"/>
      <c r="B152"/>
      <c r="C152"/>
      <c r="D152"/>
      <c r="F152" s="6"/>
    </row>
    <row r="153" spans="1:6" ht="13.5" x14ac:dyDescent="0.3">
      <c r="A153"/>
      <c r="B153"/>
      <c r="C153"/>
      <c r="D153"/>
      <c r="F153" s="6"/>
    </row>
    <row r="154" spans="1:6" ht="13.5" x14ac:dyDescent="0.3">
      <c r="A154"/>
      <c r="B154"/>
      <c r="C154"/>
      <c r="D154"/>
      <c r="F154" s="6"/>
    </row>
    <row r="155" spans="1:6" ht="13.5" x14ac:dyDescent="0.3">
      <c r="A155"/>
      <c r="B155"/>
      <c r="C155"/>
      <c r="D155"/>
      <c r="F155" s="6"/>
    </row>
    <row r="156" spans="1:6" ht="13.5" x14ac:dyDescent="0.3">
      <c r="A156"/>
      <c r="B156"/>
      <c r="C156"/>
      <c r="D156"/>
      <c r="F156" s="6"/>
    </row>
    <row r="157" spans="1:6" ht="13.5" x14ac:dyDescent="0.3">
      <c r="A157"/>
      <c r="B157"/>
      <c r="C157"/>
      <c r="D157"/>
      <c r="F157" s="6"/>
    </row>
    <row r="158" spans="1:6" ht="13.5" x14ac:dyDescent="0.3">
      <c r="A158"/>
      <c r="B158"/>
      <c r="C158"/>
      <c r="D158"/>
      <c r="F158" s="6"/>
    </row>
    <row r="159" spans="1:6" ht="13.5" x14ac:dyDescent="0.3">
      <c r="A159"/>
      <c r="B159"/>
      <c r="C159"/>
      <c r="D159"/>
      <c r="F159" s="6"/>
    </row>
    <row r="160" spans="1:6" ht="13.5" x14ac:dyDescent="0.3">
      <c r="A160"/>
      <c r="B160"/>
      <c r="C160"/>
      <c r="D160"/>
      <c r="F160" s="6"/>
    </row>
    <row r="161" spans="1:6" ht="13.5" x14ac:dyDescent="0.3">
      <c r="A161"/>
      <c r="B161"/>
      <c r="C161"/>
      <c r="D161"/>
      <c r="F161" s="6"/>
    </row>
    <row r="162" spans="1:6" ht="13.5" x14ac:dyDescent="0.3">
      <c r="A162"/>
      <c r="B162"/>
      <c r="C162"/>
      <c r="D162"/>
      <c r="F162" s="6"/>
    </row>
    <row r="163" spans="1:6" ht="13.5" x14ac:dyDescent="0.3">
      <c r="A163"/>
      <c r="B163"/>
      <c r="C163"/>
      <c r="D163"/>
      <c r="F163" s="6"/>
    </row>
    <row r="164" spans="1:6" ht="13.5" x14ac:dyDescent="0.3">
      <c r="A164"/>
      <c r="B164"/>
      <c r="C164"/>
      <c r="D164"/>
      <c r="F164" s="6"/>
    </row>
    <row r="165" spans="1:6" ht="13.5" x14ac:dyDescent="0.3">
      <c r="A165"/>
      <c r="B165"/>
      <c r="C165"/>
      <c r="D165"/>
      <c r="F165" s="6"/>
    </row>
    <row r="166" spans="1:6" ht="13.5" x14ac:dyDescent="0.3">
      <c r="A166"/>
      <c r="B166"/>
      <c r="C166"/>
      <c r="D166"/>
      <c r="F166" s="6"/>
    </row>
    <row r="167" spans="1:6" ht="13.5" x14ac:dyDescent="0.3">
      <c r="A167"/>
      <c r="B167"/>
      <c r="C167"/>
      <c r="D167"/>
      <c r="F167" s="6"/>
    </row>
    <row r="168" spans="1:6" ht="13.5" x14ac:dyDescent="0.3">
      <c r="A168"/>
      <c r="B168"/>
      <c r="C168"/>
      <c r="D168"/>
      <c r="F168" s="6"/>
    </row>
    <row r="169" spans="1:6" ht="13.5" x14ac:dyDescent="0.3">
      <c r="A169"/>
      <c r="B169"/>
      <c r="C169"/>
      <c r="D169"/>
      <c r="F169" s="6"/>
    </row>
    <row r="170" spans="1:6" ht="13.5" x14ac:dyDescent="0.3">
      <c r="A170"/>
      <c r="B170"/>
      <c r="C170"/>
      <c r="D170"/>
      <c r="F170" s="6"/>
    </row>
    <row r="171" spans="1:6" ht="13.5" x14ac:dyDescent="0.3">
      <c r="A171"/>
      <c r="B171"/>
      <c r="C171"/>
      <c r="D171"/>
      <c r="F171" s="6"/>
    </row>
    <row r="172" spans="1:6" ht="13.5" x14ac:dyDescent="0.3">
      <c r="A172"/>
      <c r="B172"/>
      <c r="C172"/>
      <c r="D172"/>
      <c r="F172" s="6"/>
    </row>
    <row r="173" spans="1:6" ht="13.5" x14ac:dyDescent="0.3">
      <c r="A173"/>
      <c r="B173"/>
      <c r="C173"/>
      <c r="D173"/>
      <c r="F173" s="6"/>
    </row>
    <row r="174" spans="1:6" ht="13.5" x14ac:dyDescent="0.3">
      <c r="A174"/>
      <c r="B174"/>
      <c r="C174"/>
      <c r="D174"/>
      <c r="F174" s="6"/>
    </row>
    <row r="175" spans="1:6" ht="13.5" x14ac:dyDescent="0.3">
      <c r="A175"/>
      <c r="B175"/>
      <c r="C175"/>
      <c r="D175"/>
      <c r="F175" s="6"/>
    </row>
    <row r="176" spans="1:6" ht="13.5" x14ac:dyDescent="0.3">
      <c r="A176"/>
      <c r="B176"/>
      <c r="C176"/>
      <c r="D176"/>
      <c r="F176" s="6"/>
    </row>
    <row r="177" spans="1:6" ht="13.5" x14ac:dyDescent="0.3">
      <c r="A177"/>
      <c r="B177"/>
      <c r="C177"/>
      <c r="D177"/>
      <c r="F177" s="6"/>
    </row>
    <row r="178" spans="1:6" ht="13.5" x14ac:dyDescent="0.3">
      <c r="A178"/>
      <c r="B178"/>
      <c r="C178"/>
      <c r="D178"/>
      <c r="F178" s="6"/>
    </row>
    <row r="179" spans="1:6" ht="13.5" x14ac:dyDescent="0.3">
      <c r="A179"/>
      <c r="B179"/>
      <c r="C179"/>
      <c r="D179"/>
      <c r="F179" s="6"/>
    </row>
    <row r="180" spans="1:6" ht="13.5" x14ac:dyDescent="0.3">
      <c r="A180"/>
      <c r="B180"/>
      <c r="C180"/>
      <c r="D180"/>
      <c r="F180" s="6"/>
    </row>
    <row r="181" spans="1:6" ht="13.5" x14ac:dyDescent="0.3">
      <c r="A181"/>
      <c r="B181"/>
      <c r="C181"/>
      <c r="D181"/>
      <c r="F181" s="6"/>
    </row>
    <row r="182" spans="1:6" ht="13.5" x14ac:dyDescent="0.3">
      <c r="A182"/>
      <c r="B182"/>
      <c r="C182"/>
      <c r="D182"/>
      <c r="F182" s="6"/>
    </row>
    <row r="183" spans="1:6" ht="13.5" x14ac:dyDescent="0.3">
      <c r="A183"/>
      <c r="B183"/>
      <c r="C183"/>
      <c r="D183"/>
      <c r="F183" s="6"/>
    </row>
    <row r="184" spans="1:6" ht="13.5" x14ac:dyDescent="0.3">
      <c r="A184"/>
      <c r="B184"/>
      <c r="C184"/>
      <c r="D184"/>
      <c r="F184" s="6"/>
    </row>
    <row r="185" spans="1:6" ht="13.5" x14ac:dyDescent="0.3">
      <c r="A185"/>
      <c r="B185"/>
      <c r="C185"/>
      <c r="D185"/>
      <c r="F185" s="6"/>
    </row>
    <row r="186" spans="1:6" ht="13.5" x14ac:dyDescent="0.3">
      <c r="A186"/>
      <c r="B186"/>
      <c r="C186"/>
      <c r="D186"/>
      <c r="F186" s="6"/>
    </row>
    <row r="187" spans="1:6" ht="13.5" x14ac:dyDescent="0.3">
      <c r="A187"/>
      <c r="B187"/>
      <c r="C187"/>
      <c r="D187"/>
      <c r="F187" s="6"/>
    </row>
    <row r="188" spans="1:6" ht="13.5" x14ac:dyDescent="0.3">
      <c r="A188"/>
      <c r="B188"/>
      <c r="C188"/>
      <c r="D188"/>
      <c r="F188" s="6"/>
    </row>
    <row r="189" spans="1:6" ht="13.5" x14ac:dyDescent="0.3">
      <c r="A189"/>
      <c r="B189"/>
      <c r="C189"/>
      <c r="D189"/>
      <c r="F189" s="6"/>
    </row>
    <row r="190" spans="1:6" ht="13.5" x14ac:dyDescent="0.3">
      <c r="A190"/>
      <c r="B190"/>
      <c r="C190"/>
      <c r="D190"/>
      <c r="F190" s="6"/>
    </row>
    <row r="191" spans="1:6" ht="13.5" x14ac:dyDescent="0.3">
      <c r="A191"/>
      <c r="B191"/>
      <c r="C191"/>
      <c r="D191"/>
      <c r="F191" s="6"/>
    </row>
    <row r="192" spans="1:6" ht="13.5" x14ac:dyDescent="0.3">
      <c r="A192"/>
      <c r="B192"/>
      <c r="C192"/>
      <c r="D192"/>
      <c r="F192" s="6"/>
    </row>
    <row r="193" spans="1:6" ht="13.5" x14ac:dyDescent="0.3">
      <c r="A193"/>
      <c r="B193"/>
      <c r="C193"/>
      <c r="D193"/>
      <c r="F193" s="6"/>
    </row>
    <row r="194" spans="1:6" ht="13.5" x14ac:dyDescent="0.3">
      <c r="A194"/>
      <c r="B194"/>
      <c r="C194"/>
      <c r="D194"/>
      <c r="F194" s="6"/>
    </row>
    <row r="195" spans="1:6" ht="13.5" x14ac:dyDescent="0.3">
      <c r="A195"/>
      <c r="B195"/>
      <c r="C195"/>
      <c r="D195"/>
      <c r="F195" s="6"/>
    </row>
    <row r="196" spans="1:6" ht="13.5" x14ac:dyDescent="0.3">
      <c r="A196"/>
      <c r="B196"/>
      <c r="C196"/>
      <c r="D196"/>
      <c r="F196" s="6"/>
    </row>
    <row r="197" spans="1:6" ht="13.5" x14ac:dyDescent="0.3">
      <c r="A197"/>
      <c r="B197"/>
      <c r="C197"/>
      <c r="D197"/>
      <c r="F197" s="6"/>
    </row>
    <row r="198" spans="1:6" ht="13.5" x14ac:dyDescent="0.3">
      <c r="A198"/>
      <c r="B198"/>
      <c r="C198"/>
      <c r="D198"/>
      <c r="F198" s="6"/>
    </row>
    <row r="199" spans="1:6" ht="13.5" x14ac:dyDescent="0.3">
      <c r="A199"/>
      <c r="B199"/>
      <c r="C199"/>
      <c r="D199"/>
      <c r="F199" s="6"/>
    </row>
    <row r="200" spans="1:6" ht="13.5" x14ac:dyDescent="0.3">
      <c r="A200"/>
      <c r="B200"/>
      <c r="C200"/>
      <c r="D200"/>
      <c r="F200" s="6"/>
    </row>
    <row r="201" spans="1:6" ht="13.5" x14ac:dyDescent="0.3">
      <c r="A201"/>
      <c r="B201"/>
      <c r="C201"/>
      <c r="D201"/>
      <c r="F201" s="6"/>
    </row>
    <row r="202" spans="1:6" ht="13.5" x14ac:dyDescent="0.3">
      <c r="A202"/>
      <c r="B202"/>
      <c r="C202"/>
      <c r="D202"/>
      <c r="F202" s="6"/>
    </row>
    <row r="203" spans="1:6" ht="13.5" x14ac:dyDescent="0.3">
      <c r="A203"/>
      <c r="B203"/>
      <c r="C203"/>
      <c r="D203"/>
      <c r="F203" s="6"/>
    </row>
    <row r="204" spans="1:6" ht="13.5" x14ac:dyDescent="0.3">
      <c r="A204"/>
      <c r="B204"/>
      <c r="C204"/>
      <c r="D204"/>
      <c r="F204" s="6"/>
    </row>
    <row r="205" spans="1:6" ht="13.5" x14ac:dyDescent="0.3">
      <c r="A205"/>
      <c r="B205"/>
      <c r="C205"/>
      <c r="D205"/>
      <c r="F205" s="6"/>
    </row>
    <row r="206" spans="1:6" ht="13.5" x14ac:dyDescent="0.3">
      <c r="A206"/>
      <c r="B206"/>
      <c r="C206"/>
      <c r="D206"/>
      <c r="F206" s="6"/>
    </row>
    <row r="207" spans="1:6" ht="13.5" x14ac:dyDescent="0.3">
      <c r="A207"/>
      <c r="B207"/>
      <c r="C207"/>
      <c r="D207"/>
      <c r="F207" s="6"/>
    </row>
    <row r="208" spans="1:6" ht="13.5" x14ac:dyDescent="0.3">
      <c r="A208"/>
      <c r="B208"/>
      <c r="C208"/>
      <c r="D208"/>
      <c r="F208" s="6"/>
    </row>
    <row r="209" spans="1:6" ht="13.5" x14ac:dyDescent="0.3">
      <c r="A209"/>
      <c r="B209"/>
      <c r="C209"/>
      <c r="D209"/>
      <c r="F209" s="6"/>
    </row>
    <row r="210" spans="1:6" ht="13.5" x14ac:dyDescent="0.3">
      <c r="A210"/>
      <c r="B210"/>
      <c r="C210"/>
      <c r="D210"/>
      <c r="F210" s="6"/>
    </row>
    <row r="211" spans="1:6" ht="13.5" x14ac:dyDescent="0.3">
      <c r="A211"/>
      <c r="B211"/>
      <c r="C211"/>
      <c r="D211"/>
      <c r="F211" s="6"/>
    </row>
    <row r="212" spans="1:6" ht="13.5" x14ac:dyDescent="0.3">
      <c r="A212"/>
      <c r="B212"/>
      <c r="C212"/>
      <c r="D212"/>
      <c r="F212" s="6"/>
    </row>
    <row r="213" spans="1:6" ht="13.5" x14ac:dyDescent="0.3">
      <c r="A213"/>
      <c r="B213"/>
      <c r="C213"/>
      <c r="D213"/>
      <c r="F213" s="6"/>
    </row>
    <row r="214" spans="1:6" ht="13.5" x14ac:dyDescent="0.3">
      <c r="A214"/>
      <c r="B214"/>
      <c r="C214"/>
      <c r="D214"/>
      <c r="F214" s="6"/>
    </row>
    <row r="215" spans="1:6" ht="13.5" x14ac:dyDescent="0.3">
      <c r="A215"/>
      <c r="B215"/>
      <c r="C215"/>
      <c r="D215"/>
      <c r="F215" s="6"/>
    </row>
    <row r="216" spans="1:6" ht="13.5" x14ac:dyDescent="0.3">
      <c r="A216"/>
      <c r="B216"/>
      <c r="C216"/>
      <c r="D216"/>
      <c r="F216" s="6"/>
    </row>
    <row r="217" spans="1:6" ht="13.5" x14ac:dyDescent="0.3">
      <c r="A217"/>
      <c r="B217"/>
      <c r="C217"/>
      <c r="D217"/>
      <c r="F217" s="6"/>
    </row>
    <row r="218" spans="1:6" ht="13.5" x14ac:dyDescent="0.3">
      <c r="A218"/>
      <c r="B218"/>
      <c r="C218"/>
      <c r="D218"/>
      <c r="F218" s="6"/>
    </row>
    <row r="219" spans="1:6" ht="13.5" x14ac:dyDescent="0.3">
      <c r="A219"/>
      <c r="B219"/>
      <c r="C219"/>
      <c r="D219"/>
      <c r="F219" s="6"/>
    </row>
    <row r="220" spans="1:6" ht="13.5" x14ac:dyDescent="0.3">
      <c r="A220"/>
      <c r="B220"/>
      <c r="C220"/>
      <c r="D220"/>
      <c r="F220" s="6"/>
    </row>
    <row r="221" spans="1:6" ht="13.5" x14ac:dyDescent="0.3">
      <c r="A221"/>
      <c r="B221"/>
      <c r="C221"/>
      <c r="D221"/>
      <c r="F221" s="6"/>
    </row>
    <row r="222" spans="1:6" ht="13.5" x14ac:dyDescent="0.3">
      <c r="A222"/>
      <c r="B222"/>
      <c r="C222"/>
      <c r="D222"/>
      <c r="F222" s="6"/>
    </row>
    <row r="223" spans="1:6" ht="13.5" x14ac:dyDescent="0.3">
      <c r="A223"/>
      <c r="B223"/>
      <c r="C223"/>
      <c r="D223"/>
      <c r="F223" s="6"/>
    </row>
    <row r="224" spans="1:6" ht="13.5" x14ac:dyDescent="0.3">
      <c r="A224"/>
      <c r="B224"/>
      <c r="C224"/>
      <c r="D224"/>
      <c r="F224" s="6"/>
    </row>
    <row r="225" spans="1:6" ht="13.5" x14ac:dyDescent="0.3">
      <c r="A225"/>
      <c r="B225"/>
      <c r="C225"/>
      <c r="D225"/>
      <c r="F225" s="6"/>
    </row>
    <row r="226" spans="1:6" ht="13.5" x14ac:dyDescent="0.3">
      <c r="A226"/>
      <c r="B226"/>
      <c r="C226"/>
      <c r="D226"/>
      <c r="F226" s="6"/>
    </row>
    <row r="227" spans="1:6" ht="13.5" x14ac:dyDescent="0.3">
      <c r="A227"/>
      <c r="B227"/>
      <c r="C227"/>
      <c r="D227"/>
      <c r="F227" s="6"/>
    </row>
    <row r="228" spans="1:6" ht="13.5" x14ac:dyDescent="0.3">
      <c r="A228"/>
      <c r="B228"/>
      <c r="C228"/>
      <c r="D228"/>
      <c r="F228" s="6"/>
    </row>
    <row r="229" spans="1:6" ht="13.5" x14ac:dyDescent="0.3">
      <c r="A229"/>
      <c r="B229"/>
      <c r="C229"/>
      <c r="D229"/>
      <c r="F229" s="6"/>
    </row>
    <row r="230" spans="1:6" ht="13.5" x14ac:dyDescent="0.3">
      <c r="A230"/>
      <c r="B230"/>
      <c r="C230"/>
      <c r="D230"/>
      <c r="F230" s="6"/>
    </row>
    <row r="231" spans="1:6" ht="13.5" x14ac:dyDescent="0.3">
      <c r="A231"/>
      <c r="B231"/>
      <c r="C231"/>
      <c r="D231"/>
      <c r="F231" s="6"/>
    </row>
    <row r="232" spans="1:6" ht="13.5" x14ac:dyDescent="0.3">
      <c r="A232"/>
      <c r="B232"/>
      <c r="C232"/>
      <c r="D232"/>
      <c r="F232" s="6"/>
    </row>
    <row r="233" spans="1:6" ht="13.5" x14ac:dyDescent="0.3">
      <c r="A233"/>
      <c r="B233"/>
      <c r="C233"/>
      <c r="D233"/>
      <c r="F233" s="6"/>
    </row>
    <row r="234" spans="1:6" ht="13.5" x14ac:dyDescent="0.3">
      <c r="A234"/>
      <c r="B234"/>
      <c r="C234"/>
      <c r="D234"/>
      <c r="F234" s="6"/>
    </row>
    <row r="235" spans="1:6" ht="13.5" x14ac:dyDescent="0.3">
      <c r="A235"/>
      <c r="B235"/>
      <c r="C235"/>
      <c r="D235"/>
      <c r="F235" s="6"/>
    </row>
    <row r="236" spans="1:6" ht="13.5" x14ac:dyDescent="0.3">
      <c r="A236"/>
      <c r="B236"/>
      <c r="C236"/>
      <c r="D236"/>
      <c r="F236" s="6"/>
    </row>
    <row r="237" spans="1:6" ht="13.5" x14ac:dyDescent="0.3">
      <c r="A237"/>
      <c r="B237"/>
      <c r="C237"/>
      <c r="D237"/>
      <c r="F237" s="6"/>
    </row>
    <row r="238" spans="1:6" ht="13.5" x14ac:dyDescent="0.3">
      <c r="A238"/>
      <c r="B238"/>
      <c r="C238"/>
      <c r="D238"/>
      <c r="F238" s="6"/>
    </row>
    <row r="239" spans="1:6" ht="13.5" x14ac:dyDescent="0.3">
      <c r="A239"/>
      <c r="B239"/>
      <c r="C239"/>
      <c r="D239"/>
      <c r="F239" s="6"/>
    </row>
    <row r="240" spans="1:6" ht="13.5" x14ac:dyDescent="0.3">
      <c r="A240"/>
      <c r="B240"/>
      <c r="C240"/>
      <c r="D240"/>
      <c r="F240" s="6"/>
    </row>
    <row r="241" spans="1:6" ht="13.5" x14ac:dyDescent="0.3">
      <c r="A241"/>
      <c r="B241"/>
      <c r="C241"/>
      <c r="D241"/>
      <c r="F241" s="6"/>
    </row>
    <row r="242" spans="1:6" ht="13.5" x14ac:dyDescent="0.3">
      <c r="A242"/>
      <c r="B242"/>
      <c r="C242"/>
      <c r="D242"/>
      <c r="F242" s="6"/>
    </row>
    <row r="243" spans="1:6" ht="13.5" x14ac:dyDescent="0.3">
      <c r="A243"/>
      <c r="B243"/>
      <c r="C243"/>
      <c r="D243"/>
      <c r="F243" s="6"/>
    </row>
    <row r="244" spans="1:6" ht="13.5" x14ac:dyDescent="0.3">
      <c r="A244"/>
      <c r="B244"/>
      <c r="C244"/>
      <c r="D244"/>
      <c r="F244" s="6"/>
    </row>
    <row r="245" spans="1:6" ht="13.5" x14ac:dyDescent="0.3">
      <c r="A245"/>
      <c r="B245"/>
      <c r="C245"/>
      <c r="D245"/>
      <c r="F245" s="6"/>
    </row>
    <row r="246" spans="1:6" ht="13.5" x14ac:dyDescent="0.3">
      <c r="A246"/>
      <c r="B246"/>
      <c r="C246"/>
      <c r="D246"/>
      <c r="F246" s="6"/>
    </row>
    <row r="247" spans="1:6" ht="13.5" x14ac:dyDescent="0.3">
      <c r="A247"/>
      <c r="B247"/>
      <c r="C247"/>
      <c r="D247"/>
      <c r="F247" s="6"/>
    </row>
    <row r="248" spans="1:6" ht="13.5" x14ac:dyDescent="0.3">
      <c r="A248"/>
      <c r="B248"/>
      <c r="C248"/>
      <c r="D248"/>
      <c r="F248" s="6"/>
    </row>
    <row r="249" spans="1:6" ht="13.5" x14ac:dyDescent="0.3">
      <c r="A249"/>
      <c r="B249"/>
      <c r="C249"/>
      <c r="D249"/>
      <c r="F249" s="6"/>
    </row>
    <row r="250" spans="1:6" ht="13.5" x14ac:dyDescent="0.3">
      <c r="A250"/>
      <c r="B250"/>
      <c r="C250"/>
      <c r="D250"/>
      <c r="F250" s="6"/>
    </row>
    <row r="251" spans="1:6" ht="13.5" x14ac:dyDescent="0.3">
      <c r="A251"/>
      <c r="B251"/>
      <c r="C251"/>
      <c r="D251"/>
      <c r="F251" s="6"/>
    </row>
    <row r="252" spans="1:6" ht="13.5" x14ac:dyDescent="0.3">
      <c r="A252"/>
      <c r="B252"/>
      <c r="C252"/>
      <c r="D252"/>
      <c r="F252" s="6"/>
    </row>
    <row r="253" spans="1:6" ht="13.5" x14ac:dyDescent="0.3">
      <c r="A253"/>
      <c r="B253"/>
      <c r="C253"/>
      <c r="D253"/>
      <c r="F253" s="6"/>
    </row>
    <row r="254" spans="1:6" ht="13.5" x14ac:dyDescent="0.3">
      <c r="A254"/>
      <c r="B254"/>
      <c r="C254"/>
      <c r="D254"/>
      <c r="F254" s="6"/>
    </row>
    <row r="255" spans="1:6" ht="13.5" x14ac:dyDescent="0.3">
      <c r="A255"/>
      <c r="B255"/>
      <c r="C255"/>
      <c r="D255"/>
      <c r="F255" s="6"/>
    </row>
    <row r="256" spans="1:6" ht="13.5" x14ac:dyDescent="0.3">
      <c r="A256"/>
      <c r="B256"/>
      <c r="C256"/>
      <c r="D256"/>
      <c r="F256" s="6"/>
    </row>
    <row r="257" spans="1:6" ht="13.5" x14ac:dyDescent="0.3">
      <c r="A257"/>
      <c r="B257"/>
      <c r="C257"/>
      <c r="D257"/>
      <c r="F257" s="6"/>
    </row>
    <row r="258" spans="1:6" ht="13.5" x14ac:dyDescent="0.3">
      <c r="A258"/>
      <c r="B258"/>
      <c r="C258"/>
      <c r="D258"/>
      <c r="F258" s="6"/>
    </row>
    <row r="259" spans="1:6" ht="13.5" x14ac:dyDescent="0.3">
      <c r="A259"/>
      <c r="B259"/>
      <c r="C259"/>
      <c r="D259"/>
      <c r="F259" s="6"/>
    </row>
    <row r="260" spans="1:6" ht="13.5" x14ac:dyDescent="0.3">
      <c r="A260"/>
      <c r="B260"/>
      <c r="C260"/>
      <c r="D260"/>
      <c r="F260" s="6"/>
    </row>
    <row r="261" spans="1:6" ht="13.5" x14ac:dyDescent="0.3">
      <c r="A261"/>
      <c r="B261"/>
      <c r="C261"/>
      <c r="D261"/>
      <c r="F261" s="6"/>
    </row>
    <row r="262" spans="1:6" ht="13.5" x14ac:dyDescent="0.3">
      <c r="A262"/>
      <c r="B262"/>
      <c r="C262"/>
      <c r="D262"/>
      <c r="F262" s="6"/>
    </row>
    <row r="263" spans="1:6" ht="13.5" x14ac:dyDescent="0.3">
      <c r="A263"/>
      <c r="B263"/>
      <c r="C263"/>
      <c r="D263"/>
      <c r="F263" s="6"/>
    </row>
    <row r="264" spans="1:6" ht="13.5" x14ac:dyDescent="0.3">
      <c r="A264"/>
      <c r="B264"/>
      <c r="C264"/>
      <c r="D264"/>
      <c r="F264" s="6"/>
    </row>
    <row r="265" spans="1:6" ht="13.5" x14ac:dyDescent="0.3">
      <c r="A265"/>
      <c r="B265"/>
      <c r="C265"/>
      <c r="D265"/>
      <c r="F265" s="6"/>
    </row>
    <row r="266" spans="1:6" ht="13.5" x14ac:dyDescent="0.3">
      <c r="A266"/>
      <c r="B266"/>
      <c r="C266"/>
      <c r="D266"/>
      <c r="F266" s="6"/>
    </row>
    <row r="267" spans="1:6" ht="13.5" x14ac:dyDescent="0.3">
      <c r="A267"/>
      <c r="B267"/>
      <c r="C267"/>
      <c r="D267"/>
      <c r="F267" s="6"/>
    </row>
    <row r="268" spans="1:6" ht="13.5" x14ac:dyDescent="0.3">
      <c r="A268"/>
      <c r="B268"/>
      <c r="C268"/>
      <c r="D268"/>
      <c r="F268" s="6"/>
    </row>
    <row r="269" spans="1:6" ht="13.5" x14ac:dyDescent="0.3">
      <c r="A269"/>
      <c r="B269"/>
      <c r="C269"/>
      <c r="D269"/>
      <c r="F269" s="6"/>
    </row>
    <row r="270" spans="1:6" ht="13.5" x14ac:dyDescent="0.3">
      <c r="A270"/>
      <c r="B270"/>
      <c r="C270"/>
      <c r="D270"/>
      <c r="F270" s="6"/>
    </row>
    <row r="271" spans="1:6" ht="13.5" x14ac:dyDescent="0.3">
      <c r="A271"/>
      <c r="B271"/>
      <c r="C271"/>
      <c r="D271"/>
      <c r="F271" s="6"/>
    </row>
    <row r="272" spans="1:6" ht="13.5" x14ac:dyDescent="0.3">
      <c r="A272"/>
      <c r="B272"/>
      <c r="C272"/>
      <c r="D272"/>
      <c r="F272" s="6"/>
    </row>
    <row r="273" spans="1:6" ht="13.5" x14ac:dyDescent="0.3">
      <c r="A273"/>
      <c r="B273"/>
      <c r="C273"/>
      <c r="D273"/>
      <c r="F273" s="6"/>
    </row>
    <row r="274" spans="1:6" ht="13.5" x14ac:dyDescent="0.3">
      <c r="A274"/>
      <c r="B274"/>
      <c r="C274"/>
      <c r="D274"/>
      <c r="F274" s="6"/>
    </row>
    <row r="275" spans="1:6" ht="13.5" x14ac:dyDescent="0.3">
      <c r="A275"/>
      <c r="B275"/>
      <c r="C275"/>
      <c r="D275"/>
      <c r="F275" s="6"/>
    </row>
    <row r="276" spans="1:6" ht="13.5" x14ac:dyDescent="0.3">
      <c r="A276"/>
      <c r="B276"/>
      <c r="C276"/>
      <c r="D276"/>
      <c r="F276" s="6"/>
    </row>
    <row r="277" spans="1:6" ht="13.5" x14ac:dyDescent="0.3">
      <c r="A277"/>
      <c r="B277"/>
      <c r="C277"/>
      <c r="D277"/>
      <c r="F277" s="6"/>
    </row>
    <row r="278" spans="1:6" ht="13.5" x14ac:dyDescent="0.3">
      <c r="A278"/>
      <c r="B278"/>
      <c r="C278"/>
      <c r="D278"/>
      <c r="F278" s="6"/>
    </row>
    <row r="279" spans="1:6" ht="13.5" x14ac:dyDescent="0.3">
      <c r="A279"/>
      <c r="B279"/>
      <c r="C279"/>
      <c r="D279"/>
      <c r="F279" s="6"/>
    </row>
    <row r="280" spans="1:6" ht="13.5" x14ac:dyDescent="0.3">
      <c r="A280"/>
      <c r="B280"/>
      <c r="C280"/>
      <c r="D280"/>
      <c r="F280" s="6"/>
    </row>
    <row r="281" spans="1:6" ht="13.5" x14ac:dyDescent="0.3">
      <c r="A281"/>
      <c r="B281"/>
      <c r="C281"/>
      <c r="D281"/>
      <c r="F281" s="6"/>
    </row>
    <row r="282" spans="1:6" ht="13.5" x14ac:dyDescent="0.3">
      <c r="A282"/>
      <c r="B282"/>
      <c r="C282"/>
      <c r="D282"/>
      <c r="F282" s="6"/>
    </row>
    <row r="283" spans="1:6" ht="13.5" x14ac:dyDescent="0.3">
      <c r="A283"/>
      <c r="B283"/>
      <c r="C283"/>
      <c r="D283"/>
      <c r="F283" s="6"/>
    </row>
    <row r="284" spans="1:6" ht="13.5" x14ac:dyDescent="0.3">
      <c r="A284"/>
      <c r="B284"/>
      <c r="C284"/>
      <c r="D284"/>
      <c r="F284" s="6"/>
    </row>
    <row r="285" spans="1:6" ht="13.5" x14ac:dyDescent="0.3">
      <c r="A285"/>
      <c r="B285"/>
      <c r="C285"/>
      <c r="D285"/>
      <c r="F285" s="6"/>
    </row>
    <row r="286" spans="1:6" ht="13.5" x14ac:dyDescent="0.3">
      <c r="A286"/>
      <c r="B286"/>
      <c r="C286"/>
      <c r="D286"/>
      <c r="F286" s="6"/>
    </row>
    <row r="287" spans="1:6" ht="13.5" x14ac:dyDescent="0.3">
      <c r="A287"/>
      <c r="B287"/>
      <c r="C287"/>
      <c r="D287"/>
      <c r="F287" s="6"/>
    </row>
    <row r="288" spans="1:6" ht="13.5" x14ac:dyDescent="0.3">
      <c r="A288"/>
      <c r="B288"/>
      <c r="C288"/>
      <c r="D288"/>
      <c r="F288" s="6"/>
    </row>
    <row r="289" spans="1:6" ht="13.5" x14ac:dyDescent="0.3">
      <c r="A289"/>
      <c r="B289"/>
      <c r="C289"/>
      <c r="D289"/>
      <c r="F289" s="6"/>
    </row>
    <row r="290" spans="1:6" ht="13.5" x14ac:dyDescent="0.3">
      <c r="A290"/>
      <c r="B290"/>
      <c r="C290"/>
      <c r="D290"/>
      <c r="F290" s="6"/>
    </row>
    <row r="291" spans="1:6" ht="13.5" x14ac:dyDescent="0.3">
      <c r="A291"/>
      <c r="B291"/>
      <c r="C291"/>
      <c r="D291"/>
      <c r="F291" s="6"/>
    </row>
    <row r="292" spans="1:6" ht="13.5" x14ac:dyDescent="0.3">
      <c r="A292"/>
      <c r="B292"/>
      <c r="C292"/>
      <c r="D292"/>
      <c r="F292" s="6"/>
    </row>
    <row r="293" spans="1:6" ht="13.5" x14ac:dyDescent="0.3">
      <c r="A293"/>
      <c r="B293"/>
      <c r="C293"/>
      <c r="D293"/>
      <c r="F293" s="6"/>
    </row>
    <row r="294" spans="1:6" ht="13.5" x14ac:dyDescent="0.3">
      <c r="A294"/>
      <c r="B294"/>
      <c r="C294"/>
      <c r="D294"/>
      <c r="F294" s="6"/>
    </row>
    <row r="295" spans="1:6" ht="13.5" x14ac:dyDescent="0.3">
      <c r="A295"/>
      <c r="B295"/>
      <c r="C295"/>
      <c r="D295"/>
      <c r="F295" s="6"/>
    </row>
    <row r="296" spans="1:6" ht="13.5" x14ac:dyDescent="0.3">
      <c r="A296"/>
      <c r="B296"/>
      <c r="C296"/>
      <c r="D296"/>
      <c r="F296" s="6"/>
    </row>
    <row r="297" spans="1:6" ht="13.5" x14ac:dyDescent="0.3">
      <c r="A297"/>
      <c r="B297"/>
      <c r="C297"/>
      <c r="D297"/>
      <c r="F297" s="6"/>
    </row>
    <row r="298" spans="1:6" ht="13.5" x14ac:dyDescent="0.3">
      <c r="A298"/>
      <c r="B298"/>
      <c r="C298"/>
      <c r="D298"/>
      <c r="F298" s="6"/>
    </row>
    <row r="299" spans="1:6" ht="13.5" x14ac:dyDescent="0.3">
      <c r="A299"/>
      <c r="B299"/>
      <c r="C299"/>
      <c r="D299"/>
      <c r="F299" s="6"/>
    </row>
    <row r="300" spans="1:6" ht="13.5" x14ac:dyDescent="0.3">
      <c r="A300"/>
      <c r="B300"/>
      <c r="C300"/>
      <c r="D300"/>
      <c r="F300" s="6"/>
    </row>
    <row r="301" spans="1:6" ht="13.5" x14ac:dyDescent="0.3">
      <c r="A301"/>
      <c r="B301"/>
      <c r="C301"/>
      <c r="D301"/>
      <c r="F301" s="6"/>
    </row>
    <row r="302" spans="1:6" ht="13.5" x14ac:dyDescent="0.3">
      <c r="A302"/>
      <c r="B302"/>
      <c r="C302"/>
      <c r="D302"/>
      <c r="F302" s="6"/>
    </row>
    <row r="303" spans="1:6" ht="13.5" x14ac:dyDescent="0.3">
      <c r="A303"/>
      <c r="B303"/>
      <c r="C303"/>
      <c r="D303"/>
      <c r="F303" s="6"/>
    </row>
    <row r="304" spans="1:6" ht="13.5" x14ac:dyDescent="0.3">
      <c r="A304"/>
      <c r="B304"/>
      <c r="C304"/>
      <c r="D304"/>
      <c r="F304" s="6"/>
    </row>
    <row r="305" spans="1:6" ht="13.5" x14ac:dyDescent="0.3">
      <c r="A305"/>
      <c r="B305"/>
      <c r="C305"/>
      <c r="D305"/>
      <c r="F305" s="6"/>
    </row>
    <row r="306" spans="1:6" ht="13.5" x14ac:dyDescent="0.3">
      <c r="A306"/>
      <c r="B306"/>
      <c r="C306"/>
      <c r="D306"/>
      <c r="F306" s="6"/>
    </row>
    <row r="307" spans="1:6" ht="13.5" x14ac:dyDescent="0.3">
      <c r="A307"/>
      <c r="B307"/>
      <c r="C307"/>
      <c r="D307"/>
      <c r="F307" s="6"/>
    </row>
    <row r="308" spans="1:6" ht="13.5" x14ac:dyDescent="0.3">
      <c r="A308"/>
      <c r="B308"/>
      <c r="C308"/>
      <c r="D308"/>
      <c r="F308" s="6"/>
    </row>
    <row r="309" spans="1:6" ht="13.5" x14ac:dyDescent="0.3">
      <c r="A309"/>
      <c r="B309"/>
      <c r="C309"/>
      <c r="D309"/>
      <c r="F309" s="6"/>
    </row>
    <row r="310" spans="1:6" ht="13.5" x14ac:dyDescent="0.3">
      <c r="A310"/>
      <c r="B310"/>
      <c r="C310"/>
      <c r="D310"/>
      <c r="F310" s="6"/>
    </row>
    <row r="311" spans="1:6" ht="13.5" x14ac:dyDescent="0.3">
      <c r="A311"/>
      <c r="B311"/>
      <c r="C311"/>
      <c r="D311"/>
      <c r="F311" s="6"/>
    </row>
    <row r="312" spans="1:6" ht="13.5" x14ac:dyDescent="0.3">
      <c r="A312"/>
      <c r="B312"/>
      <c r="C312"/>
      <c r="D312"/>
      <c r="F312" s="6"/>
    </row>
    <row r="313" spans="1:6" ht="13.5" x14ac:dyDescent="0.3">
      <c r="A313"/>
      <c r="B313"/>
      <c r="C313"/>
      <c r="D313"/>
      <c r="F313" s="6"/>
    </row>
    <row r="314" spans="1:6" ht="13.5" x14ac:dyDescent="0.3">
      <c r="A314"/>
      <c r="B314"/>
      <c r="C314"/>
      <c r="D314"/>
      <c r="F314" s="6"/>
    </row>
    <row r="315" spans="1:6" ht="13.5" x14ac:dyDescent="0.3">
      <c r="A315"/>
      <c r="B315"/>
      <c r="C315"/>
      <c r="D315"/>
      <c r="F315" s="6"/>
    </row>
    <row r="316" spans="1:6" ht="13.5" x14ac:dyDescent="0.3">
      <c r="A316"/>
      <c r="B316"/>
      <c r="C316"/>
      <c r="D316"/>
      <c r="F316" s="6"/>
    </row>
    <row r="317" spans="1:6" ht="13.5" x14ac:dyDescent="0.3">
      <c r="A317"/>
      <c r="B317"/>
      <c r="C317"/>
      <c r="D317"/>
      <c r="F317" s="6"/>
    </row>
    <row r="318" spans="1:6" ht="13.5" x14ac:dyDescent="0.3">
      <c r="A318"/>
      <c r="B318"/>
      <c r="C318"/>
      <c r="D318"/>
      <c r="F318" s="6"/>
    </row>
    <row r="319" spans="1:6" ht="13.5" x14ac:dyDescent="0.3">
      <c r="A319"/>
      <c r="B319"/>
      <c r="C319"/>
      <c r="D319"/>
      <c r="F319" s="6"/>
    </row>
    <row r="320" spans="1:6" ht="13.5" x14ac:dyDescent="0.3">
      <c r="A320"/>
      <c r="B320"/>
      <c r="C320"/>
      <c r="D320"/>
      <c r="F320" s="6"/>
    </row>
    <row r="321" spans="1:6" ht="13.5" x14ac:dyDescent="0.3">
      <c r="A321"/>
      <c r="B321"/>
      <c r="C321"/>
      <c r="D321"/>
      <c r="F321" s="6"/>
    </row>
    <row r="322" spans="1:6" ht="13.5" x14ac:dyDescent="0.3">
      <c r="A322"/>
      <c r="B322"/>
      <c r="C322"/>
      <c r="D322"/>
      <c r="F322" s="6"/>
    </row>
    <row r="323" spans="1:6" ht="13.5" x14ac:dyDescent="0.3">
      <c r="A323"/>
      <c r="B323"/>
      <c r="C323"/>
      <c r="D323"/>
      <c r="F323" s="6"/>
    </row>
    <row r="324" spans="1:6" ht="13.5" x14ac:dyDescent="0.3">
      <c r="A324"/>
      <c r="B324"/>
      <c r="C324"/>
      <c r="D324"/>
      <c r="F324" s="6"/>
    </row>
    <row r="325" spans="1:6" ht="13.5" x14ac:dyDescent="0.3">
      <c r="A325"/>
      <c r="B325"/>
      <c r="C325"/>
      <c r="D325"/>
      <c r="F325" s="6"/>
    </row>
    <row r="326" spans="1:6" ht="13.5" x14ac:dyDescent="0.3">
      <c r="A326"/>
      <c r="B326"/>
      <c r="C326"/>
      <c r="D326"/>
      <c r="F326" s="6"/>
    </row>
    <row r="327" spans="1:6" ht="13.5" x14ac:dyDescent="0.3">
      <c r="A327"/>
      <c r="B327"/>
      <c r="C327"/>
      <c r="D327"/>
      <c r="F327" s="6"/>
    </row>
    <row r="328" spans="1:6" ht="13.5" x14ac:dyDescent="0.3">
      <c r="A328"/>
      <c r="B328"/>
      <c r="C328"/>
      <c r="D328"/>
      <c r="F328" s="6"/>
    </row>
    <row r="329" spans="1:6" ht="13.5" x14ac:dyDescent="0.3">
      <c r="A329"/>
      <c r="B329"/>
      <c r="C329"/>
      <c r="D329"/>
      <c r="F329" s="6"/>
    </row>
    <row r="330" spans="1:6" ht="13.5" x14ac:dyDescent="0.3">
      <c r="A330"/>
      <c r="B330"/>
      <c r="C330"/>
      <c r="D330"/>
      <c r="F330" s="6"/>
    </row>
    <row r="331" spans="1:6" ht="13.5" x14ac:dyDescent="0.3">
      <c r="A331"/>
      <c r="B331"/>
      <c r="C331"/>
      <c r="D331"/>
      <c r="F331" s="6"/>
    </row>
    <row r="332" spans="1:6" ht="13.5" x14ac:dyDescent="0.3">
      <c r="A332"/>
      <c r="B332"/>
      <c r="C332"/>
      <c r="D332"/>
      <c r="F332" s="6"/>
    </row>
    <row r="333" spans="1:6" ht="13.5" x14ac:dyDescent="0.3">
      <c r="A333"/>
      <c r="B333"/>
      <c r="C333"/>
      <c r="D333"/>
      <c r="F333" s="6"/>
    </row>
    <row r="334" spans="1:6" ht="13.5" x14ac:dyDescent="0.3">
      <c r="A334"/>
      <c r="B334"/>
      <c r="C334"/>
      <c r="D334"/>
      <c r="F334" s="6"/>
    </row>
    <row r="335" spans="1:6" ht="13.5" x14ac:dyDescent="0.3">
      <c r="A335"/>
      <c r="B335"/>
      <c r="C335"/>
      <c r="D335"/>
      <c r="F335" s="6"/>
    </row>
    <row r="336" spans="1:6" ht="13.5" x14ac:dyDescent="0.3">
      <c r="A336"/>
      <c r="B336"/>
      <c r="C336"/>
      <c r="D336"/>
      <c r="F336" s="6"/>
    </row>
    <row r="337" spans="1:6" ht="13.5" x14ac:dyDescent="0.3">
      <c r="A337"/>
      <c r="B337"/>
      <c r="C337"/>
      <c r="D337"/>
      <c r="F337" s="6"/>
    </row>
    <row r="338" spans="1:6" ht="13.5" x14ac:dyDescent="0.3">
      <c r="A338"/>
      <c r="B338"/>
      <c r="C338"/>
      <c r="D338"/>
      <c r="F338" s="6"/>
    </row>
    <row r="339" spans="1:6" ht="13.5" x14ac:dyDescent="0.3">
      <c r="A339"/>
      <c r="B339"/>
      <c r="C339"/>
      <c r="D339"/>
      <c r="F339" s="6"/>
    </row>
    <row r="340" spans="1:6" ht="13.5" x14ac:dyDescent="0.3">
      <c r="A340"/>
      <c r="B340"/>
      <c r="C340"/>
      <c r="D340"/>
      <c r="F340" s="6"/>
    </row>
    <row r="341" spans="1:6" ht="13.5" x14ac:dyDescent="0.3">
      <c r="A341"/>
      <c r="B341"/>
      <c r="C341"/>
      <c r="D341"/>
      <c r="F341" s="6"/>
    </row>
    <row r="342" spans="1:6" ht="13.5" x14ac:dyDescent="0.3">
      <c r="A342"/>
      <c r="B342"/>
      <c r="C342"/>
      <c r="D342"/>
      <c r="F342" s="6"/>
    </row>
    <row r="343" spans="1:6" ht="13.5" x14ac:dyDescent="0.3">
      <c r="A343"/>
      <c r="B343"/>
      <c r="C343"/>
      <c r="D343"/>
      <c r="F343" s="6"/>
    </row>
    <row r="344" spans="1:6" ht="13.5" x14ac:dyDescent="0.3">
      <c r="A344"/>
      <c r="B344"/>
      <c r="C344"/>
      <c r="D344"/>
      <c r="F344" s="6"/>
    </row>
    <row r="345" spans="1:6" ht="13.5" x14ac:dyDescent="0.3">
      <c r="A345"/>
      <c r="B345"/>
      <c r="C345"/>
      <c r="D345"/>
      <c r="F345" s="6"/>
    </row>
    <row r="346" spans="1:6" ht="13.5" x14ac:dyDescent="0.3">
      <c r="A346"/>
      <c r="B346"/>
      <c r="C346"/>
      <c r="D346"/>
      <c r="F346" s="6"/>
    </row>
    <row r="347" spans="1:6" ht="13.5" x14ac:dyDescent="0.3">
      <c r="A347"/>
      <c r="B347"/>
      <c r="C347"/>
      <c r="D347"/>
      <c r="F347" s="6"/>
    </row>
    <row r="348" spans="1:6" ht="13.5" x14ac:dyDescent="0.3">
      <c r="A348"/>
      <c r="B348"/>
      <c r="C348"/>
      <c r="D348"/>
      <c r="F348" s="6"/>
    </row>
    <row r="349" spans="1:6" ht="13.5" x14ac:dyDescent="0.3">
      <c r="A349"/>
      <c r="B349"/>
      <c r="C349"/>
      <c r="D349"/>
      <c r="F349" s="6"/>
    </row>
    <row r="350" spans="1:6" ht="13.5" x14ac:dyDescent="0.3">
      <c r="A350"/>
      <c r="B350"/>
      <c r="C350"/>
      <c r="D350"/>
      <c r="F350" s="6"/>
    </row>
    <row r="351" spans="1:6" ht="13.5" x14ac:dyDescent="0.3">
      <c r="A351"/>
      <c r="B351"/>
      <c r="C351"/>
      <c r="D351"/>
      <c r="F351" s="6"/>
    </row>
    <row r="352" spans="1:6" ht="13.5" x14ac:dyDescent="0.3">
      <c r="A352"/>
      <c r="B352"/>
      <c r="C352"/>
      <c r="D352"/>
      <c r="F352" s="6"/>
    </row>
    <row r="353" spans="1:6" ht="13.5" x14ac:dyDescent="0.3">
      <c r="A353"/>
      <c r="B353"/>
      <c r="C353"/>
      <c r="D353"/>
      <c r="F353" s="6"/>
    </row>
    <row r="354" spans="1:6" ht="13.5" x14ac:dyDescent="0.3">
      <c r="A354"/>
      <c r="B354"/>
      <c r="C354"/>
      <c r="D354"/>
      <c r="F354" s="6"/>
    </row>
    <row r="355" spans="1:6" ht="13.5" x14ac:dyDescent="0.3">
      <c r="A355"/>
      <c r="B355"/>
      <c r="C355"/>
      <c r="D355"/>
      <c r="F355" s="6"/>
    </row>
    <row r="356" spans="1:6" ht="13.5" x14ac:dyDescent="0.3">
      <c r="A356"/>
      <c r="B356"/>
      <c r="C356"/>
      <c r="D356"/>
      <c r="F356" s="6"/>
    </row>
    <row r="357" spans="1:6" ht="13.5" x14ac:dyDescent="0.3">
      <c r="A357"/>
      <c r="B357"/>
      <c r="C357"/>
      <c r="D357"/>
      <c r="F357" s="6"/>
    </row>
    <row r="358" spans="1:6" ht="13.5" x14ac:dyDescent="0.3">
      <c r="A358"/>
      <c r="B358"/>
      <c r="C358"/>
      <c r="D358"/>
      <c r="F358" s="6"/>
    </row>
    <row r="359" spans="1:6" ht="13.5" x14ac:dyDescent="0.3">
      <c r="A359"/>
      <c r="B359"/>
      <c r="C359"/>
      <c r="D359"/>
      <c r="F359" s="6"/>
    </row>
    <row r="360" spans="1:6" ht="13.5" x14ac:dyDescent="0.3">
      <c r="A360"/>
      <c r="B360"/>
      <c r="C360"/>
      <c r="D360"/>
      <c r="F360" s="6"/>
    </row>
    <row r="361" spans="1:6" ht="13.5" x14ac:dyDescent="0.3">
      <c r="A361"/>
      <c r="B361"/>
      <c r="C361"/>
      <c r="D361"/>
      <c r="F361" s="6"/>
    </row>
    <row r="362" spans="1:6" ht="13.5" x14ac:dyDescent="0.3">
      <c r="A362"/>
      <c r="B362"/>
      <c r="C362"/>
      <c r="D362"/>
      <c r="F362" s="6"/>
    </row>
    <row r="363" spans="1:6" ht="13.5" x14ac:dyDescent="0.3">
      <c r="A363"/>
      <c r="B363"/>
      <c r="C363"/>
      <c r="D363"/>
      <c r="F363" s="6"/>
    </row>
    <row r="364" spans="1:6" ht="13.5" x14ac:dyDescent="0.3">
      <c r="A364"/>
      <c r="B364"/>
      <c r="C364"/>
      <c r="D364"/>
      <c r="F364" s="6"/>
    </row>
    <row r="365" spans="1:6" ht="13.5" x14ac:dyDescent="0.3">
      <c r="A365"/>
      <c r="B365"/>
      <c r="C365"/>
      <c r="D365"/>
      <c r="F365" s="6"/>
    </row>
    <row r="366" spans="1:6" ht="13.5" x14ac:dyDescent="0.3">
      <c r="A366"/>
      <c r="B366"/>
      <c r="C366"/>
      <c r="D366"/>
      <c r="F366" s="6"/>
    </row>
    <row r="367" spans="1:6" ht="13.5" x14ac:dyDescent="0.3">
      <c r="A367"/>
      <c r="B367"/>
      <c r="C367"/>
      <c r="D367"/>
      <c r="F367" s="6"/>
    </row>
    <row r="368" spans="1:6" ht="13.5" x14ac:dyDescent="0.3">
      <c r="A368"/>
      <c r="B368"/>
      <c r="C368"/>
      <c r="D368"/>
      <c r="F368" s="6"/>
    </row>
    <row r="369" spans="1:6" ht="13.5" x14ac:dyDescent="0.3">
      <c r="A369"/>
      <c r="B369"/>
      <c r="C369"/>
      <c r="D369"/>
      <c r="F369" s="6"/>
    </row>
    <row r="370" spans="1:6" ht="13.5" x14ac:dyDescent="0.3">
      <c r="A370"/>
      <c r="B370"/>
      <c r="C370"/>
      <c r="D370"/>
      <c r="F370" s="6"/>
    </row>
    <row r="371" spans="1:6" ht="13.5" x14ac:dyDescent="0.3">
      <c r="A371"/>
      <c r="B371"/>
      <c r="C371"/>
      <c r="D371"/>
      <c r="F371" s="6"/>
    </row>
    <row r="372" spans="1:6" ht="13.5" x14ac:dyDescent="0.3">
      <c r="A372"/>
      <c r="B372"/>
      <c r="C372"/>
      <c r="D372"/>
      <c r="F372" s="6"/>
    </row>
    <row r="373" spans="1:6" ht="13.5" x14ac:dyDescent="0.3">
      <c r="A373"/>
      <c r="B373"/>
      <c r="C373"/>
      <c r="D373"/>
      <c r="F373" s="6"/>
    </row>
    <row r="374" spans="1:6" ht="13.5" x14ac:dyDescent="0.3">
      <c r="A374"/>
      <c r="B374"/>
      <c r="C374"/>
      <c r="D374"/>
      <c r="F374" s="6"/>
    </row>
    <row r="375" spans="1:6" ht="13.5" x14ac:dyDescent="0.3">
      <c r="A375"/>
      <c r="B375"/>
      <c r="C375"/>
      <c r="D375"/>
      <c r="F375" s="6"/>
    </row>
    <row r="376" spans="1:6" ht="13.5" x14ac:dyDescent="0.3">
      <c r="A376"/>
      <c r="B376"/>
      <c r="C376"/>
      <c r="D376"/>
      <c r="F376" s="6"/>
    </row>
    <row r="377" spans="1:6" ht="13.5" x14ac:dyDescent="0.3">
      <c r="A377"/>
      <c r="B377"/>
      <c r="C377"/>
      <c r="D377"/>
      <c r="F377" s="6"/>
    </row>
    <row r="378" spans="1:6" ht="13.5" x14ac:dyDescent="0.3">
      <c r="A378"/>
      <c r="B378"/>
      <c r="C378"/>
      <c r="D378"/>
      <c r="F378" s="6"/>
    </row>
  </sheetData>
  <pageMargins left="0.7" right="0.7" top="0.75" bottom="0.75" header="0.3" footer="0.3"/>
  <pageSetup orientation="portrait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BD1F3-C65B-4BCF-8D08-A5D33DB49C3E}">
  <dimension ref="A1:AA378"/>
  <sheetViews>
    <sheetView showGridLines="0" zoomScale="80" zoomScaleNormal="80" workbookViewId="0">
      <pane xSplit="1" ySplit="12" topLeftCell="B13" activePane="bottomRight" state="frozen"/>
      <selection pane="topRight" activeCell="B1" sqref="B1"/>
      <selection pane="bottomLeft" activeCell="A8" sqref="A8"/>
      <selection pane="bottomRight"/>
    </sheetView>
  </sheetViews>
  <sheetFormatPr defaultColWidth="9" defaultRowHeight="13" x14ac:dyDescent="0.3"/>
  <cols>
    <col min="1" max="1" width="15.4609375" style="7" customWidth="1"/>
    <col min="2" max="2" width="11" style="1" customWidth="1"/>
    <col min="3" max="3" width="14.3828125" style="1" customWidth="1"/>
    <col min="4" max="4" width="13.4609375" style="1" customWidth="1"/>
    <col min="5" max="16384" width="9" style="1"/>
  </cols>
  <sheetData>
    <row r="1" spans="1:27" s="3" customFormat="1" ht="18.5" x14ac:dyDescent="0.45">
      <c r="A1" s="2" t="str">
        <f>'H Factor'!$A1</f>
        <v>Ausgrid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.5" x14ac:dyDescent="0.45">
      <c r="A2" s="2" t="str">
        <f>'H Factor'!$A2</f>
        <v>Customer Service Incentive Scheme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.5" x14ac:dyDescent="0.45">
      <c r="A3" s="2" t="str">
        <f>Inputs!B41</f>
        <v>Website satisfaction rate</v>
      </c>
      <c r="B3" s="67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45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.65" customHeight="1" x14ac:dyDescent="0.3">
      <c r="A5" s="5"/>
    </row>
    <row r="6" spans="1:27" ht="6.65" customHeight="1" x14ac:dyDescent="0.3">
      <c r="A6" s="5"/>
    </row>
    <row r="7" spans="1:27" x14ac:dyDescent="0.3">
      <c r="A7" s="5"/>
    </row>
    <row r="8" spans="1:27" x14ac:dyDescent="0.3">
      <c r="A8" s="9" t="s">
        <v>38</v>
      </c>
      <c r="B8" s="10"/>
      <c r="C8" s="11"/>
      <c r="D8" s="11" t="s">
        <v>55</v>
      </c>
    </row>
    <row r="9" spans="1:27" x14ac:dyDescent="0.3">
      <c r="A9" s="8"/>
      <c r="B9" s="12"/>
      <c r="C9" s="12"/>
      <c r="D9" s="44">
        <f>AVERAGE(D13:D24)</f>
        <v>0.42857267645481395</v>
      </c>
    </row>
    <row r="10" spans="1:27" x14ac:dyDescent="0.3">
      <c r="A10" s="5"/>
    </row>
    <row r="12" spans="1:27" s="6" customFormat="1" ht="26" x14ac:dyDescent="0.3">
      <c r="A12" s="81" t="s">
        <v>56</v>
      </c>
      <c r="B12" s="82" t="s">
        <v>57</v>
      </c>
      <c r="C12" s="83" t="s">
        <v>58</v>
      </c>
      <c r="D12" s="83" t="s">
        <v>59</v>
      </c>
      <c r="F12" s="24" t="s">
        <v>51</v>
      </c>
    </row>
    <row r="13" spans="1:27" x14ac:dyDescent="0.3">
      <c r="A13" s="45">
        <v>2021</v>
      </c>
      <c r="B13" s="46" t="s">
        <v>60</v>
      </c>
      <c r="C13" s="46" t="s">
        <v>74</v>
      </c>
      <c r="D13" s="47">
        <v>0.34200000000000003</v>
      </c>
      <c r="F13" s="6"/>
    </row>
    <row r="14" spans="1:27" x14ac:dyDescent="0.3">
      <c r="A14" s="45">
        <v>2021</v>
      </c>
      <c r="B14" s="46" t="s">
        <v>62</v>
      </c>
      <c r="C14" s="46" t="s">
        <v>74</v>
      </c>
      <c r="D14" s="47">
        <v>0.46289569278671511</v>
      </c>
      <c r="F14" s="6"/>
    </row>
    <row r="15" spans="1:27" x14ac:dyDescent="0.3">
      <c r="A15" s="45">
        <v>2021</v>
      </c>
      <c r="B15" s="46" t="s">
        <v>63</v>
      </c>
      <c r="C15" s="46" t="s">
        <v>74</v>
      </c>
      <c r="D15" s="47">
        <v>0.44838709677419353</v>
      </c>
      <c r="F15" s="6"/>
    </row>
    <row r="16" spans="1:27" x14ac:dyDescent="0.3">
      <c r="A16" s="45">
        <v>2021</v>
      </c>
      <c r="B16" s="46" t="s">
        <v>64</v>
      </c>
      <c r="C16" s="46" t="s">
        <v>74</v>
      </c>
      <c r="D16" s="47">
        <v>0.45136459062281314</v>
      </c>
      <c r="F16" s="6"/>
    </row>
    <row r="17" spans="1:6" x14ac:dyDescent="0.3">
      <c r="A17" s="45">
        <v>2021</v>
      </c>
      <c r="B17" s="46" t="s">
        <v>65</v>
      </c>
      <c r="C17" s="46" t="s">
        <v>74</v>
      </c>
      <c r="D17" s="47">
        <v>0.41555555555555557</v>
      </c>
      <c r="F17" s="6"/>
    </row>
    <row r="18" spans="1:6" x14ac:dyDescent="0.3">
      <c r="A18" s="45">
        <v>2021</v>
      </c>
      <c r="B18" s="46" t="s">
        <v>66</v>
      </c>
      <c r="C18" s="46" t="s">
        <v>74</v>
      </c>
      <c r="D18" s="47">
        <v>0.41239999999999999</v>
      </c>
      <c r="F18" s="6"/>
    </row>
    <row r="19" spans="1:6" x14ac:dyDescent="0.3">
      <c r="A19" s="45">
        <v>2022</v>
      </c>
      <c r="B19" s="46" t="s">
        <v>67</v>
      </c>
      <c r="C19" s="46" t="s">
        <v>74</v>
      </c>
      <c r="D19" s="47">
        <v>0.40089801154586274</v>
      </c>
      <c r="F19" s="6"/>
    </row>
    <row r="20" spans="1:6" x14ac:dyDescent="0.3">
      <c r="A20" s="45">
        <v>2022</v>
      </c>
      <c r="B20" s="46" t="s">
        <v>68</v>
      </c>
      <c r="C20" s="46" t="s">
        <v>74</v>
      </c>
      <c r="D20" s="47">
        <v>0.43850862548692265</v>
      </c>
      <c r="F20" s="6"/>
    </row>
    <row r="21" spans="1:6" x14ac:dyDescent="0.3">
      <c r="A21" s="45">
        <v>2022</v>
      </c>
      <c r="B21" s="46" t="s">
        <v>69</v>
      </c>
      <c r="C21" s="46" t="s">
        <v>74</v>
      </c>
      <c r="D21" s="47">
        <v>0.44175209692451073</v>
      </c>
      <c r="F21" s="6"/>
    </row>
    <row r="22" spans="1:6" x14ac:dyDescent="0.3">
      <c r="A22" s="45">
        <v>2022</v>
      </c>
      <c r="B22" s="46" t="s">
        <v>70</v>
      </c>
      <c r="C22" s="46" t="s">
        <v>74</v>
      </c>
      <c r="D22" s="47">
        <v>0.4667</v>
      </c>
      <c r="F22" s="6"/>
    </row>
    <row r="23" spans="1:6" x14ac:dyDescent="0.3">
      <c r="A23" s="45">
        <v>2022</v>
      </c>
      <c r="B23" s="46" t="s">
        <v>71</v>
      </c>
      <c r="C23" s="46" t="s">
        <v>74</v>
      </c>
      <c r="D23" s="47">
        <v>0.44450000000000001</v>
      </c>
      <c r="F23" s="6"/>
    </row>
    <row r="24" spans="1:6" x14ac:dyDescent="0.3">
      <c r="A24" s="49">
        <v>2022</v>
      </c>
      <c r="B24" s="50" t="s">
        <v>72</v>
      </c>
      <c r="C24" s="50" t="s">
        <v>74</v>
      </c>
      <c r="D24" s="51">
        <v>0.41791044776119401</v>
      </c>
      <c r="F24" s="6"/>
    </row>
    <row r="25" spans="1:6" ht="13.5" x14ac:dyDescent="0.3">
      <c r="A25"/>
      <c r="B25"/>
      <c r="C25"/>
      <c r="D25"/>
      <c r="F25" s="6"/>
    </row>
    <row r="26" spans="1:6" ht="13.5" x14ac:dyDescent="0.3">
      <c r="A26"/>
      <c r="B26"/>
      <c r="C26"/>
      <c r="D26"/>
      <c r="F26" s="6"/>
    </row>
    <row r="27" spans="1:6" ht="13.5" x14ac:dyDescent="0.3">
      <c r="A27"/>
      <c r="B27"/>
      <c r="C27"/>
      <c r="D27"/>
      <c r="F27" s="6"/>
    </row>
    <row r="28" spans="1:6" ht="13.5" x14ac:dyDescent="0.3">
      <c r="A28"/>
      <c r="B28"/>
      <c r="C28"/>
      <c r="D28"/>
      <c r="F28" s="6"/>
    </row>
    <row r="29" spans="1:6" ht="13.5" x14ac:dyDescent="0.3">
      <c r="A29"/>
      <c r="B29"/>
      <c r="C29"/>
      <c r="D29"/>
      <c r="F29" s="6"/>
    </row>
    <row r="30" spans="1:6" ht="13.5" x14ac:dyDescent="0.3">
      <c r="A30"/>
      <c r="B30"/>
      <c r="C30"/>
      <c r="D30"/>
      <c r="F30" s="6"/>
    </row>
    <row r="31" spans="1:6" ht="13.5" x14ac:dyDescent="0.3">
      <c r="A31"/>
      <c r="B31"/>
      <c r="C31"/>
      <c r="D31"/>
      <c r="F31" s="6"/>
    </row>
    <row r="32" spans="1:6" ht="13.5" x14ac:dyDescent="0.3">
      <c r="A32"/>
      <c r="B32"/>
      <c r="C32"/>
      <c r="D32"/>
      <c r="F32" s="6"/>
    </row>
    <row r="33" spans="1:6" ht="13.5" x14ac:dyDescent="0.3">
      <c r="A33"/>
      <c r="B33"/>
      <c r="C33"/>
      <c r="D33"/>
      <c r="F33" s="6"/>
    </row>
    <row r="34" spans="1:6" ht="13.5" x14ac:dyDescent="0.3">
      <c r="A34"/>
      <c r="B34"/>
      <c r="C34"/>
      <c r="D34"/>
      <c r="F34" s="6"/>
    </row>
    <row r="35" spans="1:6" ht="13.5" x14ac:dyDescent="0.3">
      <c r="A35"/>
      <c r="B35"/>
      <c r="C35"/>
      <c r="D35"/>
      <c r="F35" s="6"/>
    </row>
    <row r="36" spans="1:6" ht="13.5" x14ac:dyDescent="0.3">
      <c r="A36"/>
      <c r="B36"/>
      <c r="C36"/>
      <c r="D36"/>
      <c r="F36" s="6"/>
    </row>
    <row r="37" spans="1:6" ht="13.5" x14ac:dyDescent="0.3">
      <c r="A37"/>
      <c r="B37"/>
      <c r="C37"/>
      <c r="D37"/>
      <c r="F37" s="6"/>
    </row>
    <row r="38" spans="1:6" ht="13.5" x14ac:dyDescent="0.3">
      <c r="A38"/>
      <c r="B38"/>
      <c r="C38"/>
      <c r="D38"/>
      <c r="F38" s="6"/>
    </row>
    <row r="39" spans="1:6" ht="13.5" x14ac:dyDescent="0.3">
      <c r="A39"/>
      <c r="B39"/>
      <c r="C39"/>
      <c r="D39"/>
      <c r="F39" s="6"/>
    </row>
    <row r="40" spans="1:6" ht="13.5" x14ac:dyDescent="0.3">
      <c r="A40"/>
      <c r="B40"/>
      <c r="C40"/>
      <c r="D40"/>
      <c r="F40" s="6"/>
    </row>
    <row r="41" spans="1:6" ht="13.5" x14ac:dyDescent="0.3">
      <c r="A41"/>
      <c r="B41"/>
      <c r="C41"/>
      <c r="D41"/>
      <c r="F41" s="6"/>
    </row>
    <row r="42" spans="1:6" ht="13.5" x14ac:dyDescent="0.3">
      <c r="A42"/>
      <c r="B42"/>
      <c r="C42"/>
      <c r="D42"/>
      <c r="F42" s="6"/>
    </row>
    <row r="43" spans="1:6" ht="13.5" x14ac:dyDescent="0.3">
      <c r="A43"/>
      <c r="B43"/>
      <c r="C43"/>
      <c r="D43"/>
      <c r="F43" s="6"/>
    </row>
    <row r="44" spans="1:6" ht="13.5" x14ac:dyDescent="0.3">
      <c r="A44"/>
      <c r="B44"/>
      <c r="C44"/>
      <c r="D44"/>
      <c r="F44" s="6"/>
    </row>
    <row r="45" spans="1:6" ht="13.5" x14ac:dyDescent="0.3">
      <c r="A45"/>
      <c r="B45"/>
      <c r="C45"/>
      <c r="D45"/>
      <c r="F45" s="6"/>
    </row>
    <row r="46" spans="1:6" ht="13.5" x14ac:dyDescent="0.3">
      <c r="A46"/>
      <c r="B46"/>
      <c r="C46"/>
      <c r="D46"/>
      <c r="F46" s="6"/>
    </row>
    <row r="47" spans="1:6" ht="13.5" x14ac:dyDescent="0.3">
      <c r="A47"/>
      <c r="B47"/>
      <c r="C47"/>
      <c r="D47"/>
      <c r="F47" s="6"/>
    </row>
    <row r="48" spans="1:6" ht="13.5" x14ac:dyDescent="0.3">
      <c r="A48"/>
      <c r="B48"/>
      <c r="C48"/>
      <c r="D48"/>
      <c r="F48" s="6"/>
    </row>
    <row r="49" spans="1:6" ht="13.5" x14ac:dyDescent="0.3">
      <c r="A49"/>
      <c r="B49"/>
      <c r="C49"/>
      <c r="D49"/>
      <c r="F49" s="6"/>
    </row>
    <row r="50" spans="1:6" ht="13.5" x14ac:dyDescent="0.3">
      <c r="A50"/>
      <c r="B50"/>
      <c r="C50"/>
      <c r="D50"/>
      <c r="F50" s="6"/>
    </row>
    <row r="51" spans="1:6" ht="13.5" x14ac:dyDescent="0.3">
      <c r="A51"/>
      <c r="B51"/>
      <c r="C51"/>
      <c r="D51"/>
      <c r="F51" s="6"/>
    </row>
    <row r="52" spans="1:6" ht="13.5" x14ac:dyDescent="0.3">
      <c r="A52"/>
      <c r="B52"/>
      <c r="C52"/>
      <c r="D52"/>
      <c r="F52" s="6"/>
    </row>
    <row r="53" spans="1:6" ht="13.5" x14ac:dyDescent="0.3">
      <c r="A53"/>
      <c r="B53"/>
      <c r="C53"/>
      <c r="D53"/>
      <c r="F53" s="6"/>
    </row>
    <row r="54" spans="1:6" ht="13.5" x14ac:dyDescent="0.3">
      <c r="A54"/>
      <c r="B54"/>
      <c r="C54"/>
      <c r="D54"/>
      <c r="F54" s="6"/>
    </row>
    <row r="55" spans="1:6" ht="13.5" x14ac:dyDescent="0.3">
      <c r="A55"/>
      <c r="B55"/>
      <c r="C55"/>
      <c r="D55"/>
      <c r="F55" s="6"/>
    </row>
    <row r="56" spans="1:6" ht="13.5" x14ac:dyDescent="0.3">
      <c r="A56"/>
      <c r="B56"/>
      <c r="C56"/>
      <c r="D56"/>
      <c r="F56" s="6"/>
    </row>
    <row r="57" spans="1:6" ht="13.5" x14ac:dyDescent="0.3">
      <c r="A57"/>
      <c r="B57"/>
      <c r="C57"/>
      <c r="D57"/>
      <c r="F57" s="6"/>
    </row>
    <row r="58" spans="1:6" ht="13.5" x14ac:dyDescent="0.3">
      <c r="A58"/>
      <c r="B58"/>
      <c r="C58"/>
      <c r="D58"/>
      <c r="F58" s="6"/>
    </row>
    <row r="59" spans="1:6" ht="13.5" x14ac:dyDescent="0.3">
      <c r="A59"/>
      <c r="B59"/>
      <c r="C59"/>
      <c r="D59"/>
      <c r="F59" s="6"/>
    </row>
    <row r="60" spans="1:6" ht="13.5" x14ac:dyDescent="0.3">
      <c r="A60"/>
      <c r="B60"/>
      <c r="C60"/>
      <c r="D60"/>
      <c r="F60" s="6"/>
    </row>
    <row r="61" spans="1:6" ht="13.5" x14ac:dyDescent="0.3">
      <c r="A61"/>
      <c r="B61"/>
      <c r="C61"/>
      <c r="D61"/>
      <c r="F61" s="6"/>
    </row>
    <row r="62" spans="1:6" ht="13.5" x14ac:dyDescent="0.3">
      <c r="A62"/>
      <c r="B62"/>
      <c r="C62"/>
      <c r="D62"/>
      <c r="F62" s="6"/>
    </row>
    <row r="63" spans="1:6" ht="13.5" x14ac:dyDescent="0.3">
      <c r="A63"/>
      <c r="B63"/>
      <c r="C63"/>
      <c r="D63"/>
      <c r="F63" s="6"/>
    </row>
    <row r="64" spans="1:6" ht="13.5" x14ac:dyDescent="0.3">
      <c r="A64"/>
      <c r="B64"/>
      <c r="C64"/>
      <c r="D64"/>
      <c r="F64" s="6"/>
    </row>
    <row r="65" spans="1:6" ht="13.5" x14ac:dyDescent="0.3">
      <c r="A65"/>
      <c r="B65"/>
      <c r="C65"/>
      <c r="D65"/>
      <c r="F65" s="6"/>
    </row>
    <row r="66" spans="1:6" ht="13.5" x14ac:dyDescent="0.3">
      <c r="A66"/>
      <c r="B66"/>
      <c r="C66"/>
      <c r="D66"/>
      <c r="F66" s="6"/>
    </row>
    <row r="67" spans="1:6" ht="13.5" x14ac:dyDescent="0.3">
      <c r="A67"/>
      <c r="B67"/>
      <c r="C67"/>
      <c r="D67"/>
      <c r="F67" s="6"/>
    </row>
    <row r="68" spans="1:6" ht="13.5" x14ac:dyDescent="0.3">
      <c r="A68"/>
      <c r="B68"/>
      <c r="C68"/>
      <c r="D68"/>
      <c r="F68" s="6"/>
    </row>
    <row r="69" spans="1:6" ht="13.5" x14ac:dyDescent="0.3">
      <c r="A69"/>
      <c r="B69"/>
      <c r="C69"/>
      <c r="D69"/>
      <c r="F69" s="6"/>
    </row>
    <row r="70" spans="1:6" ht="13.5" x14ac:dyDescent="0.3">
      <c r="A70"/>
      <c r="B70"/>
      <c r="C70"/>
      <c r="D70"/>
      <c r="F70" s="6"/>
    </row>
    <row r="71" spans="1:6" ht="13.5" x14ac:dyDescent="0.3">
      <c r="A71"/>
      <c r="B71"/>
      <c r="C71"/>
      <c r="D71"/>
      <c r="F71" s="6"/>
    </row>
    <row r="72" spans="1:6" ht="13.5" x14ac:dyDescent="0.3">
      <c r="A72"/>
      <c r="B72"/>
      <c r="C72"/>
      <c r="D72"/>
      <c r="F72" s="6"/>
    </row>
    <row r="73" spans="1:6" ht="13.5" x14ac:dyDescent="0.3">
      <c r="A73"/>
      <c r="B73"/>
      <c r="C73"/>
      <c r="D73"/>
      <c r="F73" s="6"/>
    </row>
    <row r="74" spans="1:6" ht="13.5" x14ac:dyDescent="0.3">
      <c r="A74"/>
      <c r="B74"/>
      <c r="C74"/>
      <c r="D74"/>
      <c r="F74" s="6"/>
    </row>
    <row r="75" spans="1:6" ht="13.5" x14ac:dyDescent="0.3">
      <c r="A75"/>
      <c r="B75"/>
      <c r="C75"/>
      <c r="D75"/>
      <c r="F75" s="6"/>
    </row>
    <row r="76" spans="1:6" ht="13.5" x14ac:dyDescent="0.3">
      <c r="A76"/>
      <c r="B76"/>
      <c r="C76"/>
      <c r="D76"/>
      <c r="F76" s="6"/>
    </row>
    <row r="77" spans="1:6" ht="13.5" x14ac:dyDescent="0.3">
      <c r="A77"/>
      <c r="B77"/>
      <c r="C77"/>
      <c r="D77"/>
      <c r="F77" s="6"/>
    </row>
    <row r="78" spans="1:6" ht="13.5" x14ac:dyDescent="0.3">
      <c r="A78"/>
      <c r="B78"/>
      <c r="C78"/>
      <c r="D78"/>
      <c r="F78" s="6"/>
    </row>
    <row r="79" spans="1:6" ht="13.5" x14ac:dyDescent="0.3">
      <c r="A79"/>
      <c r="B79"/>
      <c r="C79"/>
      <c r="D79"/>
      <c r="F79" s="6"/>
    </row>
    <row r="80" spans="1:6" ht="13.5" x14ac:dyDescent="0.3">
      <c r="A80"/>
      <c r="B80"/>
      <c r="C80"/>
      <c r="D80"/>
      <c r="F80" s="6"/>
    </row>
    <row r="81" spans="1:6" ht="13.5" x14ac:dyDescent="0.3">
      <c r="A81"/>
      <c r="B81"/>
      <c r="C81"/>
      <c r="D81"/>
      <c r="F81" s="6"/>
    </row>
    <row r="82" spans="1:6" ht="13.5" x14ac:dyDescent="0.3">
      <c r="A82"/>
      <c r="B82"/>
      <c r="C82"/>
      <c r="D82"/>
      <c r="F82" s="6"/>
    </row>
    <row r="83" spans="1:6" ht="13.5" x14ac:dyDescent="0.3">
      <c r="A83"/>
      <c r="B83"/>
      <c r="C83"/>
      <c r="D83"/>
      <c r="F83" s="6"/>
    </row>
    <row r="84" spans="1:6" ht="13.5" x14ac:dyDescent="0.3">
      <c r="A84"/>
      <c r="B84"/>
      <c r="C84"/>
      <c r="D84"/>
      <c r="F84" s="6"/>
    </row>
    <row r="85" spans="1:6" ht="13.5" x14ac:dyDescent="0.3">
      <c r="A85"/>
      <c r="B85"/>
      <c r="C85"/>
      <c r="D85"/>
      <c r="F85" s="6"/>
    </row>
    <row r="86" spans="1:6" ht="13.5" x14ac:dyDescent="0.3">
      <c r="A86"/>
      <c r="B86"/>
      <c r="C86"/>
      <c r="D86"/>
      <c r="F86" s="6"/>
    </row>
    <row r="87" spans="1:6" ht="13.5" x14ac:dyDescent="0.3">
      <c r="A87"/>
      <c r="B87"/>
      <c r="C87"/>
      <c r="D87"/>
      <c r="F87" s="6"/>
    </row>
    <row r="88" spans="1:6" ht="13.5" x14ac:dyDescent="0.3">
      <c r="A88"/>
      <c r="B88"/>
      <c r="C88"/>
      <c r="D88"/>
      <c r="F88" s="6"/>
    </row>
    <row r="89" spans="1:6" ht="13.5" x14ac:dyDescent="0.3">
      <c r="A89"/>
      <c r="B89"/>
      <c r="C89"/>
      <c r="D89"/>
      <c r="F89" s="6"/>
    </row>
    <row r="90" spans="1:6" ht="13.5" x14ac:dyDescent="0.3">
      <c r="A90"/>
      <c r="B90"/>
      <c r="C90"/>
      <c r="D90"/>
      <c r="F90" s="6"/>
    </row>
    <row r="91" spans="1:6" ht="13.5" x14ac:dyDescent="0.3">
      <c r="A91"/>
      <c r="B91"/>
      <c r="C91"/>
      <c r="D91"/>
      <c r="F91" s="6"/>
    </row>
    <row r="92" spans="1:6" ht="13.5" x14ac:dyDescent="0.3">
      <c r="A92"/>
      <c r="B92"/>
      <c r="C92"/>
      <c r="D92"/>
      <c r="F92" s="6"/>
    </row>
    <row r="93" spans="1:6" ht="13.5" x14ac:dyDescent="0.3">
      <c r="A93"/>
      <c r="B93"/>
      <c r="C93"/>
      <c r="D93"/>
      <c r="F93" s="6"/>
    </row>
    <row r="94" spans="1:6" ht="13.5" x14ac:dyDescent="0.3">
      <c r="A94"/>
      <c r="B94"/>
      <c r="C94"/>
      <c r="D94"/>
      <c r="F94" s="6"/>
    </row>
    <row r="95" spans="1:6" ht="13.5" x14ac:dyDescent="0.3">
      <c r="A95"/>
      <c r="B95"/>
      <c r="C95"/>
      <c r="D95"/>
      <c r="F95" s="6"/>
    </row>
    <row r="96" spans="1:6" ht="13.5" x14ac:dyDescent="0.3">
      <c r="A96"/>
      <c r="B96"/>
      <c r="C96"/>
      <c r="D96"/>
      <c r="F96" s="6"/>
    </row>
    <row r="97" spans="1:6" ht="13.5" x14ac:dyDescent="0.3">
      <c r="A97"/>
      <c r="B97"/>
      <c r="C97"/>
      <c r="D97"/>
      <c r="F97" s="6"/>
    </row>
    <row r="98" spans="1:6" ht="13.5" x14ac:dyDescent="0.3">
      <c r="A98"/>
      <c r="B98"/>
      <c r="C98"/>
      <c r="D98"/>
      <c r="F98" s="6"/>
    </row>
    <row r="99" spans="1:6" ht="13.5" x14ac:dyDescent="0.3">
      <c r="A99"/>
      <c r="B99"/>
      <c r="C99"/>
      <c r="D99"/>
      <c r="F99" s="6"/>
    </row>
    <row r="100" spans="1:6" ht="13.5" x14ac:dyDescent="0.3">
      <c r="A100"/>
      <c r="B100"/>
      <c r="C100"/>
      <c r="D100"/>
      <c r="F100" s="6"/>
    </row>
    <row r="101" spans="1:6" ht="13.5" x14ac:dyDescent="0.3">
      <c r="A101"/>
      <c r="B101"/>
      <c r="C101"/>
      <c r="D101"/>
      <c r="F101" s="6"/>
    </row>
    <row r="102" spans="1:6" ht="13.5" x14ac:dyDescent="0.3">
      <c r="A102"/>
      <c r="B102"/>
      <c r="C102"/>
      <c r="D102"/>
      <c r="F102" s="6"/>
    </row>
    <row r="103" spans="1:6" ht="13.5" x14ac:dyDescent="0.3">
      <c r="A103"/>
      <c r="B103"/>
      <c r="C103"/>
      <c r="D103"/>
      <c r="F103" s="6"/>
    </row>
    <row r="104" spans="1:6" ht="13.5" x14ac:dyDescent="0.3">
      <c r="A104"/>
      <c r="B104"/>
      <c r="C104"/>
      <c r="D104"/>
      <c r="F104" s="6"/>
    </row>
    <row r="105" spans="1:6" ht="13.5" x14ac:dyDescent="0.3">
      <c r="A105"/>
      <c r="B105"/>
      <c r="C105"/>
      <c r="D105"/>
      <c r="F105" s="6"/>
    </row>
    <row r="106" spans="1:6" ht="13.5" x14ac:dyDescent="0.3">
      <c r="A106"/>
      <c r="B106"/>
      <c r="C106"/>
      <c r="D106"/>
      <c r="F106" s="6"/>
    </row>
    <row r="107" spans="1:6" ht="13.5" x14ac:dyDescent="0.3">
      <c r="A107"/>
      <c r="B107"/>
      <c r="C107"/>
      <c r="D107"/>
      <c r="F107" s="6"/>
    </row>
    <row r="108" spans="1:6" ht="13.5" x14ac:dyDescent="0.3">
      <c r="A108"/>
      <c r="B108"/>
      <c r="C108"/>
      <c r="D108"/>
      <c r="F108" s="6"/>
    </row>
    <row r="109" spans="1:6" ht="13.5" x14ac:dyDescent="0.3">
      <c r="A109"/>
      <c r="B109"/>
      <c r="C109"/>
      <c r="D109"/>
      <c r="F109" s="6"/>
    </row>
    <row r="110" spans="1:6" ht="13.5" x14ac:dyDescent="0.3">
      <c r="A110"/>
      <c r="B110"/>
      <c r="C110"/>
      <c r="D110"/>
      <c r="F110" s="6"/>
    </row>
    <row r="111" spans="1:6" ht="13.5" x14ac:dyDescent="0.3">
      <c r="A111"/>
      <c r="B111"/>
      <c r="C111"/>
      <c r="D111"/>
      <c r="F111" s="6"/>
    </row>
    <row r="112" spans="1:6" ht="13.5" x14ac:dyDescent="0.3">
      <c r="A112"/>
      <c r="B112"/>
      <c r="C112"/>
      <c r="D112"/>
      <c r="F112" s="6"/>
    </row>
    <row r="113" spans="1:6" ht="13.5" x14ac:dyDescent="0.3">
      <c r="A113"/>
      <c r="B113"/>
      <c r="C113"/>
      <c r="D113"/>
      <c r="F113" s="6"/>
    </row>
    <row r="114" spans="1:6" ht="13.5" x14ac:dyDescent="0.3">
      <c r="A114"/>
      <c r="B114"/>
      <c r="C114"/>
      <c r="D114"/>
      <c r="F114" s="6"/>
    </row>
    <row r="115" spans="1:6" ht="13.5" x14ac:dyDescent="0.3">
      <c r="A115"/>
      <c r="B115"/>
      <c r="C115"/>
      <c r="D115"/>
      <c r="F115" s="6"/>
    </row>
    <row r="116" spans="1:6" ht="13.5" x14ac:dyDescent="0.3">
      <c r="A116"/>
      <c r="B116"/>
      <c r="C116"/>
      <c r="D116"/>
      <c r="F116" s="6"/>
    </row>
    <row r="117" spans="1:6" ht="13.5" x14ac:dyDescent="0.3">
      <c r="A117"/>
      <c r="B117"/>
      <c r="C117"/>
      <c r="D117"/>
      <c r="F117" s="6"/>
    </row>
    <row r="118" spans="1:6" ht="13.5" x14ac:dyDescent="0.3">
      <c r="A118"/>
      <c r="B118"/>
      <c r="C118"/>
      <c r="D118"/>
      <c r="F118" s="6"/>
    </row>
    <row r="119" spans="1:6" ht="13.5" x14ac:dyDescent="0.3">
      <c r="A119"/>
      <c r="B119"/>
      <c r="C119"/>
      <c r="D119"/>
      <c r="F119" s="6"/>
    </row>
    <row r="120" spans="1:6" ht="13.5" x14ac:dyDescent="0.3">
      <c r="A120"/>
      <c r="B120"/>
      <c r="C120"/>
      <c r="D120"/>
      <c r="F120" s="6"/>
    </row>
    <row r="121" spans="1:6" ht="13.5" x14ac:dyDescent="0.3">
      <c r="A121"/>
      <c r="B121"/>
      <c r="C121"/>
      <c r="D121"/>
      <c r="F121" s="6"/>
    </row>
    <row r="122" spans="1:6" ht="13.5" x14ac:dyDescent="0.3">
      <c r="A122"/>
      <c r="B122"/>
      <c r="C122"/>
      <c r="D122"/>
      <c r="F122" s="6"/>
    </row>
    <row r="123" spans="1:6" ht="13.5" x14ac:dyDescent="0.3">
      <c r="A123"/>
      <c r="B123"/>
      <c r="C123"/>
      <c r="D123"/>
      <c r="F123" s="6"/>
    </row>
    <row r="124" spans="1:6" ht="13.5" x14ac:dyDescent="0.3">
      <c r="A124"/>
      <c r="B124"/>
      <c r="C124"/>
      <c r="D124"/>
      <c r="F124" s="6"/>
    </row>
    <row r="125" spans="1:6" ht="13.5" x14ac:dyDescent="0.3">
      <c r="A125"/>
      <c r="B125"/>
      <c r="C125"/>
      <c r="D125"/>
      <c r="F125" s="6"/>
    </row>
    <row r="126" spans="1:6" ht="13.5" x14ac:dyDescent="0.3">
      <c r="A126"/>
      <c r="B126"/>
      <c r="C126"/>
      <c r="D126"/>
      <c r="F126" s="6"/>
    </row>
    <row r="127" spans="1:6" ht="13.5" x14ac:dyDescent="0.3">
      <c r="A127"/>
      <c r="B127"/>
      <c r="C127"/>
      <c r="D127"/>
      <c r="F127" s="6"/>
    </row>
    <row r="128" spans="1:6" ht="13.5" x14ac:dyDescent="0.3">
      <c r="A128"/>
      <c r="B128"/>
      <c r="C128"/>
      <c r="D128"/>
      <c r="F128" s="6"/>
    </row>
    <row r="129" spans="1:6" ht="13.5" x14ac:dyDescent="0.3">
      <c r="A129"/>
      <c r="B129"/>
      <c r="C129"/>
      <c r="D129"/>
      <c r="F129" s="6"/>
    </row>
    <row r="130" spans="1:6" ht="13.5" x14ac:dyDescent="0.3">
      <c r="A130"/>
      <c r="B130"/>
      <c r="C130"/>
      <c r="D130"/>
      <c r="F130" s="6"/>
    </row>
    <row r="131" spans="1:6" ht="13.5" x14ac:dyDescent="0.3">
      <c r="A131"/>
      <c r="B131"/>
      <c r="C131"/>
      <c r="D131"/>
      <c r="F131" s="6"/>
    </row>
    <row r="132" spans="1:6" ht="13.5" x14ac:dyDescent="0.3">
      <c r="A132"/>
      <c r="B132"/>
      <c r="C132"/>
      <c r="D132"/>
      <c r="F132" s="6"/>
    </row>
    <row r="133" spans="1:6" ht="13.5" x14ac:dyDescent="0.3">
      <c r="A133"/>
      <c r="B133"/>
      <c r="C133"/>
      <c r="D133"/>
      <c r="F133" s="6"/>
    </row>
    <row r="134" spans="1:6" ht="13.5" x14ac:dyDescent="0.3">
      <c r="A134"/>
      <c r="B134"/>
      <c r="C134"/>
      <c r="D134"/>
      <c r="F134" s="6"/>
    </row>
    <row r="135" spans="1:6" ht="13.5" x14ac:dyDescent="0.3">
      <c r="A135"/>
      <c r="B135"/>
      <c r="C135"/>
      <c r="D135"/>
      <c r="F135" s="6"/>
    </row>
    <row r="136" spans="1:6" ht="13.5" x14ac:dyDescent="0.3">
      <c r="A136"/>
      <c r="B136"/>
      <c r="C136"/>
      <c r="D136"/>
      <c r="F136" s="6"/>
    </row>
    <row r="137" spans="1:6" ht="13.5" x14ac:dyDescent="0.3">
      <c r="A137"/>
      <c r="B137"/>
      <c r="C137"/>
      <c r="D137"/>
      <c r="F137" s="6"/>
    </row>
    <row r="138" spans="1:6" ht="13.5" x14ac:dyDescent="0.3">
      <c r="A138"/>
      <c r="B138"/>
      <c r="C138"/>
      <c r="D138"/>
      <c r="F138" s="6"/>
    </row>
    <row r="139" spans="1:6" ht="13.5" x14ac:dyDescent="0.3">
      <c r="A139"/>
      <c r="B139"/>
      <c r="C139"/>
      <c r="D139"/>
      <c r="F139" s="6"/>
    </row>
    <row r="140" spans="1:6" ht="13.5" x14ac:dyDescent="0.3">
      <c r="A140"/>
      <c r="B140"/>
      <c r="C140"/>
      <c r="D140"/>
      <c r="F140" s="6"/>
    </row>
    <row r="141" spans="1:6" ht="13.5" x14ac:dyDescent="0.3">
      <c r="A141"/>
      <c r="B141"/>
      <c r="C141"/>
      <c r="D141"/>
      <c r="F141" s="6"/>
    </row>
    <row r="142" spans="1:6" ht="13.5" x14ac:dyDescent="0.3">
      <c r="A142"/>
      <c r="B142"/>
      <c r="C142"/>
      <c r="D142"/>
      <c r="F142" s="6"/>
    </row>
    <row r="143" spans="1:6" ht="13.5" x14ac:dyDescent="0.3">
      <c r="A143"/>
      <c r="B143"/>
      <c r="C143"/>
      <c r="D143"/>
      <c r="F143" s="6"/>
    </row>
    <row r="144" spans="1:6" ht="13.5" x14ac:dyDescent="0.3">
      <c r="A144"/>
      <c r="B144"/>
      <c r="C144"/>
      <c r="D144"/>
      <c r="F144" s="6"/>
    </row>
    <row r="145" spans="1:6" ht="13.5" x14ac:dyDescent="0.3">
      <c r="A145"/>
      <c r="B145"/>
      <c r="C145"/>
      <c r="D145"/>
      <c r="F145" s="6"/>
    </row>
    <row r="146" spans="1:6" ht="13.5" x14ac:dyDescent="0.3">
      <c r="A146"/>
      <c r="B146"/>
      <c r="C146"/>
      <c r="D146"/>
      <c r="F146" s="6"/>
    </row>
    <row r="147" spans="1:6" ht="13.5" x14ac:dyDescent="0.3">
      <c r="A147"/>
      <c r="B147"/>
      <c r="C147"/>
      <c r="D147"/>
      <c r="F147" s="6"/>
    </row>
    <row r="148" spans="1:6" ht="13.5" x14ac:dyDescent="0.3">
      <c r="A148"/>
      <c r="B148"/>
      <c r="C148"/>
      <c r="D148"/>
      <c r="F148" s="6"/>
    </row>
    <row r="149" spans="1:6" ht="13.5" x14ac:dyDescent="0.3">
      <c r="A149"/>
      <c r="B149"/>
      <c r="C149"/>
      <c r="D149"/>
      <c r="F149" s="6"/>
    </row>
    <row r="150" spans="1:6" ht="13.5" x14ac:dyDescent="0.3">
      <c r="A150"/>
      <c r="B150"/>
      <c r="C150"/>
      <c r="D150"/>
      <c r="F150" s="6"/>
    </row>
    <row r="151" spans="1:6" ht="13.5" x14ac:dyDescent="0.3">
      <c r="A151"/>
      <c r="B151"/>
      <c r="C151"/>
      <c r="D151"/>
      <c r="F151" s="6"/>
    </row>
    <row r="152" spans="1:6" ht="13.5" x14ac:dyDescent="0.3">
      <c r="A152"/>
      <c r="B152"/>
      <c r="C152"/>
      <c r="D152"/>
      <c r="F152" s="6"/>
    </row>
    <row r="153" spans="1:6" ht="13.5" x14ac:dyDescent="0.3">
      <c r="A153"/>
      <c r="B153"/>
      <c r="C153"/>
      <c r="D153"/>
      <c r="F153" s="6"/>
    </row>
    <row r="154" spans="1:6" ht="13.5" x14ac:dyDescent="0.3">
      <c r="A154"/>
      <c r="B154"/>
      <c r="C154"/>
      <c r="D154"/>
      <c r="F154" s="6"/>
    </row>
    <row r="155" spans="1:6" ht="13.5" x14ac:dyDescent="0.3">
      <c r="A155"/>
      <c r="B155"/>
      <c r="C155"/>
      <c r="D155"/>
      <c r="F155" s="6"/>
    </row>
    <row r="156" spans="1:6" ht="13.5" x14ac:dyDescent="0.3">
      <c r="A156"/>
      <c r="B156"/>
      <c r="C156"/>
      <c r="D156"/>
      <c r="F156" s="6"/>
    </row>
    <row r="157" spans="1:6" ht="13.5" x14ac:dyDescent="0.3">
      <c r="A157"/>
      <c r="B157"/>
      <c r="C157"/>
      <c r="D157"/>
      <c r="F157" s="6"/>
    </row>
    <row r="158" spans="1:6" ht="13.5" x14ac:dyDescent="0.3">
      <c r="A158"/>
      <c r="B158"/>
      <c r="C158"/>
      <c r="D158"/>
      <c r="F158" s="6"/>
    </row>
    <row r="159" spans="1:6" ht="13.5" x14ac:dyDescent="0.3">
      <c r="A159"/>
      <c r="B159"/>
      <c r="C159"/>
      <c r="D159"/>
      <c r="F159" s="6"/>
    </row>
    <row r="160" spans="1:6" ht="13.5" x14ac:dyDescent="0.3">
      <c r="A160"/>
      <c r="B160"/>
      <c r="C160"/>
      <c r="D160"/>
      <c r="F160" s="6"/>
    </row>
    <row r="161" spans="1:6" ht="13.5" x14ac:dyDescent="0.3">
      <c r="A161"/>
      <c r="B161"/>
      <c r="C161"/>
      <c r="D161"/>
      <c r="F161" s="6"/>
    </row>
    <row r="162" spans="1:6" ht="13.5" x14ac:dyDescent="0.3">
      <c r="A162"/>
      <c r="B162"/>
      <c r="C162"/>
      <c r="D162"/>
      <c r="F162" s="6"/>
    </row>
    <row r="163" spans="1:6" ht="13.5" x14ac:dyDescent="0.3">
      <c r="A163"/>
      <c r="B163"/>
      <c r="C163"/>
      <c r="D163"/>
      <c r="F163" s="6"/>
    </row>
    <row r="164" spans="1:6" ht="13.5" x14ac:dyDescent="0.3">
      <c r="A164"/>
      <c r="B164"/>
      <c r="C164"/>
      <c r="D164"/>
      <c r="F164" s="6"/>
    </row>
    <row r="165" spans="1:6" ht="13.5" x14ac:dyDescent="0.3">
      <c r="A165"/>
      <c r="B165"/>
      <c r="C165"/>
      <c r="D165"/>
      <c r="F165" s="6"/>
    </row>
    <row r="166" spans="1:6" ht="13.5" x14ac:dyDescent="0.3">
      <c r="A166"/>
      <c r="B166"/>
      <c r="C166"/>
      <c r="D166"/>
      <c r="F166" s="6"/>
    </row>
    <row r="167" spans="1:6" ht="13.5" x14ac:dyDescent="0.3">
      <c r="A167"/>
      <c r="B167"/>
      <c r="C167"/>
      <c r="D167"/>
      <c r="F167" s="6"/>
    </row>
    <row r="168" spans="1:6" ht="13.5" x14ac:dyDescent="0.3">
      <c r="A168"/>
      <c r="B168"/>
      <c r="C168"/>
      <c r="D168"/>
      <c r="F168" s="6"/>
    </row>
    <row r="169" spans="1:6" ht="13.5" x14ac:dyDescent="0.3">
      <c r="A169"/>
      <c r="B169"/>
      <c r="C169"/>
      <c r="D169"/>
      <c r="F169" s="6"/>
    </row>
    <row r="170" spans="1:6" ht="13.5" x14ac:dyDescent="0.3">
      <c r="A170"/>
      <c r="B170"/>
      <c r="C170"/>
      <c r="D170"/>
      <c r="F170" s="6"/>
    </row>
    <row r="171" spans="1:6" ht="13.5" x14ac:dyDescent="0.3">
      <c r="A171"/>
      <c r="B171"/>
      <c r="C171"/>
      <c r="D171"/>
      <c r="F171" s="6"/>
    </row>
    <row r="172" spans="1:6" ht="13.5" x14ac:dyDescent="0.3">
      <c r="A172"/>
      <c r="B172"/>
      <c r="C172"/>
      <c r="D172"/>
      <c r="F172" s="6"/>
    </row>
    <row r="173" spans="1:6" ht="13.5" x14ac:dyDescent="0.3">
      <c r="A173"/>
      <c r="B173"/>
      <c r="C173"/>
      <c r="D173"/>
      <c r="F173" s="6"/>
    </row>
    <row r="174" spans="1:6" ht="13.5" x14ac:dyDescent="0.3">
      <c r="A174"/>
      <c r="B174"/>
      <c r="C174"/>
      <c r="D174"/>
      <c r="F174" s="6"/>
    </row>
    <row r="175" spans="1:6" ht="13.5" x14ac:dyDescent="0.3">
      <c r="A175"/>
      <c r="B175"/>
      <c r="C175"/>
      <c r="D175"/>
      <c r="F175" s="6"/>
    </row>
    <row r="176" spans="1:6" ht="13.5" x14ac:dyDescent="0.3">
      <c r="A176"/>
      <c r="B176"/>
      <c r="C176"/>
      <c r="D176"/>
      <c r="F176" s="6"/>
    </row>
    <row r="177" spans="1:6" ht="13.5" x14ac:dyDescent="0.3">
      <c r="A177"/>
      <c r="B177"/>
      <c r="C177"/>
      <c r="D177"/>
      <c r="F177" s="6"/>
    </row>
    <row r="178" spans="1:6" ht="13.5" x14ac:dyDescent="0.3">
      <c r="A178"/>
      <c r="B178"/>
      <c r="C178"/>
      <c r="D178"/>
      <c r="F178" s="6"/>
    </row>
    <row r="179" spans="1:6" ht="13.5" x14ac:dyDescent="0.3">
      <c r="A179"/>
      <c r="B179"/>
      <c r="C179"/>
      <c r="D179"/>
      <c r="F179" s="6"/>
    </row>
    <row r="180" spans="1:6" ht="13.5" x14ac:dyDescent="0.3">
      <c r="A180"/>
      <c r="B180"/>
      <c r="C180"/>
      <c r="D180"/>
      <c r="F180" s="6"/>
    </row>
    <row r="181" spans="1:6" ht="13.5" x14ac:dyDescent="0.3">
      <c r="A181"/>
      <c r="B181"/>
      <c r="C181"/>
      <c r="D181"/>
      <c r="F181" s="6"/>
    </row>
    <row r="182" spans="1:6" ht="13.5" x14ac:dyDescent="0.3">
      <c r="A182"/>
      <c r="B182"/>
      <c r="C182"/>
      <c r="D182"/>
      <c r="F182" s="6"/>
    </row>
    <row r="183" spans="1:6" ht="13.5" x14ac:dyDescent="0.3">
      <c r="A183"/>
      <c r="B183"/>
      <c r="C183"/>
      <c r="D183"/>
      <c r="F183" s="6"/>
    </row>
    <row r="184" spans="1:6" ht="13.5" x14ac:dyDescent="0.3">
      <c r="A184"/>
      <c r="B184"/>
      <c r="C184"/>
      <c r="D184"/>
      <c r="F184" s="6"/>
    </row>
    <row r="185" spans="1:6" ht="13.5" x14ac:dyDescent="0.3">
      <c r="A185"/>
      <c r="B185"/>
      <c r="C185"/>
      <c r="D185"/>
      <c r="F185" s="6"/>
    </row>
    <row r="186" spans="1:6" ht="13.5" x14ac:dyDescent="0.3">
      <c r="A186"/>
      <c r="B186"/>
      <c r="C186"/>
      <c r="D186"/>
      <c r="F186" s="6"/>
    </row>
    <row r="187" spans="1:6" ht="13.5" x14ac:dyDescent="0.3">
      <c r="A187"/>
      <c r="B187"/>
      <c r="C187"/>
      <c r="D187"/>
      <c r="F187" s="6"/>
    </row>
    <row r="188" spans="1:6" ht="13.5" x14ac:dyDescent="0.3">
      <c r="A188"/>
      <c r="B188"/>
      <c r="C188"/>
      <c r="D188"/>
      <c r="F188" s="6"/>
    </row>
    <row r="189" spans="1:6" ht="13.5" x14ac:dyDescent="0.3">
      <c r="A189"/>
      <c r="B189"/>
      <c r="C189"/>
      <c r="D189"/>
      <c r="F189" s="6"/>
    </row>
    <row r="190" spans="1:6" ht="13.5" x14ac:dyDescent="0.3">
      <c r="A190"/>
      <c r="B190"/>
      <c r="C190"/>
      <c r="D190"/>
      <c r="F190" s="6"/>
    </row>
    <row r="191" spans="1:6" ht="13.5" x14ac:dyDescent="0.3">
      <c r="A191"/>
      <c r="B191"/>
      <c r="C191"/>
      <c r="D191"/>
      <c r="F191" s="6"/>
    </row>
    <row r="192" spans="1:6" ht="13.5" x14ac:dyDescent="0.3">
      <c r="A192"/>
      <c r="B192"/>
      <c r="C192"/>
      <c r="D192"/>
      <c r="F192" s="6"/>
    </row>
    <row r="193" spans="1:6" ht="13.5" x14ac:dyDescent="0.3">
      <c r="A193"/>
      <c r="B193"/>
      <c r="C193"/>
      <c r="D193"/>
      <c r="F193" s="6"/>
    </row>
    <row r="194" spans="1:6" ht="13.5" x14ac:dyDescent="0.3">
      <c r="A194"/>
      <c r="B194"/>
      <c r="C194"/>
      <c r="D194"/>
      <c r="F194" s="6"/>
    </row>
    <row r="195" spans="1:6" ht="13.5" x14ac:dyDescent="0.3">
      <c r="A195"/>
      <c r="B195"/>
      <c r="C195"/>
      <c r="D195"/>
      <c r="F195" s="6"/>
    </row>
    <row r="196" spans="1:6" ht="13.5" x14ac:dyDescent="0.3">
      <c r="A196"/>
      <c r="B196"/>
      <c r="C196"/>
      <c r="D196"/>
      <c r="F196" s="6"/>
    </row>
    <row r="197" spans="1:6" ht="13.5" x14ac:dyDescent="0.3">
      <c r="A197"/>
      <c r="B197"/>
      <c r="C197"/>
      <c r="D197"/>
      <c r="F197" s="6"/>
    </row>
    <row r="198" spans="1:6" ht="13.5" x14ac:dyDescent="0.3">
      <c r="A198"/>
      <c r="B198"/>
      <c r="C198"/>
      <c r="D198"/>
      <c r="F198" s="6"/>
    </row>
    <row r="199" spans="1:6" ht="13.5" x14ac:dyDescent="0.3">
      <c r="A199"/>
      <c r="B199"/>
      <c r="C199"/>
      <c r="D199"/>
      <c r="F199" s="6"/>
    </row>
    <row r="200" spans="1:6" ht="13.5" x14ac:dyDescent="0.3">
      <c r="A200"/>
      <c r="B200"/>
      <c r="C200"/>
      <c r="D200"/>
      <c r="F200" s="6"/>
    </row>
    <row r="201" spans="1:6" ht="13.5" x14ac:dyDescent="0.3">
      <c r="A201"/>
      <c r="B201"/>
      <c r="C201"/>
      <c r="D201"/>
      <c r="F201" s="6"/>
    </row>
    <row r="202" spans="1:6" ht="13.5" x14ac:dyDescent="0.3">
      <c r="A202"/>
      <c r="B202"/>
      <c r="C202"/>
      <c r="D202"/>
      <c r="F202" s="6"/>
    </row>
    <row r="203" spans="1:6" ht="13.5" x14ac:dyDescent="0.3">
      <c r="A203"/>
      <c r="B203"/>
      <c r="C203"/>
      <c r="D203"/>
      <c r="F203" s="6"/>
    </row>
    <row r="204" spans="1:6" ht="13.5" x14ac:dyDescent="0.3">
      <c r="A204"/>
      <c r="B204"/>
      <c r="C204"/>
      <c r="D204"/>
      <c r="F204" s="6"/>
    </row>
    <row r="205" spans="1:6" ht="13.5" x14ac:dyDescent="0.3">
      <c r="A205"/>
      <c r="B205"/>
      <c r="C205"/>
      <c r="D205"/>
      <c r="F205" s="6"/>
    </row>
    <row r="206" spans="1:6" ht="13.5" x14ac:dyDescent="0.3">
      <c r="A206"/>
      <c r="B206"/>
      <c r="C206"/>
      <c r="D206"/>
      <c r="F206" s="6"/>
    </row>
    <row r="207" spans="1:6" ht="13.5" x14ac:dyDescent="0.3">
      <c r="A207"/>
      <c r="B207"/>
      <c r="C207"/>
      <c r="D207"/>
      <c r="F207" s="6"/>
    </row>
    <row r="208" spans="1:6" ht="13.5" x14ac:dyDescent="0.3">
      <c r="A208"/>
      <c r="B208"/>
      <c r="C208"/>
      <c r="D208"/>
      <c r="F208" s="6"/>
    </row>
    <row r="209" spans="1:6" ht="13.5" x14ac:dyDescent="0.3">
      <c r="A209"/>
      <c r="B209"/>
      <c r="C209"/>
      <c r="D209"/>
      <c r="F209" s="6"/>
    </row>
    <row r="210" spans="1:6" ht="13.5" x14ac:dyDescent="0.3">
      <c r="A210"/>
      <c r="B210"/>
      <c r="C210"/>
      <c r="D210"/>
      <c r="F210" s="6"/>
    </row>
    <row r="211" spans="1:6" ht="13.5" x14ac:dyDescent="0.3">
      <c r="A211"/>
      <c r="B211"/>
      <c r="C211"/>
      <c r="D211"/>
      <c r="F211" s="6"/>
    </row>
    <row r="212" spans="1:6" ht="13.5" x14ac:dyDescent="0.3">
      <c r="A212"/>
      <c r="B212"/>
      <c r="C212"/>
      <c r="D212"/>
      <c r="F212" s="6"/>
    </row>
    <row r="213" spans="1:6" ht="13.5" x14ac:dyDescent="0.3">
      <c r="A213"/>
      <c r="B213"/>
      <c r="C213"/>
      <c r="D213"/>
      <c r="F213" s="6"/>
    </row>
    <row r="214" spans="1:6" ht="13.5" x14ac:dyDescent="0.3">
      <c r="A214"/>
      <c r="B214"/>
      <c r="C214"/>
      <c r="D214"/>
      <c r="F214" s="6"/>
    </row>
    <row r="215" spans="1:6" ht="13.5" x14ac:dyDescent="0.3">
      <c r="A215"/>
      <c r="B215"/>
      <c r="C215"/>
      <c r="D215"/>
      <c r="F215" s="6"/>
    </row>
    <row r="216" spans="1:6" ht="13.5" x14ac:dyDescent="0.3">
      <c r="A216"/>
      <c r="B216"/>
      <c r="C216"/>
      <c r="D216"/>
      <c r="F216" s="6"/>
    </row>
    <row r="217" spans="1:6" ht="13.5" x14ac:dyDescent="0.3">
      <c r="A217"/>
      <c r="B217"/>
      <c r="C217"/>
      <c r="D217"/>
      <c r="F217" s="6"/>
    </row>
    <row r="218" spans="1:6" ht="13.5" x14ac:dyDescent="0.3">
      <c r="A218"/>
      <c r="B218"/>
      <c r="C218"/>
      <c r="D218"/>
      <c r="F218" s="6"/>
    </row>
    <row r="219" spans="1:6" ht="13.5" x14ac:dyDescent="0.3">
      <c r="A219"/>
      <c r="B219"/>
      <c r="C219"/>
      <c r="D219"/>
      <c r="F219" s="6"/>
    </row>
    <row r="220" spans="1:6" ht="13.5" x14ac:dyDescent="0.3">
      <c r="A220"/>
      <c r="B220"/>
      <c r="C220"/>
      <c r="D220"/>
      <c r="F220" s="6"/>
    </row>
    <row r="221" spans="1:6" ht="13.5" x14ac:dyDescent="0.3">
      <c r="A221"/>
      <c r="B221"/>
      <c r="C221"/>
      <c r="D221"/>
      <c r="F221" s="6"/>
    </row>
    <row r="222" spans="1:6" ht="13.5" x14ac:dyDescent="0.3">
      <c r="A222"/>
      <c r="B222"/>
      <c r="C222"/>
      <c r="D222"/>
      <c r="F222" s="6"/>
    </row>
    <row r="223" spans="1:6" ht="13.5" x14ac:dyDescent="0.3">
      <c r="A223"/>
      <c r="B223"/>
      <c r="C223"/>
      <c r="D223"/>
      <c r="F223" s="6"/>
    </row>
    <row r="224" spans="1:6" ht="13.5" x14ac:dyDescent="0.3">
      <c r="A224"/>
      <c r="B224"/>
      <c r="C224"/>
      <c r="D224"/>
      <c r="F224" s="6"/>
    </row>
    <row r="225" spans="1:6" ht="13.5" x14ac:dyDescent="0.3">
      <c r="A225"/>
      <c r="B225"/>
      <c r="C225"/>
      <c r="D225"/>
      <c r="F225" s="6"/>
    </row>
    <row r="226" spans="1:6" ht="13.5" x14ac:dyDescent="0.3">
      <c r="A226"/>
      <c r="B226"/>
      <c r="C226"/>
      <c r="D226"/>
      <c r="F226" s="6"/>
    </row>
    <row r="227" spans="1:6" ht="13.5" x14ac:dyDescent="0.3">
      <c r="A227"/>
      <c r="B227"/>
      <c r="C227"/>
      <c r="D227"/>
      <c r="F227" s="6"/>
    </row>
    <row r="228" spans="1:6" ht="13.5" x14ac:dyDescent="0.3">
      <c r="A228"/>
      <c r="B228"/>
      <c r="C228"/>
      <c r="D228"/>
      <c r="F228" s="6"/>
    </row>
    <row r="229" spans="1:6" ht="13.5" x14ac:dyDescent="0.3">
      <c r="A229"/>
      <c r="B229"/>
      <c r="C229"/>
      <c r="D229"/>
      <c r="F229" s="6"/>
    </row>
    <row r="230" spans="1:6" ht="13.5" x14ac:dyDescent="0.3">
      <c r="A230"/>
      <c r="B230"/>
      <c r="C230"/>
      <c r="D230"/>
      <c r="F230" s="6"/>
    </row>
    <row r="231" spans="1:6" ht="13.5" x14ac:dyDescent="0.3">
      <c r="A231"/>
      <c r="B231"/>
      <c r="C231"/>
      <c r="D231"/>
      <c r="F231" s="6"/>
    </row>
    <row r="232" spans="1:6" ht="13.5" x14ac:dyDescent="0.3">
      <c r="A232"/>
      <c r="B232"/>
      <c r="C232"/>
      <c r="D232"/>
      <c r="F232" s="6"/>
    </row>
    <row r="233" spans="1:6" ht="13.5" x14ac:dyDescent="0.3">
      <c r="A233"/>
      <c r="B233"/>
      <c r="C233"/>
      <c r="D233"/>
      <c r="F233" s="6"/>
    </row>
    <row r="234" spans="1:6" ht="13.5" x14ac:dyDescent="0.3">
      <c r="A234"/>
      <c r="B234"/>
      <c r="C234"/>
      <c r="D234"/>
      <c r="F234" s="6"/>
    </row>
    <row r="235" spans="1:6" ht="13.5" x14ac:dyDescent="0.3">
      <c r="A235"/>
      <c r="B235"/>
      <c r="C235"/>
      <c r="D235"/>
      <c r="F235" s="6"/>
    </row>
    <row r="236" spans="1:6" ht="13.5" x14ac:dyDescent="0.3">
      <c r="A236"/>
      <c r="B236"/>
      <c r="C236"/>
      <c r="D236"/>
      <c r="F236" s="6"/>
    </row>
    <row r="237" spans="1:6" ht="13.5" x14ac:dyDescent="0.3">
      <c r="A237"/>
      <c r="B237"/>
      <c r="C237"/>
      <c r="D237"/>
      <c r="F237" s="6"/>
    </row>
    <row r="238" spans="1:6" ht="13.5" x14ac:dyDescent="0.3">
      <c r="A238"/>
      <c r="B238"/>
      <c r="C238"/>
      <c r="D238"/>
      <c r="F238" s="6"/>
    </row>
    <row r="239" spans="1:6" ht="13.5" x14ac:dyDescent="0.3">
      <c r="A239"/>
      <c r="B239"/>
      <c r="C239"/>
      <c r="D239"/>
      <c r="F239" s="6"/>
    </row>
    <row r="240" spans="1:6" ht="13.5" x14ac:dyDescent="0.3">
      <c r="A240"/>
      <c r="B240"/>
      <c r="C240"/>
      <c r="D240"/>
      <c r="F240" s="6"/>
    </row>
    <row r="241" spans="1:6" ht="13.5" x14ac:dyDescent="0.3">
      <c r="A241"/>
      <c r="B241"/>
      <c r="C241"/>
      <c r="D241"/>
      <c r="F241" s="6"/>
    </row>
    <row r="242" spans="1:6" ht="13.5" x14ac:dyDescent="0.3">
      <c r="A242"/>
      <c r="B242"/>
      <c r="C242"/>
      <c r="D242"/>
      <c r="F242" s="6"/>
    </row>
    <row r="243" spans="1:6" ht="13.5" x14ac:dyDescent="0.3">
      <c r="A243"/>
      <c r="B243"/>
      <c r="C243"/>
      <c r="D243"/>
      <c r="F243" s="6"/>
    </row>
    <row r="244" spans="1:6" ht="13.5" x14ac:dyDescent="0.3">
      <c r="A244"/>
      <c r="B244"/>
      <c r="C244"/>
      <c r="D244"/>
      <c r="F244" s="6"/>
    </row>
    <row r="245" spans="1:6" ht="13.5" x14ac:dyDescent="0.3">
      <c r="A245"/>
      <c r="B245"/>
      <c r="C245"/>
      <c r="D245"/>
      <c r="F245" s="6"/>
    </row>
    <row r="246" spans="1:6" ht="13.5" x14ac:dyDescent="0.3">
      <c r="A246"/>
      <c r="B246"/>
      <c r="C246"/>
      <c r="D246"/>
      <c r="F246" s="6"/>
    </row>
    <row r="247" spans="1:6" ht="13.5" x14ac:dyDescent="0.3">
      <c r="A247"/>
      <c r="B247"/>
      <c r="C247"/>
      <c r="D247"/>
      <c r="F247" s="6"/>
    </row>
    <row r="248" spans="1:6" ht="13.5" x14ac:dyDescent="0.3">
      <c r="A248"/>
      <c r="B248"/>
      <c r="C248"/>
      <c r="D248"/>
      <c r="F248" s="6"/>
    </row>
    <row r="249" spans="1:6" ht="13.5" x14ac:dyDescent="0.3">
      <c r="A249"/>
      <c r="B249"/>
      <c r="C249"/>
      <c r="D249"/>
      <c r="F249" s="6"/>
    </row>
    <row r="250" spans="1:6" ht="13.5" x14ac:dyDescent="0.3">
      <c r="A250"/>
      <c r="B250"/>
      <c r="C250"/>
      <c r="D250"/>
      <c r="F250" s="6"/>
    </row>
    <row r="251" spans="1:6" ht="13.5" x14ac:dyDescent="0.3">
      <c r="A251"/>
      <c r="B251"/>
      <c r="C251"/>
      <c r="D251"/>
      <c r="F251" s="6"/>
    </row>
    <row r="252" spans="1:6" ht="13.5" x14ac:dyDescent="0.3">
      <c r="A252"/>
      <c r="B252"/>
      <c r="C252"/>
      <c r="D252"/>
      <c r="F252" s="6"/>
    </row>
    <row r="253" spans="1:6" ht="13.5" x14ac:dyDescent="0.3">
      <c r="A253"/>
      <c r="B253"/>
      <c r="C253"/>
      <c r="D253"/>
      <c r="F253" s="6"/>
    </row>
    <row r="254" spans="1:6" ht="13.5" x14ac:dyDescent="0.3">
      <c r="A254"/>
      <c r="B254"/>
      <c r="C254"/>
      <c r="D254"/>
      <c r="F254" s="6"/>
    </row>
    <row r="255" spans="1:6" ht="13.5" x14ac:dyDescent="0.3">
      <c r="A255"/>
      <c r="B255"/>
      <c r="C255"/>
      <c r="D255"/>
      <c r="F255" s="6"/>
    </row>
    <row r="256" spans="1:6" ht="13.5" x14ac:dyDescent="0.3">
      <c r="A256"/>
      <c r="B256"/>
      <c r="C256"/>
      <c r="D256"/>
      <c r="F256" s="6"/>
    </row>
    <row r="257" spans="1:6" ht="13.5" x14ac:dyDescent="0.3">
      <c r="A257"/>
      <c r="B257"/>
      <c r="C257"/>
      <c r="D257"/>
      <c r="F257" s="6"/>
    </row>
    <row r="258" spans="1:6" ht="13.5" x14ac:dyDescent="0.3">
      <c r="A258"/>
      <c r="B258"/>
      <c r="C258"/>
      <c r="D258"/>
      <c r="F258" s="6"/>
    </row>
    <row r="259" spans="1:6" ht="13.5" x14ac:dyDescent="0.3">
      <c r="A259"/>
      <c r="B259"/>
      <c r="C259"/>
      <c r="D259"/>
      <c r="F259" s="6"/>
    </row>
    <row r="260" spans="1:6" ht="13.5" x14ac:dyDescent="0.3">
      <c r="A260"/>
      <c r="B260"/>
      <c r="C260"/>
      <c r="D260"/>
      <c r="F260" s="6"/>
    </row>
    <row r="261" spans="1:6" ht="13.5" x14ac:dyDescent="0.3">
      <c r="A261"/>
      <c r="B261"/>
      <c r="C261"/>
      <c r="D261"/>
      <c r="F261" s="6"/>
    </row>
    <row r="262" spans="1:6" ht="13.5" x14ac:dyDescent="0.3">
      <c r="A262"/>
      <c r="B262"/>
      <c r="C262"/>
      <c r="D262"/>
      <c r="F262" s="6"/>
    </row>
    <row r="263" spans="1:6" ht="13.5" x14ac:dyDescent="0.3">
      <c r="A263"/>
      <c r="B263"/>
      <c r="C263"/>
      <c r="D263"/>
      <c r="F263" s="6"/>
    </row>
    <row r="264" spans="1:6" ht="13.5" x14ac:dyDescent="0.3">
      <c r="A264"/>
      <c r="B264"/>
      <c r="C264"/>
      <c r="D264"/>
      <c r="F264" s="6"/>
    </row>
    <row r="265" spans="1:6" ht="13.5" x14ac:dyDescent="0.3">
      <c r="A265"/>
      <c r="B265"/>
      <c r="C265"/>
      <c r="D265"/>
      <c r="F265" s="6"/>
    </row>
    <row r="266" spans="1:6" ht="13.5" x14ac:dyDescent="0.3">
      <c r="A266"/>
      <c r="B266"/>
      <c r="C266"/>
      <c r="D266"/>
      <c r="F266" s="6"/>
    </row>
    <row r="267" spans="1:6" ht="13.5" x14ac:dyDescent="0.3">
      <c r="A267"/>
      <c r="B267"/>
      <c r="C267"/>
      <c r="D267"/>
      <c r="F267" s="6"/>
    </row>
    <row r="268" spans="1:6" ht="13.5" x14ac:dyDescent="0.3">
      <c r="A268"/>
      <c r="B268"/>
      <c r="C268"/>
      <c r="D268"/>
      <c r="F268" s="6"/>
    </row>
    <row r="269" spans="1:6" ht="13.5" x14ac:dyDescent="0.3">
      <c r="A269"/>
      <c r="B269"/>
      <c r="C269"/>
      <c r="D269"/>
      <c r="F269" s="6"/>
    </row>
    <row r="270" spans="1:6" ht="13.5" x14ac:dyDescent="0.3">
      <c r="A270"/>
      <c r="B270"/>
      <c r="C270"/>
      <c r="D270"/>
      <c r="F270" s="6"/>
    </row>
    <row r="271" spans="1:6" ht="13.5" x14ac:dyDescent="0.3">
      <c r="A271"/>
      <c r="B271"/>
      <c r="C271"/>
      <c r="D271"/>
      <c r="F271" s="6"/>
    </row>
    <row r="272" spans="1:6" ht="13.5" x14ac:dyDescent="0.3">
      <c r="A272"/>
      <c r="B272"/>
      <c r="C272"/>
      <c r="D272"/>
      <c r="F272" s="6"/>
    </row>
    <row r="273" spans="1:6" ht="13.5" x14ac:dyDescent="0.3">
      <c r="A273"/>
      <c r="B273"/>
      <c r="C273"/>
      <c r="D273"/>
      <c r="F273" s="6"/>
    </row>
    <row r="274" spans="1:6" ht="13.5" x14ac:dyDescent="0.3">
      <c r="A274"/>
      <c r="B274"/>
      <c r="C274"/>
      <c r="D274"/>
      <c r="F274" s="6"/>
    </row>
    <row r="275" spans="1:6" ht="13.5" x14ac:dyDescent="0.3">
      <c r="A275"/>
      <c r="B275"/>
      <c r="C275"/>
      <c r="D275"/>
      <c r="F275" s="6"/>
    </row>
    <row r="276" spans="1:6" ht="13.5" x14ac:dyDescent="0.3">
      <c r="A276"/>
      <c r="B276"/>
      <c r="C276"/>
      <c r="D276"/>
      <c r="F276" s="6"/>
    </row>
    <row r="277" spans="1:6" ht="13.5" x14ac:dyDescent="0.3">
      <c r="A277"/>
      <c r="B277"/>
      <c r="C277"/>
      <c r="D277"/>
      <c r="F277" s="6"/>
    </row>
    <row r="278" spans="1:6" ht="13.5" x14ac:dyDescent="0.3">
      <c r="A278"/>
      <c r="B278"/>
      <c r="C278"/>
      <c r="D278"/>
      <c r="F278" s="6"/>
    </row>
    <row r="279" spans="1:6" ht="13.5" x14ac:dyDescent="0.3">
      <c r="A279"/>
      <c r="B279"/>
      <c r="C279"/>
      <c r="D279"/>
      <c r="F279" s="6"/>
    </row>
    <row r="280" spans="1:6" ht="13.5" x14ac:dyDescent="0.3">
      <c r="A280"/>
      <c r="B280"/>
      <c r="C280"/>
      <c r="D280"/>
      <c r="F280" s="6"/>
    </row>
    <row r="281" spans="1:6" ht="13.5" x14ac:dyDescent="0.3">
      <c r="A281"/>
      <c r="B281"/>
      <c r="C281"/>
      <c r="D281"/>
      <c r="F281" s="6"/>
    </row>
    <row r="282" spans="1:6" ht="13.5" x14ac:dyDescent="0.3">
      <c r="A282"/>
      <c r="B282"/>
      <c r="C282"/>
      <c r="D282"/>
      <c r="F282" s="6"/>
    </row>
    <row r="283" spans="1:6" ht="13.5" x14ac:dyDescent="0.3">
      <c r="A283"/>
      <c r="B283"/>
      <c r="C283"/>
      <c r="D283"/>
      <c r="F283" s="6"/>
    </row>
    <row r="284" spans="1:6" ht="13.5" x14ac:dyDescent="0.3">
      <c r="A284"/>
      <c r="B284"/>
      <c r="C284"/>
      <c r="D284"/>
      <c r="F284" s="6"/>
    </row>
    <row r="285" spans="1:6" ht="13.5" x14ac:dyDescent="0.3">
      <c r="A285"/>
      <c r="B285"/>
      <c r="C285"/>
      <c r="D285"/>
      <c r="F285" s="6"/>
    </row>
    <row r="286" spans="1:6" ht="13.5" x14ac:dyDescent="0.3">
      <c r="A286"/>
      <c r="B286"/>
      <c r="C286"/>
      <c r="D286"/>
      <c r="F286" s="6"/>
    </row>
    <row r="287" spans="1:6" ht="13.5" x14ac:dyDescent="0.3">
      <c r="A287"/>
      <c r="B287"/>
      <c r="C287"/>
      <c r="D287"/>
      <c r="F287" s="6"/>
    </row>
    <row r="288" spans="1:6" ht="13.5" x14ac:dyDescent="0.3">
      <c r="A288"/>
      <c r="B288"/>
      <c r="C288"/>
      <c r="D288"/>
      <c r="F288" s="6"/>
    </row>
    <row r="289" spans="1:6" ht="13.5" x14ac:dyDescent="0.3">
      <c r="A289"/>
      <c r="B289"/>
      <c r="C289"/>
      <c r="D289"/>
      <c r="F289" s="6"/>
    </row>
    <row r="290" spans="1:6" ht="13.5" x14ac:dyDescent="0.3">
      <c r="A290"/>
      <c r="B290"/>
      <c r="C290"/>
      <c r="D290"/>
      <c r="F290" s="6"/>
    </row>
    <row r="291" spans="1:6" ht="13.5" x14ac:dyDescent="0.3">
      <c r="A291"/>
      <c r="B291"/>
      <c r="C291"/>
      <c r="D291"/>
      <c r="F291" s="6"/>
    </row>
    <row r="292" spans="1:6" ht="13.5" x14ac:dyDescent="0.3">
      <c r="A292"/>
      <c r="B292"/>
      <c r="C292"/>
      <c r="D292"/>
      <c r="F292" s="6"/>
    </row>
    <row r="293" spans="1:6" ht="13.5" x14ac:dyDescent="0.3">
      <c r="A293"/>
      <c r="B293"/>
      <c r="C293"/>
      <c r="D293"/>
      <c r="F293" s="6"/>
    </row>
    <row r="294" spans="1:6" ht="13.5" x14ac:dyDescent="0.3">
      <c r="A294"/>
      <c r="B294"/>
      <c r="C294"/>
      <c r="D294"/>
      <c r="F294" s="6"/>
    </row>
    <row r="295" spans="1:6" ht="13.5" x14ac:dyDescent="0.3">
      <c r="A295"/>
      <c r="B295"/>
      <c r="C295"/>
      <c r="D295"/>
      <c r="F295" s="6"/>
    </row>
    <row r="296" spans="1:6" ht="13.5" x14ac:dyDescent="0.3">
      <c r="A296"/>
      <c r="B296"/>
      <c r="C296"/>
      <c r="D296"/>
      <c r="F296" s="6"/>
    </row>
    <row r="297" spans="1:6" ht="13.5" x14ac:dyDescent="0.3">
      <c r="A297"/>
      <c r="B297"/>
      <c r="C297"/>
      <c r="D297"/>
      <c r="F297" s="6"/>
    </row>
    <row r="298" spans="1:6" ht="13.5" x14ac:dyDescent="0.3">
      <c r="A298"/>
      <c r="B298"/>
      <c r="C298"/>
      <c r="D298"/>
      <c r="F298" s="6"/>
    </row>
    <row r="299" spans="1:6" ht="13.5" x14ac:dyDescent="0.3">
      <c r="A299"/>
      <c r="B299"/>
      <c r="C299"/>
      <c r="D299"/>
      <c r="F299" s="6"/>
    </row>
    <row r="300" spans="1:6" ht="13.5" x14ac:dyDescent="0.3">
      <c r="A300"/>
      <c r="B300"/>
      <c r="C300"/>
      <c r="D300"/>
      <c r="F300" s="6"/>
    </row>
    <row r="301" spans="1:6" ht="13.5" x14ac:dyDescent="0.3">
      <c r="A301"/>
      <c r="B301"/>
      <c r="C301"/>
      <c r="D301"/>
      <c r="F301" s="6"/>
    </row>
    <row r="302" spans="1:6" ht="13.5" x14ac:dyDescent="0.3">
      <c r="A302"/>
      <c r="B302"/>
      <c r="C302"/>
      <c r="D302"/>
      <c r="F302" s="6"/>
    </row>
    <row r="303" spans="1:6" ht="13.5" x14ac:dyDescent="0.3">
      <c r="A303"/>
      <c r="B303"/>
      <c r="C303"/>
      <c r="D303"/>
      <c r="F303" s="6"/>
    </row>
    <row r="304" spans="1:6" ht="13.5" x14ac:dyDescent="0.3">
      <c r="A304"/>
      <c r="B304"/>
      <c r="C304"/>
      <c r="D304"/>
      <c r="F304" s="6"/>
    </row>
    <row r="305" spans="1:6" ht="13.5" x14ac:dyDescent="0.3">
      <c r="A305"/>
      <c r="B305"/>
      <c r="C305"/>
      <c r="D305"/>
      <c r="F305" s="6"/>
    </row>
    <row r="306" spans="1:6" ht="13.5" x14ac:dyDescent="0.3">
      <c r="A306"/>
      <c r="B306"/>
      <c r="C306"/>
      <c r="D306"/>
      <c r="F306" s="6"/>
    </row>
    <row r="307" spans="1:6" ht="13.5" x14ac:dyDescent="0.3">
      <c r="A307"/>
      <c r="B307"/>
      <c r="C307"/>
      <c r="D307"/>
      <c r="F307" s="6"/>
    </row>
    <row r="308" spans="1:6" ht="13.5" x14ac:dyDescent="0.3">
      <c r="A308"/>
      <c r="B308"/>
      <c r="C308"/>
      <c r="D308"/>
      <c r="F308" s="6"/>
    </row>
    <row r="309" spans="1:6" ht="13.5" x14ac:dyDescent="0.3">
      <c r="A309"/>
      <c r="B309"/>
      <c r="C309"/>
      <c r="D309"/>
      <c r="F309" s="6"/>
    </row>
    <row r="310" spans="1:6" ht="13.5" x14ac:dyDescent="0.3">
      <c r="A310"/>
      <c r="B310"/>
      <c r="C310"/>
      <c r="D310"/>
      <c r="F310" s="6"/>
    </row>
    <row r="311" spans="1:6" ht="13.5" x14ac:dyDescent="0.3">
      <c r="A311"/>
      <c r="B311"/>
      <c r="C311"/>
      <c r="D311"/>
      <c r="F311" s="6"/>
    </row>
    <row r="312" spans="1:6" ht="13.5" x14ac:dyDescent="0.3">
      <c r="A312"/>
      <c r="B312"/>
      <c r="C312"/>
      <c r="D312"/>
      <c r="F312" s="6"/>
    </row>
    <row r="313" spans="1:6" ht="13.5" x14ac:dyDescent="0.3">
      <c r="A313"/>
      <c r="B313"/>
      <c r="C313"/>
      <c r="D313"/>
      <c r="F313" s="6"/>
    </row>
    <row r="314" spans="1:6" ht="13.5" x14ac:dyDescent="0.3">
      <c r="A314"/>
      <c r="B314"/>
      <c r="C314"/>
      <c r="D314"/>
      <c r="F314" s="6"/>
    </row>
    <row r="315" spans="1:6" ht="13.5" x14ac:dyDescent="0.3">
      <c r="A315"/>
      <c r="B315"/>
      <c r="C315"/>
      <c r="D315"/>
      <c r="F315" s="6"/>
    </row>
    <row r="316" spans="1:6" ht="13.5" x14ac:dyDescent="0.3">
      <c r="A316"/>
      <c r="B316"/>
      <c r="C316"/>
      <c r="D316"/>
      <c r="F316" s="6"/>
    </row>
    <row r="317" spans="1:6" ht="13.5" x14ac:dyDescent="0.3">
      <c r="A317"/>
      <c r="B317"/>
      <c r="C317"/>
      <c r="D317"/>
      <c r="F317" s="6"/>
    </row>
    <row r="318" spans="1:6" ht="13.5" x14ac:dyDescent="0.3">
      <c r="A318"/>
      <c r="B318"/>
      <c r="C318"/>
      <c r="D318"/>
      <c r="F318" s="6"/>
    </row>
    <row r="319" spans="1:6" ht="13.5" x14ac:dyDescent="0.3">
      <c r="A319"/>
      <c r="B319"/>
      <c r="C319"/>
      <c r="D319"/>
      <c r="F319" s="6"/>
    </row>
    <row r="320" spans="1:6" ht="13.5" x14ac:dyDescent="0.3">
      <c r="A320"/>
      <c r="B320"/>
      <c r="C320"/>
      <c r="D320"/>
      <c r="F320" s="6"/>
    </row>
    <row r="321" spans="1:6" ht="13.5" x14ac:dyDescent="0.3">
      <c r="A321"/>
      <c r="B321"/>
      <c r="C321"/>
      <c r="D321"/>
      <c r="F321" s="6"/>
    </row>
    <row r="322" spans="1:6" ht="13.5" x14ac:dyDescent="0.3">
      <c r="A322"/>
      <c r="B322"/>
      <c r="C322"/>
      <c r="D322"/>
      <c r="F322" s="6"/>
    </row>
    <row r="323" spans="1:6" ht="13.5" x14ac:dyDescent="0.3">
      <c r="A323"/>
      <c r="B323"/>
      <c r="C323"/>
      <c r="D323"/>
      <c r="F323" s="6"/>
    </row>
    <row r="324" spans="1:6" ht="13.5" x14ac:dyDescent="0.3">
      <c r="A324"/>
      <c r="B324"/>
      <c r="C324"/>
      <c r="D324"/>
      <c r="F324" s="6"/>
    </row>
    <row r="325" spans="1:6" ht="13.5" x14ac:dyDescent="0.3">
      <c r="A325"/>
      <c r="B325"/>
      <c r="C325"/>
      <c r="D325"/>
      <c r="F325" s="6"/>
    </row>
    <row r="326" spans="1:6" ht="13.5" x14ac:dyDescent="0.3">
      <c r="A326"/>
      <c r="B326"/>
      <c r="C326"/>
      <c r="D326"/>
      <c r="F326" s="6"/>
    </row>
    <row r="327" spans="1:6" ht="13.5" x14ac:dyDescent="0.3">
      <c r="A327"/>
      <c r="B327"/>
      <c r="C327"/>
      <c r="D327"/>
      <c r="F327" s="6"/>
    </row>
    <row r="328" spans="1:6" ht="13.5" x14ac:dyDescent="0.3">
      <c r="A328"/>
      <c r="B328"/>
      <c r="C328"/>
      <c r="D328"/>
      <c r="F328" s="6"/>
    </row>
    <row r="329" spans="1:6" ht="13.5" x14ac:dyDescent="0.3">
      <c r="A329"/>
      <c r="B329"/>
      <c r="C329"/>
      <c r="D329"/>
      <c r="F329" s="6"/>
    </row>
    <row r="330" spans="1:6" ht="13.5" x14ac:dyDescent="0.3">
      <c r="A330"/>
      <c r="B330"/>
      <c r="C330"/>
      <c r="D330"/>
      <c r="F330" s="6"/>
    </row>
    <row r="331" spans="1:6" ht="13.5" x14ac:dyDescent="0.3">
      <c r="A331"/>
      <c r="B331"/>
      <c r="C331"/>
      <c r="D331"/>
      <c r="F331" s="6"/>
    </row>
    <row r="332" spans="1:6" ht="13.5" x14ac:dyDescent="0.3">
      <c r="A332"/>
      <c r="B332"/>
      <c r="C332"/>
      <c r="D332"/>
      <c r="F332" s="6"/>
    </row>
    <row r="333" spans="1:6" ht="13.5" x14ac:dyDescent="0.3">
      <c r="A333"/>
      <c r="B333"/>
      <c r="C333"/>
      <c r="D333"/>
      <c r="F333" s="6"/>
    </row>
    <row r="334" spans="1:6" ht="13.5" x14ac:dyDescent="0.3">
      <c r="A334"/>
      <c r="B334"/>
      <c r="C334"/>
      <c r="D334"/>
      <c r="F334" s="6"/>
    </row>
    <row r="335" spans="1:6" ht="13.5" x14ac:dyDescent="0.3">
      <c r="A335"/>
      <c r="B335"/>
      <c r="C335"/>
      <c r="D335"/>
      <c r="F335" s="6"/>
    </row>
    <row r="336" spans="1:6" ht="13.5" x14ac:dyDescent="0.3">
      <c r="A336"/>
      <c r="B336"/>
      <c r="C336"/>
      <c r="D336"/>
      <c r="F336" s="6"/>
    </row>
    <row r="337" spans="1:6" ht="13.5" x14ac:dyDescent="0.3">
      <c r="A337"/>
      <c r="B337"/>
      <c r="C337"/>
      <c r="D337"/>
      <c r="F337" s="6"/>
    </row>
    <row r="338" spans="1:6" ht="13.5" x14ac:dyDescent="0.3">
      <c r="A338"/>
      <c r="B338"/>
      <c r="C338"/>
      <c r="D338"/>
      <c r="F338" s="6"/>
    </row>
    <row r="339" spans="1:6" ht="13.5" x14ac:dyDescent="0.3">
      <c r="A339"/>
      <c r="B339"/>
      <c r="C339"/>
      <c r="D339"/>
      <c r="F339" s="6"/>
    </row>
    <row r="340" spans="1:6" ht="13.5" x14ac:dyDescent="0.3">
      <c r="A340"/>
      <c r="B340"/>
      <c r="C340"/>
      <c r="D340"/>
      <c r="F340" s="6"/>
    </row>
    <row r="341" spans="1:6" ht="13.5" x14ac:dyDescent="0.3">
      <c r="A341"/>
      <c r="B341"/>
      <c r="C341"/>
      <c r="D341"/>
      <c r="F341" s="6"/>
    </row>
    <row r="342" spans="1:6" ht="13.5" x14ac:dyDescent="0.3">
      <c r="A342"/>
      <c r="B342"/>
      <c r="C342"/>
      <c r="D342"/>
      <c r="F342" s="6"/>
    </row>
    <row r="343" spans="1:6" ht="13.5" x14ac:dyDescent="0.3">
      <c r="A343"/>
      <c r="B343"/>
      <c r="C343"/>
      <c r="D343"/>
      <c r="F343" s="6"/>
    </row>
    <row r="344" spans="1:6" ht="13.5" x14ac:dyDescent="0.3">
      <c r="A344"/>
      <c r="B344"/>
      <c r="C344"/>
      <c r="D344"/>
      <c r="F344" s="6"/>
    </row>
    <row r="345" spans="1:6" ht="13.5" x14ac:dyDescent="0.3">
      <c r="A345"/>
      <c r="B345"/>
      <c r="C345"/>
      <c r="D345"/>
      <c r="F345" s="6"/>
    </row>
    <row r="346" spans="1:6" ht="13.5" x14ac:dyDescent="0.3">
      <c r="A346"/>
      <c r="B346"/>
      <c r="C346"/>
      <c r="D346"/>
      <c r="F346" s="6"/>
    </row>
    <row r="347" spans="1:6" ht="13.5" x14ac:dyDescent="0.3">
      <c r="A347"/>
      <c r="B347"/>
      <c r="C347"/>
      <c r="D347"/>
      <c r="F347" s="6"/>
    </row>
    <row r="348" spans="1:6" ht="13.5" x14ac:dyDescent="0.3">
      <c r="A348"/>
      <c r="B348"/>
      <c r="C348"/>
      <c r="D348"/>
      <c r="F348" s="6"/>
    </row>
    <row r="349" spans="1:6" ht="13.5" x14ac:dyDescent="0.3">
      <c r="A349"/>
      <c r="B349"/>
      <c r="C349"/>
      <c r="D349"/>
      <c r="F349" s="6"/>
    </row>
    <row r="350" spans="1:6" ht="13.5" x14ac:dyDescent="0.3">
      <c r="A350"/>
      <c r="B350"/>
      <c r="C350"/>
      <c r="D350"/>
      <c r="F350" s="6"/>
    </row>
    <row r="351" spans="1:6" ht="13.5" x14ac:dyDescent="0.3">
      <c r="A351"/>
      <c r="B351"/>
      <c r="C351"/>
      <c r="D351"/>
      <c r="F351" s="6"/>
    </row>
    <row r="352" spans="1:6" ht="13.5" x14ac:dyDescent="0.3">
      <c r="A352"/>
      <c r="B352"/>
      <c r="C352"/>
      <c r="D352"/>
      <c r="F352" s="6"/>
    </row>
    <row r="353" spans="1:6" ht="13.5" x14ac:dyDescent="0.3">
      <c r="A353"/>
      <c r="B353"/>
      <c r="C353"/>
      <c r="D353"/>
      <c r="F353" s="6"/>
    </row>
    <row r="354" spans="1:6" ht="13.5" x14ac:dyDescent="0.3">
      <c r="A354"/>
      <c r="B354"/>
      <c r="C354"/>
      <c r="D354"/>
      <c r="F354" s="6"/>
    </row>
    <row r="355" spans="1:6" ht="13.5" x14ac:dyDescent="0.3">
      <c r="A355"/>
      <c r="B355"/>
      <c r="C355"/>
      <c r="D355"/>
      <c r="F355" s="6"/>
    </row>
    <row r="356" spans="1:6" ht="13.5" x14ac:dyDescent="0.3">
      <c r="A356"/>
      <c r="B356"/>
      <c r="C356"/>
      <c r="D356"/>
      <c r="F356" s="6"/>
    </row>
    <row r="357" spans="1:6" ht="13.5" x14ac:dyDescent="0.3">
      <c r="A357"/>
      <c r="B357"/>
      <c r="C357"/>
      <c r="D357"/>
      <c r="F357" s="6"/>
    </row>
    <row r="358" spans="1:6" ht="13.5" x14ac:dyDescent="0.3">
      <c r="A358"/>
      <c r="B358"/>
      <c r="C358"/>
      <c r="D358"/>
      <c r="F358" s="6"/>
    </row>
    <row r="359" spans="1:6" ht="13.5" x14ac:dyDescent="0.3">
      <c r="A359"/>
      <c r="B359"/>
      <c r="C359"/>
      <c r="D359"/>
      <c r="F359" s="6"/>
    </row>
    <row r="360" spans="1:6" ht="13.5" x14ac:dyDescent="0.3">
      <c r="A360"/>
      <c r="B360"/>
      <c r="C360"/>
      <c r="D360"/>
      <c r="F360" s="6"/>
    </row>
    <row r="361" spans="1:6" ht="13.5" x14ac:dyDescent="0.3">
      <c r="A361"/>
      <c r="B361"/>
      <c r="C361"/>
      <c r="D361"/>
      <c r="F361" s="6"/>
    </row>
    <row r="362" spans="1:6" ht="13.5" x14ac:dyDescent="0.3">
      <c r="A362"/>
      <c r="B362"/>
      <c r="C362"/>
      <c r="D362"/>
      <c r="F362" s="6"/>
    </row>
    <row r="363" spans="1:6" ht="13.5" x14ac:dyDescent="0.3">
      <c r="A363"/>
      <c r="B363"/>
      <c r="C363"/>
      <c r="D363"/>
      <c r="F363" s="6"/>
    </row>
    <row r="364" spans="1:6" ht="13.5" x14ac:dyDescent="0.3">
      <c r="A364"/>
      <c r="B364"/>
      <c r="C364"/>
      <c r="D364"/>
      <c r="F364" s="6"/>
    </row>
    <row r="365" spans="1:6" ht="13.5" x14ac:dyDescent="0.3">
      <c r="A365"/>
      <c r="B365"/>
      <c r="C365"/>
      <c r="D365"/>
      <c r="F365" s="6"/>
    </row>
    <row r="366" spans="1:6" ht="13.5" x14ac:dyDescent="0.3">
      <c r="A366"/>
      <c r="B366"/>
      <c r="C366"/>
      <c r="D366"/>
      <c r="F366" s="6"/>
    </row>
    <row r="367" spans="1:6" ht="13.5" x14ac:dyDescent="0.3">
      <c r="A367"/>
      <c r="B367"/>
      <c r="C367"/>
      <c r="D367"/>
      <c r="F367" s="6"/>
    </row>
    <row r="368" spans="1:6" ht="13.5" x14ac:dyDescent="0.3">
      <c r="A368"/>
      <c r="B368"/>
      <c r="C368"/>
      <c r="D368"/>
      <c r="F368" s="6"/>
    </row>
    <row r="369" spans="1:6" ht="13.5" x14ac:dyDescent="0.3">
      <c r="A369"/>
      <c r="B369"/>
      <c r="C369"/>
      <c r="D369"/>
      <c r="F369" s="6"/>
    </row>
    <row r="370" spans="1:6" ht="13.5" x14ac:dyDescent="0.3">
      <c r="A370"/>
      <c r="B370"/>
      <c r="C370"/>
      <c r="D370"/>
      <c r="F370" s="6"/>
    </row>
    <row r="371" spans="1:6" ht="13.5" x14ac:dyDescent="0.3">
      <c r="A371"/>
      <c r="B371"/>
      <c r="C371"/>
      <c r="D371"/>
      <c r="F371" s="6"/>
    </row>
    <row r="372" spans="1:6" ht="13.5" x14ac:dyDescent="0.3">
      <c r="A372"/>
      <c r="B372"/>
      <c r="C372"/>
      <c r="D372"/>
      <c r="F372" s="6"/>
    </row>
    <row r="373" spans="1:6" ht="13.5" x14ac:dyDescent="0.3">
      <c r="A373"/>
      <c r="B373"/>
      <c r="C373"/>
      <c r="D373"/>
      <c r="F373" s="6"/>
    </row>
    <row r="374" spans="1:6" ht="13.5" x14ac:dyDescent="0.3">
      <c r="A374"/>
      <c r="B374"/>
      <c r="C374"/>
      <c r="D374"/>
      <c r="F374" s="6"/>
    </row>
    <row r="375" spans="1:6" ht="13.5" x14ac:dyDescent="0.3">
      <c r="A375"/>
      <c r="B375"/>
      <c r="C375"/>
      <c r="D375"/>
      <c r="F375" s="6"/>
    </row>
    <row r="376" spans="1:6" ht="13.5" x14ac:dyDescent="0.3">
      <c r="A376"/>
      <c r="B376"/>
      <c r="C376"/>
      <c r="D376"/>
      <c r="F376" s="6"/>
    </row>
    <row r="377" spans="1:6" ht="13.5" x14ac:dyDescent="0.3">
      <c r="A377"/>
      <c r="B377"/>
      <c r="C377"/>
      <c r="D377"/>
      <c r="F377" s="6"/>
    </row>
    <row r="378" spans="1:6" ht="13.5" x14ac:dyDescent="0.3">
      <c r="A378"/>
      <c r="B378"/>
      <c r="C378"/>
      <c r="D378"/>
      <c r="F378" s="6"/>
    </row>
  </sheetData>
  <pageMargins left="0.7" right="0.7" top="0.75" bottom="0.75" header="0.3" footer="0.3"/>
  <pageSetup orientation="portrait" r:id="rId1"/>
  <headerFooter>
    <oddFooter>&amp;L&amp;1#&amp;"Calibri"&amp;8&amp;K000000For Official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2D3DE-5E3A-4C30-9C2B-5D0C83A825DD}">
  <dimension ref="A1:AA751"/>
  <sheetViews>
    <sheetView showGridLines="0" zoomScale="80" zoomScaleNormal="80" workbookViewId="0">
      <pane xSplit="1" ySplit="12" topLeftCell="B13" activePane="bottomRight" state="frozen"/>
      <selection pane="topRight" activeCell="B1" sqref="B1"/>
      <selection pane="bottomLeft" activeCell="A8" sqref="A8"/>
      <selection pane="bottomRight"/>
    </sheetView>
  </sheetViews>
  <sheetFormatPr defaultColWidth="9" defaultRowHeight="13" x14ac:dyDescent="0.3"/>
  <cols>
    <col min="1" max="1" width="15.4609375" style="7" customWidth="1"/>
    <col min="2" max="2" width="11" style="1" customWidth="1"/>
    <col min="3" max="3" width="14.3828125" style="1" customWidth="1"/>
    <col min="4" max="4" width="13.4609375" style="1" customWidth="1"/>
    <col min="5" max="16384" width="9" style="1"/>
  </cols>
  <sheetData>
    <row r="1" spans="1:27" s="3" customFormat="1" ht="18.5" x14ac:dyDescent="0.45">
      <c r="A1" s="2" t="str">
        <f>'H Factor'!$A1</f>
        <v>Ausgrid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3" customFormat="1" ht="18.5" x14ac:dyDescent="0.45">
      <c r="A2" s="2" t="str">
        <f>'H Factor'!$A2</f>
        <v>Customer Service Incentive Scheme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3" customFormat="1" ht="18.5" x14ac:dyDescent="0.45">
      <c r="A3" s="2" t="str">
        <f>Inputs!B48</f>
        <v>Connection project timeframe</v>
      </c>
      <c r="B3" s="67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s="3" customFormat="1" ht="12.75" customHeight="1" x14ac:dyDescent="0.45">
      <c r="A4" s="4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.65" customHeight="1" x14ac:dyDescent="0.3">
      <c r="A5" s="5"/>
    </row>
    <row r="6" spans="1:27" ht="6.65" customHeight="1" x14ac:dyDescent="0.3">
      <c r="A6" s="5"/>
    </row>
    <row r="7" spans="1:27" x14ac:dyDescent="0.3">
      <c r="A7" s="5"/>
    </row>
    <row r="8" spans="1:27" x14ac:dyDescent="0.3">
      <c r="A8" s="9" t="s">
        <v>38</v>
      </c>
      <c r="B8" s="10"/>
      <c r="C8" s="11"/>
      <c r="D8" s="11" t="s">
        <v>75</v>
      </c>
    </row>
    <row r="9" spans="1:27" x14ac:dyDescent="0.3">
      <c r="A9" s="8"/>
      <c r="B9" s="12"/>
      <c r="C9" s="12"/>
      <c r="D9" s="64">
        <f>-MEDIAN(D13:D751)</f>
        <v>-217</v>
      </c>
      <c r="E9" s="1" t="s">
        <v>76</v>
      </c>
    </row>
    <row r="10" spans="1:27" x14ac:dyDescent="0.3">
      <c r="A10" s="5"/>
    </row>
    <row r="12" spans="1:27" s="6" customFormat="1" x14ac:dyDescent="0.3">
      <c r="A12" s="84" t="s">
        <v>56</v>
      </c>
      <c r="B12" s="82" t="s">
        <v>77</v>
      </c>
      <c r="C12" s="83" t="s">
        <v>58</v>
      </c>
      <c r="D12" s="83" t="s">
        <v>78</v>
      </c>
      <c r="F12" s="24" t="s">
        <v>51</v>
      </c>
    </row>
    <row r="13" spans="1:27" x14ac:dyDescent="0.3">
      <c r="A13" s="61" t="s">
        <v>79</v>
      </c>
      <c r="B13" s="59" t="s">
        <v>277</v>
      </c>
      <c r="C13" s="46" t="s">
        <v>80</v>
      </c>
      <c r="D13" s="58">
        <v>94</v>
      </c>
      <c r="F13" s="6"/>
    </row>
    <row r="14" spans="1:27" x14ac:dyDescent="0.3">
      <c r="A14" s="61" t="s">
        <v>79</v>
      </c>
      <c r="B14" s="59" t="s">
        <v>370</v>
      </c>
      <c r="C14" s="46" t="s">
        <v>80</v>
      </c>
      <c r="D14" s="58">
        <v>108</v>
      </c>
      <c r="F14" s="6"/>
    </row>
    <row r="15" spans="1:27" x14ac:dyDescent="0.3">
      <c r="A15" s="61" t="s">
        <v>79</v>
      </c>
      <c r="B15" s="59" t="s">
        <v>373</v>
      </c>
      <c r="C15" s="46" t="s">
        <v>80</v>
      </c>
      <c r="D15" s="58">
        <v>233</v>
      </c>
      <c r="F15" s="6"/>
    </row>
    <row r="16" spans="1:27" x14ac:dyDescent="0.3">
      <c r="A16" s="61" t="s">
        <v>79</v>
      </c>
      <c r="B16" s="59" t="s">
        <v>303</v>
      </c>
      <c r="C16" s="46" t="s">
        <v>80</v>
      </c>
      <c r="D16" s="58">
        <v>337</v>
      </c>
      <c r="F16" s="6"/>
    </row>
    <row r="17" spans="1:6" x14ac:dyDescent="0.3">
      <c r="A17" s="61" t="s">
        <v>79</v>
      </c>
      <c r="B17" s="59" t="s">
        <v>297</v>
      </c>
      <c r="C17" s="46" t="s">
        <v>80</v>
      </c>
      <c r="D17" s="58">
        <v>247</v>
      </c>
      <c r="F17" s="6"/>
    </row>
    <row r="18" spans="1:6" x14ac:dyDescent="0.3">
      <c r="A18" s="61" t="s">
        <v>79</v>
      </c>
      <c r="B18" s="59" t="s">
        <v>349</v>
      </c>
      <c r="C18" s="46" t="s">
        <v>80</v>
      </c>
      <c r="D18" s="58">
        <v>157</v>
      </c>
      <c r="F18" s="6"/>
    </row>
    <row r="19" spans="1:6" x14ac:dyDescent="0.3">
      <c r="A19" s="61" t="s">
        <v>79</v>
      </c>
      <c r="B19" s="59" t="s">
        <v>450</v>
      </c>
      <c r="C19" s="46" t="s">
        <v>80</v>
      </c>
      <c r="D19" s="58">
        <v>204</v>
      </c>
      <c r="F19" s="6"/>
    </row>
    <row r="20" spans="1:6" x14ac:dyDescent="0.3">
      <c r="A20" s="61" t="s">
        <v>79</v>
      </c>
      <c r="B20" s="59" t="s">
        <v>188</v>
      </c>
      <c r="C20" s="46" t="s">
        <v>80</v>
      </c>
      <c r="D20" s="58">
        <v>206</v>
      </c>
      <c r="F20" s="6"/>
    </row>
    <row r="21" spans="1:6" x14ac:dyDescent="0.3">
      <c r="A21" s="61" t="s">
        <v>79</v>
      </c>
      <c r="B21" s="59" t="s">
        <v>338</v>
      </c>
      <c r="C21" s="46" t="s">
        <v>80</v>
      </c>
      <c r="D21" s="58">
        <v>140</v>
      </c>
      <c r="F21" s="6"/>
    </row>
    <row r="22" spans="1:6" x14ac:dyDescent="0.3">
      <c r="A22" s="61" t="s">
        <v>79</v>
      </c>
      <c r="B22" s="59" t="s">
        <v>317</v>
      </c>
      <c r="C22" s="46" t="s">
        <v>80</v>
      </c>
      <c r="D22" s="58">
        <v>151</v>
      </c>
      <c r="F22" s="6"/>
    </row>
    <row r="23" spans="1:6" x14ac:dyDescent="0.3">
      <c r="A23" s="61" t="s">
        <v>79</v>
      </c>
      <c r="B23" s="59" t="s">
        <v>313</v>
      </c>
      <c r="C23" s="46" t="s">
        <v>80</v>
      </c>
      <c r="D23" s="58">
        <v>321</v>
      </c>
      <c r="F23" s="6"/>
    </row>
    <row r="24" spans="1:6" x14ac:dyDescent="0.3">
      <c r="A24" s="62" t="s">
        <v>79</v>
      </c>
      <c r="B24" s="60" t="s">
        <v>94</v>
      </c>
      <c r="C24" s="46" t="s">
        <v>80</v>
      </c>
      <c r="D24" s="58">
        <v>385</v>
      </c>
      <c r="F24" s="6"/>
    </row>
    <row r="25" spans="1:6" x14ac:dyDescent="0.3">
      <c r="A25" s="61" t="s">
        <v>79</v>
      </c>
      <c r="B25" s="61" t="s">
        <v>357</v>
      </c>
      <c r="C25" s="46" t="s">
        <v>80</v>
      </c>
      <c r="D25" s="87">
        <v>110</v>
      </c>
      <c r="F25" s="6"/>
    </row>
    <row r="26" spans="1:6" x14ac:dyDescent="0.3">
      <c r="A26" s="61" t="s">
        <v>79</v>
      </c>
      <c r="B26" s="61" t="s">
        <v>459</v>
      </c>
      <c r="C26" s="46" t="s">
        <v>80</v>
      </c>
      <c r="D26" s="87">
        <v>117</v>
      </c>
      <c r="F26" s="6"/>
    </row>
    <row r="27" spans="1:6" x14ac:dyDescent="0.3">
      <c r="A27" s="61" t="s">
        <v>79</v>
      </c>
      <c r="B27" s="61" t="s">
        <v>264</v>
      </c>
      <c r="C27" s="46" t="s">
        <v>80</v>
      </c>
      <c r="D27" s="87">
        <v>243</v>
      </c>
      <c r="F27" s="6"/>
    </row>
    <row r="28" spans="1:6" x14ac:dyDescent="0.3">
      <c r="A28" s="61" t="s">
        <v>79</v>
      </c>
      <c r="B28" s="61" t="s">
        <v>143</v>
      </c>
      <c r="C28" s="46" t="s">
        <v>80</v>
      </c>
      <c r="D28" s="87">
        <v>533</v>
      </c>
      <c r="F28" s="6"/>
    </row>
    <row r="29" spans="1:6" x14ac:dyDescent="0.3">
      <c r="A29" s="61" t="s">
        <v>79</v>
      </c>
      <c r="B29" s="61" t="s">
        <v>227</v>
      </c>
      <c r="C29" s="46" t="s">
        <v>80</v>
      </c>
      <c r="D29" s="87">
        <v>259</v>
      </c>
      <c r="F29" s="6"/>
    </row>
    <row r="30" spans="1:6" x14ac:dyDescent="0.3">
      <c r="A30" s="61" t="s">
        <v>79</v>
      </c>
      <c r="B30" s="61" t="s">
        <v>300</v>
      </c>
      <c r="C30" s="46" t="s">
        <v>80</v>
      </c>
      <c r="D30" s="87">
        <v>350</v>
      </c>
      <c r="F30" s="6"/>
    </row>
    <row r="31" spans="1:6" x14ac:dyDescent="0.3">
      <c r="A31" s="61" t="s">
        <v>79</v>
      </c>
      <c r="B31" s="61" t="s">
        <v>329</v>
      </c>
      <c r="C31" s="46" t="s">
        <v>80</v>
      </c>
      <c r="D31" s="87">
        <v>280</v>
      </c>
      <c r="F31" s="6"/>
    </row>
    <row r="32" spans="1:6" x14ac:dyDescent="0.3">
      <c r="A32" s="61" t="s">
        <v>79</v>
      </c>
      <c r="B32" s="61" t="s">
        <v>267</v>
      </c>
      <c r="C32" s="46" t="s">
        <v>80</v>
      </c>
      <c r="D32" s="87">
        <v>55</v>
      </c>
      <c r="F32" s="6"/>
    </row>
    <row r="33" spans="1:6" x14ac:dyDescent="0.3">
      <c r="A33" s="61" t="s">
        <v>79</v>
      </c>
      <c r="B33" s="61" t="s">
        <v>458</v>
      </c>
      <c r="C33" s="46" t="s">
        <v>80</v>
      </c>
      <c r="D33" s="87">
        <v>122</v>
      </c>
      <c r="F33" s="6"/>
    </row>
    <row r="34" spans="1:6" x14ac:dyDescent="0.3">
      <c r="A34" s="61" t="s">
        <v>79</v>
      </c>
      <c r="B34" s="61" t="s">
        <v>200</v>
      </c>
      <c r="C34" s="46" t="s">
        <v>80</v>
      </c>
      <c r="D34" s="87">
        <v>381</v>
      </c>
      <c r="F34" s="6"/>
    </row>
    <row r="35" spans="1:6" x14ac:dyDescent="0.3">
      <c r="A35" s="61" t="s">
        <v>79</v>
      </c>
      <c r="B35" s="61" t="s">
        <v>309</v>
      </c>
      <c r="C35" s="46" t="s">
        <v>80</v>
      </c>
      <c r="D35" s="87">
        <v>298</v>
      </c>
      <c r="F35" s="6"/>
    </row>
    <row r="36" spans="1:6" x14ac:dyDescent="0.3">
      <c r="A36" s="61" t="s">
        <v>79</v>
      </c>
      <c r="B36" s="61" t="s">
        <v>164</v>
      </c>
      <c r="C36" s="46" t="s">
        <v>80</v>
      </c>
      <c r="D36" s="87">
        <v>574</v>
      </c>
      <c r="F36" s="6"/>
    </row>
    <row r="37" spans="1:6" x14ac:dyDescent="0.3">
      <c r="A37" s="61" t="s">
        <v>79</v>
      </c>
      <c r="B37" s="61" t="s">
        <v>545</v>
      </c>
      <c r="C37" s="46" t="s">
        <v>80</v>
      </c>
      <c r="D37" s="87">
        <v>77</v>
      </c>
      <c r="F37" s="6"/>
    </row>
    <row r="38" spans="1:6" x14ac:dyDescent="0.3">
      <c r="A38" s="61" t="s">
        <v>79</v>
      </c>
      <c r="B38" s="61" t="s">
        <v>424</v>
      </c>
      <c r="C38" s="46" t="s">
        <v>80</v>
      </c>
      <c r="D38" s="87">
        <v>125</v>
      </c>
      <c r="F38" s="6"/>
    </row>
    <row r="39" spans="1:6" x14ac:dyDescent="0.3">
      <c r="A39" s="61" t="s">
        <v>79</v>
      </c>
      <c r="B39" s="61" t="s">
        <v>355</v>
      </c>
      <c r="C39" s="46" t="s">
        <v>80</v>
      </c>
      <c r="D39" s="87">
        <v>286</v>
      </c>
      <c r="F39" s="6"/>
    </row>
    <row r="40" spans="1:6" x14ac:dyDescent="0.3">
      <c r="A40" s="61" t="s">
        <v>79</v>
      </c>
      <c r="B40" s="61" t="s">
        <v>141</v>
      </c>
      <c r="C40" s="46" t="s">
        <v>80</v>
      </c>
      <c r="D40" s="87">
        <v>308</v>
      </c>
      <c r="F40" s="6"/>
    </row>
    <row r="41" spans="1:6" x14ac:dyDescent="0.3">
      <c r="A41" s="61" t="s">
        <v>79</v>
      </c>
      <c r="B41" s="61" t="s">
        <v>101</v>
      </c>
      <c r="C41" s="46" t="s">
        <v>80</v>
      </c>
      <c r="D41" s="87">
        <v>121</v>
      </c>
      <c r="F41" s="6"/>
    </row>
    <row r="42" spans="1:6" x14ac:dyDescent="0.3">
      <c r="A42" s="61" t="s">
        <v>79</v>
      </c>
      <c r="B42" s="61" t="s">
        <v>168</v>
      </c>
      <c r="C42" s="46" t="s">
        <v>80</v>
      </c>
      <c r="D42" s="87">
        <v>140</v>
      </c>
      <c r="F42" s="6"/>
    </row>
    <row r="43" spans="1:6" x14ac:dyDescent="0.3">
      <c r="A43" s="61" t="s">
        <v>79</v>
      </c>
      <c r="B43" s="61" t="s">
        <v>449</v>
      </c>
      <c r="C43" s="46" t="s">
        <v>80</v>
      </c>
      <c r="D43" s="87">
        <v>142</v>
      </c>
      <c r="F43" s="6"/>
    </row>
    <row r="44" spans="1:6" x14ac:dyDescent="0.3">
      <c r="A44" s="61" t="s">
        <v>79</v>
      </c>
      <c r="B44" s="61" t="s">
        <v>274</v>
      </c>
      <c r="C44" s="46" t="s">
        <v>80</v>
      </c>
      <c r="D44" s="87">
        <v>346</v>
      </c>
      <c r="F44" s="6"/>
    </row>
    <row r="45" spans="1:6" x14ac:dyDescent="0.3">
      <c r="A45" s="61" t="s">
        <v>79</v>
      </c>
      <c r="B45" s="61" t="s">
        <v>479</v>
      </c>
      <c r="C45" s="46" t="s">
        <v>80</v>
      </c>
      <c r="D45" s="87">
        <v>70</v>
      </c>
      <c r="F45" s="6"/>
    </row>
    <row r="46" spans="1:6" x14ac:dyDescent="0.3">
      <c r="A46" s="61" t="s">
        <v>79</v>
      </c>
      <c r="B46" s="61" t="s">
        <v>247</v>
      </c>
      <c r="C46" s="46" t="s">
        <v>80</v>
      </c>
      <c r="D46" s="87">
        <v>386</v>
      </c>
      <c r="F46" s="6"/>
    </row>
    <row r="47" spans="1:6" x14ac:dyDescent="0.3">
      <c r="A47" s="61" t="s">
        <v>79</v>
      </c>
      <c r="B47" s="61" t="s">
        <v>435</v>
      </c>
      <c r="C47" s="46" t="s">
        <v>80</v>
      </c>
      <c r="D47" s="87">
        <v>47</v>
      </c>
      <c r="F47" s="6"/>
    </row>
    <row r="48" spans="1:6" x14ac:dyDescent="0.3">
      <c r="A48" s="61" t="s">
        <v>79</v>
      </c>
      <c r="B48" s="61" t="s">
        <v>356</v>
      </c>
      <c r="C48" s="46" t="s">
        <v>80</v>
      </c>
      <c r="D48" s="87">
        <v>150</v>
      </c>
      <c r="F48" s="6"/>
    </row>
    <row r="49" spans="1:6" x14ac:dyDescent="0.3">
      <c r="A49" s="61" t="s">
        <v>79</v>
      </c>
      <c r="B49" s="61" t="s">
        <v>240</v>
      </c>
      <c r="C49" s="46" t="s">
        <v>80</v>
      </c>
      <c r="D49" s="87">
        <v>306</v>
      </c>
      <c r="F49" s="6"/>
    </row>
    <row r="50" spans="1:6" x14ac:dyDescent="0.3">
      <c r="A50" s="61" t="s">
        <v>79</v>
      </c>
      <c r="B50" s="61" t="s">
        <v>162</v>
      </c>
      <c r="C50" s="46" t="s">
        <v>80</v>
      </c>
      <c r="D50" s="87">
        <v>388</v>
      </c>
      <c r="F50" s="6"/>
    </row>
    <row r="51" spans="1:6" x14ac:dyDescent="0.3">
      <c r="A51" s="61" t="s">
        <v>79</v>
      </c>
      <c r="B51" s="61" t="s">
        <v>563</v>
      </c>
      <c r="C51" s="46" t="s">
        <v>80</v>
      </c>
      <c r="D51" s="87">
        <v>59</v>
      </c>
      <c r="F51" s="6"/>
    </row>
    <row r="52" spans="1:6" x14ac:dyDescent="0.3">
      <c r="A52" s="61" t="s">
        <v>79</v>
      </c>
      <c r="B52" s="61" t="s">
        <v>413</v>
      </c>
      <c r="C52" s="46" t="s">
        <v>80</v>
      </c>
      <c r="D52" s="87">
        <v>154</v>
      </c>
      <c r="F52" s="6"/>
    </row>
    <row r="53" spans="1:6" x14ac:dyDescent="0.3">
      <c r="A53" s="61" t="s">
        <v>79</v>
      </c>
      <c r="B53" s="61" t="s">
        <v>442</v>
      </c>
      <c r="C53" s="46" t="s">
        <v>80</v>
      </c>
      <c r="D53" s="87">
        <v>153</v>
      </c>
      <c r="F53" s="6"/>
    </row>
    <row r="54" spans="1:6" x14ac:dyDescent="0.3">
      <c r="A54" s="61" t="s">
        <v>79</v>
      </c>
      <c r="B54" s="61" t="s">
        <v>489</v>
      </c>
      <c r="C54" s="46" t="s">
        <v>80</v>
      </c>
      <c r="D54" s="87">
        <v>169</v>
      </c>
      <c r="F54" s="6"/>
    </row>
    <row r="55" spans="1:6" x14ac:dyDescent="0.3">
      <c r="A55" s="61" t="s">
        <v>79</v>
      </c>
      <c r="B55" s="61" t="s">
        <v>354</v>
      </c>
      <c r="C55" s="46" t="s">
        <v>80</v>
      </c>
      <c r="D55" s="87">
        <v>230</v>
      </c>
      <c r="F55" s="6"/>
    </row>
    <row r="56" spans="1:6" x14ac:dyDescent="0.3">
      <c r="A56" s="61" t="s">
        <v>79</v>
      </c>
      <c r="B56" s="61" t="s">
        <v>155</v>
      </c>
      <c r="C56" s="46" t="s">
        <v>80</v>
      </c>
      <c r="D56" s="87">
        <v>546</v>
      </c>
      <c r="F56" s="6"/>
    </row>
    <row r="57" spans="1:6" x14ac:dyDescent="0.3">
      <c r="A57" s="61" t="s">
        <v>79</v>
      </c>
      <c r="B57" s="61" t="s">
        <v>362</v>
      </c>
      <c r="C57" s="46" t="s">
        <v>80</v>
      </c>
      <c r="D57" s="87">
        <v>225</v>
      </c>
      <c r="F57" s="6"/>
    </row>
    <row r="58" spans="1:6" x14ac:dyDescent="0.3">
      <c r="A58" s="61" t="s">
        <v>79</v>
      </c>
      <c r="B58" s="61" t="s">
        <v>353</v>
      </c>
      <c r="C58" s="46" t="s">
        <v>80</v>
      </c>
      <c r="D58" s="87">
        <v>255</v>
      </c>
      <c r="F58" s="6"/>
    </row>
    <row r="59" spans="1:6" x14ac:dyDescent="0.3">
      <c r="A59" s="61" t="s">
        <v>79</v>
      </c>
      <c r="B59" s="61" t="s">
        <v>299</v>
      </c>
      <c r="C59" s="46" t="s">
        <v>80</v>
      </c>
      <c r="D59" s="87">
        <v>317</v>
      </c>
      <c r="F59" s="6"/>
    </row>
    <row r="60" spans="1:6" x14ac:dyDescent="0.3">
      <c r="A60" s="61" t="s">
        <v>79</v>
      </c>
      <c r="B60" s="61" t="s">
        <v>319</v>
      </c>
      <c r="C60" s="46" t="s">
        <v>80</v>
      </c>
      <c r="D60" s="87">
        <v>150</v>
      </c>
      <c r="F60" s="6"/>
    </row>
    <row r="61" spans="1:6" x14ac:dyDescent="0.3">
      <c r="A61" s="61" t="s">
        <v>79</v>
      </c>
      <c r="B61" s="61" t="s">
        <v>183</v>
      </c>
      <c r="C61" s="46" t="s">
        <v>80</v>
      </c>
      <c r="D61" s="87">
        <v>455</v>
      </c>
      <c r="F61" s="6"/>
    </row>
    <row r="62" spans="1:6" x14ac:dyDescent="0.3">
      <c r="A62" s="61" t="s">
        <v>79</v>
      </c>
      <c r="B62" s="61" t="s">
        <v>508</v>
      </c>
      <c r="C62" s="46" t="s">
        <v>80</v>
      </c>
      <c r="D62" s="87">
        <v>160</v>
      </c>
      <c r="F62" s="6"/>
    </row>
    <row r="63" spans="1:6" x14ac:dyDescent="0.3">
      <c r="A63" s="61" t="s">
        <v>79</v>
      </c>
      <c r="B63" s="61" t="s">
        <v>158</v>
      </c>
      <c r="C63" s="46" t="s">
        <v>80</v>
      </c>
      <c r="D63" s="87">
        <v>286</v>
      </c>
      <c r="F63" s="6"/>
    </row>
    <row r="64" spans="1:6" x14ac:dyDescent="0.3">
      <c r="A64" s="61" t="s">
        <v>79</v>
      </c>
      <c r="B64" s="61" t="s">
        <v>159</v>
      </c>
      <c r="C64" s="46" t="s">
        <v>80</v>
      </c>
      <c r="D64" s="87">
        <v>286</v>
      </c>
      <c r="F64" s="6"/>
    </row>
    <row r="65" spans="1:6" x14ac:dyDescent="0.3">
      <c r="A65" s="61" t="s">
        <v>79</v>
      </c>
      <c r="B65" s="61" t="s">
        <v>340</v>
      </c>
      <c r="C65" s="46" t="s">
        <v>80</v>
      </c>
      <c r="D65" s="87">
        <v>314</v>
      </c>
      <c r="F65" s="6"/>
    </row>
    <row r="66" spans="1:6" x14ac:dyDescent="0.3">
      <c r="A66" s="61" t="s">
        <v>79</v>
      </c>
      <c r="B66" s="61" t="s">
        <v>278</v>
      </c>
      <c r="C66" s="46" t="s">
        <v>80</v>
      </c>
      <c r="D66" s="87">
        <v>286</v>
      </c>
      <c r="F66" s="6"/>
    </row>
    <row r="67" spans="1:6" x14ac:dyDescent="0.3">
      <c r="A67" s="61" t="s">
        <v>79</v>
      </c>
      <c r="B67" s="61" t="s">
        <v>153</v>
      </c>
      <c r="C67" s="46" t="s">
        <v>80</v>
      </c>
      <c r="D67" s="87">
        <v>279</v>
      </c>
      <c r="F67" s="6"/>
    </row>
    <row r="68" spans="1:6" x14ac:dyDescent="0.3">
      <c r="A68" s="61" t="s">
        <v>79</v>
      </c>
      <c r="B68" s="61" t="s">
        <v>184</v>
      </c>
      <c r="C68" s="46" t="s">
        <v>80</v>
      </c>
      <c r="D68" s="87">
        <v>294</v>
      </c>
      <c r="F68" s="6"/>
    </row>
    <row r="69" spans="1:6" x14ac:dyDescent="0.3">
      <c r="A69" s="61" t="s">
        <v>79</v>
      </c>
      <c r="B69" s="61" t="s">
        <v>242</v>
      </c>
      <c r="C69" s="46" t="s">
        <v>80</v>
      </c>
      <c r="D69" s="87">
        <v>433</v>
      </c>
      <c r="F69" s="6"/>
    </row>
    <row r="70" spans="1:6" x14ac:dyDescent="0.3">
      <c r="A70" s="61" t="s">
        <v>79</v>
      </c>
      <c r="B70" s="61" t="s">
        <v>378</v>
      </c>
      <c r="C70" s="46" t="s">
        <v>80</v>
      </c>
      <c r="D70" s="87">
        <v>105</v>
      </c>
      <c r="F70" s="6"/>
    </row>
    <row r="71" spans="1:6" x14ac:dyDescent="0.3">
      <c r="A71" s="61" t="s">
        <v>79</v>
      </c>
      <c r="B71" s="61" t="s">
        <v>558</v>
      </c>
      <c r="C71" s="46" t="s">
        <v>80</v>
      </c>
      <c r="D71" s="87">
        <v>72</v>
      </c>
      <c r="F71" s="6"/>
    </row>
    <row r="72" spans="1:6" x14ac:dyDescent="0.3">
      <c r="A72" s="61" t="s">
        <v>79</v>
      </c>
      <c r="B72" s="61" t="s">
        <v>398</v>
      </c>
      <c r="C72" s="46" t="s">
        <v>80</v>
      </c>
      <c r="D72" s="87">
        <v>76</v>
      </c>
      <c r="F72" s="6"/>
    </row>
    <row r="73" spans="1:6" x14ac:dyDescent="0.3">
      <c r="A73" s="61" t="s">
        <v>79</v>
      </c>
      <c r="B73" s="61" t="s">
        <v>501</v>
      </c>
      <c r="C73" s="46" t="s">
        <v>80</v>
      </c>
      <c r="D73" s="87">
        <v>134</v>
      </c>
      <c r="F73" s="6"/>
    </row>
    <row r="74" spans="1:6" x14ac:dyDescent="0.3">
      <c r="A74" s="61" t="s">
        <v>79</v>
      </c>
      <c r="B74" s="61" t="s">
        <v>344</v>
      </c>
      <c r="C74" s="46" t="s">
        <v>80</v>
      </c>
      <c r="D74" s="87">
        <v>170</v>
      </c>
      <c r="F74" s="6"/>
    </row>
    <row r="75" spans="1:6" x14ac:dyDescent="0.3">
      <c r="A75" s="61" t="s">
        <v>79</v>
      </c>
      <c r="B75" s="61" t="s">
        <v>217</v>
      </c>
      <c r="C75" s="46" t="s">
        <v>80</v>
      </c>
      <c r="D75" s="87">
        <v>430</v>
      </c>
      <c r="F75" s="6"/>
    </row>
    <row r="76" spans="1:6" x14ac:dyDescent="0.3">
      <c r="A76" s="61" t="s">
        <v>79</v>
      </c>
      <c r="B76" s="61" t="s">
        <v>287</v>
      </c>
      <c r="C76" s="46" t="s">
        <v>80</v>
      </c>
      <c r="D76" s="87">
        <v>204</v>
      </c>
      <c r="F76" s="6"/>
    </row>
    <row r="77" spans="1:6" x14ac:dyDescent="0.3">
      <c r="A77" s="61" t="s">
        <v>79</v>
      </c>
      <c r="B77" s="61" t="s">
        <v>487</v>
      </c>
      <c r="C77" s="46" t="s">
        <v>80</v>
      </c>
      <c r="D77" s="87">
        <v>124</v>
      </c>
      <c r="F77" s="6"/>
    </row>
    <row r="78" spans="1:6" x14ac:dyDescent="0.3">
      <c r="A78" s="61" t="s">
        <v>79</v>
      </c>
      <c r="B78" s="61" t="s">
        <v>90</v>
      </c>
      <c r="C78" s="46" t="s">
        <v>80</v>
      </c>
      <c r="D78" s="87">
        <v>475</v>
      </c>
      <c r="F78" s="6"/>
    </row>
    <row r="79" spans="1:6" x14ac:dyDescent="0.3">
      <c r="A79" s="61" t="s">
        <v>79</v>
      </c>
      <c r="B79" s="61" t="s">
        <v>387</v>
      </c>
      <c r="C79" s="46" t="s">
        <v>80</v>
      </c>
      <c r="D79" s="87">
        <v>173</v>
      </c>
      <c r="F79" s="6"/>
    </row>
    <row r="80" spans="1:6" x14ac:dyDescent="0.3">
      <c r="A80" s="61" t="s">
        <v>79</v>
      </c>
      <c r="B80" s="61" t="s">
        <v>230</v>
      </c>
      <c r="C80" s="46" t="s">
        <v>80</v>
      </c>
      <c r="D80" s="87">
        <v>124</v>
      </c>
      <c r="F80" s="6"/>
    </row>
    <row r="81" spans="1:6" x14ac:dyDescent="0.3">
      <c r="A81" s="61" t="s">
        <v>79</v>
      </c>
      <c r="B81" s="61" t="s">
        <v>326</v>
      </c>
      <c r="C81" s="46" t="s">
        <v>80</v>
      </c>
      <c r="D81" s="87">
        <v>235</v>
      </c>
      <c r="F81" s="6"/>
    </row>
    <row r="82" spans="1:6" x14ac:dyDescent="0.3">
      <c r="A82" s="61" t="s">
        <v>79</v>
      </c>
      <c r="B82" s="61" t="s">
        <v>255</v>
      </c>
      <c r="C82" s="46" t="s">
        <v>80</v>
      </c>
      <c r="D82" s="87">
        <v>253</v>
      </c>
      <c r="F82" s="6"/>
    </row>
    <row r="83" spans="1:6" x14ac:dyDescent="0.3">
      <c r="A83" s="61" t="s">
        <v>79</v>
      </c>
      <c r="B83" s="61" t="s">
        <v>121</v>
      </c>
      <c r="C83" s="46" t="s">
        <v>80</v>
      </c>
      <c r="D83" s="87">
        <v>47</v>
      </c>
      <c r="F83" s="6"/>
    </row>
    <row r="84" spans="1:6" x14ac:dyDescent="0.3">
      <c r="A84" s="61" t="s">
        <v>79</v>
      </c>
      <c r="B84" s="61" t="s">
        <v>468</v>
      </c>
      <c r="C84" s="46" t="s">
        <v>80</v>
      </c>
      <c r="D84" s="87">
        <v>182</v>
      </c>
      <c r="F84" s="6"/>
    </row>
    <row r="85" spans="1:6" x14ac:dyDescent="0.3">
      <c r="A85" s="61" t="s">
        <v>79</v>
      </c>
      <c r="B85" s="61" t="s">
        <v>335</v>
      </c>
      <c r="C85" s="46" t="s">
        <v>80</v>
      </c>
      <c r="D85" s="87">
        <v>190</v>
      </c>
      <c r="F85" s="6"/>
    </row>
    <row r="86" spans="1:6" x14ac:dyDescent="0.3">
      <c r="A86" s="61" t="s">
        <v>79</v>
      </c>
      <c r="B86" s="61" t="s">
        <v>233</v>
      </c>
      <c r="C86" s="46" t="s">
        <v>80</v>
      </c>
      <c r="D86" s="87">
        <v>254</v>
      </c>
      <c r="F86" s="6"/>
    </row>
    <row r="87" spans="1:6" x14ac:dyDescent="0.3">
      <c r="A87" s="61" t="s">
        <v>79</v>
      </c>
      <c r="B87" s="61" t="s">
        <v>98</v>
      </c>
      <c r="C87" s="46" t="s">
        <v>80</v>
      </c>
      <c r="D87" s="87">
        <v>681</v>
      </c>
      <c r="F87" s="6"/>
    </row>
    <row r="88" spans="1:6" x14ac:dyDescent="0.3">
      <c r="A88" s="61" t="s">
        <v>79</v>
      </c>
      <c r="B88" s="61" t="s">
        <v>384</v>
      </c>
      <c r="C88" s="46" t="s">
        <v>80</v>
      </c>
      <c r="D88" s="87">
        <v>163</v>
      </c>
      <c r="F88" s="6"/>
    </row>
    <row r="89" spans="1:6" x14ac:dyDescent="0.3">
      <c r="A89" s="61" t="s">
        <v>79</v>
      </c>
      <c r="B89" s="61" t="s">
        <v>334</v>
      </c>
      <c r="C89" s="46" t="s">
        <v>80</v>
      </c>
      <c r="D89" s="87">
        <v>283</v>
      </c>
      <c r="F89" s="6"/>
    </row>
    <row r="90" spans="1:6" x14ac:dyDescent="0.3">
      <c r="A90" s="61" t="s">
        <v>79</v>
      </c>
      <c r="B90" s="61" t="s">
        <v>127</v>
      </c>
      <c r="C90" s="46" t="s">
        <v>80</v>
      </c>
      <c r="D90" s="87">
        <v>647</v>
      </c>
      <c r="F90" s="6"/>
    </row>
    <row r="91" spans="1:6" x14ac:dyDescent="0.3">
      <c r="A91" s="61" t="s">
        <v>79</v>
      </c>
      <c r="B91" s="61" t="s">
        <v>548</v>
      </c>
      <c r="C91" s="46" t="s">
        <v>80</v>
      </c>
      <c r="D91" s="87">
        <v>55</v>
      </c>
      <c r="F91" s="6"/>
    </row>
    <row r="92" spans="1:6" x14ac:dyDescent="0.3">
      <c r="A92" s="61" t="s">
        <v>79</v>
      </c>
      <c r="B92" s="61" t="s">
        <v>358</v>
      </c>
      <c r="C92" s="46" t="s">
        <v>80</v>
      </c>
      <c r="D92" s="87">
        <v>125</v>
      </c>
      <c r="F92" s="6"/>
    </row>
    <row r="93" spans="1:6" x14ac:dyDescent="0.3">
      <c r="A93" s="61" t="s">
        <v>79</v>
      </c>
      <c r="B93" s="61" t="s">
        <v>500</v>
      </c>
      <c r="C93" s="46" t="s">
        <v>80</v>
      </c>
      <c r="D93" s="87">
        <v>188</v>
      </c>
      <c r="F93" s="6"/>
    </row>
    <row r="94" spans="1:6" x14ac:dyDescent="0.3">
      <c r="A94" s="61" t="s">
        <v>79</v>
      </c>
      <c r="B94" s="61" t="s">
        <v>151</v>
      </c>
      <c r="C94" s="46" t="s">
        <v>80</v>
      </c>
      <c r="D94" s="87">
        <v>621</v>
      </c>
      <c r="F94" s="6"/>
    </row>
    <row r="95" spans="1:6" x14ac:dyDescent="0.3">
      <c r="A95" s="61" t="s">
        <v>79</v>
      </c>
      <c r="B95" s="61" t="s">
        <v>480</v>
      </c>
      <c r="C95" s="46" t="s">
        <v>80</v>
      </c>
      <c r="D95" s="87">
        <v>71</v>
      </c>
      <c r="F95" s="6"/>
    </row>
    <row r="96" spans="1:6" x14ac:dyDescent="0.3">
      <c r="A96" s="61" t="s">
        <v>79</v>
      </c>
      <c r="B96" s="61" t="s">
        <v>456</v>
      </c>
      <c r="C96" s="46" t="s">
        <v>80</v>
      </c>
      <c r="D96" s="87">
        <v>173</v>
      </c>
      <c r="F96" s="6"/>
    </row>
    <row r="97" spans="1:6" x14ac:dyDescent="0.3">
      <c r="A97" s="61" t="s">
        <v>79</v>
      </c>
      <c r="B97" s="61" t="s">
        <v>244</v>
      </c>
      <c r="C97" s="46" t="s">
        <v>80</v>
      </c>
      <c r="D97" s="87">
        <v>432</v>
      </c>
      <c r="F97" s="6"/>
    </row>
    <row r="98" spans="1:6" x14ac:dyDescent="0.3">
      <c r="A98" s="61" t="s">
        <v>79</v>
      </c>
      <c r="B98" s="61" t="s">
        <v>84</v>
      </c>
      <c r="C98" s="46" t="s">
        <v>80</v>
      </c>
      <c r="D98" s="87">
        <v>1646</v>
      </c>
      <c r="F98" s="6"/>
    </row>
    <row r="99" spans="1:6" x14ac:dyDescent="0.3">
      <c r="A99" s="61" t="s">
        <v>79</v>
      </c>
      <c r="B99" s="61" t="s">
        <v>85</v>
      </c>
      <c r="C99" s="46" t="s">
        <v>80</v>
      </c>
      <c r="D99" s="87">
        <v>1706</v>
      </c>
      <c r="F99" s="6"/>
    </row>
    <row r="100" spans="1:6" x14ac:dyDescent="0.3">
      <c r="A100" s="61" t="s">
        <v>79</v>
      </c>
      <c r="B100" s="61" t="s">
        <v>81</v>
      </c>
      <c r="C100" s="46" t="s">
        <v>80</v>
      </c>
      <c r="D100" s="87">
        <v>1899</v>
      </c>
      <c r="F100" s="6"/>
    </row>
    <row r="101" spans="1:6" x14ac:dyDescent="0.3">
      <c r="A101" s="61" t="s">
        <v>79</v>
      </c>
      <c r="B101" s="61" t="s">
        <v>228</v>
      </c>
      <c r="C101" s="46" t="s">
        <v>80</v>
      </c>
      <c r="D101" s="87">
        <v>127</v>
      </c>
      <c r="F101" s="6"/>
    </row>
    <row r="102" spans="1:6" x14ac:dyDescent="0.3">
      <c r="A102" s="61" t="s">
        <v>79</v>
      </c>
      <c r="B102" s="61" t="s">
        <v>352</v>
      </c>
      <c r="C102" s="46" t="s">
        <v>80</v>
      </c>
      <c r="D102" s="87">
        <v>211</v>
      </c>
      <c r="F102" s="6"/>
    </row>
    <row r="103" spans="1:6" x14ac:dyDescent="0.3">
      <c r="A103" s="61" t="s">
        <v>79</v>
      </c>
      <c r="B103" s="61" t="s">
        <v>177</v>
      </c>
      <c r="C103" s="46" t="s">
        <v>80</v>
      </c>
      <c r="D103" s="87">
        <v>220</v>
      </c>
      <c r="F103" s="6"/>
    </row>
    <row r="104" spans="1:6" x14ac:dyDescent="0.3">
      <c r="A104" s="61" t="s">
        <v>79</v>
      </c>
      <c r="B104" s="61" t="s">
        <v>308</v>
      </c>
      <c r="C104" s="46" t="s">
        <v>80</v>
      </c>
      <c r="D104" s="87">
        <v>293</v>
      </c>
      <c r="F104" s="6"/>
    </row>
    <row r="105" spans="1:6" x14ac:dyDescent="0.3">
      <c r="A105" s="61" t="s">
        <v>79</v>
      </c>
      <c r="B105" s="61" t="s">
        <v>258</v>
      </c>
      <c r="C105" s="46" t="s">
        <v>80</v>
      </c>
      <c r="D105" s="87">
        <v>64</v>
      </c>
      <c r="F105" s="6"/>
    </row>
    <row r="106" spans="1:6" x14ac:dyDescent="0.3">
      <c r="A106" s="61" t="s">
        <v>79</v>
      </c>
      <c r="B106" s="61" t="s">
        <v>325</v>
      </c>
      <c r="C106" s="46" t="s">
        <v>80</v>
      </c>
      <c r="D106" s="87">
        <v>290</v>
      </c>
      <c r="F106" s="6"/>
    </row>
    <row r="107" spans="1:6" x14ac:dyDescent="0.3">
      <c r="A107" s="61" t="s">
        <v>79</v>
      </c>
      <c r="B107" s="61" t="s">
        <v>504</v>
      </c>
      <c r="C107" s="46" t="s">
        <v>80</v>
      </c>
      <c r="D107" s="87">
        <v>144</v>
      </c>
      <c r="F107" s="6"/>
    </row>
    <row r="108" spans="1:6" x14ac:dyDescent="0.3">
      <c r="A108" s="61" t="s">
        <v>79</v>
      </c>
      <c r="B108" s="61" t="s">
        <v>170</v>
      </c>
      <c r="C108" s="46" t="s">
        <v>80</v>
      </c>
      <c r="D108" s="87">
        <v>335</v>
      </c>
      <c r="F108" s="6"/>
    </row>
    <row r="109" spans="1:6" x14ac:dyDescent="0.3">
      <c r="A109" s="61" t="s">
        <v>79</v>
      </c>
      <c r="B109" s="61" t="s">
        <v>265</v>
      </c>
      <c r="C109" s="46" t="s">
        <v>80</v>
      </c>
      <c r="D109" s="87">
        <v>307</v>
      </c>
      <c r="F109" s="6"/>
    </row>
    <row r="110" spans="1:6" x14ac:dyDescent="0.3">
      <c r="A110" s="61" t="s">
        <v>79</v>
      </c>
      <c r="B110" s="61" t="s">
        <v>289</v>
      </c>
      <c r="C110" s="46" t="s">
        <v>80</v>
      </c>
      <c r="D110" s="87">
        <v>342</v>
      </c>
      <c r="F110" s="6"/>
    </row>
    <row r="111" spans="1:6" x14ac:dyDescent="0.3">
      <c r="A111" s="61" t="s">
        <v>79</v>
      </c>
      <c r="B111" s="61" t="s">
        <v>144</v>
      </c>
      <c r="C111" s="46" t="s">
        <v>80</v>
      </c>
      <c r="D111" s="87">
        <v>364</v>
      </c>
      <c r="F111" s="6"/>
    </row>
    <row r="112" spans="1:6" x14ac:dyDescent="0.3">
      <c r="A112" s="61" t="s">
        <v>79</v>
      </c>
      <c r="B112" s="61" t="s">
        <v>550</v>
      </c>
      <c r="C112" s="46" t="s">
        <v>80</v>
      </c>
      <c r="D112" s="87">
        <v>122</v>
      </c>
      <c r="F112" s="6"/>
    </row>
    <row r="113" spans="1:6" x14ac:dyDescent="0.3">
      <c r="A113" s="61" t="s">
        <v>79</v>
      </c>
      <c r="B113" s="61" t="s">
        <v>520</v>
      </c>
      <c r="C113" s="46" t="s">
        <v>80</v>
      </c>
      <c r="D113" s="87">
        <v>147</v>
      </c>
      <c r="F113" s="6"/>
    </row>
    <row r="114" spans="1:6" x14ac:dyDescent="0.3">
      <c r="A114" s="61" t="s">
        <v>79</v>
      </c>
      <c r="B114" s="61" t="s">
        <v>367</v>
      </c>
      <c r="C114" s="46" t="s">
        <v>80</v>
      </c>
      <c r="D114" s="87">
        <v>168</v>
      </c>
      <c r="F114" s="6"/>
    </row>
    <row r="115" spans="1:6" x14ac:dyDescent="0.3">
      <c r="A115" s="61" t="s">
        <v>79</v>
      </c>
      <c r="B115" s="61" t="s">
        <v>270</v>
      </c>
      <c r="C115" s="46" t="s">
        <v>80</v>
      </c>
      <c r="D115" s="87">
        <v>178</v>
      </c>
      <c r="F115" s="6"/>
    </row>
    <row r="116" spans="1:6" x14ac:dyDescent="0.3">
      <c r="A116" s="61" t="s">
        <v>79</v>
      </c>
      <c r="B116" s="61" t="s">
        <v>434</v>
      </c>
      <c r="C116" s="46" t="s">
        <v>80</v>
      </c>
      <c r="D116" s="87">
        <v>178</v>
      </c>
      <c r="F116" s="6"/>
    </row>
    <row r="117" spans="1:6" x14ac:dyDescent="0.3">
      <c r="A117" s="61" t="s">
        <v>79</v>
      </c>
      <c r="B117" s="61" t="s">
        <v>460</v>
      </c>
      <c r="C117" s="46" t="s">
        <v>80</v>
      </c>
      <c r="D117" s="87">
        <v>192</v>
      </c>
      <c r="F117" s="6"/>
    </row>
    <row r="118" spans="1:6" x14ac:dyDescent="0.3">
      <c r="A118" s="61" t="s">
        <v>79</v>
      </c>
      <c r="B118" s="61" t="s">
        <v>399</v>
      </c>
      <c r="C118" s="46" t="s">
        <v>80</v>
      </c>
      <c r="D118" s="87">
        <v>272</v>
      </c>
      <c r="F118" s="6"/>
    </row>
    <row r="119" spans="1:6" x14ac:dyDescent="0.3">
      <c r="A119" s="61" t="s">
        <v>79</v>
      </c>
      <c r="B119" s="61" t="s">
        <v>253</v>
      </c>
      <c r="C119" s="46" t="s">
        <v>80</v>
      </c>
      <c r="D119" s="87">
        <v>274</v>
      </c>
      <c r="F119" s="6"/>
    </row>
    <row r="120" spans="1:6" x14ac:dyDescent="0.3">
      <c r="A120" s="61" t="s">
        <v>79</v>
      </c>
      <c r="B120" s="61" t="s">
        <v>582</v>
      </c>
      <c r="C120" s="46" t="s">
        <v>80</v>
      </c>
      <c r="D120" s="87">
        <v>54</v>
      </c>
      <c r="F120" s="6"/>
    </row>
    <row r="121" spans="1:6" x14ac:dyDescent="0.3">
      <c r="A121" s="61" t="s">
        <v>79</v>
      </c>
      <c r="B121" s="61" t="s">
        <v>512</v>
      </c>
      <c r="C121" s="46" t="s">
        <v>80</v>
      </c>
      <c r="D121" s="87">
        <v>117</v>
      </c>
      <c r="F121" s="6"/>
    </row>
    <row r="122" spans="1:6" x14ac:dyDescent="0.3">
      <c r="A122" s="61" t="s">
        <v>79</v>
      </c>
      <c r="B122" s="61" t="s">
        <v>238</v>
      </c>
      <c r="C122" s="46" t="s">
        <v>80</v>
      </c>
      <c r="D122" s="87">
        <v>273</v>
      </c>
      <c r="F122" s="6"/>
    </row>
    <row r="123" spans="1:6" x14ac:dyDescent="0.3">
      <c r="A123" s="61" t="s">
        <v>79</v>
      </c>
      <c r="B123" s="61" t="s">
        <v>243</v>
      </c>
      <c r="C123" s="46" t="s">
        <v>80</v>
      </c>
      <c r="D123" s="87">
        <v>296</v>
      </c>
      <c r="F123" s="6"/>
    </row>
    <row r="124" spans="1:6" x14ac:dyDescent="0.3">
      <c r="A124" s="61" t="s">
        <v>79</v>
      </c>
      <c r="B124" s="61" t="s">
        <v>395</v>
      </c>
      <c r="C124" s="46" t="s">
        <v>80</v>
      </c>
      <c r="D124" s="87">
        <v>202</v>
      </c>
      <c r="F124" s="6"/>
    </row>
    <row r="125" spans="1:6" x14ac:dyDescent="0.3">
      <c r="A125" s="61" t="s">
        <v>79</v>
      </c>
      <c r="B125" s="61" t="s">
        <v>440</v>
      </c>
      <c r="C125" s="46" t="s">
        <v>80</v>
      </c>
      <c r="D125" s="87">
        <v>89</v>
      </c>
      <c r="F125" s="6"/>
    </row>
    <row r="126" spans="1:6" x14ac:dyDescent="0.3">
      <c r="A126" s="61" t="s">
        <v>79</v>
      </c>
      <c r="B126" s="61" t="s">
        <v>346</v>
      </c>
      <c r="C126" s="46" t="s">
        <v>80</v>
      </c>
      <c r="D126" s="87">
        <v>315</v>
      </c>
      <c r="F126" s="6"/>
    </row>
    <row r="127" spans="1:6" x14ac:dyDescent="0.3">
      <c r="A127" s="61" t="s">
        <v>79</v>
      </c>
      <c r="B127" s="61" t="s">
        <v>223</v>
      </c>
      <c r="C127" s="46" t="s">
        <v>80</v>
      </c>
      <c r="D127" s="87">
        <v>254</v>
      </c>
      <c r="F127" s="6"/>
    </row>
    <row r="128" spans="1:6" x14ac:dyDescent="0.3">
      <c r="A128" s="61" t="s">
        <v>79</v>
      </c>
      <c r="B128" s="61" t="s">
        <v>115</v>
      </c>
      <c r="C128" s="46" t="s">
        <v>80</v>
      </c>
      <c r="D128" s="87">
        <v>427</v>
      </c>
      <c r="F128" s="6"/>
    </row>
    <row r="129" spans="1:6" x14ac:dyDescent="0.3">
      <c r="A129" s="61" t="s">
        <v>79</v>
      </c>
      <c r="B129" s="61" t="s">
        <v>389</v>
      </c>
      <c r="C129" s="46" t="s">
        <v>80</v>
      </c>
      <c r="D129" s="87">
        <v>122</v>
      </c>
      <c r="F129" s="6"/>
    </row>
    <row r="130" spans="1:6" x14ac:dyDescent="0.3">
      <c r="A130" s="61" t="s">
        <v>79</v>
      </c>
      <c r="B130" s="61" t="s">
        <v>441</v>
      </c>
      <c r="C130" s="46" t="s">
        <v>80</v>
      </c>
      <c r="D130" s="87">
        <v>196</v>
      </c>
      <c r="F130" s="6"/>
    </row>
    <row r="131" spans="1:6" x14ac:dyDescent="0.3">
      <c r="A131" s="61" t="s">
        <v>79</v>
      </c>
      <c r="B131" s="61" t="s">
        <v>197</v>
      </c>
      <c r="C131" s="46" t="s">
        <v>80</v>
      </c>
      <c r="D131" s="87">
        <v>3</v>
      </c>
      <c r="F131" s="6"/>
    </row>
    <row r="132" spans="1:6" x14ac:dyDescent="0.3">
      <c r="A132" s="61" t="s">
        <v>79</v>
      </c>
      <c r="B132" s="61" t="s">
        <v>224</v>
      </c>
      <c r="C132" s="46" t="s">
        <v>80</v>
      </c>
      <c r="D132" s="87">
        <v>199</v>
      </c>
      <c r="F132" s="6"/>
    </row>
    <row r="133" spans="1:6" x14ac:dyDescent="0.3">
      <c r="A133" s="61" t="s">
        <v>79</v>
      </c>
      <c r="B133" s="61" t="s">
        <v>87</v>
      </c>
      <c r="C133" s="46" t="s">
        <v>80</v>
      </c>
      <c r="D133" s="87">
        <v>236</v>
      </c>
      <c r="F133" s="6"/>
    </row>
    <row r="134" spans="1:6" x14ac:dyDescent="0.3">
      <c r="A134" s="61" t="s">
        <v>79</v>
      </c>
      <c r="B134" s="61" t="s">
        <v>304</v>
      </c>
      <c r="C134" s="46" t="s">
        <v>80</v>
      </c>
      <c r="D134" s="87">
        <v>402</v>
      </c>
      <c r="F134" s="6"/>
    </row>
    <row r="135" spans="1:6" x14ac:dyDescent="0.3">
      <c r="A135" s="61" t="s">
        <v>79</v>
      </c>
      <c r="B135" s="61" t="s">
        <v>673</v>
      </c>
      <c r="C135" s="46" t="s">
        <v>80</v>
      </c>
      <c r="D135" s="87">
        <v>12</v>
      </c>
      <c r="F135" s="6"/>
    </row>
    <row r="136" spans="1:6" x14ac:dyDescent="0.3">
      <c r="A136" s="61" t="s">
        <v>79</v>
      </c>
      <c r="B136" s="61" t="s">
        <v>422</v>
      </c>
      <c r="C136" s="46" t="s">
        <v>80</v>
      </c>
      <c r="D136" s="87">
        <v>84</v>
      </c>
      <c r="F136" s="6"/>
    </row>
    <row r="137" spans="1:6" x14ac:dyDescent="0.3">
      <c r="A137" s="61" t="s">
        <v>79</v>
      </c>
      <c r="B137" s="61" t="s">
        <v>438</v>
      </c>
      <c r="C137" s="46" t="s">
        <v>80</v>
      </c>
      <c r="D137" s="87">
        <v>189</v>
      </c>
      <c r="F137" s="6"/>
    </row>
    <row r="138" spans="1:6" x14ac:dyDescent="0.3">
      <c r="A138" s="61" t="s">
        <v>79</v>
      </c>
      <c r="B138" s="61" t="s">
        <v>376</v>
      </c>
      <c r="C138" s="46" t="s">
        <v>80</v>
      </c>
      <c r="D138" s="87">
        <v>245</v>
      </c>
      <c r="F138" s="6"/>
    </row>
    <row r="139" spans="1:6" x14ac:dyDescent="0.3">
      <c r="A139" s="61" t="s">
        <v>79</v>
      </c>
      <c r="B139" s="61" t="s">
        <v>140</v>
      </c>
      <c r="C139" s="46" t="s">
        <v>80</v>
      </c>
      <c r="D139" s="87">
        <v>71</v>
      </c>
      <c r="F139" s="6"/>
    </row>
    <row r="140" spans="1:6" x14ac:dyDescent="0.3">
      <c r="A140" s="61" t="s">
        <v>79</v>
      </c>
      <c r="B140" s="61" t="s">
        <v>533</v>
      </c>
      <c r="C140" s="46" t="s">
        <v>80</v>
      </c>
      <c r="D140" s="87">
        <v>128</v>
      </c>
      <c r="F140" s="6"/>
    </row>
    <row r="141" spans="1:6" x14ac:dyDescent="0.3">
      <c r="A141" s="61" t="s">
        <v>79</v>
      </c>
      <c r="B141" s="61" t="s">
        <v>135</v>
      </c>
      <c r="C141" s="46" t="s">
        <v>80</v>
      </c>
      <c r="D141" s="87">
        <v>201</v>
      </c>
      <c r="F141" s="6"/>
    </row>
    <row r="142" spans="1:6" x14ac:dyDescent="0.3">
      <c r="A142" s="61" t="s">
        <v>79</v>
      </c>
      <c r="B142" s="61" t="s">
        <v>336</v>
      </c>
      <c r="C142" s="46" t="s">
        <v>80</v>
      </c>
      <c r="D142" s="87">
        <v>348</v>
      </c>
      <c r="F142" s="6"/>
    </row>
    <row r="143" spans="1:6" x14ac:dyDescent="0.3">
      <c r="A143" s="61" t="s">
        <v>79</v>
      </c>
      <c r="B143" s="61" t="s">
        <v>425</v>
      </c>
      <c r="C143" s="46" t="s">
        <v>80</v>
      </c>
      <c r="D143" s="87">
        <v>86</v>
      </c>
      <c r="F143" s="6"/>
    </row>
    <row r="144" spans="1:6" x14ac:dyDescent="0.3">
      <c r="A144" s="61" t="s">
        <v>79</v>
      </c>
      <c r="B144" s="61" t="s">
        <v>470</v>
      </c>
      <c r="C144" s="46" t="s">
        <v>80</v>
      </c>
      <c r="D144" s="87">
        <v>93</v>
      </c>
      <c r="F144" s="6"/>
    </row>
    <row r="145" spans="1:6" x14ac:dyDescent="0.3">
      <c r="A145" s="61" t="s">
        <v>79</v>
      </c>
      <c r="B145" s="61" t="s">
        <v>491</v>
      </c>
      <c r="C145" s="46" t="s">
        <v>80</v>
      </c>
      <c r="D145" s="87">
        <v>148</v>
      </c>
      <c r="F145" s="6"/>
    </row>
    <row r="146" spans="1:6" x14ac:dyDescent="0.3">
      <c r="A146" s="61" t="s">
        <v>79</v>
      </c>
      <c r="B146" s="61" t="s">
        <v>515</v>
      </c>
      <c r="C146" s="46" t="s">
        <v>80</v>
      </c>
      <c r="D146" s="87">
        <v>162</v>
      </c>
      <c r="F146" s="6"/>
    </row>
    <row r="147" spans="1:6" x14ac:dyDescent="0.3">
      <c r="A147" s="61" t="s">
        <v>79</v>
      </c>
      <c r="B147" s="61" t="s">
        <v>288</v>
      </c>
      <c r="C147" s="46" t="s">
        <v>80</v>
      </c>
      <c r="D147" s="87">
        <v>198</v>
      </c>
      <c r="F147" s="6"/>
    </row>
    <row r="148" spans="1:6" x14ac:dyDescent="0.3">
      <c r="A148" s="61" t="s">
        <v>79</v>
      </c>
      <c r="B148" s="61" t="s">
        <v>234</v>
      </c>
      <c r="C148" s="46" t="s">
        <v>80</v>
      </c>
      <c r="D148" s="87">
        <v>413</v>
      </c>
      <c r="F148" s="6"/>
    </row>
    <row r="149" spans="1:6" x14ac:dyDescent="0.3">
      <c r="A149" s="61" t="s">
        <v>79</v>
      </c>
      <c r="B149" s="61" t="s">
        <v>681</v>
      </c>
      <c r="C149" s="46" t="s">
        <v>80</v>
      </c>
      <c r="D149" s="87">
        <v>30</v>
      </c>
      <c r="F149" s="6"/>
    </row>
    <row r="150" spans="1:6" x14ac:dyDescent="0.3">
      <c r="A150" s="61" t="s">
        <v>79</v>
      </c>
      <c r="B150" s="61" t="s">
        <v>519</v>
      </c>
      <c r="C150" s="46" t="s">
        <v>80</v>
      </c>
      <c r="D150" s="87">
        <v>148</v>
      </c>
      <c r="F150" s="6"/>
    </row>
    <row r="151" spans="1:6" x14ac:dyDescent="0.3">
      <c r="A151" s="61" t="s">
        <v>79</v>
      </c>
      <c r="B151" s="61" t="s">
        <v>560</v>
      </c>
      <c r="C151" s="46" t="s">
        <v>80</v>
      </c>
      <c r="D151" s="87">
        <v>135</v>
      </c>
      <c r="F151" s="6"/>
    </row>
    <row r="152" spans="1:6" x14ac:dyDescent="0.3">
      <c r="A152" s="61" t="s">
        <v>79</v>
      </c>
      <c r="B152" s="61" t="s">
        <v>412</v>
      </c>
      <c r="C152" s="46" t="s">
        <v>80</v>
      </c>
      <c r="D152" s="87">
        <v>145</v>
      </c>
      <c r="F152" s="6"/>
    </row>
    <row r="153" spans="1:6" x14ac:dyDescent="0.3">
      <c r="A153" s="61" t="s">
        <v>79</v>
      </c>
      <c r="B153" s="61" t="s">
        <v>390</v>
      </c>
      <c r="C153" s="46" t="s">
        <v>80</v>
      </c>
      <c r="D153" s="87">
        <v>275</v>
      </c>
      <c r="F153" s="6"/>
    </row>
    <row r="154" spans="1:6" x14ac:dyDescent="0.3">
      <c r="A154" s="61" t="s">
        <v>79</v>
      </c>
      <c r="B154" s="61" t="s">
        <v>199</v>
      </c>
      <c r="C154" s="46" t="s">
        <v>80</v>
      </c>
      <c r="D154" s="87">
        <v>349</v>
      </c>
      <c r="F154" s="6"/>
    </row>
    <row r="155" spans="1:6" x14ac:dyDescent="0.3">
      <c r="A155" s="61" t="s">
        <v>79</v>
      </c>
      <c r="B155" s="61" t="s">
        <v>186</v>
      </c>
      <c r="C155" s="46" t="s">
        <v>80</v>
      </c>
      <c r="D155" s="87">
        <v>131</v>
      </c>
      <c r="F155" s="6"/>
    </row>
    <row r="156" spans="1:6" x14ac:dyDescent="0.3">
      <c r="A156" s="61" t="s">
        <v>79</v>
      </c>
      <c r="B156" s="61" t="s">
        <v>191</v>
      </c>
      <c r="C156" s="46" t="s">
        <v>80</v>
      </c>
      <c r="D156" s="87">
        <v>276</v>
      </c>
      <c r="F156" s="6"/>
    </row>
    <row r="157" spans="1:6" x14ac:dyDescent="0.3">
      <c r="A157" s="61" t="s">
        <v>79</v>
      </c>
      <c r="B157" s="61" t="s">
        <v>595</v>
      </c>
      <c r="C157" s="46" t="s">
        <v>80</v>
      </c>
      <c r="D157" s="87">
        <v>106</v>
      </c>
      <c r="F157" s="6"/>
    </row>
    <row r="158" spans="1:6" x14ac:dyDescent="0.3">
      <c r="A158" s="61" t="s">
        <v>79</v>
      </c>
      <c r="B158" s="61" t="s">
        <v>400</v>
      </c>
      <c r="C158" s="46" t="s">
        <v>80</v>
      </c>
      <c r="D158" s="87">
        <v>112</v>
      </c>
      <c r="F158" s="6"/>
    </row>
    <row r="159" spans="1:6" x14ac:dyDescent="0.3">
      <c r="A159" s="61" t="s">
        <v>79</v>
      </c>
      <c r="B159" s="61" t="s">
        <v>426</v>
      </c>
      <c r="C159" s="46" t="s">
        <v>80</v>
      </c>
      <c r="D159" s="87">
        <v>133</v>
      </c>
      <c r="F159" s="6"/>
    </row>
    <row r="160" spans="1:6" x14ac:dyDescent="0.3">
      <c r="A160" s="61" t="s">
        <v>79</v>
      </c>
      <c r="B160" s="61" t="s">
        <v>467</v>
      </c>
      <c r="C160" s="46" t="s">
        <v>80</v>
      </c>
      <c r="D160" s="87">
        <v>169</v>
      </c>
      <c r="F160" s="6"/>
    </row>
    <row r="161" spans="1:6" x14ac:dyDescent="0.3">
      <c r="A161" s="61" t="s">
        <v>79</v>
      </c>
      <c r="B161" s="61" t="s">
        <v>406</v>
      </c>
      <c r="C161" s="46" t="s">
        <v>80</v>
      </c>
      <c r="D161" s="87">
        <v>71</v>
      </c>
      <c r="F161" s="6"/>
    </row>
    <row r="162" spans="1:6" x14ac:dyDescent="0.3">
      <c r="A162" s="61" t="s">
        <v>79</v>
      </c>
      <c r="B162" s="61" t="s">
        <v>374</v>
      </c>
      <c r="C162" s="46" t="s">
        <v>80</v>
      </c>
      <c r="D162" s="87">
        <v>79</v>
      </c>
      <c r="F162" s="6"/>
    </row>
    <row r="163" spans="1:6" x14ac:dyDescent="0.3">
      <c r="A163" s="61" t="s">
        <v>79</v>
      </c>
      <c r="B163" s="61" t="s">
        <v>493</v>
      </c>
      <c r="C163" s="46" t="s">
        <v>80</v>
      </c>
      <c r="D163" s="87">
        <v>112</v>
      </c>
      <c r="F163" s="6"/>
    </row>
    <row r="164" spans="1:6" x14ac:dyDescent="0.3">
      <c r="A164" s="61" t="s">
        <v>79</v>
      </c>
      <c r="B164" s="61" t="s">
        <v>207</v>
      </c>
      <c r="C164" s="46" t="s">
        <v>80</v>
      </c>
      <c r="D164" s="87">
        <v>232</v>
      </c>
      <c r="F164" s="6"/>
    </row>
    <row r="165" spans="1:6" x14ac:dyDescent="0.3">
      <c r="A165" s="61" t="s">
        <v>79</v>
      </c>
      <c r="B165" s="61" t="s">
        <v>195</v>
      </c>
      <c r="C165" s="46" t="s">
        <v>80</v>
      </c>
      <c r="D165" s="87">
        <v>326</v>
      </c>
      <c r="F165" s="6"/>
    </row>
    <row r="166" spans="1:6" x14ac:dyDescent="0.3">
      <c r="A166" s="61" t="s">
        <v>79</v>
      </c>
      <c r="B166" s="61" t="s">
        <v>607</v>
      </c>
      <c r="C166" s="46" t="s">
        <v>80</v>
      </c>
      <c r="D166" s="87">
        <v>94</v>
      </c>
      <c r="F166" s="6"/>
    </row>
    <row r="167" spans="1:6" x14ac:dyDescent="0.3">
      <c r="A167" s="61" t="s">
        <v>79</v>
      </c>
      <c r="B167" s="61" t="s">
        <v>630</v>
      </c>
      <c r="C167" s="46" t="s">
        <v>80</v>
      </c>
      <c r="D167" s="87">
        <v>71</v>
      </c>
      <c r="F167" s="6"/>
    </row>
    <row r="168" spans="1:6" x14ac:dyDescent="0.3">
      <c r="A168" s="61" t="s">
        <v>79</v>
      </c>
      <c r="B168" s="61" t="s">
        <v>536</v>
      </c>
      <c r="C168" s="46" t="s">
        <v>80</v>
      </c>
      <c r="D168" s="87">
        <v>85</v>
      </c>
      <c r="F168" s="6"/>
    </row>
    <row r="169" spans="1:6" x14ac:dyDescent="0.3">
      <c r="A169" s="61" t="s">
        <v>79</v>
      </c>
      <c r="B169" s="61" t="s">
        <v>292</v>
      </c>
      <c r="C169" s="46" t="s">
        <v>80</v>
      </c>
      <c r="D169" s="87">
        <v>357</v>
      </c>
      <c r="F169" s="6"/>
    </row>
    <row r="170" spans="1:6" x14ac:dyDescent="0.3">
      <c r="A170" s="61" t="s">
        <v>79</v>
      </c>
      <c r="B170" s="61" t="s">
        <v>83</v>
      </c>
      <c r="C170" s="46" t="s">
        <v>80</v>
      </c>
      <c r="D170" s="87">
        <v>1765</v>
      </c>
      <c r="F170" s="6"/>
    </row>
    <row r="171" spans="1:6" x14ac:dyDescent="0.3">
      <c r="A171" s="61" t="s">
        <v>79</v>
      </c>
      <c r="B171" s="61" t="s">
        <v>113</v>
      </c>
      <c r="C171" s="46" t="s">
        <v>80</v>
      </c>
      <c r="D171" s="87">
        <v>420</v>
      </c>
      <c r="F171" s="6"/>
    </row>
    <row r="172" spans="1:6" x14ac:dyDescent="0.3">
      <c r="A172" s="61" t="s">
        <v>79</v>
      </c>
      <c r="B172" s="61" t="s">
        <v>343</v>
      </c>
      <c r="C172" s="46" t="s">
        <v>80</v>
      </c>
      <c r="D172" s="87">
        <v>245</v>
      </c>
      <c r="F172" s="6"/>
    </row>
    <row r="173" spans="1:6" x14ac:dyDescent="0.3">
      <c r="A173" s="61" t="s">
        <v>79</v>
      </c>
      <c r="B173" s="61" t="s">
        <v>419</v>
      </c>
      <c r="C173" s="46" t="s">
        <v>80</v>
      </c>
      <c r="D173" s="87">
        <v>296</v>
      </c>
      <c r="F173" s="6"/>
    </row>
    <row r="174" spans="1:6" x14ac:dyDescent="0.3">
      <c r="A174" s="61" t="s">
        <v>79</v>
      </c>
      <c r="B174" s="61" t="s">
        <v>111</v>
      </c>
      <c r="C174" s="46" t="s">
        <v>80</v>
      </c>
      <c r="D174" s="87">
        <v>811</v>
      </c>
      <c r="F174" s="6"/>
    </row>
    <row r="175" spans="1:6" x14ac:dyDescent="0.3">
      <c r="A175" s="61" t="s">
        <v>79</v>
      </c>
      <c r="B175" s="61" t="s">
        <v>534</v>
      </c>
      <c r="C175" s="46" t="s">
        <v>80</v>
      </c>
      <c r="D175" s="87">
        <v>143</v>
      </c>
      <c r="F175" s="6"/>
    </row>
    <row r="176" spans="1:6" x14ac:dyDescent="0.3">
      <c r="A176" s="61" t="s">
        <v>79</v>
      </c>
      <c r="B176" s="61" t="s">
        <v>136</v>
      </c>
      <c r="C176" s="46" t="s">
        <v>80</v>
      </c>
      <c r="D176" s="87">
        <v>604</v>
      </c>
      <c r="F176" s="6"/>
    </row>
    <row r="177" spans="1:6" x14ac:dyDescent="0.3">
      <c r="A177" s="61" t="s">
        <v>79</v>
      </c>
      <c r="B177" s="61" t="s">
        <v>541</v>
      </c>
      <c r="C177" s="46" t="s">
        <v>80</v>
      </c>
      <c r="D177" s="87">
        <v>106</v>
      </c>
      <c r="F177" s="6"/>
    </row>
    <row r="178" spans="1:6" x14ac:dyDescent="0.3">
      <c r="A178" s="61" t="s">
        <v>79</v>
      </c>
      <c r="B178" s="61" t="s">
        <v>495</v>
      </c>
      <c r="C178" s="46" t="s">
        <v>80</v>
      </c>
      <c r="D178" s="87">
        <v>247</v>
      </c>
      <c r="F178" s="6"/>
    </row>
    <row r="179" spans="1:6" x14ac:dyDescent="0.3">
      <c r="A179" s="61" t="s">
        <v>79</v>
      </c>
      <c r="B179" s="61" t="s">
        <v>171</v>
      </c>
      <c r="C179" s="46" t="s">
        <v>80</v>
      </c>
      <c r="D179" s="87">
        <v>470</v>
      </c>
      <c r="F179" s="6"/>
    </row>
    <row r="180" spans="1:6" x14ac:dyDescent="0.3">
      <c r="A180" s="61" t="s">
        <v>79</v>
      </c>
      <c r="B180" s="61" t="s">
        <v>566</v>
      </c>
      <c r="C180" s="46" t="s">
        <v>80</v>
      </c>
      <c r="D180" s="87">
        <v>114</v>
      </c>
      <c r="F180" s="6"/>
    </row>
    <row r="181" spans="1:6" x14ac:dyDescent="0.3">
      <c r="A181" s="61" t="s">
        <v>79</v>
      </c>
      <c r="B181" s="61" t="s">
        <v>259</v>
      </c>
      <c r="C181" s="46" t="s">
        <v>80</v>
      </c>
      <c r="D181" s="87">
        <v>194</v>
      </c>
      <c r="F181" s="6"/>
    </row>
    <row r="182" spans="1:6" x14ac:dyDescent="0.3">
      <c r="A182" s="61" t="s">
        <v>79</v>
      </c>
      <c r="B182" s="61" t="s">
        <v>348</v>
      </c>
      <c r="C182" s="46" t="s">
        <v>80</v>
      </c>
      <c r="D182" s="87">
        <v>293</v>
      </c>
      <c r="F182" s="6"/>
    </row>
    <row r="183" spans="1:6" x14ac:dyDescent="0.3">
      <c r="A183" s="61" t="s">
        <v>79</v>
      </c>
      <c r="B183" s="61" t="s">
        <v>617</v>
      </c>
      <c r="C183" s="46" t="s">
        <v>80</v>
      </c>
      <c r="D183" s="87">
        <v>126</v>
      </c>
      <c r="F183" s="6"/>
    </row>
    <row r="184" spans="1:6" x14ac:dyDescent="0.3">
      <c r="A184" s="61" t="s">
        <v>79</v>
      </c>
      <c r="B184" s="61" t="s">
        <v>620</v>
      </c>
      <c r="C184" s="46" t="s">
        <v>80</v>
      </c>
      <c r="D184" s="87">
        <v>142</v>
      </c>
      <c r="F184" s="6"/>
    </row>
    <row r="185" spans="1:6" x14ac:dyDescent="0.3">
      <c r="A185" s="61" t="s">
        <v>79</v>
      </c>
      <c r="B185" s="61" t="s">
        <v>293</v>
      </c>
      <c r="C185" s="46" t="s">
        <v>80</v>
      </c>
      <c r="D185" s="87">
        <v>381</v>
      </c>
      <c r="F185" s="6"/>
    </row>
    <row r="186" spans="1:6" x14ac:dyDescent="0.3">
      <c r="A186" s="61" t="s">
        <v>79</v>
      </c>
      <c r="B186" s="61" t="s">
        <v>221</v>
      </c>
      <c r="C186" s="46" t="s">
        <v>80</v>
      </c>
      <c r="D186" s="87">
        <v>442</v>
      </c>
      <c r="F186" s="6"/>
    </row>
    <row r="187" spans="1:6" x14ac:dyDescent="0.3">
      <c r="A187" s="61" t="s">
        <v>79</v>
      </c>
      <c r="B187" s="61" t="s">
        <v>610</v>
      </c>
      <c r="C187" s="46" t="s">
        <v>80</v>
      </c>
      <c r="D187" s="87">
        <v>94</v>
      </c>
      <c r="F187" s="6"/>
    </row>
    <row r="188" spans="1:6" x14ac:dyDescent="0.3">
      <c r="A188" s="61" t="s">
        <v>79</v>
      </c>
      <c r="B188" s="61" t="s">
        <v>178</v>
      </c>
      <c r="C188" s="46" t="s">
        <v>80</v>
      </c>
      <c r="D188" s="87">
        <v>260</v>
      </c>
      <c r="F188" s="6"/>
    </row>
    <row r="189" spans="1:6" x14ac:dyDescent="0.3">
      <c r="A189" s="61" t="s">
        <v>79</v>
      </c>
      <c r="B189" s="61" t="s">
        <v>210</v>
      </c>
      <c r="C189" s="46" t="s">
        <v>80</v>
      </c>
      <c r="D189" s="87">
        <v>481</v>
      </c>
      <c r="F189" s="6"/>
    </row>
    <row r="190" spans="1:6" x14ac:dyDescent="0.3">
      <c r="A190" s="61" t="s">
        <v>79</v>
      </c>
      <c r="B190" s="61" t="s">
        <v>194</v>
      </c>
      <c r="C190" s="46" t="s">
        <v>80</v>
      </c>
      <c r="D190" s="87">
        <v>568</v>
      </c>
      <c r="F190" s="6"/>
    </row>
    <row r="191" spans="1:6" x14ac:dyDescent="0.3">
      <c r="A191" s="61" t="s">
        <v>79</v>
      </c>
      <c r="B191" s="61" t="s">
        <v>564</v>
      </c>
      <c r="C191" s="46" t="s">
        <v>80</v>
      </c>
      <c r="D191" s="87">
        <v>174</v>
      </c>
      <c r="F191" s="6"/>
    </row>
    <row r="192" spans="1:6" x14ac:dyDescent="0.3">
      <c r="A192" s="61" t="s">
        <v>79</v>
      </c>
      <c r="B192" s="61" t="s">
        <v>393</v>
      </c>
      <c r="C192" s="46" t="s">
        <v>80</v>
      </c>
      <c r="D192" s="87">
        <v>256</v>
      </c>
      <c r="F192" s="6"/>
    </row>
    <row r="193" spans="1:6" x14ac:dyDescent="0.3">
      <c r="A193" s="61" t="s">
        <v>79</v>
      </c>
      <c r="B193" s="61" t="s">
        <v>525</v>
      </c>
      <c r="C193" s="46" t="s">
        <v>80</v>
      </c>
      <c r="D193" s="87">
        <v>55</v>
      </c>
      <c r="F193" s="6"/>
    </row>
    <row r="194" spans="1:6" x14ac:dyDescent="0.3">
      <c r="A194" s="61" t="s">
        <v>79</v>
      </c>
      <c r="B194" s="61" t="s">
        <v>366</v>
      </c>
      <c r="C194" s="46" t="s">
        <v>80</v>
      </c>
      <c r="D194" s="87">
        <v>105</v>
      </c>
      <c r="F194" s="6"/>
    </row>
    <row r="195" spans="1:6" x14ac:dyDescent="0.3">
      <c r="A195" s="61" t="s">
        <v>79</v>
      </c>
      <c r="B195" s="61" t="s">
        <v>307</v>
      </c>
      <c r="C195" s="46" t="s">
        <v>80</v>
      </c>
      <c r="D195" s="87">
        <v>111</v>
      </c>
      <c r="F195" s="6"/>
    </row>
    <row r="196" spans="1:6" x14ac:dyDescent="0.3">
      <c r="A196" s="61" t="s">
        <v>79</v>
      </c>
      <c r="B196" s="61" t="s">
        <v>323</v>
      </c>
      <c r="C196" s="46" t="s">
        <v>80</v>
      </c>
      <c r="D196" s="87">
        <v>251</v>
      </c>
      <c r="F196" s="6"/>
    </row>
    <row r="197" spans="1:6" x14ac:dyDescent="0.3">
      <c r="A197" s="61" t="s">
        <v>79</v>
      </c>
      <c r="B197" s="61" t="s">
        <v>286</v>
      </c>
      <c r="C197" s="46" t="s">
        <v>80</v>
      </c>
      <c r="D197" s="87">
        <v>362</v>
      </c>
      <c r="F197" s="6"/>
    </row>
    <row r="198" spans="1:6" x14ac:dyDescent="0.3">
      <c r="A198" s="61" t="s">
        <v>79</v>
      </c>
      <c r="B198" s="61" t="s">
        <v>291</v>
      </c>
      <c r="C198" s="46" t="s">
        <v>80</v>
      </c>
      <c r="D198" s="87">
        <v>97</v>
      </c>
      <c r="F198" s="6"/>
    </row>
    <row r="199" spans="1:6" x14ac:dyDescent="0.3">
      <c r="A199" s="61" t="s">
        <v>79</v>
      </c>
      <c r="B199" s="61" t="s">
        <v>624</v>
      </c>
      <c r="C199" s="46" t="s">
        <v>80</v>
      </c>
      <c r="D199" s="87">
        <v>110</v>
      </c>
      <c r="F199" s="6"/>
    </row>
    <row r="200" spans="1:6" x14ac:dyDescent="0.3">
      <c r="A200" s="61" t="s">
        <v>79</v>
      </c>
      <c r="B200" s="61" t="s">
        <v>625</v>
      </c>
      <c r="C200" s="46" t="s">
        <v>80</v>
      </c>
      <c r="D200" s="87">
        <v>118</v>
      </c>
      <c r="F200" s="6"/>
    </row>
    <row r="201" spans="1:6" x14ac:dyDescent="0.3">
      <c r="A201" s="61" t="s">
        <v>79</v>
      </c>
      <c r="B201" s="61" t="s">
        <v>584</v>
      </c>
      <c r="C201" s="46" t="s">
        <v>80</v>
      </c>
      <c r="D201" s="87">
        <v>127</v>
      </c>
      <c r="F201" s="6"/>
    </row>
    <row r="202" spans="1:6" x14ac:dyDescent="0.3">
      <c r="A202" s="61" t="s">
        <v>79</v>
      </c>
      <c r="B202" s="61" t="s">
        <v>559</v>
      </c>
      <c r="C202" s="46" t="s">
        <v>80</v>
      </c>
      <c r="D202" s="87">
        <v>169</v>
      </c>
      <c r="F202" s="6"/>
    </row>
    <row r="203" spans="1:6" x14ac:dyDescent="0.3">
      <c r="A203" s="61" t="s">
        <v>79</v>
      </c>
      <c r="B203" s="61" t="s">
        <v>477</v>
      </c>
      <c r="C203" s="46" t="s">
        <v>80</v>
      </c>
      <c r="D203" s="87">
        <v>186</v>
      </c>
      <c r="F203" s="6"/>
    </row>
    <row r="204" spans="1:6" x14ac:dyDescent="0.3">
      <c r="A204" s="61" t="s">
        <v>79</v>
      </c>
      <c r="B204" s="61" t="s">
        <v>368</v>
      </c>
      <c r="C204" s="46" t="s">
        <v>80</v>
      </c>
      <c r="D204" s="87">
        <v>196</v>
      </c>
      <c r="F204" s="6"/>
    </row>
    <row r="205" spans="1:6" x14ac:dyDescent="0.3">
      <c r="A205" s="61" t="s">
        <v>79</v>
      </c>
      <c r="B205" s="61" t="s">
        <v>176</v>
      </c>
      <c r="C205" s="46" t="s">
        <v>80</v>
      </c>
      <c r="D205" s="87">
        <v>232</v>
      </c>
      <c r="F205" s="6"/>
    </row>
    <row r="206" spans="1:6" x14ac:dyDescent="0.3">
      <c r="A206" s="61" t="s">
        <v>79</v>
      </c>
      <c r="B206" s="61" t="s">
        <v>172</v>
      </c>
      <c r="C206" s="46" t="s">
        <v>80</v>
      </c>
      <c r="D206" s="87">
        <v>243</v>
      </c>
      <c r="F206" s="6"/>
    </row>
    <row r="207" spans="1:6" x14ac:dyDescent="0.3">
      <c r="A207" s="61" t="s">
        <v>79</v>
      </c>
      <c r="B207" s="61" t="s">
        <v>163</v>
      </c>
      <c r="C207" s="46" t="s">
        <v>80</v>
      </c>
      <c r="D207" s="87">
        <v>355</v>
      </c>
      <c r="F207" s="6"/>
    </row>
    <row r="208" spans="1:6" x14ac:dyDescent="0.3">
      <c r="A208" s="61" t="s">
        <v>79</v>
      </c>
      <c r="B208" s="61" t="s">
        <v>341</v>
      </c>
      <c r="C208" s="46" t="s">
        <v>80</v>
      </c>
      <c r="D208" s="87">
        <v>355</v>
      </c>
      <c r="F208" s="6"/>
    </row>
    <row r="209" spans="1:6" x14ac:dyDescent="0.3">
      <c r="A209" s="61" t="s">
        <v>79</v>
      </c>
      <c r="B209" s="61" t="s">
        <v>262</v>
      </c>
      <c r="C209" s="46" t="s">
        <v>80</v>
      </c>
      <c r="D209" s="87">
        <v>364</v>
      </c>
      <c r="F209" s="6"/>
    </row>
    <row r="210" spans="1:6" x14ac:dyDescent="0.3">
      <c r="A210" s="61" t="s">
        <v>79</v>
      </c>
      <c r="B210" s="61" t="s">
        <v>676</v>
      </c>
      <c r="C210" s="46" t="s">
        <v>80</v>
      </c>
      <c r="D210" s="87">
        <v>50</v>
      </c>
      <c r="F210" s="6"/>
    </row>
    <row r="211" spans="1:6" x14ac:dyDescent="0.3">
      <c r="A211" s="61" t="s">
        <v>79</v>
      </c>
      <c r="B211" s="61" t="s">
        <v>527</v>
      </c>
      <c r="C211" s="46" t="s">
        <v>80</v>
      </c>
      <c r="D211" s="87">
        <v>111</v>
      </c>
      <c r="F211" s="6"/>
    </row>
    <row r="212" spans="1:6" x14ac:dyDescent="0.3">
      <c r="A212" s="61" t="s">
        <v>79</v>
      </c>
      <c r="B212" s="61" t="s">
        <v>511</v>
      </c>
      <c r="C212" s="46" t="s">
        <v>80</v>
      </c>
      <c r="D212" s="87">
        <v>142</v>
      </c>
      <c r="F212" s="6"/>
    </row>
    <row r="213" spans="1:6" x14ac:dyDescent="0.3">
      <c r="A213" s="61" t="s">
        <v>79</v>
      </c>
      <c r="B213" s="61" t="s">
        <v>490</v>
      </c>
      <c r="C213" s="46" t="s">
        <v>80</v>
      </c>
      <c r="D213" s="87">
        <v>145</v>
      </c>
      <c r="F213" s="6"/>
    </row>
    <row r="214" spans="1:6" x14ac:dyDescent="0.3">
      <c r="A214" s="61" t="s">
        <v>79</v>
      </c>
      <c r="B214" s="61" t="s">
        <v>312</v>
      </c>
      <c r="C214" s="46" t="s">
        <v>80</v>
      </c>
      <c r="D214" s="87">
        <v>259</v>
      </c>
      <c r="F214" s="6"/>
    </row>
    <row r="215" spans="1:6" x14ac:dyDescent="0.3">
      <c r="A215" s="61" t="s">
        <v>79</v>
      </c>
      <c r="B215" s="61" t="s">
        <v>269</v>
      </c>
      <c r="C215" s="46" t="s">
        <v>80</v>
      </c>
      <c r="D215" s="87">
        <v>455</v>
      </c>
      <c r="F215" s="6"/>
    </row>
    <row r="216" spans="1:6" x14ac:dyDescent="0.3">
      <c r="A216" s="61" t="s">
        <v>79</v>
      </c>
      <c r="B216" s="61" t="s">
        <v>268</v>
      </c>
      <c r="C216" s="46" t="s">
        <v>80</v>
      </c>
      <c r="D216" s="87">
        <v>286</v>
      </c>
      <c r="F216" s="6"/>
    </row>
    <row r="217" spans="1:6" x14ac:dyDescent="0.3">
      <c r="A217" s="61" t="s">
        <v>79</v>
      </c>
      <c r="B217" s="61" t="s">
        <v>634</v>
      </c>
      <c r="C217" s="46" t="s">
        <v>80</v>
      </c>
      <c r="D217" s="87">
        <v>72</v>
      </c>
      <c r="F217" s="6"/>
    </row>
    <row r="218" spans="1:6" x14ac:dyDescent="0.3">
      <c r="A218" s="61" t="s">
        <v>79</v>
      </c>
      <c r="B218" s="61" t="s">
        <v>483</v>
      </c>
      <c r="C218" s="46" t="s">
        <v>80</v>
      </c>
      <c r="D218" s="87">
        <v>260</v>
      </c>
      <c r="F218" s="6"/>
    </row>
    <row r="219" spans="1:6" x14ac:dyDescent="0.3">
      <c r="A219" s="61" t="s">
        <v>79</v>
      </c>
      <c r="B219" s="61" t="s">
        <v>102</v>
      </c>
      <c r="C219" s="46" t="s">
        <v>80</v>
      </c>
      <c r="D219" s="87">
        <v>575</v>
      </c>
      <c r="F219" s="6"/>
    </row>
    <row r="220" spans="1:6" x14ac:dyDescent="0.3">
      <c r="A220" s="61" t="s">
        <v>79</v>
      </c>
      <c r="B220" s="61" t="s">
        <v>592</v>
      </c>
      <c r="C220" s="46" t="s">
        <v>80</v>
      </c>
      <c r="D220" s="87">
        <v>175</v>
      </c>
      <c r="F220" s="6"/>
    </row>
    <row r="221" spans="1:6" x14ac:dyDescent="0.3">
      <c r="A221" s="61" t="s">
        <v>79</v>
      </c>
      <c r="B221" s="61" t="s">
        <v>220</v>
      </c>
      <c r="C221" s="46" t="s">
        <v>80</v>
      </c>
      <c r="D221" s="87">
        <v>420</v>
      </c>
      <c r="F221" s="6"/>
    </row>
    <row r="222" spans="1:6" x14ac:dyDescent="0.3">
      <c r="A222" s="61" t="s">
        <v>79</v>
      </c>
      <c r="B222" s="61" t="s">
        <v>256</v>
      </c>
      <c r="C222" s="46" t="s">
        <v>80</v>
      </c>
      <c r="D222" s="87">
        <v>537</v>
      </c>
      <c r="F222" s="6"/>
    </row>
    <row r="223" spans="1:6" x14ac:dyDescent="0.3">
      <c r="A223" s="61" t="s">
        <v>79</v>
      </c>
      <c r="B223" s="61" t="s">
        <v>147</v>
      </c>
      <c r="C223" s="46" t="s">
        <v>80</v>
      </c>
      <c r="D223" s="87">
        <v>643</v>
      </c>
      <c r="F223" s="6"/>
    </row>
    <row r="224" spans="1:6" x14ac:dyDescent="0.3">
      <c r="A224" s="61" t="s">
        <v>79</v>
      </c>
      <c r="B224" s="61" t="s">
        <v>594</v>
      </c>
      <c r="C224" s="46" t="s">
        <v>80</v>
      </c>
      <c r="D224" s="87">
        <v>172</v>
      </c>
      <c r="F224" s="6"/>
    </row>
    <row r="225" spans="1:6" x14ac:dyDescent="0.3">
      <c r="A225" s="61" t="s">
        <v>79</v>
      </c>
      <c r="B225" s="61" t="s">
        <v>385</v>
      </c>
      <c r="C225" s="46" t="s">
        <v>80</v>
      </c>
      <c r="D225" s="87">
        <v>372</v>
      </c>
      <c r="F225" s="6"/>
    </row>
    <row r="226" spans="1:6" x14ac:dyDescent="0.3">
      <c r="A226" s="61" t="s">
        <v>79</v>
      </c>
      <c r="B226" s="61" t="s">
        <v>82</v>
      </c>
      <c r="C226" s="46" t="s">
        <v>80</v>
      </c>
      <c r="D226" s="87">
        <v>86</v>
      </c>
      <c r="F226" s="6"/>
    </row>
    <row r="227" spans="1:6" x14ac:dyDescent="0.3">
      <c r="A227" s="61" t="s">
        <v>79</v>
      </c>
      <c r="B227" s="61" t="s">
        <v>437</v>
      </c>
      <c r="C227" s="46" t="s">
        <v>80</v>
      </c>
      <c r="D227" s="87">
        <v>195</v>
      </c>
      <c r="F227" s="6"/>
    </row>
    <row r="228" spans="1:6" x14ac:dyDescent="0.3">
      <c r="A228" s="61" t="s">
        <v>79</v>
      </c>
      <c r="B228" s="61" t="s">
        <v>124</v>
      </c>
      <c r="C228" s="46" t="s">
        <v>80</v>
      </c>
      <c r="D228" s="87">
        <v>197</v>
      </c>
      <c r="F228" s="6"/>
    </row>
    <row r="229" spans="1:6" x14ac:dyDescent="0.3">
      <c r="A229" s="61" t="s">
        <v>79</v>
      </c>
      <c r="B229" s="61" t="s">
        <v>208</v>
      </c>
      <c r="C229" s="46" t="s">
        <v>80</v>
      </c>
      <c r="D229" s="87">
        <v>289</v>
      </c>
      <c r="F229" s="6"/>
    </row>
    <row r="230" spans="1:6" x14ac:dyDescent="0.3">
      <c r="A230" s="61" t="s">
        <v>79</v>
      </c>
      <c r="B230" s="61" t="s">
        <v>248</v>
      </c>
      <c r="C230" s="46" t="s">
        <v>80</v>
      </c>
      <c r="D230" s="87">
        <v>460</v>
      </c>
      <c r="F230" s="6"/>
    </row>
    <row r="231" spans="1:6" x14ac:dyDescent="0.3">
      <c r="A231" s="61" t="s">
        <v>79</v>
      </c>
      <c r="B231" s="61" t="s">
        <v>465</v>
      </c>
      <c r="C231" s="46" t="s">
        <v>80</v>
      </c>
      <c r="D231" s="87">
        <v>85</v>
      </c>
      <c r="F231" s="6"/>
    </row>
    <row r="232" spans="1:6" x14ac:dyDescent="0.3">
      <c r="A232" s="61" t="s">
        <v>79</v>
      </c>
      <c r="B232" s="61" t="s">
        <v>513</v>
      </c>
      <c r="C232" s="46" t="s">
        <v>80</v>
      </c>
      <c r="D232" s="87">
        <v>204</v>
      </c>
      <c r="F232" s="6"/>
    </row>
    <row r="233" spans="1:6" x14ac:dyDescent="0.3">
      <c r="A233" s="61" t="s">
        <v>79</v>
      </c>
      <c r="B233" s="61" t="s">
        <v>388</v>
      </c>
      <c r="C233" s="46" t="s">
        <v>80</v>
      </c>
      <c r="D233" s="87">
        <v>220</v>
      </c>
      <c r="F233" s="6"/>
    </row>
    <row r="234" spans="1:6" x14ac:dyDescent="0.3">
      <c r="A234" s="61" t="s">
        <v>79</v>
      </c>
      <c r="B234" s="61" t="s">
        <v>109</v>
      </c>
      <c r="C234" s="46" t="s">
        <v>80</v>
      </c>
      <c r="D234" s="87">
        <v>293</v>
      </c>
      <c r="F234" s="6"/>
    </row>
    <row r="235" spans="1:6" x14ac:dyDescent="0.3">
      <c r="A235" s="61" t="s">
        <v>79</v>
      </c>
      <c r="B235" s="61" t="s">
        <v>130</v>
      </c>
      <c r="C235" s="46" t="s">
        <v>80</v>
      </c>
      <c r="D235" s="87">
        <v>256</v>
      </c>
      <c r="F235" s="6"/>
    </row>
    <row r="236" spans="1:6" x14ac:dyDescent="0.3">
      <c r="A236" s="61" t="s">
        <v>79</v>
      </c>
      <c r="B236" s="61" t="s">
        <v>498</v>
      </c>
      <c r="C236" s="46" t="s">
        <v>80</v>
      </c>
      <c r="D236" s="87">
        <v>109</v>
      </c>
      <c r="F236" s="6"/>
    </row>
    <row r="237" spans="1:6" x14ac:dyDescent="0.3">
      <c r="A237" s="61" t="s">
        <v>79</v>
      </c>
      <c r="B237" s="61" t="s">
        <v>599</v>
      </c>
      <c r="C237" s="46" t="s">
        <v>80</v>
      </c>
      <c r="D237" s="87">
        <v>144</v>
      </c>
      <c r="F237" s="6"/>
    </row>
    <row r="238" spans="1:6" x14ac:dyDescent="0.3">
      <c r="A238" s="61" t="s">
        <v>79</v>
      </c>
      <c r="B238" s="61" t="s">
        <v>386</v>
      </c>
      <c r="C238" s="46" t="s">
        <v>80</v>
      </c>
      <c r="D238" s="87">
        <v>248</v>
      </c>
      <c r="F238" s="6"/>
    </row>
    <row r="239" spans="1:6" x14ac:dyDescent="0.3">
      <c r="A239" s="61" t="s">
        <v>79</v>
      </c>
      <c r="B239" s="61" t="s">
        <v>396</v>
      </c>
      <c r="C239" s="46" t="s">
        <v>80</v>
      </c>
      <c r="D239" s="87">
        <v>270</v>
      </c>
      <c r="F239" s="6"/>
    </row>
    <row r="240" spans="1:6" x14ac:dyDescent="0.3">
      <c r="A240" s="61" t="s">
        <v>79</v>
      </c>
      <c r="B240" s="61" t="s">
        <v>583</v>
      </c>
      <c r="C240" s="46" t="s">
        <v>80</v>
      </c>
      <c r="D240" s="87">
        <v>91</v>
      </c>
      <c r="F240" s="6"/>
    </row>
    <row r="241" spans="1:6" x14ac:dyDescent="0.3">
      <c r="A241" s="61" t="s">
        <v>79</v>
      </c>
      <c r="B241" s="61" t="s">
        <v>514</v>
      </c>
      <c r="C241" s="46" t="s">
        <v>80</v>
      </c>
      <c r="D241" s="87">
        <v>214</v>
      </c>
      <c r="F241" s="6"/>
    </row>
    <row r="242" spans="1:6" x14ac:dyDescent="0.3">
      <c r="A242" s="61" t="s">
        <v>79</v>
      </c>
      <c r="B242" s="61" t="s">
        <v>643</v>
      </c>
      <c r="C242" s="46" t="s">
        <v>80</v>
      </c>
      <c r="D242" s="87">
        <v>110</v>
      </c>
      <c r="F242" s="6"/>
    </row>
    <row r="243" spans="1:6" x14ac:dyDescent="0.3">
      <c r="A243" s="61" t="s">
        <v>79</v>
      </c>
      <c r="B243" s="61" t="s">
        <v>530</v>
      </c>
      <c r="C243" s="46" t="s">
        <v>80</v>
      </c>
      <c r="D243" s="87">
        <v>124</v>
      </c>
      <c r="F243" s="6"/>
    </row>
    <row r="244" spans="1:6" x14ac:dyDescent="0.3">
      <c r="A244" s="61" t="s">
        <v>79</v>
      </c>
      <c r="B244" s="61" t="s">
        <v>628</v>
      </c>
      <c r="C244" s="46" t="s">
        <v>80</v>
      </c>
      <c r="D244" s="87">
        <v>155</v>
      </c>
      <c r="F244" s="6"/>
    </row>
    <row r="245" spans="1:6" x14ac:dyDescent="0.3">
      <c r="A245" s="61" t="s">
        <v>79</v>
      </c>
      <c r="B245" s="61" t="s">
        <v>397</v>
      </c>
      <c r="C245" s="46" t="s">
        <v>80</v>
      </c>
      <c r="D245" s="87">
        <v>186</v>
      </c>
      <c r="F245" s="6"/>
    </row>
    <row r="246" spans="1:6" x14ac:dyDescent="0.3">
      <c r="A246" s="61" t="s">
        <v>79</v>
      </c>
      <c r="B246" s="61" t="s">
        <v>213</v>
      </c>
      <c r="C246" s="46" t="s">
        <v>80</v>
      </c>
      <c r="D246" s="87">
        <v>559</v>
      </c>
      <c r="F246" s="6"/>
    </row>
    <row r="247" spans="1:6" x14ac:dyDescent="0.3">
      <c r="A247" s="61" t="s">
        <v>79</v>
      </c>
      <c r="B247" s="61" t="s">
        <v>581</v>
      </c>
      <c r="C247" s="46" t="s">
        <v>80</v>
      </c>
      <c r="D247" s="87">
        <v>83</v>
      </c>
      <c r="F247" s="6"/>
    </row>
    <row r="248" spans="1:6" x14ac:dyDescent="0.3">
      <c r="A248" s="61" t="s">
        <v>79</v>
      </c>
      <c r="B248" s="61" t="s">
        <v>364</v>
      </c>
      <c r="C248" s="46" t="s">
        <v>80</v>
      </c>
      <c r="D248" s="87">
        <v>142</v>
      </c>
      <c r="F248" s="6"/>
    </row>
    <row r="249" spans="1:6" x14ac:dyDescent="0.3">
      <c r="A249" s="61" t="s">
        <v>79</v>
      </c>
      <c r="B249" s="61" t="s">
        <v>502</v>
      </c>
      <c r="C249" s="46" t="s">
        <v>80</v>
      </c>
      <c r="D249" s="87">
        <v>161</v>
      </c>
      <c r="F249" s="6"/>
    </row>
    <row r="250" spans="1:6" x14ac:dyDescent="0.3">
      <c r="A250" s="61" t="s">
        <v>79</v>
      </c>
      <c r="B250" s="61" t="s">
        <v>296</v>
      </c>
      <c r="C250" s="46" t="s">
        <v>80</v>
      </c>
      <c r="D250" s="87">
        <v>226</v>
      </c>
      <c r="F250" s="6"/>
    </row>
    <row r="251" spans="1:6" x14ac:dyDescent="0.3">
      <c r="A251" s="61" t="s">
        <v>79</v>
      </c>
      <c r="B251" s="61" t="s">
        <v>339</v>
      </c>
      <c r="C251" s="46" t="s">
        <v>80</v>
      </c>
      <c r="D251" s="87">
        <v>323</v>
      </c>
      <c r="F251" s="6"/>
    </row>
    <row r="252" spans="1:6" x14ac:dyDescent="0.3">
      <c r="A252" s="61" t="s">
        <v>79</v>
      </c>
      <c r="B252" s="61" t="s">
        <v>606</v>
      </c>
      <c r="C252" s="46" t="s">
        <v>80</v>
      </c>
      <c r="D252" s="87">
        <v>136</v>
      </c>
      <c r="F252" s="6"/>
    </row>
    <row r="253" spans="1:6" x14ac:dyDescent="0.3">
      <c r="A253" s="61" t="s">
        <v>79</v>
      </c>
      <c r="B253" s="61" t="s">
        <v>439</v>
      </c>
      <c r="C253" s="46" t="s">
        <v>80</v>
      </c>
      <c r="D253" s="87">
        <v>202</v>
      </c>
      <c r="F253" s="6"/>
    </row>
    <row r="254" spans="1:6" x14ac:dyDescent="0.3">
      <c r="A254" s="61" t="s">
        <v>79</v>
      </c>
      <c r="B254" s="61" t="s">
        <v>381</v>
      </c>
      <c r="C254" s="46" t="s">
        <v>80</v>
      </c>
      <c r="D254" s="87">
        <v>290</v>
      </c>
      <c r="F254" s="6"/>
    </row>
    <row r="255" spans="1:6" x14ac:dyDescent="0.3">
      <c r="A255" s="61" t="s">
        <v>79</v>
      </c>
      <c r="B255" s="61" t="s">
        <v>451</v>
      </c>
      <c r="C255" s="46" t="s">
        <v>80</v>
      </c>
      <c r="D255" s="87">
        <v>255</v>
      </c>
      <c r="F255" s="6"/>
    </row>
    <row r="256" spans="1:6" x14ac:dyDescent="0.3">
      <c r="A256" s="61" t="s">
        <v>79</v>
      </c>
      <c r="B256" s="61" t="s">
        <v>404</v>
      </c>
      <c r="C256" s="46" t="s">
        <v>80</v>
      </c>
      <c r="D256" s="87">
        <v>295</v>
      </c>
      <c r="F256" s="6"/>
    </row>
    <row r="257" spans="1:6" x14ac:dyDescent="0.3">
      <c r="A257" s="61" t="s">
        <v>79</v>
      </c>
      <c r="B257" s="61" t="s">
        <v>596</v>
      </c>
      <c r="C257" s="46" t="s">
        <v>80</v>
      </c>
      <c r="D257" s="87">
        <v>146</v>
      </c>
      <c r="F257" s="6"/>
    </row>
    <row r="258" spans="1:6" x14ac:dyDescent="0.3">
      <c r="A258" s="61" t="s">
        <v>79</v>
      </c>
      <c r="B258" s="61" t="s">
        <v>232</v>
      </c>
      <c r="C258" s="46" t="s">
        <v>80</v>
      </c>
      <c r="D258" s="87">
        <v>164</v>
      </c>
      <c r="F258" s="6"/>
    </row>
    <row r="259" spans="1:6" x14ac:dyDescent="0.3">
      <c r="A259" s="61" t="s">
        <v>79</v>
      </c>
      <c r="B259" s="61" t="s">
        <v>246</v>
      </c>
      <c r="C259" s="46" t="s">
        <v>80</v>
      </c>
      <c r="D259" s="87">
        <v>409</v>
      </c>
      <c r="F259" s="6"/>
    </row>
    <row r="260" spans="1:6" x14ac:dyDescent="0.3">
      <c r="A260" s="61" t="s">
        <v>79</v>
      </c>
      <c r="B260" s="61" t="s">
        <v>481</v>
      </c>
      <c r="C260" s="46" t="s">
        <v>80</v>
      </c>
      <c r="D260" s="87">
        <v>200</v>
      </c>
      <c r="F260" s="6"/>
    </row>
    <row r="261" spans="1:6" x14ac:dyDescent="0.3">
      <c r="A261" s="61" t="s">
        <v>79</v>
      </c>
      <c r="B261" s="61" t="s">
        <v>453</v>
      </c>
      <c r="C261" s="46" t="s">
        <v>80</v>
      </c>
      <c r="D261" s="87">
        <v>243</v>
      </c>
      <c r="F261" s="6"/>
    </row>
    <row r="262" spans="1:6" x14ac:dyDescent="0.3">
      <c r="A262" s="61" t="s">
        <v>79</v>
      </c>
      <c r="B262" s="61" t="s">
        <v>469</v>
      </c>
      <c r="C262" s="46" t="s">
        <v>80</v>
      </c>
      <c r="D262" s="87">
        <v>266</v>
      </c>
      <c r="F262" s="6"/>
    </row>
    <row r="263" spans="1:6" x14ac:dyDescent="0.3">
      <c r="A263" s="61" t="s">
        <v>79</v>
      </c>
      <c r="B263" s="61" t="s">
        <v>166</v>
      </c>
      <c r="C263" s="46" t="s">
        <v>80</v>
      </c>
      <c r="D263" s="87">
        <v>735</v>
      </c>
      <c r="F263" s="6"/>
    </row>
    <row r="264" spans="1:6" x14ac:dyDescent="0.3">
      <c r="A264" s="61" t="s">
        <v>79</v>
      </c>
      <c r="B264" s="61" t="s">
        <v>664</v>
      </c>
      <c r="C264" s="46" t="s">
        <v>80</v>
      </c>
      <c r="D264" s="87">
        <v>48</v>
      </c>
      <c r="F264" s="6"/>
    </row>
    <row r="265" spans="1:6" x14ac:dyDescent="0.3">
      <c r="A265" s="61" t="s">
        <v>79</v>
      </c>
      <c r="B265" s="61" t="s">
        <v>539</v>
      </c>
      <c r="C265" s="46" t="s">
        <v>80</v>
      </c>
      <c r="D265" s="87">
        <v>159</v>
      </c>
      <c r="F265" s="6"/>
    </row>
    <row r="266" spans="1:6" x14ac:dyDescent="0.3">
      <c r="A266" s="61" t="s">
        <v>79</v>
      </c>
      <c r="B266" s="61" t="s">
        <v>540</v>
      </c>
      <c r="C266" s="46" t="s">
        <v>80</v>
      </c>
      <c r="D266" s="87">
        <v>160</v>
      </c>
      <c r="F266" s="6"/>
    </row>
    <row r="267" spans="1:6" x14ac:dyDescent="0.3">
      <c r="A267" s="61" t="s">
        <v>79</v>
      </c>
      <c r="B267" s="61" t="s">
        <v>447</v>
      </c>
      <c r="C267" s="46" t="s">
        <v>80</v>
      </c>
      <c r="D267" s="87">
        <v>161</v>
      </c>
      <c r="F267" s="6"/>
    </row>
    <row r="268" spans="1:6" x14ac:dyDescent="0.3">
      <c r="A268" s="61" t="s">
        <v>79</v>
      </c>
      <c r="B268" s="61" t="s">
        <v>272</v>
      </c>
      <c r="C268" s="46" t="s">
        <v>80</v>
      </c>
      <c r="D268" s="87">
        <v>219</v>
      </c>
      <c r="F268" s="6"/>
    </row>
    <row r="269" spans="1:6" x14ac:dyDescent="0.3">
      <c r="A269" s="61" t="s">
        <v>79</v>
      </c>
      <c r="B269" s="61" t="s">
        <v>169</v>
      </c>
      <c r="C269" s="46" t="s">
        <v>80</v>
      </c>
      <c r="D269" s="87">
        <v>487</v>
      </c>
      <c r="F269" s="6"/>
    </row>
    <row r="270" spans="1:6" x14ac:dyDescent="0.3">
      <c r="A270" s="61" t="s">
        <v>79</v>
      </c>
      <c r="B270" s="61" t="s">
        <v>108</v>
      </c>
      <c r="C270" s="46" t="s">
        <v>80</v>
      </c>
      <c r="D270" s="87">
        <v>630</v>
      </c>
      <c r="F270" s="6"/>
    </row>
    <row r="271" spans="1:6" x14ac:dyDescent="0.3">
      <c r="A271" s="61" t="s">
        <v>79</v>
      </c>
      <c r="B271" s="61" t="s">
        <v>185</v>
      </c>
      <c r="C271" s="46" t="s">
        <v>80</v>
      </c>
      <c r="D271" s="87">
        <v>112</v>
      </c>
      <c r="F271" s="6"/>
    </row>
    <row r="272" spans="1:6" x14ac:dyDescent="0.3">
      <c r="A272" s="61" t="s">
        <v>79</v>
      </c>
      <c r="B272" s="61" t="s">
        <v>509</v>
      </c>
      <c r="C272" s="46" t="s">
        <v>80</v>
      </c>
      <c r="D272" s="87">
        <v>196</v>
      </c>
      <c r="F272" s="6"/>
    </row>
    <row r="273" spans="1:6" x14ac:dyDescent="0.3">
      <c r="A273" s="61" t="s">
        <v>79</v>
      </c>
      <c r="B273" s="61" t="s">
        <v>538</v>
      </c>
      <c r="C273" s="46" t="s">
        <v>80</v>
      </c>
      <c r="D273" s="87">
        <v>107</v>
      </c>
      <c r="F273" s="6"/>
    </row>
    <row r="274" spans="1:6" x14ac:dyDescent="0.3">
      <c r="A274" s="61" t="s">
        <v>79</v>
      </c>
      <c r="B274" s="61" t="s">
        <v>462</v>
      </c>
      <c r="C274" s="46" t="s">
        <v>80</v>
      </c>
      <c r="D274" s="87">
        <v>150</v>
      </c>
      <c r="F274" s="6"/>
    </row>
    <row r="275" spans="1:6" x14ac:dyDescent="0.3">
      <c r="A275" s="61" t="s">
        <v>79</v>
      </c>
      <c r="B275" s="61" t="s">
        <v>382</v>
      </c>
      <c r="C275" s="46" t="s">
        <v>80</v>
      </c>
      <c r="D275" s="87">
        <v>217</v>
      </c>
      <c r="F275" s="6"/>
    </row>
    <row r="276" spans="1:6" x14ac:dyDescent="0.3">
      <c r="A276" s="61" t="s">
        <v>79</v>
      </c>
      <c r="B276" s="61" t="s">
        <v>521</v>
      </c>
      <c r="C276" s="46" t="s">
        <v>80</v>
      </c>
      <c r="D276" s="87">
        <v>217</v>
      </c>
      <c r="F276" s="6"/>
    </row>
    <row r="277" spans="1:6" x14ac:dyDescent="0.3">
      <c r="A277" s="61" t="s">
        <v>79</v>
      </c>
      <c r="B277" s="61" t="s">
        <v>375</v>
      </c>
      <c r="C277" s="46" t="s">
        <v>80</v>
      </c>
      <c r="D277" s="87">
        <v>259</v>
      </c>
      <c r="F277" s="6"/>
    </row>
    <row r="278" spans="1:6" x14ac:dyDescent="0.3">
      <c r="A278" s="61" t="s">
        <v>79</v>
      </c>
      <c r="B278" s="61" t="s">
        <v>377</v>
      </c>
      <c r="C278" s="46" t="s">
        <v>80</v>
      </c>
      <c r="D278" s="87">
        <v>259</v>
      </c>
      <c r="F278" s="6"/>
    </row>
    <row r="279" spans="1:6" x14ac:dyDescent="0.3">
      <c r="A279" s="61" t="s">
        <v>79</v>
      </c>
      <c r="B279" s="61" t="s">
        <v>165</v>
      </c>
      <c r="C279" s="46" t="s">
        <v>80</v>
      </c>
      <c r="D279" s="87">
        <v>371</v>
      </c>
      <c r="F279" s="6"/>
    </row>
    <row r="280" spans="1:6" x14ac:dyDescent="0.3">
      <c r="A280" s="61" t="s">
        <v>79</v>
      </c>
      <c r="B280" s="61" t="s">
        <v>361</v>
      </c>
      <c r="C280" s="46" t="s">
        <v>80</v>
      </c>
      <c r="D280" s="87">
        <v>179</v>
      </c>
      <c r="F280" s="6"/>
    </row>
    <row r="281" spans="1:6" x14ac:dyDescent="0.3">
      <c r="A281" s="61" t="s">
        <v>79</v>
      </c>
      <c r="B281" s="61" t="s">
        <v>648</v>
      </c>
      <c r="C281" s="46" t="s">
        <v>80</v>
      </c>
      <c r="D281" s="87">
        <v>108</v>
      </c>
      <c r="F281" s="6"/>
    </row>
    <row r="282" spans="1:6" x14ac:dyDescent="0.3">
      <c r="A282" s="61" t="s">
        <v>79</v>
      </c>
      <c r="B282" s="61" t="s">
        <v>496</v>
      </c>
      <c r="C282" s="46" t="s">
        <v>80</v>
      </c>
      <c r="D282" s="87">
        <v>192</v>
      </c>
      <c r="F282" s="6"/>
    </row>
    <row r="283" spans="1:6" x14ac:dyDescent="0.3">
      <c r="A283" s="61" t="s">
        <v>79</v>
      </c>
      <c r="B283" s="61" t="s">
        <v>310</v>
      </c>
      <c r="C283" s="46" t="s">
        <v>80</v>
      </c>
      <c r="D283" s="87">
        <v>234</v>
      </c>
      <c r="F283" s="6"/>
    </row>
    <row r="284" spans="1:6" x14ac:dyDescent="0.3">
      <c r="A284" s="61" t="s">
        <v>79</v>
      </c>
      <c r="B284" s="61" t="s">
        <v>91</v>
      </c>
      <c r="C284" s="46" t="s">
        <v>80</v>
      </c>
      <c r="D284" s="87">
        <v>366</v>
      </c>
      <c r="F284" s="6"/>
    </row>
    <row r="285" spans="1:6" x14ac:dyDescent="0.3">
      <c r="A285" s="61" t="s">
        <v>79</v>
      </c>
      <c r="B285" s="61" t="s">
        <v>333</v>
      </c>
      <c r="C285" s="46" t="s">
        <v>80</v>
      </c>
      <c r="D285" s="87">
        <v>404</v>
      </c>
      <c r="F285" s="6"/>
    </row>
    <row r="286" spans="1:6" x14ac:dyDescent="0.3">
      <c r="A286" s="61" t="s">
        <v>79</v>
      </c>
      <c r="B286" s="61" t="s">
        <v>543</v>
      </c>
      <c r="C286" s="46" t="s">
        <v>80</v>
      </c>
      <c r="D286" s="87">
        <v>107</v>
      </c>
      <c r="F286" s="6"/>
    </row>
    <row r="287" spans="1:6" x14ac:dyDescent="0.3">
      <c r="A287" s="61" t="s">
        <v>79</v>
      </c>
      <c r="B287" s="61" t="s">
        <v>351</v>
      </c>
      <c r="C287" s="46" t="s">
        <v>80</v>
      </c>
      <c r="D287" s="87">
        <v>160</v>
      </c>
      <c r="F287" s="6"/>
    </row>
    <row r="288" spans="1:6" x14ac:dyDescent="0.3">
      <c r="A288" s="61" t="s">
        <v>79</v>
      </c>
      <c r="B288" s="61" t="s">
        <v>486</v>
      </c>
      <c r="C288" s="46" t="s">
        <v>80</v>
      </c>
      <c r="D288" s="87">
        <v>193</v>
      </c>
      <c r="F288" s="6"/>
    </row>
    <row r="289" spans="1:6" x14ac:dyDescent="0.3">
      <c r="A289" s="61" t="s">
        <v>79</v>
      </c>
      <c r="B289" s="61" t="s">
        <v>401</v>
      </c>
      <c r="C289" s="46" t="s">
        <v>80</v>
      </c>
      <c r="D289" s="87">
        <v>229</v>
      </c>
      <c r="F289" s="6"/>
    </row>
    <row r="290" spans="1:6" x14ac:dyDescent="0.3">
      <c r="A290" s="61" t="s">
        <v>79</v>
      </c>
      <c r="B290" s="61" t="s">
        <v>254</v>
      </c>
      <c r="C290" s="46" t="s">
        <v>80</v>
      </c>
      <c r="D290" s="87">
        <v>439</v>
      </c>
      <c r="F290" s="6"/>
    </row>
    <row r="291" spans="1:6" x14ac:dyDescent="0.3">
      <c r="A291" s="61" t="s">
        <v>79</v>
      </c>
      <c r="B291" s="61" t="s">
        <v>117</v>
      </c>
      <c r="C291" s="46" t="s">
        <v>80</v>
      </c>
      <c r="D291" s="87">
        <v>635</v>
      </c>
      <c r="F291" s="6"/>
    </row>
    <row r="292" spans="1:6" x14ac:dyDescent="0.3">
      <c r="A292" s="61" t="s">
        <v>79</v>
      </c>
      <c r="B292" s="61" t="s">
        <v>410</v>
      </c>
      <c r="C292" s="46" t="s">
        <v>80</v>
      </c>
      <c r="D292" s="87">
        <v>160</v>
      </c>
      <c r="F292" s="6"/>
    </row>
    <row r="293" spans="1:6" x14ac:dyDescent="0.3">
      <c r="A293" s="61" t="s">
        <v>79</v>
      </c>
      <c r="B293" s="61" t="s">
        <v>279</v>
      </c>
      <c r="C293" s="46" t="s">
        <v>80</v>
      </c>
      <c r="D293" s="87">
        <v>371</v>
      </c>
      <c r="F293" s="6"/>
    </row>
    <row r="294" spans="1:6" x14ac:dyDescent="0.3">
      <c r="A294" s="61" t="s">
        <v>79</v>
      </c>
      <c r="B294" s="61" t="s">
        <v>627</v>
      </c>
      <c r="C294" s="46" t="s">
        <v>80</v>
      </c>
      <c r="D294" s="87">
        <v>62</v>
      </c>
      <c r="F294" s="6"/>
    </row>
    <row r="295" spans="1:6" x14ac:dyDescent="0.3">
      <c r="A295" s="61" t="s">
        <v>79</v>
      </c>
      <c r="B295" s="61" t="s">
        <v>638</v>
      </c>
      <c r="C295" s="46" t="s">
        <v>80</v>
      </c>
      <c r="D295" s="87">
        <v>110</v>
      </c>
      <c r="F295" s="6"/>
    </row>
    <row r="296" spans="1:6" x14ac:dyDescent="0.3">
      <c r="A296" s="61" t="s">
        <v>79</v>
      </c>
      <c r="B296" s="61" t="s">
        <v>433</v>
      </c>
      <c r="C296" s="46" t="s">
        <v>80</v>
      </c>
      <c r="D296" s="87">
        <v>250</v>
      </c>
      <c r="F296" s="6"/>
    </row>
    <row r="297" spans="1:6" x14ac:dyDescent="0.3">
      <c r="A297" s="61" t="s">
        <v>79</v>
      </c>
      <c r="B297" s="61" t="s">
        <v>602</v>
      </c>
      <c r="C297" s="46" t="s">
        <v>80</v>
      </c>
      <c r="D297" s="87">
        <v>148</v>
      </c>
      <c r="F297" s="6"/>
    </row>
    <row r="298" spans="1:6" x14ac:dyDescent="0.3">
      <c r="A298" s="61" t="s">
        <v>79</v>
      </c>
      <c r="B298" s="61" t="s">
        <v>696</v>
      </c>
      <c r="C298" s="46" t="s">
        <v>80</v>
      </c>
      <c r="D298" s="87">
        <v>70</v>
      </c>
      <c r="F298" s="6"/>
    </row>
    <row r="299" spans="1:6" x14ac:dyDescent="0.3">
      <c r="A299" s="61" t="s">
        <v>79</v>
      </c>
      <c r="B299" s="61" t="s">
        <v>219</v>
      </c>
      <c r="C299" s="46" t="s">
        <v>80</v>
      </c>
      <c r="D299" s="87">
        <v>408</v>
      </c>
      <c r="F299" s="6"/>
    </row>
    <row r="300" spans="1:6" x14ac:dyDescent="0.3">
      <c r="A300" s="61" t="s">
        <v>79</v>
      </c>
      <c r="B300" s="61" t="s">
        <v>182</v>
      </c>
      <c r="C300" s="46" t="s">
        <v>80</v>
      </c>
      <c r="D300" s="87">
        <v>423</v>
      </c>
      <c r="F300" s="6"/>
    </row>
    <row r="301" spans="1:6" x14ac:dyDescent="0.3">
      <c r="A301" s="61" t="s">
        <v>79</v>
      </c>
      <c r="B301" s="61" t="s">
        <v>646</v>
      </c>
      <c r="C301" s="46" t="s">
        <v>80</v>
      </c>
      <c r="D301" s="87">
        <v>127</v>
      </c>
      <c r="F301" s="6"/>
    </row>
    <row r="302" spans="1:6" x14ac:dyDescent="0.3">
      <c r="A302" s="61" t="s">
        <v>79</v>
      </c>
      <c r="B302" s="61" t="s">
        <v>394</v>
      </c>
      <c r="C302" s="46" t="s">
        <v>80</v>
      </c>
      <c r="D302" s="87">
        <v>284</v>
      </c>
      <c r="F302" s="6"/>
    </row>
    <row r="303" spans="1:6" x14ac:dyDescent="0.3">
      <c r="A303" s="61" t="s">
        <v>79</v>
      </c>
      <c r="B303" s="61" t="s">
        <v>321</v>
      </c>
      <c r="C303" s="46" t="s">
        <v>80</v>
      </c>
      <c r="D303" s="87">
        <v>357</v>
      </c>
      <c r="F303" s="6"/>
    </row>
    <row r="304" spans="1:6" x14ac:dyDescent="0.3">
      <c r="A304" s="61" t="s">
        <v>79</v>
      </c>
      <c r="B304" s="61" t="s">
        <v>363</v>
      </c>
      <c r="C304" s="46" t="s">
        <v>80</v>
      </c>
      <c r="D304" s="87">
        <v>288</v>
      </c>
      <c r="F304" s="6"/>
    </row>
    <row r="305" spans="1:6" x14ac:dyDescent="0.3">
      <c r="A305" s="61" t="s">
        <v>79</v>
      </c>
      <c r="B305" s="61" t="s">
        <v>656</v>
      </c>
      <c r="C305" s="46" t="s">
        <v>80</v>
      </c>
      <c r="D305" s="87">
        <v>103</v>
      </c>
      <c r="F305" s="6"/>
    </row>
    <row r="306" spans="1:6" x14ac:dyDescent="0.3">
      <c r="A306" s="61" t="s">
        <v>79</v>
      </c>
      <c r="B306" s="61" t="s">
        <v>103</v>
      </c>
      <c r="C306" s="46" t="s">
        <v>80</v>
      </c>
      <c r="D306" s="87">
        <v>454</v>
      </c>
      <c r="F306" s="6"/>
    </row>
    <row r="307" spans="1:6" x14ac:dyDescent="0.3">
      <c r="A307" s="61" t="s">
        <v>79</v>
      </c>
      <c r="B307" s="61" t="s">
        <v>691</v>
      </c>
      <c r="C307" s="46" t="s">
        <v>80</v>
      </c>
      <c r="D307" s="87">
        <v>56</v>
      </c>
      <c r="F307" s="6"/>
    </row>
    <row r="308" spans="1:6" x14ac:dyDescent="0.3">
      <c r="A308" s="61" t="s">
        <v>79</v>
      </c>
      <c r="B308" s="61" t="s">
        <v>631</v>
      </c>
      <c r="C308" s="46" t="s">
        <v>80</v>
      </c>
      <c r="D308" s="87">
        <v>75</v>
      </c>
      <c r="F308" s="6"/>
    </row>
    <row r="309" spans="1:6" x14ac:dyDescent="0.3">
      <c r="A309" s="61" t="s">
        <v>79</v>
      </c>
      <c r="B309" s="61" t="s">
        <v>684</v>
      </c>
      <c r="C309" s="46" t="s">
        <v>80</v>
      </c>
      <c r="D309" s="87">
        <v>75</v>
      </c>
      <c r="F309" s="6"/>
    </row>
    <row r="310" spans="1:6" x14ac:dyDescent="0.3">
      <c r="A310" s="61" t="s">
        <v>79</v>
      </c>
      <c r="B310" s="61" t="s">
        <v>576</v>
      </c>
      <c r="C310" s="46" t="s">
        <v>80</v>
      </c>
      <c r="D310" s="87">
        <v>111</v>
      </c>
      <c r="F310" s="6"/>
    </row>
    <row r="311" spans="1:6" x14ac:dyDescent="0.3">
      <c r="A311" s="61" t="s">
        <v>79</v>
      </c>
      <c r="B311" s="61" t="s">
        <v>204</v>
      </c>
      <c r="C311" s="46" t="s">
        <v>80</v>
      </c>
      <c r="D311" s="87">
        <v>151</v>
      </c>
      <c r="F311" s="6"/>
    </row>
    <row r="312" spans="1:6" x14ac:dyDescent="0.3">
      <c r="A312" s="61" t="s">
        <v>79</v>
      </c>
      <c r="B312" s="61" t="s">
        <v>613</v>
      </c>
      <c r="C312" s="46" t="s">
        <v>80</v>
      </c>
      <c r="D312" s="87">
        <v>167</v>
      </c>
      <c r="F312" s="6"/>
    </row>
    <row r="313" spans="1:6" x14ac:dyDescent="0.3">
      <c r="A313" s="61" t="s">
        <v>79</v>
      </c>
      <c r="B313" s="61" t="s">
        <v>347</v>
      </c>
      <c r="C313" s="46" t="s">
        <v>80</v>
      </c>
      <c r="D313" s="87">
        <v>174</v>
      </c>
      <c r="F313" s="6"/>
    </row>
    <row r="314" spans="1:6" x14ac:dyDescent="0.3">
      <c r="A314" s="61" t="s">
        <v>79</v>
      </c>
      <c r="B314" s="61" t="s">
        <v>249</v>
      </c>
      <c r="C314" s="46" t="s">
        <v>80</v>
      </c>
      <c r="D314" s="87">
        <v>213</v>
      </c>
      <c r="F314" s="6"/>
    </row>
    <row r="315" spans="1:6" x14ac:dyDescent="0.3">
      <c r="A315" s="61" t="s">
        <v>79</v>
      </c>
      <c r="B315" s="61" t="s">
        <v>189</v>
      </c>
      <c r="C315" s="46" t="s">
        <v>80</v>
      </c>
      <c r="D315" s="87">
        <v>448</v>
      </c>
      <c r="F315" s="6"/>
    </row>
    <row r="316" spans="1:6" x14ac:dyDescent="0.3">
      <c r="A316" s="61" t="s">
        <v>79</v>
      </c>
      <c r="B316" s="61" t="s">
        <v>345</v>
      </c>
      <c r="C316" s="46" t="s">
        <v>80</v>
      </c>
      <c r="D316" s="87">
        <v>46</v>
      </c>
      <c r="F316" s="6"/>
    </row>
    <row r="317" spans="1:6" x14ac:dyDescent="0.3">
      <c r="A317" s="61" t="s">
        <v>79</v>
      </c>
      <c r="B317" s="61" t="s">
        <v>675</v>
      </c>
      <c r="C317" s="46" t="s">
        <v>80</v>
      </c>
      <c r="D317" s="87">
        <v>95</v>
      </c>
      <c r="F317" s="6"/>
    </row>
    <row r="318" spans="1:6" x14ac:dyDescent="0.3">
      <c r="A318" s="61" t="s">
        <v>79</v>
      </c>
      <c r="B318" s="61" t="s">
        <v>518</v>
      </c>
      <c r="C318" s="46" t="s">
        <v>80</v>
      </c>
      <c r="D318" s="87">
        <v>196</v>
      </c>
      <c r="F318" s="6"/>
    </row>
    <row r="319" spans="1:6" x14ac:dyDescent="0.3">
      <c r="A319" s="61" t="s">
        <v>79</v>
      </c>
      <c r="B319" s="61" t="s">
        <v>145</v>
      </c>
      <c r="C319" s="46" t="s">
        <v>80</v>
      </c>
      <c r="D319" s="87">
        <v>204</v>
      </c>
      <c r="F319" s="6"/>
    </row>
    <row r="320" spans="1:6" x14ac:dyDescent="0.3">
      <c r="A320" s="61" t="s">
        <v>79</v>
      </c>
      <c r="B320" s="61" t="s">
        <v>275</v>
      </c>
      <c r="C320" s="46" t="s">
        <v>80</v>
      </c>
      <c r="D320" s="87">
        <v>217</v>
      </c>
      <c r="F320" s="6"/>
    </row>
    <row r="321" spans="1:6" x14ac:dyDescent="0.3">
      <c r="A321" s="61" t="s">
        <v>79</v>
      </c>
      <c r="B321" s="61" t="s">
        <v>446</v>
      </c>
      <c r="C321" s="46" t="s">
        <v>80</v>
      </c>
      <c r="D321" s="87">
        <v>278</v>
      </c>
      <c r="F321" s="6"/>
    </row>
    <row r="322" spans="1:6" x14ac:dyDescent="0.3">
      <c r="A322" s="61" t="s">
        <v>79</v>
      </c>
      <c r="B322" s="61" t="s">
        <v>632</v>
      </c>
      <c r="C322" s="46" t="s">
        <v>80</v>
      </c>
      <c r="D322" s="87">
        <v>77</v>
      </c>
      <c r="F322" s="6"/>
    </row>
    <row r="323" spans="1:6" x14ac:dyDescent="0.3">
      <c r="A323" s="61" t="s">
        <v>79</v>
      </c>
      <c r="B323" s="61" t="s">
        <v>330</v>
      </c>
      <c r="C323" s="46" t="s">
        <v>80</v>
      </c>
      <c r="D323" s="87">
        <v>442</v>
      </c>
      <c r="F323" s="6"/>
    </row>
    <row r="324" spans="1:6" x14ac:dyDescent="0.3">
      <c r="A324" s="61" t="s">
        <v>79</v>
      </c>
      <c r="B324" s="61" t="s">
        <v>403</v>
      </c>
      <c r="C324" s="46" t="s">
        <v>80</v>
      </c>
      <c r="D324" s="87">
        <v>70</v>
      </c>
      <c r="F324" s="6"/>
    </row>
    <row r="325" spans="1:6" x14ac:dyDescent="0.3">
      <c r="A325" s="61" t="s">
        <v>79</v>
      </c>
      <c r="B325" s="61" t="s">
        <v>510</v>
      </c>
      <c r="C325" s="46" t="s">
        <v>80</v>
      </c>
      <c r="D325" s="87">
        <v>118</v>
      </c>
      <c r="F325" s="6"/>
    </row>
    <row r="326" spans="1:6" x14ac:dyDescent="0.3">
      <c r="A326" s="61" t="s">
        <v>79</v>
      </c>
      <c r="B326" s="61" t="s">
        <v>457</v>
      </c>
      <c r="C326" s="46" t="s">
        <v>80</v>
      </c>
      <c r="D326" s="87">
        <v>182</v>
      </c>
      <c r="F326" s="6"/>
    </row>
    <row r="327" spans="1:6" x14ac:dyDescent="0.3">
      <c r="A327" s="61" t="s">
        <v>79</v>
      </c>
      <c r="B327" s="61" t="s">
        <v>598</v>
      </c>
      <c r="C327" s="46" t="s">
        <v>80</v>
      </c>
      <c r="D327" s="87">
        <v>191</v>
      </c>
      <c r="F327" s="6"/>
    </row>
    <row r="328" spans="1:6" x14ac:dyDescent="0.3">
      <c r="A328" s="61" t="s">
        <v>79</v>
      </c>
      <c r="B328" s="61" t="s">
        <v>416</v>
      </c>
      <c r="C328" s="46" t="s">
        <v>80</v>
      </c>
      <c r="D328" s="87">
        <v>202</v>
      </c>
      <c r="F328" s="6"/>
    </row>
    <row r="329" spans="1:6" x14ac:dyDescent="0.3">
      <c r="A329" s="61" t="s">
        <v>79</v>
      </c>
      <c r="B329" s="61" t="s">
        <v>142</v>
      </c>
      <c r="C329" s="46" t="s">
        <v>80</v>
      </c>
      <c r="D329" s="87">
        <v>566</v>
      </c>
      <c r="F329" s="6"/>
    </row>
    <row r="330" spans="1:6" x14ac:dyDescent="0.3">
      <c r="A330" s="61" t="s">
        <v>79</v>
      </c>
      <c r="B330" s="61" t="s">
        <v>331</v>
      </c>
      <c r="C330" s="46" t="s">
        <v>80</v>
      </c>
      <c r="D330" s="87">
        <v>406</v>
      </c>
      <c r="F330" s="6"/>
    </row>
    <row r="331" spans="1:6" x14ac:dyDescent="0.3">
      <c r="A331" s="61" t="s">
        <v>79</v>
      </c>
      <c r="B331" s="61" t="s">
        <v>604</v>
      </c>
      <c r="C331" s="46" t="s">
        <v>80</v>
      </c>
      <c r="D331" s="87">
        <v>170</v>
      </c>
      <c r="F331" s="6"/>
    </row>
    <row r="332" spans="1:6" x14ac:dyDescent="0.3">
      <c r="A332" s="61" t="s">
        <v>79</v>
      </c>
      <c r="B332" s="61" t="s">
        <v>552</v>
      </c>
      <c r="C332" s="46" t="s">
        <v>80</v>
      </c>
      <c r="D332" s="87">
        <v>178</v>
      </c>
      <c r="F332" s="6"/>
    </row>
    <row r="333" spans="1:6" x14ac:dyDescent="0.3">
      <c r="A333" s="61" t="s">
        <v>79</v>
      </c>
      <c r="B333" s="61" t="s">
        <v>455</v>
      </c>
      <c r="C333" s="46" t="s">
        <v>80</v>
      </c>
      <c r="D333" s="87">
        <v>292</v>
      </c>
      <c r="F333" s="6"/>
    </row>
    <row r="334" spans="1:6" x14ac:dyDescent="0.3">
      <c r="A334" s="61" t="s">
        <v>79</v>
      </c>
      <c r="B334" s="61" t="s">
        <v>237</v>
      </c>
      <c r="C334" s="46" t="s">
        <v>80</v>
      </c>
      <c r="D334" s="87">
        <v>458</v>
      </c>
      <c r="F334" s="6"/>
    </row>
    <row r="335" spans="1:6" x14ac:dyDescent="0.3">
      <c r="A335" s="61" t="s">
        <v>79</v>
      </c>
      <c r="B335" s="61" t="s">
        <v>649</v>
      </c>
      <c r="C335" s="46" t="s">
        <v>80</v>
      </c>
      <c r="D335" s="87">
        <v>117</v>
      </c>
      <c r="F335" s="6"/>
    </row>
    <row r="336" spans="1:6" x14ac:dyDescent="0.3">
      <c r="A336" s="61" t="s">
        <v>79</v>
      </c>
      <c r="B336" s="61" t="s">
        <v>658</v>
      </c>
      <c r="C336" s="46" t="s">
        <v>80</v>
      </c>
      <c r="D336" s="87">
        <v>152</v>
      </c>
      <c r="F336" s="6"/>
    </row>
    <row r="337" spans="1:6" x14ac:dyDescent="0.3">
      <c r="A337" s="61" t="s">
        <v>79</v>
      </c>
      <c r="B337" s="61" t="s">
        <v>173</v>
      </c>
      <c r="C337" s="46" t="s">
        <v>80</v>
      </c>
      <c r="D337" s="87">
        <v>206</v>
      </c>
      <c r="F337" s="6"/>
    </row>
    <row r="338" spans="1:6" x14ac:dyDescent="0.3">
      <c r="A338" s="61" t="s">
        <v>79</v>
      </c>
      <c r="B338" s="61" t="s">
        <v>285</v>
      </c>
      <c r="C338" s="46" t="s">
        <v>80</v>
      </c>
      <c r="D338" s="87">
        <v>385</v>
      </c>
      <c r="F338" s="6"/>
    </row>
    <row r="339" spans="1:6" x14ac:dyDescent="0.3">
      <c r="A339" s="61" t="s">
        <v>79</v>
      </c>
      <c r="B339" s="61" t="s">
        <v>716</v>
      </c>
      <c r="C339" s="46" t="s">
        <v>80</v>
      </c>
      <c r="D339" s="87">
        <v>63</v>
      </c>
      <c r="F339" s="6"/>
    </row>
    <row r="340" spans="1:6" x14ac:dyDescent="0.3">
      <c r="A340" s="61" t="s">
        <v>79</v>
      </c>
      <c r="B340" s="61" t="s">
        <v>577</v>
      </c>
      <c r="C340" s="46" t="s">
        <v>80</v>
      </c>
      <c r="D340" s="87">
        <v>113</v>
      </c>
      <c r="F340" s="6"/>
    </row>
    <row r="341" spans="1:6" x14ac:dyDescent="0.3">
      <c r="A341" s="61" t="s">
        <v>79</v>
      </c>
      <c r="B341" s="61" t="s">
        <v>516</v>
      </c>
      <c r="C341" s="46" t="s">
        <v>80</v>
      </c>
      <c r="D341" s="87">
        <v>153</v>
      </c>
      <c r="F341" s="6"/>
    </row>
    <row r="342" spans="1:6" x14ac:dyDescent="0.3">
      <c r="A342" s="61" t="s">
        <v>79</v>
      </c>
      <c r="B342" s="61" t="s">
        <v>645</v>
      </c>
      <c r="C342" s="46" t="s">
        <v>80</v>
      </c>
      <c r="D342" s="87">
        <v>100</v>
      </c>
      <c r="F342" s="6"/>
    </row>
    <row r="343" spans="1:6" x14ac:dyDescent="0.3">
      <c r="A343" s="61" t="s">
        <v>79</v>
      </c>
      <c r="B343" s="61" t="s">
        <v>214</v>
      </c>
      <c r="C343" s="46" t="s">
        <v>80</v>
      </c>
      <c r="D343" s="87">
        <v>166</v>
      </c>
      <c r="F343" s="6"/>
    </row>
    <row r="344" spans="1:6" x14ac:dyDescent="0.3">
      <c r="A344" s="61" t="s">
        <v>79</v>
      </c>
      <c r="B344" s="61" t="s">
        <v>215</v>
      </c>
      <c r="C344" s="46" t="s">
        <v>80</v>
      </c>
      <c r="D344" s="87">
        <v>230</v>
      </c>
      <c r="F344" s="6"/>
    </row>
    <row r="345" spans="1:6" x14ac:dyDescent="0.3">
      <c r="A345" s="61" t="s">
        <v>79</v>
      </c>
      <c r="B345" s="61" t="s">
        <v>415</v>
      </c>
      <c r="C345" s="46" t="s">
        <v>80</v>
      </c>
      <c r="D345" s="87">
        <v>288</v>
      </c>
      <c r="F345" s="6"/>
    </row>
    <row r="346" spans="1:6" x14ac:dyDescent="0.3">
      <c r="A346" s="61" t="s">
        <v>79</v>
      </c>
      <c r="B346" s="61" t="s">
        <v>301</v>
      </c>
      <c r="C346" s="46" t="s">
        <v>80</v>
      </c>
      <c r="D346" s="87">
        <v>303</v>
      </c>
      <c r="F346" s="6"/>
    </row>
    <row r="347" spans="1:6" x14ac:dyDescent="0.3">
      <c r="A347" s="61" t="s">
        <v>79</v>
      </c>
      <c r="B347" s="61" t="s">
        <v>148</v>
      </c>
      <c r="C347" s="46" t="s">
        <v>80</v>
      </c>
      <c r="D347" s="87">
        <v>318</v>
      </c>
      <c r="F347" s="6"/>
    </row>
    <row r="348" spans="1:6" x14ac:dyDescent="0.3">
      <c r="A348" s="61" t="s">
        <v>79</v>
      </c>
      <c r="B348" s="61" t="s">
        <v>623</v>
      </c>
      <c r="C348" s="46" t="s">
        <v>80</v>
      </c>
      <c r="D348" s="87">
        <v>142</v>
      </c>
      <c r="F348" s="6"/>
    </row>
    <row r="349" spans="1:6" x14ac:dyDescent="0.3">
      <c r="A349" s="61" t="s">
        <v>79</v>
      </c>
      <c r="B349" s="61" t="s">
        <v>461</v>
      </c>
      <c r="C349" s="46" t="s">
        <v>80</v>
      </c>
      <c r="D349" s="87">
        <v>280</v>
      </c>
      <c r="F349" s="6"/>
    </row>
    <row r="350" spans="1:6" x14ac:dyDescent="0.3">
      <c r="A350" s="61" t="s">
        <v>79</v>
      </c>
      <c r="B350" s="61" t="s">
        <v>476</v>
      </c>
      <c r="C350" s="46" t="s">
        <v>80</v>
      </c>
      <c r="D350" s="87">
        <v>328</v>
      </c>
      <c r="F350" s="6"/>
    </row>
    <row r="351" spans="1:6" x14ac:dyDescent="0.3">
      <c r="A351" s="61" t="s">
        <v>79</v>
      </c>
      <c r="B351" s="61" t="s">
        <v>637</v>
      </c>
      <c r="C351" s="46" t="s">
        <v>80</v>
      </c>
      <c r="D351" s="87">
        <v>164</v>
      </c>
      <c r="F351" s="6"/>
    </row>
    <row r="352" spans="1:6" x14ac:dyDescent="0.3">
      <c r="A352" s="61" t="s">
        <v>79</v>
      </c>
      <c r="B352" s="61" t="s">
        <v>175</v>
      </c>
      <c r="C352" s="46" t="s">
        <v>80</v>
      </c>
      <c r="D352" s="87">
        <v>260</v>
      </c>
      <c r="F352" s="6"/>
    </row>
    <row r="353" spans="1:6" x14ac:dyDescent="0.3">
      <c r="A353" s="61" t="s">
        <v>79</v>
      </c>
      <c r="B353" s="61" t="s">
        <v>711</v>
      </c>
      <c r="C353" s="46" t="s">
        <v>80</v>
      </c>
      <c r="D353" s="87">
        <v>81</v>
      </c>
      <c r="F353" s="6"/>
    </row>
    <row r="354" spans="1:6" x14ac:dyDescent="0.3">
      <c r="A354" s="61" t="s">
        <v>79</v>
      </c>
      <c r="B354" s="61" t="s">
        <v>549</v>
      </c>
      <c r="C354" s="46" t="s">
        <v>80</v>
      </c>
      <c r="D354" s="87">
        <v>177</v>
      </c>
      <c r="F354" s="6"/>
    </row>
    <row r="355" spans="1:6" x14ac:dyDescent="0.3">
      <c r="A355" s="61" t="s">
        <v>79</v>
      </c>
      <c r="B355" s="61" t="s">
        <v>179</v>
      </c>
      <c r="C355" s="46" t="s">
        <v>80</v>
      </c>
      <c r="D355" s="87">
        <v>559</v>
      </c>
      <c r="F355" s="6"/>
    </row>
    <row r="356" spans="1:6" x14ac:dyDescent="0.3">
      <c r="A356" s="61" t="s">
        <v>79</v>
      </c>
      <c r="B356" s="61" t="s">
        <v>485</v>
      </c>
      <c r="C356" s="46" t="s">
        <v>80</v>
      </c>
      <c r="D356" s="87">
        <v>167</v>
      </c>
      <c r="F356" s="6"/>
    </row>
    <row r="357" spans="1:6" x14ac:dyDescent="0.3">
      <c r="A357" s="61" t="s">
        <v>79</v>
      </c>
      <c r="B357" s="61" t="s">
        <v>553</v>
      </c>
      <c r="C357" s="46" t="s">
        <v>80</v>
      </c>
      <c r="D357" s="87">
        <v>221</v>
      </c>
      <c r="F357" s="6"/>
    </row>
    <row r="358" spans="1:6" x14ac:dyDescent="0.3">
      <c r="A358" s="61" t="s">
        <v>79</v>
      </c>
      <c r="B358" s="61" t="s">
        <v>428</v>
      </c>
      <c r="C358" s="46" t="s">
        <v>80</v>
      </c>
      <c r="D358" s="87">
        <v>230</v>
      </c>
      <c r="F358" s="6"/>
    </row>
    <row r="359" spans="1:6" x14ac:dyDescent="0.3">
      <c r="A359" s="61" t="s">
        <v>79</v>
      </c>
      <c r="B359" s="61" t="s">
        <v>392</v>
      </c>
      <c r="C359" s="46" t="s">
        <v>80</v>
      </c>
      <c r="D359" s="87">
        <v>420</v>
      </c>
      <c r="F359" s="6"/>
    </row>
    <row r="360" spans="1:6" x14ac:dyDescent="0.3">
      <c r="A360" s="61" t="s">
        <v>79</v>
      </c>
      <c r="B360" s="61" t="s">
        <v>600</v>
      </c>
      <c r="C360" s="46" t="s">
        <v>80</v>
      </c>
      <c r="D360" s="87">
        <v>97</v>
      </c>
      <c r="F360" s="6"/>
    </row>
    <row r="361" spans="1:6" x14ac:dyDescent="0.3">
      <c r="A361" s="61" t="s">
        <v>79</v>
      </c>
      <c r="B361" s="61" t="s">
        <v>205</v>
      </c>
      <c r="C361" s="46" t="s">
        <v>80</v>
      </c>
      <c r="D361" s="87">
        <v>125</v>
      </c>
      <c r="F361" s="6"/>
    </row>
    <row r="362" spans="1:6" x14ac:dyDescent="0.3">
      <c r="A362" s="61" t="s">
        <v>79</v>
      </c>
      <c r="B362" s="61" t="s">
        <v>116</v>
      </c>
      <c r="C362" s="46" t="s">
        <v>80</v>
      </c>
      <c r="D362" s="87">
        <v>598</v>
      </c>
      <c r="F362" s="6"/>
    </row>
    <row r="363" spans="1:6" x14ac:dyDescent="0.3">
      <c r="A363" s="61" t="s">
        <v>79</v>
      </c>
      <c r="B363" s="61" t="s">
        <v>653</v>
      </c>
      <c r="C363" s="46" t="s">
        <v>80</v>
      </c>
      <c r="D363" s="87">
        <v>168</v>
      </c>
      <c r="F363" s="6"/>
    </row>
    <row r="364" spans="1:6" x14ac:dyDescent="0.3">
      <c r="A364" s="61" t="s">
        <v>79</v>
      </c>
      <c r="B364" s="61" t="s">
        <v>125</v>
      </c>
      <c r="C364" s="46" t="s">
        <v>80</v>
      </c>
      <c r="D364" s="87">
        <v>456</v>
      </c>
      <c r="F364" s="6"/>
    </row>
    <row r="365" spans="1:6" x14ac:dyDescent="0.3">
      <c r="A365" s="61" t="s">
        <v>79</v>
      </c>
      <c r="B365" s="61" t="s">
        <v>411</v>
      </c>
      <c r="C365" s="46" t="s">
        <v>80</v>
      </c>
      <c r="D365" s="87">
        <v>163</v>
      </c>
      <c r="F365" s="6"/>
    </row>
    <row r="366" spans="1:6" x14ac:dyDescent="0.3">
      <c r="A366" s="61" t="s">
        <v>79</v>
      </c>
      <c r="B366" s="61" t="s">
        <v>497</v>
      </c>
      <c r="C366" s="46" t="s">
        <v>80</v>
      </c>
      <c r="D366" s="87">
        <v>160</v>
      </c>
      <c r="F366" s="6"/>
    </row>
    <row r="367" spans="1:6" x14ac:dyDescent="0.3">
      <c r="A367" s="61" t="s">
        <v>79</v>
      </c>
      <c r="B367" s="61" t="s">
        <v>526</v>
      </c>
      <c r="C367" s="46" t="s">
        <v>80</v>
      </c>
      <c r="D367" s="87">
        <v>179</v>
      </c>
      <c r="F367" s="6"/>
    </row>
    <row r="368" spans="1:6" x14ac:dyDescent="0.3">
      <c r="A368" s="61" t="s">
        <v>79</v>
      </c>
      <c r="B368" s="61" t="s">
        <v>360</v>
      </c>
      <c r="C368" s="46" t="s">
        <v>80</v>
      </c>
      <c r="D368" s="87">
        <v>257</v>
      </c>
      <c r="F368" s="6"/>
    </row>
    <row r="369" spans="1:6" x14ac:dyDescent="0.3">
      <c r="A369" s="61" t="s">
        <v>79</v>
      </c>
      <c r="B369" s="61" t="s">
        <v>156</v>
      </c>
      <c r="C369" s="46" t="s">
        <v>80</v>
      </c>
      <c r="D369" s="87">
        <v>270</v>
      </c>
      <c r="F369" s="6"/>
    </row>
    <row r="370" spans="1:6" x14ac:dyDescent="0.3">
      <c r="A370" s="61" t="s">
        <v>79</v>
      </c>
      <c r="B370" s="61" t="s">
        <v>119</v>
      </c>
      <c r="C370" s="46" t="s">
        <v>80</v>
      </c>
      <c r="D370" s="87">
        <v>502</v>
      </c>
      <c r="F370" s="6"/>
    </row>
    <row r="371" spans="1:6" x14ac:dyDescent="0.3">
      <c r="A371" s="61" t="s">
        <v>79</v>
      </c>
      <c r="B371" s="61" t="s">
        <v>383</v>
      </c>
      <c r="C371" s="46" t="s">
        <v>80</v>
      </c>
      <c r="D371" s="87">
        <v>369</v>
      </c>
      <c r="F371" s="6"/>
    </row>
    <row r="372" spans="1:6" x14ac:dyDescent="0.3">
      <c r="A372" s="61" t="s">
        <v>79</v>
      </c>
      <c r="B372" s="61" t="s">
        <v>371</v>
      </c>
      <c r="C372" s="46" t="s">
        <v>80</v>
      </c>
      <c r="D372" s="87">
        <v>442</v>
      </c>
      <c r="F372" s="6"/>
    </row>
    <row r="373" spans="1:6" x14ac:dyDescent="0.3">
      <c r="A373" s="61" t="s">
        <v>79</v>
      </c>
      <c r="B373" s="61" t="s">
        <v>283</v>
      </c>
      <c r="C373" s="46" t="s">
        <v>80</v>
      </c>
      <c r="D373" s="87">
        <v>365</v>
      </c>
      <c r="F373" s="6"/>
    </row>
    <row r="374" spans="1:6" x14ac:dyDescent="0.3">
      <c r="A374" s="61" t="s">
        <v>79</v>
      </c>
      <c r="B374" s="61" t="s">
        <v>320</v>
      </c>
      <c r="C374" s="46" t="s">
        <v>80</v>
      </c>
      <c r="D374" s="87">
        <v>206</v>
      </c>
      <c r="F374" s="6"/>
    </row>
    <row r="375" spans="1:6" x14ac:dyDescent="0.3">
      <c r="A375" s="61" t="s">
        <v>79</v>
      </c>
      <c r="B375" s="61" t="s">
        <v>112</v>
      </c>
      <c r="C375" s="46" t="s">
        <v>80</v>
      </c>
      <c r="D375" s="87">
        <v>527</v>
      </c>
      <c r="F375" s="6"/>
    </row>
    <row r="376" spans="1:6" x14ac:dyDescent="0.3">
      <c r="A376" s="61" t="s">
        <v>79</v>
      </c>
      <c r="B376" s="61" t="s">
        <v>561</v>
      </c>
      <c r="C376" s="46" t="s">
        <v>80</v>
      </c>
      <c r="D376" s="87">
        <v>144</v>
      </c>
      <c r="F376" s="6"/>
    </row>
    <row r="377" spans="1:6" x14ac:dyDescent="0.3">
      <c r="A377" s="61" t="s">
        <v>79</v>
      </c>
      <c r="B377" s="61" t="s">
        <v>568</v>
      </c>
      <c r="C377" s="46" t="s">
        <v>80</v>
      </c>
      <c r="D377" s="87">
        <v>152</v>
      </c>
      <c r="F377" s="6"/>
    </row>
    <row r="378" spans="1:6" x14ac:dyDescent="0.3">
      <c r="A378" s="61" t="s">
        <v>79</v>
      </c>
      <c r="B378" s="61" t="s">
        <v>484</v>
      </c>
      <c r="C378" s="46" t="s">
        <v>80</v>
      </c>
      <c r="D378" s="87">
        <v>123</v>
      </c>
      <c r="F378" s="6"/>
    </row>
    <row r="379" spans="1:6" x14ac:dyDescent="0.3">
      <c r="A379" s="61" t="s">
        <v>79</v>
      </c>
      <c r="B379" s="61" t="s">
        <v>570</v>
      </c>
      <c r="C379" s="46" t="s">
        <v>80</v>
      </c>
      <c r="D379" s="87">
        <v>222</v>
      </c>
    </row>
    <row r="380" spans="1:6" x14ac:dyDescent="0.3">
      <c r="A380" s="61" t="s">
        <v>79</v>
      </c>
      <c r="B380" s="61" t="s">
        <v>571</v>
      </c>
      <c r="C380" s="46" t="s">
        <v>80</v>
      </c>
      <c r="D380" s="87">
        <v>223</v>
      </c>
    </row>
    <row r="381" spans="1:6" x14ac:dyDescent="0.3">
      <c r="A381" s="61" t="s">
        <v>79</v>
      </c>
      <c r="B381" s="61" t="s">
        <v>128</v>
      </c>
      <c r="C381" s="46" t="s">
        <v>80</v>
      </c>
      <c r="D381" s="87">
        <v>467</v>
      </c>
    </row>
    <row r="382" spans="1:6" x14ac:dyDescent="0.3">
      <c r="A382" s="61" t="s">
        <v>79</v>
      </c>
      <c r="B382" s="61" t="s">
        <v>670</v>
      </c>
      <c r="C382" s="46" t="s">
        <v>80</v>
      </c>
      <c r="D382" s="87">
        <v>111</v>
      </c>
    </row>
    <row r="383" spans="1:6" x14ac:dyDescent="0.3">
      <c r="A383" s="61" t="s">
        <v>79</v>
      </c>
      <c r="B383" s="61" t="s">
        <v>104</v>
      </c>
      <c r="C383" s="46" t="s">
        <v>80</v>
      </c>
      <c r="D383" s="87">
        <v>132</v>
      </c>
    </row>
    <row r="384" spans="1:6" x14ac:dyDescent="0.3">
      <c r="A384" s="61" t="s">
        <v>79</v>
      </c>
      <c r="B384" s="61" t="s">
        <v>280</v>
      </c>
      <c r="C384" s="46" t="s">
        <v>80</v>
      </c>
      <c r="D384" s="87">
        <v>421</v>
      </c>
    </row>
    <row r="385" spans="1:4" x14ac:dyDescent="0.3">
      <c r="A385" s="61" t="s">
        <v>79</v>
      </c>
      <c r="B385" s="61" t="s">
        <v>261</v>
      </c>
      <c r="C385" s="46" t="s">
        <v>80</v>
      </c>
      <c r="D385" s="87">
        <v>531</v>
      </c>
    </row>
    <row r="386" spans="1:4" x14ac:dyDescent="0.3">
      <c r="A386" s="61" t="s">
        <v>79</v>
      </c>
      <c r="B386" s="61" t="s">
        <v>149</v>
      </c>
      <c r="C386" s="46" t="s">
        <v>80</v>
      </c>
      <c r="D386" s="87">
        <v>546</v>
      </c>
    </row>
    <row r="387" spans="1:4" x14ac:dyDescent="0.3">
      <c r="A387" s="61" t="s">
        <v>79</v>
      </c>
      <c r="B387" s="61" t="s">
        <v>702</v>
      </c>
      <c r="C387" s="46" t="s">
        <v>80</v>
      </c>
      <c r="D387" s="87">
        <v>71</v>
      </c>
    </row>
    <row r="388" spans="1:4" x14ac:dyDescent="0.3">
      <c r="A388" s="61" t="s">
        <v>79</v>
      </c>
      <c r="B388" s="61" t="s">
        <v>683</v>
      </c>
      <c r="C388" s="46" t="s">
        <v>80</v>
      </c>
      <c r="D388" s="87">
        <v>114</v>
      </c>
    </row>
    <row r="389" spans="1:4" x14ac:dyDescent="0.3">
      <c r="A389" s="61" t="s">
        <v>79</v>
      </c>
      <c r="B389" s="61" t="s">
        <v>662</v>
      </c>
      <c r="C389" s="46" t="s">
        <v>80</v>
      </c>
      <c r="D389" s="87">
        <v>142</v>
      </c>
    </row>
    <row r="390" spans="1:4" x14ac:dyDescent="0.3">
      <c r="A390" s="61" t="s">
        <v>79</v>
      </c>
      <c r="B390" s="61" t="s">
        <v>263</v>
      </c>
      <c r="C390" s="46" t="s">
        <v>80</v>
      </c>
      <c r="D390" s="87">
        <v>226</v>
      </c>
    </row>
    <row r="391" spans="1:4" x14ac:dyDescent="0.3">
      <c r="A391" s="61" t="s">
        <v>79</v>
      </c>
      <c r="B391" s="61" t="s">
        <v>218</v>
      </c>
      <c r="C391" s="46" t="s">
        <v>80</v>
      </c>
      <c r="D391" s="87">
        <v>558</v>
      </c>
    </row>
    <row r="392" spans="1:4" x14ac:dyDescent="0.3">
      <c r="A392" s="61" t="s">
        <v>79</v>
      </c>
      <c r="B392" s="61" t="s">
        <v>239</v>
      </c>
      <c r="C392" s="46" t="s">
        <v>80</v>
      </c>
      <c r="D392" s="87">
        <v>239</v>
      </c>
    </row>
    <row r="393" spans="1:4" x14ac:dyDescent="0.3">
      <c r="A393" s="61" t="s">
        <v>79</v>
      </c>
      <c r="B393" s="61" t="s">
        <v>150</v>
      </c>
      <c r="C393" s="46" t="s">
        <v>80</v>
      </c>
      <c r="D393" s="87">
        <v>694</v>
      </c>
    </row>
    <row r="394" spans="1:4" x14ac:dyDescent="0.3">
      <c r="A394" s="61" t="s">
        <v>79</v>
      </c>
      <c r="B394" s="61" t="s">
        <v>535</v>
      </c>
      <c r="C394" s="46" t="s">
        <v>80</v>
      </c>
      <c r="D394" s="87">
        <v>261</v>
      </c>
    </row>
    <row r="395" spans="1:4" x14ac:dyDescent="0.3">
      <c r="A395" s="61" t="s">
        <v>79</v>
      </c>
      <c r="B395" s="61" t="s">
        <v>755</v>
      </c>
      <c r="C395" s="46" t="s">
        <v>80</v>
      </c>
      <c r="D395" s="87">
        <v>-171</v>
      </c>
    </row>
    <row r="396" spans="1:4" x14ac:dyDescent="0.3">
      <c r="A396" s="61" t="s">
        <v>79</v>
      </c>
      <c r="B396" s="61" t="s">
        <v>402</v>
      </c>
      <c r="C396" s="46" t="s">
        <v>80</v>
      </c>
      <c r="D396" s="87">
        <v>318</v>
      </c>
    </row>
    <row r="397" spans="1:4" x14ac:dyDescent="0.3">
      <c r="A397" s="61" t="s">
        <v>79</v>
      </c>
      <c r="B397" s="61" t="s">
        <v>110</v>
      </c>
      <c r="C397" s="46" t="s">
        <v>80</v>
      </c>
      <c r="D397" s="87">
        <v>119</v>
      </c>
    </row>
    <row r="398" spans="1:4" x14ac:dyDescent="0.3">
      <c r="A398" s="61" t="s">
        <v>79</v>
      </c>
      <c r="B398" s="61" t="s">
        <v>408</v>
      </c>
      <c r="C398" s="46" t="s">
        <v>80</v>
      </c>
      <c r="D398" s="87">
        <v>343</v>
      </c>
    </row>
    <row r="399" spans="1:4" x14ac:dyDescent="0.3">
      <c r="A399" s="61" t="s">
        <v>79</v>
      </c>
      <c r="B399" s="61" t="s">
        <v>88</v>
      </c>
      <c r="C399" s="46" t="s">
        <v>80</v>
      </c>
      <c r="D399" s="87">
        <v>427</v>
      </c>
    </row>
    <row r="400" spans="1:4" x14ac:dyDescent="0.3">
      <c r="A400" s="61" t="s">
        <v>79</v>
      </c>
      <c r="B400" s="61" t="s">
        <v>252</v>
      </c>
      <c r="C400" s="46" t="s">
        <v>80</v>
      </c>
      <c r="D400" s="87">
        <v>448</v>
      </c>
    </row>
    <row r="401" spans="1:4" x14ac:dyDescent="0.3">
      <c r="A401" s="61" t="s">
        <v>79</v>
      </c>
      <c r="B401" s="61" t="s">
        <v>222</v>
      </c>
      <c r="C401" s="46" t="s">
        <v>80</v>
      </c>
      <c r="D401" s="87">
        <v>502</v>
      </c>
    </row>
    <row r="402" spans="1:4" x14ac:dyDescent="0.3">
      <c r="A402" s="61" t="s">
        <v>79</v>
      </c>
      <c r="B402" s="61" t="s">
        <v>713</v>
      </c>
      <c r="C402" s="46" t="s">
        <v>80</v>
      </c>
      <c r="D402" s="87">
        <v>84</v>
      </c>
    </row>
    <row r="403" spans="1:4" x14ac:dyDescent="0.3">
      <c r="A403" s="61" t="s">
        <v>79</v>
      </c>
      <c r="B403" s="61" t="s">
        <v>506</v>
      </c>
      <c r="C403" s="46" t="s">
        <v>80</v>
      </c>
      <c r="D403" s="87">
        <v>118</v>
      </c>
    </row>
    <row r="404" spans="1:4" x14ac:dyDescent="0.3">
      <c r="A404" s="61" t="s">
        <v>79</v>
      </c>
      <c r="B404" s="61" t="s">
        <v>193</v>
      </c>
      <c r="C404" s="46" t="s">
        <v>80</v>
      </c>
      <c r="D404" s="87">
        <v>421</v>
      </c>
    </row>
    <row r="405" spans="1:4" x14ac:dyDescent="0.3">
      <c r="A405" s="61" t="s">
        <v>79</v>
      </c>
      <c r="B405" s="61" t="s">
        <v>316</v>
      </c>
      <c r="C405" s="46" t="s">
        <v>80</v>
      </c>
      <c r="D405" s="87">
        <v>510</v>
      </c>
    </row>
    <row r="406" spans="1:4" x14ac:dyDescent="0.3">
      <c r="A406" s="61" t="s">
        <v>79</v>
      </c>
      <c r="B406" s="61" t="s">
        <v>528</v>
      </c>
      <c r="C406" s="46" t="s">
        <v>80</v>
      </c>
      <c r="D406" s="87">
        <v>140</v>
      </c>
    </row>
    <row r="407" spans="1:4" x14ac:dyDescent="0.3">
      <c r="A407" s="61" t="s">
        <v>79</v>
      </c>
      <c r="B407" s="61" t="s">
        <v>332</v>
      </c>
      <c r="C407" s="46" t="s">
        <v>80</v>
      </c>
      <c r="D407" s="87">
        <v>470</v>
      </c>
    </row>
    <row r="408" spans="1:4" x14ac:dyDescent="0.3">
      <c r="A408" s="61" t="s">
        <v>79</v>
      </c>
      <c r="B408" s="61" t="s">
        <v>705</v>
      </c>
      <c r="C408" s="46" t="s">
        <v>80</v>
      </c>
      <c r="D408" s="87">
        <v>86</v>
      </c>
    </row>
    <row r="409" spans="1:4" x14ac:dyDescent="0.3">
      <c r="A409" s="61" t="s">
        <v>79</v>
      </c>
      <c r="B409" s="61" t="s">
        <v>203</v>
      </c>
      <c r="C409" s="46" t="s">
        <v>80</v>
      </c>
      <c r="D409" s="87">
        <v>217</v>
      </c>
    </row>
    <row r="410" spans="1:4" x14ac:dyDescent="0.3">
      <c r="A410" s="61" t="s">
        <v>79</v>
      </c>
      <c r="B410" s="61" t="s">
        <v>505</v>
      </c>
      <c r="C410" s="46" t="s">
        <v>80</v>
      </c>
      <c r="D410" s="87">
        <v>257</v>
      </c>
    </row>
    <row r="411" spans="1:4" x14ac:dyDescent="0.3">
      <c r="A411" s="61" t="s">
        <v>79</v>
      </c>
      <c r="B411" s="61" t="s">
        <v>245</v>
      </c>
      <c r="C411" s="46" t="s">
        <v>80</v>
      </c>
      <c r="D411" s="87">
        <v>315</v>
      </c>
    </row>
    <row r="412" spans="1:4" x14ac:dyDescent="0.3">
      <c r="A412" s="61" t="s">
        <v>79</v>
      </c>
      <c r="B412" s="61" t="s">
        <v>201</v>
      </c>
      <c r="C412" s="46" t="s">
        <v>80</v>
      </c>
      <c r="D412" s="87">
        <v>589</v>
      </c>
    </row>
    <row r="413" spans="1:4" x14ac:dyDescent="0.3">
      <c r="A413" s="61" t="s">
        <v>79</v>
      </c>
      <c r="B413" s="61" t="s">
        <v>229</v>
      </c>
      <c r="C413" s="46" t="s">
        <v>80</v>
      </c>
      <c r="D413" s="87">
        <v>203</v>
      </c>
    </row>
    <row r="414" spans="1:4" x14ac:dyDescent="0.3">
      <c r="A414" s="61" t="s">
        <v>79</v>
      </c>
      <c r="B414" s="61" t="s">
        <v>640</v>
      </c>
      <c r="C414" s="46" t="s">
        <v>80</v>
      </c>
      <c r="D414" s="87">
        <v>210</v>
      </c>
    </row>
    <row r="415" spans="1:4" x14ac:dyDescent="0.3">
      <c r="A415" s="61" t="s">
        <v>79</v>
      </c>
      <c r="B415" s="61" t="s">
        <v>659</v>
      </c>
      <c r="C415" s="46" t="s">
        <v>80</v>
      </c>
      <c r="D415" s="87">
        <v>170</v>
      </c>
    </row>
    <row r="416" spans="1:4" x14ac:dyDescent="0.3">
      <c r="A416" s="61" t="s">
        <v>79</v>
      </c>
      <c r="B416" s="61" t="s">
        <v>302</v>
      </c>
      <c r="C416" s="46" t="s">
        <v>80</v>
      </c>
      <c r="D416" s="87">
        <v>467</v>
      </c>
    </row>
    <row r="417" spans="1:4" x14ac:dyDescent="0.3">
      <c r="A417" s="61" t="s">
        <v>79</v>
      </c>
      <c r="B417" s="61" t="s">
        <v>557</v>
      </c>
      <c r="C417" s="46" t="s">
        <v>80</v>
      </c>
      <c r="D417" s="87">
        <v>191</v>
      </c>
    </row>
    <row r="418" spans="1:4" x14ac:dyDescent="0.3">
      <c r="A418" s="61" t="s">
        <v>79</v>
      </c>
      <c r="B418" s="61" t="s">
        <v>97</v>
      </c>
      <c r="C418" s="46" t="s">
        <v>80</v>
      </c>
      <c r="D418" s="87">
        <v>81</v>
      </c>
    </row>
    <row r="419" spans="1:4" x14ac:dyDescent="0.3">
      <c r="A419" s="61" t="s">
        <v>79</v>
      </c>
      <c r="B419" s="61" t="s">
        <v>463</v>
      </c>
      <c r="C419" s="46" t="s">
        <v>80</v>
      </c>
      <c r="D419" s="87">
        <v>117</v>
      </c>
    </row>
    <row r="420" spans="1:4" x14ac:dyDescent="0.3">
      <c r="A420" s="61" t="s">
        <v>79</v>
      </c>
      <c r="B420" s="61" t="s">
        <v>652</v>
      </c>
      <c r="C420" s="46" t="s">
        <v>80</v>
      </c>
      <c r="D420" s="87">
        <v>144</v>
      </c>
    </row>
    <row r="421" spans="1:4" x14ac:dyDescent="0.3">
      <c r="A421" s="61" t="s">
        <v>79</v>
      </c>
      <c r="B421" s="61" t="s">
        <v>454</v>
      </c>
      <c r="C421" s="46" t="s">
        <v>80</v>
      </c>
      <c r="D421" s="87">
        <v>209</v>
      </c>
    </row>
    <row r="422" spans="1:4" x14ac:dyDescent="0.3">
      <c r="A422" s="61" t="s">
        <v>79</v>
      </c>
      <c r="B422" s="61" t="s">
        <v>372</v>
      </c>
      <c r="C422" s="46" t="s">
        <v>80</v>
      </c>
      <c r="D422" s="87">
        <v>294</v>
      </c>
    </row>
    <row r="423" spans="1:4" x14ac:dyDescent="0.3">
      <c r="A423" s="61" t="s">
        <v>79</v>
      </c>
      <c r="B423" s="61" t="s">
        <v>167</v>
      </c>
      <c r="C423" s="46" t="s">
        <v>80</v>
      </c>
      <c r="D423" s="87">
        <v>470</v>
      </c>
    </row>
    <row r="424" spans="1:4" x14ac:dyDescent="0.3">
      <c r="A424" s="61" t="s">
        <v>79</v>
      </c>
      <c r="B424" s="61" t="s">
        <v>686</v>
      </c>
      <c r="C424" s="46" t="s">
        <v>80</v>
      </c>
      <c r="D424" s="87">
        <v>105</v>
      </c>
    </row>
    <row r="425" spans="1:4" x14ac:dyDescent="0.3">
      <c r="A425" s="61" t="s">
        <v>79</v>
      </c>
      <c r="B425" s="61" t="s">
        <v>635</v>
      </c>
      <c r="C425" s="46" t="s">
        <v>80</v>
      </c>
      <c r="D425" s="87">
        <v>124</v>
      </c>
    </row>
    <row r="426" spans="1:4" x14ac:dyDescent="0.3">
      <c r="A426" s="61" t="s">
        <v>79</v>
      </c>
      <c r="B426" s="61" t="s">
        <v>236</v>
      </c>
      <c r="C426" s="46" t="s">
        <v>80</v>
      </c>
      <c r="D426" s="87">
        <v>206</v>
      </c>
    </row>
    <row r="427" spans="1:4" x14ac:dyDescent="0.3">
      <c r="A427" s="61" t="s">
        <v>79</v>
      </c>
      <c r="B427" s="61" t="s">
        <v>614</v>
      </c>
      <c r="C427" s="46" t="s">
        <v>80</v>
      </c>
      <c r="D427" s="87">
        <v>245</v>
      </c>
    </row>
    <row r="428" spans="1:4" x14ac:dyDescent="0.3">
      <c r="A428" s="61" t="s">
        <v>79</v>
      </c>
      <c r="B428" s="61" t="s">
        <v>298</v>
      </c>
      <c r="C428" s="46" t="s">
        <v>80</v>
      </c>
      <c r="D428" s="87">
        <v>308</v>
      </c>
    </row>
    <row r="429" spans="1:4" x14ac:dyDescent="0.3">
      <c r="A429" s="61" t="s">
        <v>79</v>
      </c>
      <c r="B429" s="61" t="s">
        <v>685</v>
      </c>
      <c r="C429" s="46" t="s">
        <v>80</v>
      </c>
      <c r="D429" s="87">
        <v>66</v>
      </c>
    </row>
    <row r="430" spans="1:4" x14ac:dyDescent="0.3">
      <c r="A430" s="61" t="s">
        <v>79</v>
      </c>
      <c r="B430" s="61" t="s">
        <v>180</v>
      </c>
      <c r="C430" s="46" t="s">
        <v>80</v>
      </c>
      <c r="D430" s="87">
        <v>487</v>
      </c>
    </row>
    <row r="431" spans="1:4" x14ac:dyDescent="0.3">
      <c r="A431" s="61" t="s">
        <v>79</v>
      </c>
      <c r="B431" s="61" t="s">
        <v>305</v>
      </c>
      <c r="C431" s="46" t="s">
        <v>80</v>
      </c>
      <c r="D431" s="87">
        <v>488</v>
      </c>
    </row>
    <row r="432" spans="1:4" x14ac:dyDescent="0.3">
      <c r="A432" s="61" t="s">
        <v>79</v>
      </c>
      <c r="B432" s="61" t="s">
        <v>524</v>
      </c>
      <c r="C432" s="46" t="s">
        <v>80</v>
      </c>
      <c r="D432" s="87">
        <v>238</v>
      </c>
    </row>
    <row r="433" spans="1:4" x14ac:dyDescent="0.3">
      <c r="A433" s="61" t="s">
        <v>79</v>
      </c>
      <c r="B433" s="61" t="s">
        <v>160</v>
      </c>
      <c r="C433" s="46" t="s">
        <v>80</v>
      </c>
      <c r="D433" s="87">
        <v>405</v>
      </c>
    </row>
    <row r="434" spans="1:4" x14ac:dyDescent="0.3">
      <c r="A434" s="61" t="s">
        <v>79</v>
      </c>
      <c r="B434" s="61" t="s">
        <v>96</v>
      </c>
      <c r="C434" s="46" t="s">
        <v>80</v>
      </c>
      <c r="D434" s="87">
        <v>278</v>
      </c>
    </row>
    <row r="435" spans="1:4" x14ac:dyDescent="0.3">
      <c r="A435" s="61" t="s">
        <v>79</v>
      </c>
      <c r="B435" s="61" t="s">
        <v>671</v>
      </c>
      <c r="C435" s="46" t="s">
        <v>80</v>
      </c>
      <c r="D435" s="87">
        <v>106</v>
      </c>
    </row>
    <row r="436" spans="1:4" x14ac:dyDescent="0.3">
      <c r="A436" s="61" t="s">
        <v>79</v>
      </c>
      <c r="B436" s="61" t="s">
        <v>324</v>
      </c>
      <c r="C436" s="46" t="s">
        <v>80</v>
      </c>
      <c r="D436" s="87">
        <v>145</v>
      </c>
    </row>
    <row r="437" spans="1:4" x14ac:dyDescent="0.3">
      <c r="A437" s="61" t="s">
        <v>79</v>
      </c>
      <c r="B437" s="61" t="s">
        <v>586</v>
      </c>
      <c r="C437" s="46" t="s">
        <v>80</v>
      </c>
      <c r="D437" s="87">
        <v>195</v>
      </c>
    </row>
    <row r="438" spans="1:4" x14ac:dyDescent="0.3">
      <c r="A438" s="61" t="s">
        <v>79</v>
      </c>
      <c r="B438" s="61" t="s">
        <v>380</v>
      </c>
      <c r="C438" s="46" t="s">
        <v>80</v>
      </c>
      <c r="D438" s="87">
        <v>219</v>
      </c>
    </row>
    <row r="439" spans="1:4" x14ac:dyDescent="0.3">
      <c r="A439" s="61" t="s">
        <v>79</v>
      </c>
      <c r="B439" s="61" t="s">
        <v>732</v>
      </c>
      <c r="C439" s="46" t="s">
        <v>80</v>
      </c>
      <c r="D439" s="87">
        <v>84</v>
      </c>
    </row>
    <row r="440" spans="1:4" x14ac:dyDescent="0.3">
      <c r="A440" s="61" t="s">
        <v>79</v>
      </c>
      <c r="B440" s="61" t="s">
        <v>700</v>
      </c>
      <c r="C440" s="46" t="s">
        <v>80</v>
      </c>
      <c r="D440" s="87">
        <v>135</v>
      </c>
    </row>
    <row r="441" spans="1:4" x14ac:dyDescent="0.3">
      <c r="A441" s="61" t="s">
        <v>79</v>
      </c>
      <c r="B441" s="61" t="s">
        <v>414</v>
      </c>
      <c r="C441" s="46" t="s">
        <v>80</v>
      </c>
      <c r="D441" s="87">
        <v>448</v>
      </c>
    </row>
    <row r="442" spans="1:4" x14ac:dyDescent="0.3">
      <c r="A442" s="61" t="s">
        <v>79</v>
      </c>
      <c r="B442" s="61" t="s">
        <v>328</v>
      </c>
      <c r="C442" s="46" t="s">
        <v>80</v>
      </c>
      <c r="D442" s="87">
        <v>503</v>
      </c>
    </row>
    <row r="443" spans="1:4" x14ac:dyDescent="0.3">
      <c r="A443" s="61" t="s">
        <v>79</v>
      </c>
      <c r="B443" s="61" t="s">
        <v>690</v>
      </c>
      <c r="C443" s="46" t="s">
        <v>80</v>
      </c>
      <c r="D443" s="87">
        <v>138</v>
      </c>
    </row>
    <row r="444" spans="1:4" x14ac:dyDescent="0.3">
      <c r="A444" s="61" t="s">
        <v>79</v>
      </c>
      <c r="B444" s="61" t="s">
        <v>209</v>
      </c>
      <c r="C444" s="46" t="s">
        <v>80</v>
      </c>
      <c r="D444" s="87">
        <v>255</v>
      </c>
    </row>
    <row r="445" spans="1:4" x14ac:dyDescent="0.3">
      <c r="A445" s="61" t="s">
        <v>79</v>
      </c>
      <c r="B445" s="61" t="s">
        <v>139</v>
      </c>
      <c r="C445" s="46" t="s">
        <v>80</v>
      </c>
      <c r="D445" s="87">
        <v>595</v>
      </c>
    </row>
    <row r="446" spans="1:4" x14ac:dyDescent="0.3">
      <c r="A446" s="61" t="s">
        <v>79</v>
      </c>
      <c r="B446" s="61" t="s">
        <v>556</v>
      </c>
      <c r="C446" s="46" t="s">
        <v>80</v>
      </c>
      <c r="D446" s="87">
        <v>225</v>
      </c>
    </row>
    <row r="447" spans="1:4" x14ac:dyDescent="0.3">
      <c r="A447" s="61" t="s">
        <v>79</v>
      </c>
      <c r="B447" s="61" t="s">
        <v>202</v>
      </c>
      <c r="C447" s="46" t="s">
        <v>80</v>
      </c>
      <c r="D447" s="87">
        <v>86</v>
      </c>
    </row>
    <row r="448" spans="1:4" x14ac:dyDescent="0.3">
      <c r="A448" s="61" t="s">
        <v>79</v>
      </c>
      <c r="B448" s="61" t="s">
        <v>650</v>
      </c>
      <c r="C448" s="46" t="s">
        <v>80</v>
      </c>
      <c r="D448" s="87">
        <v>156</v>
      </c>
    </row>
    <row r="449" spans="1:4" x14ac:dyDescent="0.3">
      <c r="A449" s="61" t="s">
        <v>79</v>
      </c>
      <c r="B449" s="61" t="s">
        <v>651</v>
      </c>
      <c r="C449" s="46" t="s">
        <v>80</v>
      </c>
      <c r="D449" s="87">
        <v>156</v>
      </c>
    </row>
    <row r="450" spans="1:4" x14ac:dyDescent="0.3">
      <c r="A450" s="61" t="s">
        <v>79</v>
      </c>
      <c r="B450" s="61" t="s">
        <v>114</v>
      </c>
      <c r="C450" s="46" t="s">
        <v>80</v>
      </c>
      <c r="D450" s="87">
        <v>104</v>
      </c>
    </row>
    <row r="451" spans="1:4" x14ac:dyDescent="0.3">
      <c r="A451" s="61" t="s">
        <v>79</v>
      </c>
      <c r="B451" s="61" t="s">
        <v>661</v>
      </c>
      <c r="C451" s="46" t="s">
        <v>80</v>
      </c>
      <c r="D451" s="87">
        <v>135</v>
      </c>
    </row>
    <row r="452" spans="1:4" x14ac:dyDescent="0.3">
      <c r="A452" s="61" t="s">
        <v>79</v>
      </c>
      <c r="B452" s="61" t="s">
        <v>531</v>
      </c>
      <c r="C452" s="46" t="s">
        <v>80</v>
      </c>
      <c r="D452" s="87">
        <v>281</v>
      </c>
    </row>
    <row r="453" spans="1:4" x14ac:dyDescent="0.3">
      <c r="A453" s="61" t="s">
        <v>79</v>
      </c>
      <c r="B453" s="61" t="s">
        <v>129</v>
      </c>
      <c r="C453" s="46" t="s">
        <v>80</v>
      </c>
      <c r="D453" s="87">
        <v>282</v>
      </c>
    </row>
    <row r="454" spans="1:4" x14ac:dyDescent="0.3">
      <c r="A454" s="61" t="s">
        <v>79</v>
      </c>
      <c r="B454" s="61" t="s">
        <v>694</v>
      </c>
      <c r="C454" s="46" t="s">
        <v>80</v>
      </c>
      <c r="D454" s="87">
        <v>106</v>
      </c>
    </row>
    <row r="455" spans="1:4" x14ac:dyDescent="0.3">
      <c r="A455" s="61" t="s">
        <v>79</v>
      </c>
      <c r="B455" s="61" t="s">
        <v>99</v>
      </c>
      <c r="C455" s="46" t="s">
        <v>80</v>
      </c>
      <c r="D455" s="87">
        <v>600</v>
      </c>
    </row>
    <row r="456" spans="1:4" x14ac:dyDescent="0.3">
      <c r="A456" s="61" t="s">
        <v>79</v>
      </c>
      <c r="B456" s="61" t="s">
        <v>714</v>
      </c>
      <c r="C456" s="46" t="s">
        <v>80</v>
      </c>
      <c r="D456" s="87">
        <v>84</v>
      </c>
    </row>
    <row r="457" spans="1:4" x14ac:dyDescent="0.3">
      <c r="A457" s="61" t="s">
        <v>79</v>
      </c>
      <c r="B457" s="61" t="s">
        <v>359</v>
      </c>
      <c r="C457" s="46" t="s">
        <v>80</v>
      </c>
      <c r="D457" s="87">
        <v>261</v>
      </c>
    </row>
    <row r="458" spans="1:4" x14ac:dyDescent="0.3">
      <c r="A458" s="63" t="s">
        <v>79</v>
      </c>
      <c r="B458" s="63" t="s">
        <v>206</v>
      </c>
      <c r="C458" s="50" t="s">
        <v>80</v>
      </c>
      <c r="D458" s="88">
        <v>594</v>
      </c>
    </row>
    <row r="459" spans="1:4" x14ac:dyDescent="0.3">
      <c r="A459" s="61" t="s">
        <v>79</v>
      </c>
      <c r="B459" s="61" t="s">
        <v>682</v>
      </c>
      <c r="C459" s="46" t="s">
        <v>80</v>
      </c>
      <c r="D459" s="87">
        <v>163</v>
      </c>
    </row>
    <row r="460" spans="1:4" x14ac:dyDescent="0.3">
      <c r="A460" s="61" t="s">
        <v>79</v>
      </c>
      <c r="B460" s="61" t="s">
        <v>273</v>
      </c>
      <c r="C460" s="46" t="s">
        <v>80</v>
      </c>
      <c r="D460" s="87">
        <v>360</v>
      </c>
    </row>
    <row r="461" spans="1:4" x14ac:dyDescent="0.3">
      <c r="A461" s="61" t="s">
        <v>79</v>
      </c>
      <c r="B461" s="61" t="s">
        <v>260</v>
      </c>
      <c r="C461" s="46" t="s">
        <v>80</v>
      </c>
      <c r="D461" s="87">
        <v>536</v>
      </c>
    </row>
    <row r="462" spans="1:4" x14ac:dyDescent="0.3">
      <c r="A462" s="61" t="s">
        <v>79</v>
      </c>
      <c r="B462" s="61" t="s">
        <v>717</v>
      </c>
      <c r="C462" s="46" t="s">
        <v>80</v>
      </c>
      <c r="D462" s="87">
        <v>96</v>
      </c>
    </row>
    <row r="463" spans="1:4" x14ac:dyDescent="0.3">
      <c r="A463" s="61" t="s">
        <v>79</v>
      </c>
      <c r="B463" s="61" t="s">
        <v>281</v>
      </c>
      <c r="C463" s="46" t="s">
        <v>80</v>
      </c>
      <c r="D463" s="87">
        <v>234</v>
      </c>
    </row>
    <row r="464" spans="1:4" x14ac:dyDescent="0.3">
      <c r="A464" s="61" t="s">
        <v>79</v>
      </c>
      <c r="B464" s="61" t="s">
        <v>611</v>
      </c>
      <c r="C464" s="46" t="s">
        <v>80</v>
      </c>
      <c r="D464" s="87">
        <v>256</v>
      </c>
    </row>
    <row r="465" spans="1:4" x14ac:dyDescent="0.3">
      <c r="A465" s="61" t="s">
        <v>79</v>
      </c>
      <c r="B465" s="61" t="s">
        <v>612</v>
      </c>
      <c r="C465" s="46" t="s">
        <v>80</v>
      </c>
      <c r="D465" s="87">
        <v>272</v>
      </c>
    </row>
    <row r="466" spans="1:4" x14ac:dyDescent="0.3">
      <c r="A466" s="61" t="s">
        <v>79</v>
      </c>
      <c r="B466" s="61" t="s">
        <v>432</v>
      </c>
      <c r="C466" s="46" t="s">
        <v>80</v>
      </c>
      <c r="D466" s="87">
        <v>306</v>
      </c>
    </row>
    <row r="467" spans="1:4" x14ac:dyDescent="0.3">
      <c r="A467" s="61" t="s">
        <v>79</v>
      </c>
      <c r="B467" s="61" t="s">
        <v>391</v>
      </c>
      <c r="C467" s="46" t="s">
        <v>80</v>
      </c>
      <c r="D467" s="87">
        <v>96</v>
      </c>
    </row>
    <row r="468" spans="1:4" x14ac:dyDescent="0.3">
      <c r="A468" s="61" t="s">
        <v>79</v>
      </c>
      <c r="B468" s="61" t="s">
        <v>436</v>
      </c>
      <c r="C468" s="46" t="s">
        <v>80</v>
      </c>
      <c r="D468" s="87">
        <v>341</v>
      </c>
    </row>
    <row r="469" spans="1:4" x14ac:dyDescent="0.3">
      <c r="A469" s="61" t="s">
        <v>79</v>
      </c>
      <c r="B469" s="61" t="s">
        <v>154</v>
      </c>
      <c r="C469" s="46" t="s">
        <v>80</v>
      </c>
      <c r="D469" s="87">
        <v>707</v>
      </c>
    </row>
    <row r="470" spans="1:4" x14ac:dyDescent="0.3">
      <c r="A470" s="61" t="s">
        <v>79</v>
      </c>
      <c r="B470" s="61" t="s">
        <v>466</v>
      </c>
      <c r="C470" s="46" t="s">
        <v>80</v>
      </c>
      <c r="D470" s="87">
        <v>306</v>
      </c>
    </row>
    <row r="471" spans="1:4" x14ac:dyDescent="0.3">
      <c r="A471" s="61" t="s">
        <v>79</v>
      </c>
      <c r="B471" s="61" t="s">
        <v>342</v>
      </c>
      <c r="C471" s="46" t="s">
        <v>80</v>
      </c>
      <c r="D471" s="87">
        <v>335</v>
      </c>
    </row>
    <row r="472" spans="1:4" x14ac:dyDescent="0.3">
      <c r="A472" s="61" t="s">
        <v>79</v>
      </c>
      <c r="B472" s="61" t="s">
        <v>138</v>
      </c>
      <c r="C472" s="46" t="s">
        <v>80</v>
      </c>
      <c r="D472" s="87">
        <v>505</v>
      </c>
    </row>
    <row r="473" spans="1:4" x14ac:dyDescent="0.3">
      <c r="A473" s="61" t="s">
        <v>79</v>
      </c>
      <c r="B473" s="61" t="s">
        <v>708</v>
      </c>
      <c r="C473" s="46" t="s">
        <v>80</v>
      </c>
      <c r="D473" s="87">
        <v>65</v>
      </c>
    </row>
    <row r="474" spans="1:4" x14ac:dyDescent="0.3">
      <c r="A474" s="61" t="s">
        <v>79</v>
      </c>
      <c r="B474" s="61" t="s">
        <v>196</v>
      </c>
      <c r="C474" s="46" t="s">
        <v>80</v>
      </c>
      <c r="D474" s="87">
        <v>97</v>
      </c>
    </row>
    <row r="475" spans="1:4" x14ac:dyDescent="0.3">
      <c r="A475" s="61" t="s">
        <v>79</v>
      </c>
      <c r="B475" s="61" t="s">
        <v>701</v>
      </c>
      <c r="C475" s="46" t="s">
        <v>80</v>
      </c>
      <c r="D475" s="87">
        <v>106</v>
      </c>
    </row>
    <row r="476" spans="1:4" x14ac:dyDescent="0.3">
      <c r="A476" s="61" t="s">
        <v>79</v>
      </c>
      <c r="B476" s="61" t="s">
        <v>660</v>
      </c>
      <c r="C476" s="46" t="s">
        <v>80</v>
      </c>
      <c r="D476" s="87">
        <v>107</v>
      </c>
    </row>
    <row r="477" spans="1:4" x14ac:dyDescent="0.3">
      <c r="A477" s="61" t="s">
        <v>79</v>
      </c>
      <c r="B477" s="61" t="s">
        <v>118</v>
      </c>
      <c r="C477" s="46" t="s">
        <v>80</v>
      </c>
      <c r="D477" s="87">
        <v>393</v>
      </c>
    </row>
    <row r="478" spans="1:4" x14ac:dyDescent="0.3">
      <c r="A478" s="61" t="s">
        <v>79</v>
      </c>
      <c r="B478" s="61" t="s">
        <v>443</v>
      </c>
      <c r="C478" s="46" t="s">
        <v>80</v>
      </c>
      <c r="D478" s="87">
        <v>419</v>
      </c>
    </row>
    <row r="479" spans="1:4" x14ac:dyDescent="0.3">
      <c r="A479" s="61" t="s">
        <v>79</v>
      </c>
      <c r="B479" s="61" t="s">
        <v>444</v>
      </c>
      <c r="C479" s="46" t="s">
        <v>80</v>
      </c>
      <c r="D479" s="87">
        <v>419</v>
      </c>
    </row>
    <row r="480" spans="1:4" x14ac:dyDescent="0.3">
      <c r="A480" s="61" t="s">
        <v>79</v>
      </c>
      <c r="B480" s="61" t="s">
        <v>418</v>
      </c>
      <c r="C480" s="46" t="s">
        <v>80</v>
      </c>
      <c r="D480" s="87">
        <v>464</v>
      </c>
    </row>
    <row r="481" spans="1:4" x14ac:dyDescent="0.3">
      <c r="A481" s="61" t="s">
        <v>79</v>
      </c>
      <c r="B481" s="61" t="s">
        <v>721</v>
      </c>
      <c r="C481" s="46" t="s">
        <v>80</v>
      </c>
      <c r="D481" s="87">
        <v>109</v>
      </c>
    </row>
    <row r="482" spans="1:4" x14ac:dyDescent="0.3">
      <c r="A482" s="61" t="s">
        <v>79</v>
      </c>
      <c r="B482" s="61" t="s">
        <v>728</v>
      </c>
      <c r="C482" s="46" t="s">
        <v>80</v>
      </c>
      <c r="D482" s="87">
        <v>43</v>
      </c>
    </row>
    <row r="483" spans="1:4" x14ac:dyDescent="0.3">
      <c r="A483" s="61" t="s">
        <v>79</v>
      </c>
      <c r="B483" s="61" t="s">
        <v>605</v>
      </c>
      <c r="C483" s="46" t="s">
        <v>80</v>
      </c>
      <c r="D483" s="87">
        <v>130</v>
      </c>
    </row>
    <row r="484" spans="1:4" x14ac:dyDescent="0.3">
      <c r="A484" s="61" t="s">
        <v>79</v>
      </c>
      <c r="B484" s="61" t="s">
        <v>567</v>
      </c>
      <c r="C484" s="46" t="s">
        <v>80</v>
      </c>
      <c r="D484" s="87">
        <v>137</v>
      </c>
    </row>
    <row r="485" spans="1:4" x14ac:dyDescent="0.3">
      <c r="A485" s="61" t="s">
        <v>79</v>
      </c>
      <c r="B485" s="61" t="s">
        <v>555</v>
      </c>
      <c r="C485" s="46" t="s">
        <v>80</v>
      </c>
      <c r="D485" s="87">
        <v>176</v>
      </c>
    </row>
    <row r="486" spans="1:4" x14ac:dyDescent="0.3">
      <c r="A486" s="61" t="s">
        <v>79</v>
      </c>
      <c r="B486" s="61" t="s">
        <v>131</v>
      </c>
      <c r="C486" s="46" t="s">
        <v>80</v>
      </c>
      <c r="D486" s="87">
        <v>190</v>
      </c>
    </row>
    <row r="487" spans="1:4" x14ac:dyDescent="0.3">
      <c r="A487" s="61" t="s">
        <v>79</v>
      </c>
      <c r="B487" s="61" t="s">
        <v>565</v>
      </c>
      <c r="C487" s="46" t="s">
        <v>80</v>
      </c>
      <c r="D487" s="87">
        <v>197</v>
      </c>
    </row>
    <row r="488" spans="1:4" x14ac:dyDescent="0.3">
      <c r="A488" s="61" t="s">
        <v>79</v>
      </c>
      <c r="B488" s="61" t="s">
        <v>741</v>
      </c>
      <c r="C488" s="46" t="s">
        <v>80</v>
      </c>
      <c r="D488" s="87">
        <v>69</v>
      </c>
    </row>
    <row r="489" spans="1:4" x14ac:dyDescent="0.3">
      <c r="A489" s="61" t="s">
        <v>79</v>
      </c>
      <c r="B489" s="61" t="s">
        <v>719</v>
      </c>
      <c r="C489" s="46" t="s">
        <v>80</v>
      </c>
      <c r="D489" s="87">
        <v>114</v>
      </c>
    </row>
    <row r="490" spans="1:4" x14ac:dyDescent="0.3">
      <c r="A490" s="61" t="s">
        <v>79</v>
      </c>
      <c r="B490" s="61" t="s">
        <v>589</v>
      </c>
      <c r="C490" s="46" t="s">
        <v>80</v>
      </c>
      <c r="D490" s="87">
        <v>215</v>
      </c>
    </row>
    <row r="491" spans="1:4" x14ac:dyDescent="0.3">
      <c r="A491" s="61" t="s">
        <v>79</v>
      </c>
      <c r="B491" s="61" t="s">
        <v>271</v>
      </c>
      <c r="C491" s="46" t="s">
        <v>80</v>
      </c>
      <c r="D491" s="87">
        <v>287</v>
      </c>
    </row>
    <row r="492" spans="1:4" x14ac:dyDescent="0.3">
      <c r="A492" s="61" t="s">
        <v>79</v>
      </c>
      <c r="B492" s="61" t="s">
        <v>120</v>
      </c>
      <c r="C492" s="46" t="s">
        <v>80</v>
      </c>
      <c r="D492" s="87">
        <v>351</v>
      </c>
    </row>
    <row r="493" spans="1:4" x14ac:dyDescent="0.3">
      <c r="A493" s="61" t="s">
        <v>79</v>
      </c>
      <c r="B493" s="61" t="s">
        <v>452</v>
      </c>
      <c r="C493" s="46" t="s">
        <v>80</v>
      </c>
      <c r="D493" s="87">
        <v>372</v>
      </c>
    </row>
    <row r="494" spans="1:4" x14ac:dyDescent="0.3">
      <c r="A494" s="61" t="s">
        <v>79</v>
      </c>
      <c r="B494" s="61" t="s">
        <v>198</v>
      </c>
      <c r="C494" s="46" t="s">
        <v>80</v>
      </c>
      <c r="D494" s="87">
        <v>692</v>
      </c>
    </row>
    <row r="495" spans="1:4" x14ac:dyDescent="0.3">
      <c r="A495" s="61" t="s">
        <v>79</v>
      </c>
      <c r="B495" s="61" t="s">
        <v>752</v>
      </c>
      <c r="C495" s="46" t="s">
        <v>80</v>
      </c>
      <c r="D495" s="87">
        <v>134</v>
      </c>
    </row>
    <row r="496" spans="1:4" x14ac:dyDescent="0.3">
      <c r="A496" s="61" t="s">
        <v>79</v>
      </c>
      <c r="B496" s="61" t="s">
        <v>687</v>
      </c>
      <c r="C496" s="46" t="s">
        <v>80</v>
      </c>
      <c r="D496" s="87">
        <v>147</v>
      </c>
    </row>
    <row r="497" spans="1:4" x14ac:dyDescent="0.3">
      <c r="A497" s="61" t="s">
        <v>79</v>
      </c>
      <c r="B497" s="61" t="s">
        <v>603</v>
      </c>
      <c r="C497" s="46" t="s">
        <v>80</v>
      </c>
      <c r="D497" s="87">
        <v>279</v>
      </c>
    </row>
    <row r="498" spans="1:4" x14ac:dyDescent="0.3">
      <c r="A498" s="61" t="s">
        <v>79</v>
      </c>
      <c r="B498" s="61" t="s">
        <v>322</v>
      </c>
      <c r="C498" s="46" t="s">
        <v>80</v>
      </c>
      <c r="D498" s="87">
        <v>556</v>
      </c>
    </row>
    <row r="499" spans="1:4" x14ac:dyDescent="0.3">
      <c r="A499" s="61" t="s">
        <v>79</v>
      </c>
      <c r="B499" s="61" t="s">
        <v>655</v>
      </c>
      <c r="C499" s="46" t="s">
        <v>80</v>
      </c>
      <c r="D499" s="87">
        <v>38</v>
      </c>
    </row>
    <row r="500" spans="1:4" x14ac:dyDescent="0.3">
      <c r="A500" s="61" t="s">
        <v>79</v>
      </c>
      <c r="B500" s="61" t="s">
        <v>674</v>
      </c>
      <c r="C500" s="46" t="s">
        <v>80</v>
      </c>
      <c r="D500" s="87">
        <v>94</v>
      </c>
    </row>
    <row r="501" spans="1:4" x14ac:dyDescent="0.3">
      <c r="A501" s="61" t="s">
        <v>79</v>
      </c>
      <c r="B501" s="61" t="s">
        <v>157</v>
      </c>
      <c r="C501" s="46" t="s">
        <v>80</v>
      </c>
      <c r="D501" s="87">
        <v>182</v>
      </c>
    </row>
    <row r="502" spans="1:4" x14ac:dyDescent="0.3">
      <c r="A502" s="61" t="s">
        <v>79</v>
      </c>
      <c r="B502" s="61" t="s">
        <v>471</v>
      </c>
      <c r="C502" s="46" t="s">
        <v>80</v>
      </c>
      <c r="D502" s="87">
        <v>283</v>
      </c>
    </row>
    <row r="503" spans="1:4" x14ac:dyDescent="0.3">
      <c r="A503" s="61" t="s">
        <v>79</v>
      </c>
      <c r="B503" s="61" t="s">
        <v>730</v>
      </c>
      <c r="C503" s="46" t="s">
        <v>80</v>
      </c>
      <c r="D503" s="87">
        <v>78</v>
      </c>
    </row>
    <row r="504" spans="1:4" x14ac:dyDescent="0.3">
      <c r="A504" s="61" t="s">
        <v>79</v>
      </c>
      <c r="B504" s="61" t="s">
        <v>365</v>
      </c>
      <c r="C504" s="46" t="s">
        <v>80</v>
      </c>
      <c r="D504" s="87">
        <v>222</v>
      </c>
    </row>
    <row r="505" spans="1:4" x14ac:dyDescent="0.3">
      <c r="A505" s="61" t="s">
        <v>79</v>
      </c>
      <c r="B505" s="61" t="s">
        <v>619</v>
      </c>
      <c r="C505" s="46" t="s">
        <v>80</v>
      </c>
      <c r="D505" s="87">
        <v>224</v>
      </c>
    </row>
    <row r="506" spans="1:4" x14ac:dyDescent="0.3">
      <c r="A506" s="61" t="s">
        <v>79</v>
      </c>
      <c r="B506" s="61" t="s">
        <v>133</v>
      </c>
      <c r="C506" s="46" t="s">
        <v>80</v>
      </c>
      <c r="D506" s="87">
        <v>860</v>
      </c>
    </row>
    <row r="507" spans="1:4" x14ac:dyDescent="0.3">
      <c r="A507" s="61" t="s">
        <v>79</v>
      </c>
      <c r="B507" s="61" t="s">
        <v>478</v>
      </c>
      <c r="C507" s="46" t="s">
        <v>80</v>
      </c>
      <c r="D507" s="87">
        <v>355</v>
      </c>
    </row>
    <row r="508" spans="1:4" x14ac:dyDescent="0.3">
      <c r="A508" s="61" t="s">
        <v>79</v>
      </c>
      <c r="B508" s="61" t="s">
        <v>295</v>
      </c>
      <c r="C508" s="46" t="s">
        <v>80</v>
      </c>
      <c r="D508" s="87">
        <v>596</v>
      </c>
    </row>
    <row r="509" spans="1:4" x14ac:dyDescent="0.3">
      <c r="A509" s="61" t="s">
        <v>79</v>
      </c>
      <c r="B509" s="61" t="s">
        <v>421</v>
      </c>
      <c r="C509" s="46" t="s">
        <v>80</v>
      </c>
      <c r="D509" s="87">
        <v>247</v>
      </c>
    </row>
    <row r="510" spans="1:4" x14ac:dyDescent="0.3">
      <c r="A510" s="61" t="s">
        <v>79</v>
      </c>
      <c r="B510" s="61" t="s">
        <v>551</v>
      </c>
      <c r="C510" s="46" t="s">
        <v>80</v>
      </c>
      <c r="D510" s="87">
        <v>318</v>
      </c>
    </row>
    <row r="511" spans="1:4" x14ac:dyDescent="0.3">
      <c r="A511" s="61" t="s">
        <v>79</v>
      </c>
      <c r="B511" s="61" t="s">
        <v>306</v>
      </c>
      <c r="C511" s="46" t="s">
        <v>80</v>
      </c>
      <c r="D511" s="87">
        <v>344</v>
      </c>
    </row>
    <row r="512" spans="1:4" x14ac:dyDescent="0.3">
      <c r="A512" s="61" t="s">
        <v>79</v>
      </c>
      <c r="B512" s="61" t="s">
        <v>644</v>
      </c>
      <c r="C512" s="46" t="s">
        <v>80</v>
      </c>
      <c r="D512" s="87">
        <v>170</v>
      </c>
    </row>
    <row r="513" spans="1:4" x14ac:dyDescent="0.3">
      <c r="A513" s="61" t="s">
        <v>79</v>
      </c>
      <c r="B513" s="61" t="s">
        <v>672</v>
      </c>
      <c r="C513" s="46" t="s">
        <v>80</v>
      </c>
      <c r="D513" s="87">
        <v>225</v>
      </c>
    </row>
    <row r="514" spans="1:4" x14ac:dyDescent="0.3">
      <c r="A514" s="61" t="s">
        <v>79</v>
      </c>
      <c r="B514" s="61" t="s">
        <v>680</v>
      </c>
      <c r="C514" s="46" t="s">
        <v>80</v>
      </c>
      <c r="D514" s="87">
        <v>137</v>
      </c>
    </row>
    <row r="515" spans="1:4" x14ac:dyDescent="0.3">
      <c r="A515" s="61" t="s">
        <v>79</v>
      </c>
      <c r="B515" s="61" t="s">
        <v>181</v>
      </c>
      <c r="C515" s="46" t="s">
        <v>80</v>
      </c>
      <c r="D515" s="87">
        <v>660</v>
      </c>
    </row>
    <row r="516" spans="1:4" x14ac:dyDescent="0.3">
      <c r="A516" s="61" t="s">
        <v>79</v>
      </c>
      <c r="B516" s="61" t="s">
        <v>241</v>
      </c>
      <c r="C516" s="46" t="s">
        <v>80</v>
      </c>
      <c r="D516" s="87">
        <v>63</v>
      </c>
    </row>
    <row r="517" spans="1:4" x14ac:dyDescent="0.3">
      <c r="A517" s="61" t="s">
        <v>79</v>
      </c>
      <c r="B517" s="61" t="s">
        <v>668</v>
      </c>
      <c r="C517" s="46" t="s">
        <v>80</v>
      </c>
      <c r="D517" s="87">
        <v>82</v>
      </c>
    </row>
    <row r="518" spans="1:4" x14ac:dyDescent="0.3">
      <c r="A518" s="61" t="s">
        <v>79</v>
      </c>
      <c r="B518" s="61" t="s">
        <v>618</v>
      </c>
      <c r="C518" s="46" t="s">
        <v>80</v>
      </c>
      <c r="D518" s="87">
        <v>199</v>
      </c>
    </row>
    <row r="519" spans="1:4" x14ac:dyDescent="0.3">
      <c r="A519" s="61" t="s">
        <v>79</v>
      </c>
      <c r="B519" s="61" t="s">
        <v>294</v>
      </c>
      <c r="C519" s="46" t="s">
        <v>80</v>
      </c>
      <c r="D519" s="87">
        <v>558</v>
      </c>
    </row>
    <row r="520" spans="1:4" x14ac:dyDescent="0.3">
      <c r="A520" s="61" t="s">
        <v>79</v>
      </c>
      <c r="B520" s="61" t="s">
        <v>472</v>
      </c>
      <c r="C520" s="46" t="s">
        <v>80</v>
      </c>
      <c r="D520" s="87">
        <v>272</v>
      </c>
    </row>
    <row r="521" spans="1:4" x14ac:dyDescent="0.3">
      <c r="A521" s="61" t="s">
        <v>79</v>
      </c>
      <c r="B521" s="61" t="s">
        <v>445</v>
      </c>
      <c r="C521" s="46" t="s">
        <v>80</v>
      </c>
      <c r="D521" s="87">
        <v>377</v>
      </c>
    </row>
    <row r="522" spans="1:4" x14ac:dyDescent="0.3">
      <c r="A522" s="61" t="s">
        <v>79</v>
      </c>
      <c r="B522" s="61" t="s">
        <v>429</v>
      </c>
      <c r="C522" s="46" t="s">
        <v>80</v>
      </c>
      <c r="D522" s="87">
        <v>105</v>
      </c>
    </row>
    <row r="523" spans="1:4" x14ac:dyDescent="0.3">
      <c r="A523" s="61" t="s">
        <v>79</v>
      </c>
      <c r="B523" s="61" t="s">
        <v>572</v>
      </c>
      <c r="C523" s="46" t="s">
        <v>80</v>
      </c>
      <c r="D523" s="87">
        <v>239</v>
      </c>
    </row>
    <row r="524" spans="1:4" x14ac:dyDescent="0.3">
      <c r="A524" s="61" t="s">
        <v>79</v>
      </c>
      <c r="B524" s="61" t="s">
        <v>474</v>
      </c>
      <c r="C524" s="46" t="s">
        <v>80</v>
      </c>
      <c r="D524" s="87">
        <v>289</v>
      </c>
    </row>
    <row r="525" spans="1:4" x14ac:dyDescent="0.3">
      <c r="A525" s="61" t="s">
        <v>79</v>
      </c>
      <c r="B525" s="61" t="s">
        <v>710</v>
      </c>
      <c r="C525" s="46" t="s">
        <v>80</v>
      </c>
      <c r="D525" s="87">
        <v>62</v>
      </c>
    </row>
    <row r="526" spans="1:4" x14ac:dyDescent="0.3">
      <c r="A526" s="61" t="s">
        <v>79</v>
      </c>
      <c r="B526" s="61" t="s">
        <v>725</v>
      </c>
      <c r="C526" s="46" t="s">
        <v>80</v>
      </c>
      <c r="D526" s="87">
        <v>80</v>
      </c>
    </row>
    <row r="527" spans="1:4" x14ac:dyDescent="0.3">
      <c r="A527" s="61" t="s">
        <v>79</v>
      </c>
      <c r="B527" s="61" t="s">
        <v>575</v>
      </c>
      <c r="C527" s="46" t="s">
        <v>80</v>
      </c>
      <c r="D527" s="87">
        <v>124</v>
      </c>
    </row>
    <row r="528" spans="1:4" x14ac:dyDescent="0.3">
      <c r="A528" s="61" t="s">
        <v>79</v>
      </c>
      <c r="B528" s="61" t="s">
        <v>473</v>
      </c>
      <c r="C528" s="46" t="s">
        <v>80</v>
      </c>
      <c r="D528" s="87">
        <v>429</v>
      </c>
    </row>
    <row r="529" spans="1:4" x14ac:dyDescent="0.3">
      <c r="A529" s="61" t="s">
        <v>79</v>
      </c>
      <c r="B529" s="61" t="s">
        <v>698</v>
      </c>
      <c r="C529" s="46" t="s">
        <v>80</v>
      </c>
      <c r="D529" s="87">
        <v>91</v>
      </c>
    </row>
    <row r="530" spans="1:4" x14ac:dyDescent="0.3">
      <c r="A530" s="61" t="s">
        <v>79</v>
      </c>
      <c r="B530" s="61" t="s">
        <v>137</v>
      </c>
      <c r="C530" s="46" t="s">
        <v>80</v>
      </c>
      <c r="D530" s="87">
        <v>166</v>
      </c>
    </row>
    <row r="531" spans="1:4" x14ac:dyDescent="0.3">
      <c r="A531" s="61" t="s">
        <v>79</v>
      </c>
      <c r="B531" s="61" t="s">
        <v>522</v>
      </c>
      <c r="C531" s="46" t="s">
        <v>80</v>
      </c>
      <c r="D531" s="87">
        <v>277</v>
      </c>
    </row>
    <row r="532" spans="1:4" x14ac:dyDescent="0.3">
      <c r="A532" s="61" t="s">
        <v>79</v>
      </c>
      <c r="B532" s="61" t="s">
        <v>580</v>
      </c>
      <c r="C532" s="46" t="s">
        <v>80</v>
      </c>
      <c r="D532" s="87">
        <v>291</v>
      </c>
    </row>
    <row r="533" spans="1:4" x14ac:dyDescent="0.3">
      <c r="A533" s="61" t="s">
        <v>79</v>
      </c>
      <c r="B533" s="61" t="s">
        <v>546</v>
      </c>
      <c r="C533" s="46" t="s">
        <v>80</v>
      </c>
      <c r="D533" s="87">
        <v>119</v>
      </c>
    </row>
    <row r="534" spans="1:4" x14ac:dyDescent="0.3">
      <c r="A534" s="61" t="s">
        <v>79</v>
      </c>
      <c r="B534" s="61" t="s">
        <v>704</v>
      </c>
      <c r="C534" s="46" t="s">
        <v>80</v>
      </c>
      <c r="D534" s="87">
        <v>137</v>
      </c>
    </row>
    <row r="535" spans="1:4" x14ac:dyDescent="0.3">
      <c r="A535" s="61" t="s">
        <v>79</v>
      </c>
      <c r="B535" s="61" t="s">
        <v>693</v>
      </c>
      <c r="C535" s="46" t="s">
        <v>80</v>
      </c>
      <c r="D535" s="87">
        <v>161</v>
      </c>
    </row>
    <row r="536" spans="1:4" x14ac:dyDescent="0.3">
      <c r="A536" s="61" t="s">
        <v>79</v>
      </c>
      <c r="B536" s="61" t="s">
        <v>187</v>
      </c>
      <c r="C536" s="46" t="s">
        <v>80</v>
      </c>
      <c r="D536" s="87">
        <v>209</v>
      </c>
    </row>
    <row r="537" spans="1:4" x14ac:dyDescent="0.3">
      <c r="A537" s="61" t="s">
        <v>79</v>
      </c>
      <c r="B537" s="61" t="s">
        <v>290</v>
      </c>
      <c r="C537" s="46" t="s">
        <v>80</v>
      </c>
      <c r="D537" s="87">
        <v>342</v>
      </c>
    </row>
    <row r="538" spans="1:4" x14ac:dyDescent="0.3">
      <c r="A538" s="61" t="s">
        <v>79</v>
      </c>
      <c r="B538" s="61" t="s">
        <v>152</v>
      </c>
      <c r="C538" s="46" t="s">
        <v>80</v>
      </c>
      <c r="D538" s="87">
        <v>404</v>
      </c>
    </row>
    <row r="539" spans="1:4" x14ac:dyDescent="0.3">
      <c r="A539" s="61" t="s">
        <v>79</v>
      </c>
      <c r="B539" s="61" t="s">
        <v>106</v>
      </c>
      <c r="C539" s="46" t="s">
        <v>80</v>
      </c>
      <c r="D539" s="87">
        <v>496</v>
      </c>
    </row>
    <row r="540" spans="1:4" x14ac:dyDescent="0.3">
      <c r="A540" s="61" t="s">
        <v>79</v>
      </c>
      <c r="B540" s="61" t="s">
        <v>423</v>
      </c>
      <c r="C540" s="46" t="s">
        <v>80</v>
      </c>
      <c r="D540" s="87">
        <v>55</v>
      </c>
    </row>
    <row r="541" spans="1:4" x14ac:dyDescent="0.3">
      <c r="A541" s="61" t="s">
        <v>79</v>
      </c>
      <c r="B541" s="61" t="s">
        <v>727</v>
      </c>
      <c r="C541" s="46" t="s">
        <v>80</v>
      </c>
      <c r="D541" s="87">
        <v>126</v>
      </c>
    </row>
    <row r="542" spans="1:4" x14ac:dyDescent="0.3">
      <c r="A542" s="61" t="s">
        <v>79</v>
      </c>
      <c r="B542" s="61" t="s">
        <v>532</v>
      </c>
      <c r="C542" s="46" t="s">
        <v>80</v>
      </c>
      <c r="D542" s="87">
        <v>229</v>
      </c>
    </row>
    <row r="543" spans="1:4" x14ac:dyDescent="0.3">
      <c r="A543" s="61" t="s">
        <v>79</v>
      </c>
      <c r="B543" s="61" t="s">
        <v>585</v>
      </c>
      <c r="C543" s="46" t="s">
        <v>80</v>
      </c>
      <c r="D543" s="87">
        <v>229</v>
      </c>
    </row>
    <row r="544" spans="1:4" x14ac:dyDescent="0.3">
      <c r="A544" s="61" t="s">
        <v>79</v>
      </c>
      <c r="B544" s="61" t="s">
        <v>523</v>
      </c>
      <c r="C544" s="46" t="s">
        <v>80</v>
      </c>
      <c r="D544" s="87">
        <v>387</v>
      </c>
    </row>
    <row r="545" spans="1:4" x14ac:dyDescent="0.3">
      <c r="A545" s="61" t="s">
        <v>79</v>
      </c>
      <c r="B545" s="61" t="s">
        <v>718</v>
      </c>
      <c r="C545" s="46" t="s">
        <v>80</v>
      </c>
      <c r="D545" s="87">
        <v>96</v>
      </c>
    </row>
    <row r="546" spans="1:4" x14ac:dyDescent="0.3">
      <c r="A546" s="61" t="s">
        <v>79</v>
      </c>
      <c r="B546" s="61" t="s">
        <v>146</v>
      </c>
      <c r="C546" s="46" t="s">
        <v>80</v>
      </c>
      <c r="D546" s="87">
        <v>294</v>
      </c>
    </row>
    <row r="547" spans="1:4" x14ac:dyDescent="0.3">
      <c r="A547" s="61" t="s">
        <v>79</v>
      </c>
      <c r="B547" s="61" t="s">
        <v>746</v>
      </c>
      <c r="C547" s="46" t="s">
        <v>80</v>
      </c>
      <c r="D547" s="87">
        <v>119</v>
      </c>
    </row>
    <row r="548" spans="1:4" x14ac:dyDescent="0.3">
      <c r="A548" s="61" t="s">
        <v>79</v>
      </c>
      <c r="B548" s="61" t="s">
        <v>488</v>
      </c>
      <c r="C548" s="46" t="s">
        <v>80</v>
      </c>
      <c r="D548" s="87">
        <v>124</v>
      </c>
    </row>
    <row r="549" spans="1:4" x14ac:dyDescent="0.3">
      <c r="A549" s="61" t="s">
        <v>79</v>
      </c>
      <c r="B549" s="61" t="s">
        <v>636</v>
      </c>
      <c r="C549" s="46" t="s">
        <v>80</v>
      </c>
      <c r="D549" s="87">
        <v>148</v>
      </c>
    </row>
    <row r="550" spans="1:4" x14ac:dyDescent="0.3">
      <c r="A550" s="61" t="s">
        <v>79</v>
      </c>
      <c r="B550" s="61" t="s">
        <v>616</v>
      </c>
      <c r="C550" s="46" t="s">
        <v>80</v>
      </c>
      <c r="D550" s="87">
        <v>273</v>
      </c>
    </row>
    <row r="551" spans="1:4" x14ac:dyDescent="0.3">
      <c r="A551" s="61" t="s">
        <v>79</v>
      </c>
      <c r="B551" s="61" t="s">
        <v>587</v>
      </c>
      <c r="C551" s="46" t="s">
        <v>80</v>
      </c>
      <c r="D551" s="87">
        <v>141</v>
      </c>
    </row>
    <row r="552" spans="1:4" x14ac:dyDescent="0.3">
      <c r="A552" s="61" t="s">
        <v>79</v>
      </c>
      <c r="B552" s="61" t="s">
        <v>409</v>
      </c>
      <c r="C552" s="46" t="s">
        <v>80</v>
      </c>
      <c r="D552" s="87">
        <v>324</v>
      </c>
    </row>
    <row r="553" spans="1:4" x14ac:dyDescent="0.3">
      <c r="A553" s="61" t="s">
        <v>79</v>
      </c>
      <c r="B553" s="61" t="s">
        <v>475</v>
      </c>
      <c r="C553" s="46" t="s">
        <v>80</v>
      </c>
      <c r="D553" s="87">
        <v>429</v>
      </c>
    </row>
    <row r="554" spans="1:4" x14ac:dyDescent="0.3">
      <c r="A554" s="61" t="s">
        <v>79</v>
      </c>
      <c r="B554" s="61" t="s">
        <v>89</v>
      </c>
      <c r="C554" s="46" t="s">
        <v>80</v>
      </c>
      <c r="D554" s="87">
        <v>435</v>
      </c>
    </row>
    <row r="555" spans="1:4" x14ac:dyDescent="0.3">
      <c r="A555" s="61" t="s">
        <v>79</v>
      </c>
      <c r="B555" s="61" t="s">
        <v>601</v>
      </c>
      <c r="C555" s="46" t="s">
        <v>80</v>
      </c>
      <c r="D555" s="87">
        <v>206</v>
      </c>
    </row>
    <row r="556" spans="1:4" x14ac:dyDescent="0.3">
      <c r="A556" s="61" t="s">
        <v>79</v>
      </c>
      <c r="B556" s="61" t="s">
        <v>579</v>
      </c>
      <c r="C556" s="46" t="s">
        <v>80</v>
      </c>
      <c r="D556" s="87">
        <v>140</v>
      </c>
    </row>
    <row r="557" spans="1:4" x14ac:dyDescent="0.3">
      <c r="A557" s="61" t="s">
        <v>79</v>
      </c>
      <c r="B557" s="61" t="s">
        <v>431</v>
      </c>
      <c r="C557" s="46" t="s">
        <v>80</v>
      </c>
      <c r="D557" s="87">
        <v>330</v>
      </c>
    </row>
    <row r="558" spans="1:4" x14ac:dyDescent="0.3">
      <c r="A558" s="61" t="s">
        <v>79</v>
      </c>
      <c r="B558" s="61" t="s">
        <v>235</v>
      </c>
      <c r="C558" s="46" t="s">
        <v>80</v>
      </c>
      <c r="D558" s="87">
        <v>410</v>
      </c>
    </row>
    <row r="559" spans="1:4" x14ac:dyDescent="0.3">
      <c r="A559" s="61" t="s">
        <v>79</v>
      </c>
      <c r="B559" s="61" t="s">
        <v>499</v>
      </c>
      <c r="C559" s="46" t="s">
        <v>80</v>
      </c>
      <c r="D559" s="87">
        <v>363</v>
      </c>
    </row>
    <row r="560" spans="1:4" x14ac:dyDescent="0.3">
      <c r="A560" s="61" t="s">
        <v>79</v>
      </c>
      <c r="B560" s="61" t="s">
        <v>284</v>
      </c>
      <c r="C560" s="46" t="s">
        <v>80</v>
      </c>
      <c r="D560" s="87">
        <v>378</v>
      </c>
    </row>
    <row r="561" spans="1:4" x14ac:dyDescent="0.3">
      <c r="A561" s="61" t="s">
        <v>79</v>
      </c>
      <c r="B561" s="61" t="s">
        <v>417</v>
      </c>
      <c r="C561" s="46" t="s">
        <v>80</v>
      </c>
      <c r="D561" s="87">
        <v>205</v>
      </c>
    </row>
    <row r="562" spans="1:4" x14ac:dyDescent="0.3">
      <c r="A562" s="61" t="s">
        <v>79</v>
      </c>
      <c r="B562" s="61" t="s">
        <v>574</v>
      </c>
      <c r="C562" s="46" t="s">
        <v>80</v>
      </c>
      <c r="D562" s="87">
        <v>295</v>
      </c>
    </row>
    <row r="563" spans="1:4" x14ac:dyDescent="0.3">
      <c r="A563" s="61" t="s">
        <v>79</v>
      </c>
      <c r="B563" s="61" t="s">
        <v>95</v>
      </c>
      <c r="C563" s="46" t="s">
        <v>80</v>
      </c>
      <c r="D563" s="87">
        <v>415</v>
      </c>
    </row>
    <row r="564" spans="1:4" x14ac:dyDescent="0.3">
      <c r="A564" s="61" t="s">
        <v>79</v>
      </c>
      <c r="B564" s="61" t="s">
        <v>629</v>
      </c>
      <c r="C564" s="46" t="s">
        <v>80</v>
      </c>
      <c r="D564" s="87">
        <v>67</v>
      </c>
    </row>
    <row r="565" spans="1:4" x14ac:dyDescent="0.3">
      <c r="A565" s="61" t="s">
        <v>79</v>
      </c>
      <c r="B565" s="61" t="s">
        <v>703</v>
      </c>
      <c r="C565" s="46" t="s">
        <v>80</v>
      </c>
      <c r="D565" s="87">
        <v>150</v>
      </c>
    </row>
    <row r="566" spans="1:4" x14ac:dyDescent="0.3">
      <c r="A566" s="61" t="s">
        <v>79</v>
      </c>
      <c r="B566" s="61" t="s">
        <v>729</v>
      </c>
      <c r="C566" s="46" t="s">
        <v>80</v>
      </c>
      <c r="D566" s="87">
        <v>151</v>
      </c>
    </row>
    <row r="567" spans="1:4" x14ac:dyDescent="0.3">
      <c r="A567" s="61" t="s">
        <v>79</v>
      </c>
      <c r="B567" s="61" t="s">
        <v>657</v>
      </c>
      <c r="C567" s="46" t="s">
        <v>80</v>
      </c>
      <c r="D567" s="87">
        <v>72</v>
      </c>
    </row>
    <row r="568" spans="1:4" x14ac:dyDescent="0.3">
      <c r="A568" s="61" t="s">
        <v>79</v>
      </c>
      <c r="B568" s="61" t="s">
        <v>464</v>
      </c>
      <c r="C568" s="46" t="s">
        <v>80</v>
      </c>
      <c r="D568" s="87">
        <v>136</v>
      </c>
    </row>
    <row r="569" spans="1:4" x14ac:dyDescent="0.3">
      <c r="A569" s="61" t="s">
        <v>79</v>
      </c>
      <c r="B569" s="61" t="s">
        <v>712</v>
      </c>
      <c r="C569" s="46" t="s">
        <v>80</v>
      </c>
      <c r="D569" s="87">
        <v>138</v>
      </c>
    </row>
    <row r="570" spans="1:4" x14ac:dyDescent="0.3">
      <c r="A570" s="61" t="s">
        <v>79</v>
      </c>
      <c r="B570" s="61" t="s">
        <v>174</v>
      </c>
      <c r="C570" s="46" t="s">
        <v>80</v>
      </c>
      <c r="D570" s="87">
        <v>424</v>
      </c>
    </row>
    <row r="571" spans="1:4" x14ac:dyDescent="0.3">
      <c r="A571" s="61" t="s">
        <v>79</v>
      </c>
      <c r="B571" s="61" t="s">
        <v>327</v>
      </c>
      <c r="C571" s="46" t="s">
        <v>80</v>
      </c>
      <c r="D571" s="87">
        <v>341</v>
      </c>
    </row>
    <row r="572" spans="1:4" x14ac:dyDescent="0.3">
      <c r="A572" s="61" t="s">
        <v>79</v>
      </c>
      <c r="B572" s="61" t="s">
        <v>722</v>
      </c>
      <c r="C572" s="46" t="s">
        <v>80</v>
      </c>
      <c r="D572" s="87">
        <v>174</v>
      </c>
    </row>
    <row r="573" spans="1:4" x14ac:dyDescent="0.3">
      <c r="A573" s="61" t="s">
        <v>79</v>
      </c>
      <c r="B573" s="61" t="s">
        <v>494</v>
      </c>
      <c r="C573" s="46" t="s">
        <v>80</v>
      </c>
      <c r="D573" s="87">
        <v>405</v>
      </c>
    </row>
    <row r="574" spans="1:4" x14ac:dyDescent="0.3">
      <c r="A574" s="61" t="s">
        <v>79</v>
      </c>
      <c r="B574" s="61" t="s">
        <v>216</v>
      </c>
      <c r="C574" s="46" t="s">
        <v>80</v>
      </c>
      <c r="D574" s="87">
        <v>280</v>
      </c>
    </row>
    <row r="575" spans="1:4" x14ac:dyDescent="0.3">
      <c r="A575" s="61" t="s">
        <v>79</v>
      </c>
      <c r="B575" s="61" t="s">
        <v>337</v>
      </c>
      <c r="C575" s="46" t="s">
        <v>80</v>
      </c>
      <c r="D575" s="87">
        <v>330</v>
      </c>
    </row>
    <row r="576" spans="1:4" x14ac:dyDescent="0.3">
      <c r="A576" s="61" t="s">
        <v>79</v>
      </c>
      <c r="B576" s="61" t="s">
        <v>126</v>
      </c>
      <c r="C576" s="46" t="s">
        <v>80</v>
      </c>
      <c r="D576" s="87">
        <v>406</v>
      </c>
    </row>
    <row r="577" spans="1:4" x14ac:dyDescent="0.3">
      <c r="A577" s="61" t="s">
        <v>79</v>
      </c>
      <c r="B577" s="61" t="s">
        <v>212</v>
      </c>
      <c r="C577" s="46" t="s">
        <v>80</v>
      </c>
      <c r="D577" s="87">
        <v>505</v>
      </c>
    </row>
    <row r="578" spans="1:4" x14ac:dyDescent="0.3">
      <c r="A578" s="61" t="s">
        <v>79</v>
      </c>
      <c r="B578" s="61" t="s">
        <v>257</v>
      </c>
      <c r="C578" s="46" t="s">
        <v>80</v>
      </c>
      <c r="D578" s="87">
        <v>133</v>
      </c>
    </row>
    <row r="579" spans="1:4" x14ac:dyDescent="0.3">
      <c r="A579" s="61" t="s">
        <v>79</v>
      </c>
      <c r="B579" s="61" t="s">
        <v>720</v>
      </c>
      <c r="C579" s="46" t="s">
        <v>80</v>
      </c>
      <c r="D579" s="87">
        <v>176</v>
      </c>
    </row>
    <row r="580" spans="1:4" x14ac:dyDescent="0.3">
      <c r="A580" s="61" t="s">
        <v>79</v>
      </c>
      <c r="B580" s="61" t="s">
        <v>707</v>
      </c>
      <c r="C580" s="46" t="s">
        <v>80</v>
      </c>
      <c r="D580" s="87">
        <v>225</v>
      </c>
    </row>
    <row r="581" spans="1:4" x14ac:dyDescent="0.3">
      <c r="A581" s="61" t="s">
        <v>79</v>
      </c>
      <c r="B581" s="61" t="s">
        <v>677</v>
      </c>
      <c r="C581" s="46" t="s">
        <v>80</v>
      </c>
      <c r="D581" s="87">
        <v>217</v>
      </c>
    </row>
    <row r="582" spans="1:4" x14ac:dyDescent="0.3">
      <c r="A582" s="61" t="s">
        <v>79</v>
      </c>
      <c r="B582" s="61" t="s">
        <v>482</v>
      </c>
      <c r="C582" s="46" t="s">
        <v>80</v>
      </c>
      <c r="D582" s="87">
        <v>416</v>
      </c>
    </row>
    <row r="583" spans="1:4" x14ac:dyDescent="0.3">
      <c r="A583" s="61" t="s">
        <v>79</v>
      </c>
      <c r="B583" s="61" t="s">
        <v>92</v>
      </c>
      <c r="C583" s="46" t="s">
        <v>80</v>
      </c>
      <c r="D583" s="87">
        <v>591</v>
      </c>
    </row>
    <row r="584" spans="1:4" x14ac:dyDescent="0.3">
      <c r="A584" s="61" t="s">
        <v>79</v>
      </c>
      <c r="B584" s="61" t="s">
        <v>100</v>
      </c>
      <c r="C584" s="46" t="s">
        <v>80</v>
      </c>
      <c r="D584" s="87">
        <v>801</v>
      </c>
    </row>
    <row r="585" spans="1:4" x14ac:dyDescent="0.3">
      <c r="A585" s="61" t="s">
        <v>79</v>
      </c>
      <c r="B585" s="61" t="s">
        <v>739</v>
      </c>
      <c r="C585" s="46" t="s">
        <v>80</v>
      </c>
      <c r="D585" s="87">
        <v>67</v>
      </c>
    </row>
    <row r="586" spans="1:4" x14ac:dyDescent="0.3">
      <c r="A586" s="61" t="s">
        <v>79</v>
      </c>
      <c r="B586" s="61" t="s">
        <v>723</v>
      </c>
      <c r="C586" s="46" t="s">
        <v>80</v>
      </c>
      <c r="D586" s="87">
        <v>191</v>
      </c>
    </row>
    <row r="587" spans="1:4" x14ac:dyDescent="0.3">
      <c r="A587" s="61" t="s">
        <v>79</v>
      </c>
      <c r="B587" s="61" t="s">
        <v>420</v>
      </c>
      <c r="C587" s="46" t="s">
        <v>80</v>
      </c>
      <c r="D587" s="87">
        <v>261</v>
      </c>
    </row>
    <row r="588" spans="1:4" x14ac:dyDescent="0.3">
      <c r="A588" s="61" t="s">
        <v>79</v>
      </c>
      <c r="B588" s="61" t="s">
        <v>597</v>
      </c>
      <c r="C588" s="46" t="s">
        <v>80</v>
      </c>
      <c r="D588" s="87">
        <v>33</v>
      </c>
    </row>
    <row r="589" spans="1:4" x14ac:dyDescent="0.3">
      <c r="A589" s="61" t="s">
        <v>79</v>
      </c>
      <c r="B589" s="61" t="s">
        <v>134</v>
      </c>
      <c r="C589" s="46" t="s">
        <v>80</v>
      </c>
      <c r="D589" s="87">
        <v>904</v>
      </c>
    </row>
    <row r="590" spans="1:4" x14ac:dyDescent="0.3">
      <c r="A590" s="61" t="s">
        <v>79</v>
      </c>
      <c r="B590" s="61" t="s">
        <v>503</v>
      </c>
      <c r="C590" s="46" t="s">
        <v>80</v>
      </c>
      <c r="D590" s="87">
        <v>150</v>
      </c>
    </row>
    <row r="591" spans="1:4" x14ac:dyDescent="0.3">
      <c r="A591" s="61" t="s">
        <v>79</v>
      </c>
      <c r="B591" s="61" t="s">
        <v>350</v>
      </c>
      <c r="C591" s="46" t="s">
        <v>80</v>
      </c>
      <c r="D591" s="87">
        <v>221</v>
      </c>
    </row>
    <row r="592" spans="1:4" x14ac:dyDescent="0.3">
      <c r="A592" s="61" t="s">
        <v>79</v>
      </c>
      <c r="B592" s="61" t="s">
        <v>430</v>
      </c>
      <c r="C592" s="46" t="s">
        <v>80</v>
      </c>
      <c r="D592" s="87">
        <v>229</v>
      </c>
    </row>
    <row r="593" spans="1:4" x14ac:dyDescent="0.3">
      <c r="A593" s="61" t="s">
        <v>79</v>
      </c>
      <c r="B593" s="61" t="s">
        <v>314</v>
      </c>
      <c r="C593" s="46" t="s">
        <v>80</v>
      </c>
      <c r="D593" s="87">
        <v>425</v>
      </c>
    </row>
    <row r="594" spans="1:4" x14ac:dyDescent="0.3">
      <c r="A594" s="61" t="s">
        <v>79</v>
      </c>
      <c r="B594" s="61" t="s">
        <v>641</v>
      </c>
      <c r="C594" s="46" t="s">
        <v>80</v>
      </c>
      <c r="D594" s="87">
        <v>160</v>
      </c>
    </row>
    <row r="595" spans="1:4" x14ac:dyDescent="0.3">
      <c r="A595" s="61" t="s">
        <v>79</v>
      </c>
      <c r="B595" s="61" t="s">
        <v>591</v>
      </c>
      <c r="C595" s="46" t="s">
        <v>80</v>
      </c>
      <c r="D595" s="87">
        <v>294</v>
      </c>
    </row>
    <row r="596" spans="1:4" x14ac:dyDescent="0.3">
      <c r="A596" s="61" t="s">
        <v>79</v>
      </c>
      <c r="B596" s="61" t="s">
        <v>737</v>
      </c>
      <c r="C596" s="46" t="s">
        <v>80</v>
      </c>
      <c r="D596" s="87">
        <v>87</v>
      </c>
    </row>
    <row r="597" spans="1:4" x14ac:dyDescent="0.3">
      <c r="A597" s="61" t="s">
        <v>79</v>
      </c>
      <c r="B597" s="61" t="s">
        <v>744</v>
      </c>
      <c r="C597" s="46" t="s">
        <v>80</v>
      </c>
      <c r="D597" s="87">
        <v>99</v>
      </c>
    </row>
    <row r="598" spans="1:4" x14ac:dyDescent="0.3">
      <c r="A598" s="61" t="s">
        <v>79</v>
      </c>
      <c r="B598" s="61" t="s">
        <v>226</v>
      </c>
      <c r="C598" s="46" t="s">
        <v>80</v>
      </c>
      <c r="D598" s="87">
        <v>422</v>
      </c>
    </row>
    <row r="599" spans="1:4" x14ac:dyDescent="0.3">
      <c r="A599" s="61" t="s">
        <v>79</v>
      </c>
      <c r="B599" s="61" t="s">
        <v>749</v>
      </c>
      <c r="C599" s="46" t="s">
        <v>80</v>
      </c>
      <c r="D599" s="87">
        <v>68</v>
      </c>
    </row>
    <row r="600" spans="1:4" x14ac:dyDescent="0.3">
      <c r="A600" s="61" t="s">
        <v>79</v>
      </c>
      <c r="B600" s="61" t="s">
        <v>621</v>
      </c>
      <c r="C600" s="46" t="s">
        <v>80</v>
      </c>
      <c r="D600" s="87">
        <v>215</v>
      </c>
    </row>
    <row r="601" spans="1:4" x14ac:dyDescent="0.3">
      <c r="A601" s="61" t="s">
        <v>79</v>
      </c>
      <c r="B601" s="61" t="s">
        <v>679</v>
      </c>
      <c r="C601" s="46" t="s">
        <v>80</v>
      </c>
      <c r="D601" s="87">
        <v>208</v>
      </c>
    </row>
    <row r="602" spans="1:4" x14ac:dyDescent="0.3">
      <c r="A602" s="61" t="s">
        <v>79</v>
      </c>
      <c r="B602" s="61" t="s">
        <v>405</v>
      </c>
      <c r="C602" s="46" t="s">
        <v>80</v>
      </c>
      <c r="D602" s="87">
        <v>243</v>
      </c>
    </row>
    <row r="603" spans="1:4" x14ac:dyDescent="0.3">
      <c r="A603" s="61" t="s">
        <v>79</v>
      </c>
      <c r="B603" s="61" t="s">
        <v>689</v>
      </c>
      <c r="C603" s="46" t="s">
        <v>80</v>
      </c>
      <c r="D603" s="87">
        <v>186</v>
      </c>
    </row>
    <row r="604" spans="1:4" x14ac:dyDescent="0.3">
      <c r="A604" s="61" t="s">
        <v>79</v>
      </c>
      <c r="B604" s="61" t="s">
        <v>663</v>
      </c>
      <c r="C604" s="46" t="s">
        <v>80</v>
      </c>
      <c r="D604" s="87">
        <v>265</v>
      </c>
    </row>
    <row r="605" spans="1:4" x14ac:dyDescent="0.3">
      <c r="A605" s="61" t="s">
        <v>79</v>
      </c>
      <c r="B605" s="61" t="s">
        <v>639</v>
      </c>
      <c r="C605" s="46" t="s">
        <v>80</v>
      </c>
      <c r="D605" s="87">
        <v>299</v>
      </c>
    </row>
    <row r="606" spans="1:4" x14ac:dyDescent="0.3">
      <c r="A606" s="61" t="s">
        <v>79</v>
      </c>
      <c r="B606" s="61" t="s">
        <v>615</v>
      </c>
      <c r="C606" s="46" t="s">
        <v>80</v>
      </c>
      <c r="D606" s="87">
        <v>336</v>
      </c>
    </row>
    <row r="607" spans="1:4" x14ac:dyDescent="0.3">
      <c r="A607" s="61" t="s">
        <v>79</v>
      </c>
      <c r="B607" s="61" t="s">
        <v>697</v>
      </c>
      <c r="C607" s="46" t="s">
        <v>80</v>
      </c>
      <c r="D607" s="87">
        <v>189</v>
      </c>
    </row>
    <row r="608" spans="1:4" x14ac:dyDescent="0.3">
      <c r="A608" s="61" t="s">
        <v>79</v>
      </c>
      <c r="B608" s="61" t="s">
        <v>369</v>
      </c>
      <c r="C608" s="46" t="s">
        <v>80</v>
      </c>
      <c r="D608" s="87">
        <v>243</v>
      </c>
    </row>
    <row r="609" spans="1:4" x14ac:dyDescent="0.3">
      <c r="A609" s="61" t="s">
        <v>79</v>
      </c>
      <c r="B609" s="61" t="s">
        <v>688</v>
      </c>
      <c r="C609" s="46" t="s">
        <v>80</v>
      </c>
      <c r="D609" s="87">
        <v>244</v>
      </c>
    </row>
    <row r="610" spans="1:4" x14ac:dyDescent="0.3">
      <c r="A610" s="61" t="s">
        <v>79</v>
      </c>
      <c r="B610" s="61" t="s">
        <v>542</v>
      </c>
      <c r="C610" s="46" t="s">
        <v>80</v>
      </c>
      <c r="D610" s="87">
        <v>294</v>
      </c>
    </row>
    <row r="611" spans="1:4" x14ac:dyDescent="0.3">
      <c r="A611" s="61" t="s">
        <v>79</v>
      </c>
      <c r="B611" s="61" t="s">
        <v>282</v>
      </c>
      <c r="C611" s="46" t="s">
        <v>80</v>
      </c>
      <c r="D611" s="87">
        <v>300</v>
      </c>
    </row>
    <row r="612" spans="1:4" x14ac:dyDescent="0.3">
      <c r="A612" s="61" t="s">
        <v>79</v>
      </c>
      <c r="B612" s="61" t="s">
        <v>315</v>
      </c>
      <c r="C612" s="46" t="s">
        <v>80</v>
      </c>
      <c r="D612" s="87">
        <v>366</v>
      </c>
    </row>
    <row r="613" spans="1:4" x14ac:dyDescent="0.3">
      <c r="A613" s="61" t="s">
        <v>79</v>
      </c>
      <c r="B613" s="61" t="s">
        <v>507</v>
      </c>
      <c r="C613" s="46" t="s">
        <v>80</v>
      </c>
      <c r="D613" s="87">
        <v>416</v>
      </c>
    </row>
    <row r="614" spans="1:4" x14ac:dyDescent="0.3">
      <c r="A614" s="61" t="s">
        <v>79</v>
      </c>
      <c r="B614" s="61" t="s">
        <v>427</v>
      </c>
      <c r="C614" s="46" t="s">
        <v>80</v>
      </c>
      <c r="D614" s="87">
        <v>71</v>
      </c>
    </row>
    <row r="615" spans="1:4" x14ac:dyDescent="0.3">
      <c r="A615" s="61" t="s">
        <v>79</v>
      </c>
      <c r="B615" s="61" t="s">
        <v>743</v>
      </c>
      <c r="C615" s="46" t="s">
        <v>80</v>
      </c>
      <c r="D615" s="87">
        <v>71</v>
      </c>
    </row>
    <row r="616" spans="1:4" x14ac:dyDescent="0.3">
      <c r="A616" s="61" t="s">
        <v>79</v>
      </c>
      <c r="B616" s="61" t="s">
        <v>554</v>
      </c>
      <c r="C616" s="46" t="s">
        <v>80</v>
      </c>
      <c r="D616" s="87">
        <v>336</v>
      </c>
    </row>
    <row r="617" spans="1:4" x14ac:dyDescent="0.3">
      <c r="A617" s="61" t="s">
        <v>79</v>
      </c>
      <c r="B617" s="61" t="s">
        <v>318</v>
      </c>
      <c r="C617" s="46" t="s">
        <v>80</v>
      </c>
      <c r="D617" s="87">
        <v>533</v>
      </c>
    </row>
    <row r="618" spans="1:4" x14ac:dyDescent="0.3">
      <c r="A618" s="61" t="s">
        <v>79</v>
      </c>
      <c r="B618" s="61" t="s">
        <v>736</v>
      </c>
      <c r="C618" s="46" t="s">
        <v>80</v>
      </c>
      <c r="D618" s="87">
        <v>98</v>
      </c>
    </row>
    <row r="619" spans="1:4" x14ac:dyDescent="0.3">
      <c r="A619" s="61" t="s">
        <v>79</v>
      </c>
      <c r="B619" s="61" t="s">
        <v>379</v>
      </c>
      <c r="C619" s="46" t="s">
        <v>80</v>
      </c>
      <c r="D619" s="87">
        <v>329</v>
      </c>
    </row>
    <row r="620" spans="1:4" x14ac:dyDescent="0.3">
      <c r="A620" s="61" t="s">
        <v>79</v>
      </c>
      <c r="B620" s="61" t="s">
        <v>735</v>
      </c>
      <c r="C620" s="46" t="s">
        <v>80</v>
      </c>
      <c r="D620" s="87">
        <v>77</v>
      </c>
    </row>
    <row r="621" spans="1:4" x14ac:dyDescent="0.3">
      <c r="A621" s="61" t="s">
        <v>79</v>
      </c>
      <c r="B621" s="61" t="s">
        <v>569</v>
      </c>
      <c r="C621" s="46" t="s">
        <v>80</v>
      </c>
      <c r="D621" s="87">
        <v>365</v>
      </c>
    </row>
    <row r="622" spans="1:4" x14ac:dyDescent="0.3">
      <c r="A622" s="61" t="s">
        <v>79</v>
      </c>
      <c r="B622" s="61" t="s">
        <v>753</v>
      </c>
      <c r="C622" s="46" t="s">
        <v>80</v>
      </c>
      <c r="D622" s="87">
        <v>378</v>
      </c>
    </row>
    <row r="623" spans="1:4" x14ac:dyDescent="0.3">
      <c r="A623" s="61" t="s">
        <v>79</v>
      </c>
      <c r="B623" s="61" t="s">
        <v>731</v>
      </c>
      <c r="C623" s="46" t="s">
        <v>80</v>
      </c>
      <c r="D623" s="87">
        <v>185</v>
      </c>
    </row>
    <row r="624" spans="1:4" x14ac:dyDescent="0.3">
      <c r="A624" s="61" t="s">
        <v>79</v>
      </c>
      <c r="B624" s="61" t="s">
        <v>448</v>
      </c>
      <c r="C624" s="46" t="s">
        <v>80</v>
      </c>
      <c r="D624" s="87">
        <v>225</v>
      </c>
    </row>
    <row r="625" spans="1:4" x14ac:dyDescent="0.3">
      <c r="A625" s="61" t="s">
        <v>79</v>
      </c>
      <c r="B625" s="61" t="s">
        <v>626</v>
      </c>
      <c r="C625" s="46" t="s">
        <v>80</v>
      </c>
      <c r="D625" s="87">
        <v>211</v>
      </c>
    </row>
    <row r="626" spans="1:4" x14ac:dyDescent="0.3">
      <c r="A626" s="61" t="s">
        <v>79</v>
      </c>
      <c r="B626" s="61" t="s">
        <v>750</v>
      </c>
      <c r="C626" s="46" t="s">
        <v>80</v>
      </c>
      <c r="D626" s="87">
        <v>40</v>
      </c>
    </row>
    <row r="627" spans="1:4" x14ac:dyDescent="0.3">
      <c r="A627" s="61" t="s">
        <v>79</v>
      </c>
      <c r="B627" s="61" t="s">
        <v>105</v>
      </c>
      <c r="C627" s="46" t="s">
        <v>80</v>
      </c>
      <c r="D627" s="87">
        <v>104</v>
      </c>
    </row>
    <row r="628" spans="1:4" x14ac:dyDescent="0.3">
      <c r="A628" s="61" t="s">
        <v>79</v>
      </c>
      <c r="B628" s="61" t="s">
        <v>695</v>
      </c>
      <c r="C628" s="46" t="s">
        <v>80</v>
      </c>
      <c r="D628" s="87">
        <v>118</v>
      </c>
    </row>
    <row r="629" spans="1:4" x14ac:dyDescent="0.3">
      <c r="A629" s="61" t="s">
        <v>79</v>
      </c>
      <c r="B629" s="61" t="s">
        <v>609</v>
      </c>
      <c r="C629" s="46" t="s">
        <v>80</v>
      </c>
      <c r="D629" s="87">
        <v>312</v>
      </c>
    </row>
    <row r="630" spans="1:4" x14ac:dyDescent="0.3">
      <c r="A630" s="61" t="s">
        <v>79</v>
      </c>
      <c r="B630" s="61" t="s">
        <v>492</v>
      </c>
      <c r="C630" s="46" t="s">
        <v>80</v>
      </c>
      <c r="D630" s="87">
        <v>344</v>
      </c>
    </row>
    <row r="631" spans="1:4" x14ac:dyDescent="0.3">
      <c r="A631" s="61" t="s">
        <v>79</v>
      </c>
      <c r="B631" s="61" t="s">
        <v>588</v>
      </c>
      <c r="C631" s="46" t="s">
        <v>80</v>
      </c>
      <c r="D631" s="87">
        <v>238</v>
      </c>
    </row>
    <row r="632" spans="1:4" x14ac:dyDescent="0.3">
      <c r="A632" s="61" t="s">
        <v>79</v>
      </c>
      <c r="B632" s="61" t="s">
        <v>666</v>
      </c>
      <c r="C632" s="46" t="s">
        <v>80</v>
      </c>
      <c r="D632" s="87">
        <v>285</v>
      </c>
    </row>
    <row r="633" spans="1:4" x14ac:dyDescent="0.3">
      <c r="A633" s="61" t="s">
        <v>79</v>
      </c>
      <c r="B633" s="61" t="s">
        <v>747</v>
      </c>
      <c r="C633" s="46" t="s">
        <v>80</v>
      </c>
      <c r="D633" s="87">
        <v>58</v>
      </c>
    </row>
    <row r="634" spans="1:4" x14ac:dyDescent="0.3">
      <c r="A634" s="61" t="s">
        <v>79</v>
      </c>
      <c r="B634" s="61" t="s">
        <v>667</v>
      </c>
      <c r="C634" s="46" t="s">
        <v>80</v>
      </c>
      <c r="D634" s="87">
        <v>99</v>
      </c>
    </row>
    <row r="635" spans="1:4" x14ac:dyDescent="0.3">
      <c r="A635" s="61" t="s">
        <v>79</v>
      </c>
      <c r="B635" s="61" t="s">
        <v>734</v>
      </c>
      <c r="C635" s="46" t="s">
        <v>80</v>
      </c>
      <c r="D635" s="87">
        <v>105</v>
      </c>
    </row>
    <row r="636" spans="1:4" x14ac:dyDescent="0.3">
      <c r="A636" s="61" t="s">
        <v>79</v>
      </c>
      <c r="B636" s="61" t="s">
        <v>266</v>
      </c>
      <c r="C636" s="46" t="s">
        <v>80</v>
      </c>
      <c r="D636" s="87">
        <v>643</v>
      </c>
    </row>
    <row r="637" spans="1:4" x14ac:dyDescent="0.3">
      <c r="A637" s="61" t="s">
        <v>79</v>
      </c>
      <c r="B637" s="61" t="s">
        <v>562</v>
      </c>
      <c r="C637" s="46" t="s">
        <v>80</v>
      </c>
      <c r="D637" s="87">
        <v>315</v>
      </c>
    </row>
    <row r="638" spans="1:4" x14ac:dyDescent="0.3">
      <c r="A638" s="61" t="s">
        <v>79</v>
      </c>
      <c r="B638" s="61" t="s">
        <v>107</v>
      </c>
      <c r="C638" s="46" t="s">
        <v>80</v>
      </c>
      <c r="D638" s="87">
        <v>458</v>
      </c>
    </row>
    <row r="639" spans="1:4" x14ac:dyDescent="0.3">
      <c r="A639" s="61" t="s">
        <v>79</v>
      </c>
      <c r="B639" s="61" t="s">
        <v>231</v>
      </c>
      <c r="C639" s="46" t="s">
        <v>80</v>
      </c>
      <c r="D639" s="87">
        <v>364</v>
      </c>
    </row>
    <row r="640" spans="1:4" x14ac:dyDescent="0.3">
      <c r="A640" s="61" t="s">
        <v>79</v>
      </c>
      <c r="B640" s="61" t="s">
        <v>123</v>
      </c>
      <c r="C640" s="46" t="s">
        <v>80</v>
      </c>
      <c r="D640" s="87">
        <v>533</v>
      </c>
    </row>
    <row r="641" spans="1:4" x14ac:dyDescent="0.3">
      <c r="A641" s="61" t="s">
        <v>79</v>
      </c>
      <c r="B641" s="61" t="s">
        <v>633</v>
      </c>
      <c r="C641" s="46" t="s">
        <v>80</v>
      </c>
      <c r="D641" s="87">
        <v>266</v>
      </c>
    </row>
    <row r="642" spans="1:4" x14ac:dyDescent="0.3">
      <c r="A642" s="61" t="s">
        <v>79</v>
      </c>
      <c r="B642" s="61" t="s">
        <v>161</v>
      </c>
      <c r="C642" s="46" t="s">
        <v>80</v>
      </c>
      <c r="D642" s="87">
        <v>-65</v>
      </c>
    </row>
    <row r="643" spans="1:4" x14ac:dyDescent="0.3">
      <c r="A643" s="61" t="s">
        <v>79</v>
      </c>
      <c r="B643" s="61" t="s">
        <v>742</v>
      </c>
      <c r="C643" s="46" t="s">
        <v>80</v>
      </c>
      <c r="D643" s="87">
        <v>65</v>
      </c>
    </row>
    <row r="644" spans="1:4" x14ac:dyDescent="0.3">
      <c r="A644" s="61" t="s">
        <v>79</v>
      </c>
      <c r="B644" s="61" t="s">
        <v>225</v>
      </c>
      <c r="C644" s="46" t="s">
        <v>80</v>
      </c>
      <c r="D644" s="87">
        <v>682</v>
      </c>
    </row>
    <row r="645" spans="1:4" x14ac:dyDescent="0.3">
      <c r="A645" s="61" t="s">
        <v>79</v>
      </c>
      <c r="B645" s="61" t="s">
        <v>122</v>
      </c>
      <c r="C645" s="46" t="s">
        <v>80</v>
      </c>
      <c r="D645" s="87">
        <v>1002</v>
      </c>
    </row>
    <row r="646" spans="1:4" x14ac:dyDescent="0.3">
      <c r="A646" s="61" t="s">
        <v>79</v>
      </c>
      <c r="B646" s="61" t="s">
        <v>654</v>
      </c>
      <c r="C646" s="46" t="s">
        <v>80</v>
      </c>
      <c r="D646" s="87">
        <v>139</v>
      </c>
    </row>
    <row r="647" spans="1:4" x14ac:dyDescent="0.3">
      <c r="A647" s="61" t="s">
        <v>79</v>
      </c>
      <c r="B647" s="61" t="s">
        <v>726</v>
      </c>
      <c r="C647" s="46" t="s">
        <v>80</v>
      </c>
      <c r="D647" s="87">
        <v>137</v>
      </c>
    </row>
    <row r="648" spans="1:4" x14ac:dyDescent="0.3">
      <c r="A648" s="61" t="s">
        <v>79</v>
      </c>
      <c r="B648" s="61" t="s">
        <v>547</v>
      </c>
      <c r="C648" s="46" t="s">
        <v>80</v>
      </c>
      <c r="D648" s="87">
        <v>390</v>
      </c>
    </row>
    <row r="649" spans="1:4" x14ac:dyDescent="0.3">
      <c r="A649" s="61" t="s">
        <v>79</v>
      </c>
      <c r="B649" s="61" t="s">
        <v>407</v>
      </c>
      <c r="C649" s="46" t="s">
        <v>80</v>
      </c>
      <c r="D649" s="87">
        <v>428</v>
      </c>
    </row>
    <row r="650" spans="1:4" x14ac:dyDescent="0.3">
      <c r="A650" s="61" t="s">
        <v>79</v>
      </c>
      <c r="B650" s="61" t="s">
        <v>192</v>
      </c>
      <c r="C650" s="46" t="s">
        <v>80</v>
      </c>
      <c r="D650" s="87">
        <v>592</v>
      </c>
    </row>
    <row r="651" spans="1:4" x14ac:dyDescent="0.3">
      <c r="A651" s="61" t="s">
        <v>79</v>
      </c>
      <c r="B651" s="61" t="s">
        <v>665</v>
      </c>
      <c r="C651" s="46" t="s">
        <v>80</v>
      </c>
      <c r="D651" s="87">
        <v>188</v>
      </c>
    </row>
    <row r="652" spans="1:4" x14ac:dyDescent="0.3">
      <c r="A652" s="61" t="s">
        <v>79</v>
      </c>
      <c r="B652" s="61" t="s">
        <v>642</v>
      </c>
      <c r="C652" s="46" t="s">
        <v>80</v>
      </c>
      <c r="D652" s="87">
        <v>303</v>
      </c>
    </row>
    <row r="653" spans="1:4" x14ac:dyDescent="0.3">
      <c r="A653" s="61" t="s">
        <v>79</v>
      </c>
      <c r="B653" s="61" t="s">
        <v>745</v>
      </c>
      <c r="C653" s="46" t="s">
        <v>80</v>
      </c>
      <c r="D653" s="87">
        <v>83</v>
      </c>
    </row>
    <row r="654" spans="1:4" x14ac:dyDescent="0.3">
      <c r="A654" s="61" t="s">
        <v>79</v>
      </c>
      <c r="B654" s="61" t="s">
        <v>740</v>
      </c>
      <c r="C654" s="46" t="s">
        <v>80</v>
      </c>
      <c r="D654" s="87">
        <v>119</v>
      </c>
    </row>
    <row r="655" spans="1:4" x14ac:dyDescent="0.3">
      <c r="A655" s="61" t="s">
        <v>79</v>
      </c>
      <c r="B655" s="61" t="s">
        <v>190</v>
      </c>
      <c r="C655" s="46" t="s">
        <v>80</v>
      </c>
      <c r="D655" s="87">
        <v>157</v>
      </c>
    </row>
    <row r="656" spans="1:4" x14ac:dyDescent="0.3">
      <c r="A656" s="61" t="s">
        <v>79</v>
      </c>
      <c r="B656" s="61" t="s">
        <v>276</v>
      </c>
      <c r="C656" s="46" t="s">
        <v>80</v>
      </c>
      <c r="D656" s="87">
        <v>322</v>
      </c>
    </row>
    <row r="657" spans="1:4" x14ac:dyDescent="0.3">
      <c r="A657" s="61" t="s">
        <v>79</v>
      </c>
      <c r="B657" s="61" t="s">
        <v>86</v>
      </c>
      <c r="C657" s="46" t="s">
        <v>80</v>
      </c>
      <c r="D657" s="87">
        <v>755</v>
      </c>
    </row>
    <row r="658" spans="1:4" x14ac:dyDescent="0.3">
      <c r="A658" s="61" t="s">
        <v>79</v>
      </c>
      <c r="B658" s="61" t="s">
        <v>578</v>
      </c>
      <c r="C658" s="46" t="s">
        <v>80</v>
      </c>
      <c r="D658" s="87">
        <v>269</v>
      </c>
    </row>
    <row r="659" spans="1:4" x14ac:dyDescent="0.3">
      <c r="A659" s="61" t="s">
        <v>79</v>
      </c>
      <c r="B659" s="61" t="s">
        <v>517</v>
      </c>
      <c r="C659" s="46" t="s">
        <v>80</v>
      </c>
      <c r="D659" s="87">
        <v>333</v>
      </c>
    </row>
    <row r="660" spans="1:4" x14ac:dyDescent="0.3">
      <c r="A660" s="61" t="s">
        <v>79</v>
      </c>
      <c r="B660" s="61" t="s">
        <v>93</v>
      </c>
      <c r="C660" s="46" t="s">
        <v>80</v>
      </c>
      <c r="D660" s="87">
        <v>1255</v>
      </c>
    </row>
    <row r="661" spans="1:4" x14ac:dyDescent="0.3">
      <c r="A661" s="61" t="s">
        <v>79</v>
      </c>
      <c r="B661" s="61" t="s">
        <v>678</v>
      </c>
      <c r="C661" s="46" t="s">
        <v>80</v>
      </c>
      <c r="D661" s="87">
        <v>124</v>
      </c>
    </row>
    <row r="662" spans="1:4" x14ac:dyDescent="0.3">
      <c r="A662" s="61" t="s">
        <v>79</v>
      </c>
      <c r="B662" s="61" t="s">
        <v>590</v>
      </c>
      <c r="C662" s="46" t="s">
        <v>80</v>
      </c>
      <c r="D662" s="87">
        <v>326</v>
      </c>
    </row>
    <row r="663" spans="1:4" x14ac:dyDescent="0.3">
      <c r="A663" s="61" t="s">
        <v>79</v>
      </c>
      <c r="B663" s="61" t="s">
        <v>754</v>
      </c>
      <c r="C663" s="46" t="s">
        <v>80</v>
      </c>
      <c r="D663" s="87">
        <v>353</v>
      </c>
    </row>
    <row r="664" spans="1:4" x14ac:dyDescent="0.3">
      <c r="A664" s="61" t="s">
        <v>79</v>
      </c>
      <c r="B664" s="61" t="s">
        <v>748</v>
      </c>
      <c r="C664" s="46" t="s">
        <v>80</v>
      </c>
      <c r="D664" s="87">
        <v>91</v>
      </c>
    </row>
    <row r="665" spans="1:4" x14ac:dyDescent="0.3">
      <c r="A665" s="61" t="s">
        <v>79</v>
      </c>
      <c r="B665" s="61" t="s">
        <v>738</v>
      </c>
      <c r="C665" s="46" t="s">
        <v>80</v>
      </c>
      <c r="D665" s="87">
        <v>123</v>
      </c>
    </row>
    <row r="666" spans="1:4" x14ac:dyDescent="0.3">
      <c r="A666" s="61" t="s">
        <v>79</v>
      </c>
      <c r="B666" s="61" t="s">
        <v>709</v>
      </c>
      <c r="C666" s="46" t="s">
        <v>80</v>
      </c>
      <c r="D666" s="87">
        <v>179</v>
      </c>
    </row>
    <row r="667" spans="1:4" x14ac:dyDescent="0.3">
      <c r="A667" s="61" t="s">
        <v>79</v>
      </c>
      <c r="B667" s="61" t="s">
        <v>132</v>
      </c>
      <c r="C667" s="46" t="s">
        <v>80</v>
      </c>
      <c r="D667" s="87">
        <v>236</v>
      </c>
    </row>
    <row r="668" spans="1:4" x14ac:dyDescent="0.3">
      <c r="A668" s="61" t="s">
        <v>79</v>
      </c>
      <c r="B668" s="61" t="s">
        <v>211</v>
      </c>
      <c r="C668" s="46" t="s">
        <v>80</v>
      </c>
      <c r="D668" s="87">
        <v>276</v>
      </c>
    </row>
    <row r="669" spans="1:4" x14ac:dyDescent="0.3">
      <c r="A669" s="61" t="s">
        <v>79</v>
      </c>
      <c r="B669" s="61" t="s">
        <v>706</v>
      </c>
      <c r="C669" s="46" t="s">
        <v>80</v>
      </c>
      <c r="D669" s="87">
        <v>147</v>
      </c>
    </row>
    <row r="670" spans="1:4" x14ac:dyDescent="0.3">
      <c r="A670" s="61" t="s">
        <v>79</v>
      </c>
      <c r="B670" s="61" t="s">
        <v>692</v>
      </c>
      <c r="C670" s="46" t="s">
        <v>80</v>
      </c>
      <c r="D670" s="87">
        <v>161</v>
      </c>
    </row>
    <row r="671" spans="1:4" x14ac:dyDescent="0.3">
      <c r="A671" s="61" t="s">
        <v>79</v>
      </c>
      <c r="B671" s="61" t="s">
        <v>544</v>
      </c>
      <c r="C671" s="46" t="s">
        <v>80</v>
      </c>
      <c r="D671" s="87">
        <v>245</v>
      </c>
    </row>
    <row r="672" spans="1:4" x14ac:dyDescent="0.3">
      <c r="A672" s="61" t="s">
        <v>79</v>
      </c>
      <c r="B672" s="61" t="s">
        <v>250</v>
      </c>
      <c r="C672" s="46" t="s">
        <v>80</v>
      </c>
      <c r="D672" s="87">
        <v>273</v>
      </c>
    </row>
    <row r="673" spans="1:4" x14ac:dyDescent="0.3">
      <c r="A673" s="61" t="s">
        <v>79</v>
      </c>
      <c r="B673" s="61" t="s">
        <v>529</v>
      </c>
      <c r="C673" s="46" t="s">
        <v>80</v>
      </c>
      <c r="D673" s="87">
        <v>153</v>
      </c>
    </row>
    <row r="674" spans="1:4" x14ac:dyDescent="0.3">
      <c r="A674" s="61" t="s">
        <v>79</v>
      </c>
      <c r="B674" s="61" t="s">
        <v>733</v>
      </c>
      <c r="C674" s="46" t="s">
        <v>80</v>
      </c>
      <c r="D674" s="87">
        <v>127</v>
      </c>
    </row>
    <row r="675" spans="1:4" x14ac:dyDescent="0.3">
      <c r="A675" s="61" t="s">
        <v>79</v>
      </c>
      <c r="B675" s="61" t="s">
        <v>622</v>
      </c>
      <c r="C675" s="46" t="s">
        <v>80</v>
      </c>
      <c r="D675" s="87">
        <v>345</v>
      </c>
    </row>
    <row r="676" spans="1:4" x14ac:dyDescent="0.3">
      <c r="A676" s="61" t="s">
        <v>79</v>
      </c>
      <c r="B676" s="61" t="s">
        <v>724</v>
      </c>
      <c r="C676" s="46" t="s">
        <v>80</v>
      </c>
      <c r="D676" s="87">
        <v>95</v>
      </c>
    </row>
    <row r="677" spans="1:4" x14ac:dyDescent="0.3">
      <c r="A677" s="61" t="s">
        <v>79</v>
      </c>
      <c r="B677" s="61" t="s">
        <v>699</v>
      </c>
      <c r="C677" s="46" t="s">
        <v>80</v>
      </c>
      <c r="D677" s="87">
        <v>98</v>
      </c>
    </row>
    <row r="678" spans="1:4" x14ac:dyDescent="0.3">
      <c r="A678" s="61" t="s">
        <v>79</v>
      </c>
      <c r="B678" s="61" t="s">
        <v>715</v>
      </c>
      <c r="C678" s="46" t="s">
        <v>80</v>
      </c>
      <c r="D678" s="87">
        <v>74</v>
      </c>
    </row>
    <row r="679" spans="1:4" x14ac:dyDescent="0.3">
      <c r="A679" s="61" t="s">
        <v>79</v>
      </c>
      <c r="B679" s="61" t="s">
        <v>537</v>
      </c>
      <c r="C679" s="46" t="s">
        <v>80</v>
      </c>
      <c r="D679" s="87">
        <v>114</v>
      </c>
    </row>
    <row r="680" spans="1:4" x14ac:dyDescent="0.3">
      <c r="A680" s="61" t="s">
        <v>79</v>
      </c>
      <c r="B680" s="61" t="s">
        <v>573</v>
      </c>
      <c r="C680" s="46" t="s">
        <v>80</v>
      </c>
      <c r="D680" s="87">
        <v>318</v>
      </c>
    </row>
    <row r="681" spans="1:4" x14ac:dyDescent="0.3">
      <c r="A681" s="61" t="s">
        <v>79</v>
      </c>
      <c r="B681" s="61" t="s">
        <v>608</v>
      </c>
      <c r="C681" s="46" t="s">
        <v>80</v>
      </c>
      <c r="D681" s="87">
        <v>340</v>
      </c>
    </row>
    <row r="682" spans="1:4" x14ac:dyDescent="0.3">
      <c r="A682" s="61" t="s">
        <v>79</v>
      </c>
      <c r="B682" s="61" t="s">
        <v>647</v>
      </c>
      <c r="C682" s="46" t="s">
        <v>80</v>
      </c>
      <c r="D682" s="87">
        <v>125</v>
      </c>
    </row>
    <row r="683" spans="1:4" x14ac:dyDescent="0.3">
      <c r="A683" s="61" t="s">
        <v>79</v>
      </c>
      <c r="B683" s="61" t="s">
        <v>593</v>
      </c>
      <c r="C683" s="46" t="s">
        <v>80</v>
      </c>
      <c r="D683" s="87">
        <v>238</v>
      </c>
    </row>
    <row r="684" spans="1:4" x14ac:dyDescent="0.3">
      <c r="A684" s="61" t="s">
        <v>79</v>
      </c>
      <c r="B684" s="61" t="s">
        <v>669</v>
      </c>
      <c r="C684" s="46" t="s">
        <v>80</v>
      </c>
      <c r="D684" s="87">
        <v>197</v>
      </c>
    </row>
    <row r="685" spans="1:4" x14ac:dyDescent="0.3">
      <c r="A685" s="61" t="s">
        <v>79</v>
      </c>
      <c r="B685" s="61" t="s">
        <v>251</v>
      </c>
      <c r="C685" s="46" t="s">
        <v>80</v>
      </c>
      <c r="D685" s="87">
        <v>329</v>
      </c>
    </row>
    <row r="686" spans="1:4" x14ac:dyDescent="0.3">
      <c r="A686" s="61" t="s">
        <v>79</v>
      </c>
      <c r="B686" s="61" t="s">
        <v>311</v>
      </c>
      <c r="C686" s="46" t="s">
        <v>80</v>
      </c>
      <c r="D686" s="87">
        <v>492</v>
      </c>
    </row>
    <row r="687" spans="1:4" x14ac:dyDescent="0.3">
      <c r="A687" s="61"/>
      <c r="B687" s="61"/>
      <c r="C687" s="46"/>
      <c r="D687" s="45"/>
    </row>
    <row r="688" spans="1:4" x14ac:dyDescent="0.3">
      <c r="A688" s="61"/>
      <c r="B688" s="61"/>
      <c r="C688" s="46"/>
      <c r="D688" s="45"/>
    </row>
    <row r="689" spans="1:4" x14ac:dyDescent="0.3">
      <c r="A689" s="61"/>
      <c r="B689" s="61"/>
      <c r="C689" s="46"/>
      <c r="D689" s="45"/>
    </row>
    <row r="690" spans="1:4" x14ac:dyDescent="0.3">
      <c r="A690" s="61"/>
      <c r="B690" s="61"/>
      <c r="C690" s="46"/>
      <c r="D690" s="45"/>
    </row>
    <row r="691" spans="1:4" x14ac:dyDescent="0.3">
      <c r="A691" s="61"/>
      <c r="B691" s="61"/>
      <c r="C691" s="46"/>
      <c r="D691" s="45"/>
    </row>
    <row r="692" spans="1:4" x14ac:dyDescent="0.3">
      <c r="A692" s="61"/>
      <c r="B692" s="61"/>
      <c r="C692" s="46"/>
      <c r="D692" s="45"/>
    </row>
    <row r="693" spans="1:4" x14ac:dyDescent="0.3">
      <c r="A693" s="61"/>
      <c r="B693" s="61"/>
      <c r="C693" s="46"/>
      <c r="D693" s="45"/>
    </row>
    <row r="694" spans="1:4" x14ac:dyDescent="0.3">
      <c r="A694" s="61"/>
      <c r="B694" s="61"/>
      <c r="C694" s="46"/>
      <c r="D694" s="45"/>
    </row>
    <row r="695" spans="1:4" x14ac:dyDescent="0.3">
      <c r="A695" s="61"/>
      <c r="B695" s="61"/>
      <c r="C695" s="46"/>
      <c r="D695" s="45"/>
    </row>
    <row r="696" spans="1:4" x14ac:dyDescent="0.3">
      <c r="A696" s="61"/>
      <c r="B696" s="61"/>
      <c r="C696" s="46"/>
      <c r="D696" s="45"/>
    </row>
    <row r="697" spans="1:4" x14ac:dyDescent="0.3">
      <c r="A697" s="61"/>
      <c r="B697" s="61"/>
      <c r="C697" s="46"/>
      <c r="D697" s="45"/>
    </row>
    <row r="698" spans="1:4" x14ac:dyDescent="0.3">
      <c r="A698" s="61"/>
      <c r="B698" s="61"/>
      <c r="C698" s="46"/>
      <c r="D698" s="45"/>
    </row>
    <row r="699" spans="1:4" x14ac:dyDescent="0.3">
      <c r="A699" s="61"/>
      <c r="B699" s="61"/>
      <c r="C699" s="46"/>
      <c r="D699" s="45"/>
    </row>
    <row r="700" spans="1:4" x14ac:dyDescent="0.3">
      <c r="A700" s="61"/>
      <c r="B700" s="61"/>
      <c r="C700" s="46"/>
      <c r="D700" s="45"/>
    </row>
    <row r="701" spans="1:4" x14ac:dyDescent="0.3">
      <c r="A701" s="61"/>
      <c r="B701" s="61"/>
      <c r="C701" s="46"/>
      <c r="D701" s="45"/>
    </row>
    <row r="702" spans="1:4" x14ac:dyDescent="0.3">
      <c r="A702" s="61"/>
      <c r="B702" s="61"/>
      <c r="C702" s="46"/>
      <c r="D702" s="45"/>
    </row>
    <row r="703" spans="1:4" x14ac:dyDescent="0.3">
      <c r="A703" s="61"/>
      <c r="B703" s="61"/>
      <c r="C703" s="46"/>
      <c r="D703" s="45"/>
    </row>
    <row r="704" spans="1:4" x14ac:dyDescent="0.3">
      <c r="A704" s="61"/>
      <c r="B704" s="61"/>
      <c r="C704" s="46"/>
      <c r="D704" s="45"/>
    </row>
    <row r="705" spans="1:4" x14ac:dyDescent="0.3">
      <c r="A705" s="61"/>
      <c r="B705" s="61"/>
      <c r="C705" s="46"/>
      <c r="D705" s="45"/>
    </row>
    <row r="706" spans="1:4" x14ac:dyDescent="0.3">
      <c r="A706" s="61"/>
      <c r="B706" s="61"/>
      <c r="C706" s="46"/>
      <c r="D706" s="45"/>
    </row>
    <row r="707" spans="1:4" x14ac:dyDescent="0.3">
      <c r="A707" s="61"/>
      <c r="B707" s="61"/>
      <c r="C707" s="46"/>
      <c r="D707" s="45"/>
    </row>
    <row r="708" spans="1:4" x14ac:dyDescent="0.3">
      <c r="A708" s="61"/>
      <c r="B708" s="61"/>
      <c r="C708" s="46"/>
      <c r="D708" s="45"/>
    </row>
    <row r="709" spans="1:4" x14ac:dyDescent="0.3">
      <c r="A709" s="61"/>
      <c r="B709" s="61"/>
      <c r="C709" s="46"/>
      <c r="D709" s="45"/>
    </row>
    <row r="710" spans="1:4" x14ac:dyDescent="0.3">
      <c r="A710" s="61"/>
      <c r="B710" s="61"/>
      <c r="C710" s="46"/>
      <c r="D710" s="45"/>
    </row>
    <row r="711" spans="1:4" x14ac:dyDescent="0.3">
      <c r="A711" s="61"/>
      <c r="B711" s="61"/>
      <c r="C711" s="46"/>
      <c r="D711" s="45"/>
    </row>
    <row r="712" spans="1:4" x14ac:dyDescent="0.3">
      <c r="A712" s="61"/>
      <c r="B712" s="61"/>
      <c r="C712" s="46"/>
      <c r="D712" s="45"/>
    </row>
    <row r="713" spans="1:4" x14ac:dyDescent="0.3">
      <c r="A713" s="61"/>
      <c r="B713" s="61"/>
      <c r="C713" s="46"/>
      <c r="D713" s="45"/>
    </row>
    <row r="714" spans="1:4" x14ac:dyDescent="0.3">
      <c r="A714" s="61"/>
      <c r="B714" s="61"/>
      <c r="C714" s="46"/>
      <c r="D714" s="45"/>
    </row>
    <row r="715" spans="1:4" x14ac:dyDescent="0.3">
      <c r="A715" s="61"/>
      <c r="B715" s="61"/>
      <c r="C715" s="46"/>
      <c r="D715" s="45"/>
    </row>
    <row r="716" spans="1:4" x14ac:dyDescent="0.3">
      <c r="A716" s="61"/>
      <c r="B716" s="61"/>
      <c r="C716" s="46"/>
      <c r="D716" s="45"/>
    </row>
    <row r="717" spans="1:4" x14ac:dyDescent="0.3">
      <c r="A717" s="61"/>
      <c r="B717" s="61"/>
      <c r="C717" s="46"/>
      <c r="D717" s="45"/>
    </row>
    <row r="718" spans="1:4" x14ac:dyDescent="0.3">
      <c r="A718" s="61"/>
      <c r="B718" s="61"/>
      <c r="C718" s="46"/>
      <c r="D718" s="45"/>
    </row>
    <row r="719" spans="1:4" x14ac:dyDescent="0.3">
      <c r="A719" s="61"/>
      <c r="B719" s="61"/>
      <c r="C719" s="46"/>
      <c r="D719" s="45"/>
    </row>
    <row r="720" spans="1:4" x14ac:dyDescent="0.3">
      <c r="A720" s="61"/>
      <c r="B720" s="61"/>
      <c r="C720" s="46"/>
      <c r="D720" s="45"/>
    </row>
    <row r="721" spans="1:4" x14ac:dyDescent="0.3">
      <c r="A721" s="61"/>
      <c r="B721" s="61"/>
      <c r="C721" s="46"/>
      <c r="D721" s="45"/>
    </row>
    <row r="722" spans="1:4" x14ac:dyDescent="0.3">
      <c r="A722" s="61"/>
      <c r="B722" s="61"/>
      <c r="C722" s="46"/>
      <c r="D722" s="45"/>
    </row>
    <row r="723" spans="1:4" x14ac:dyDescent="0.3">
      <c r="A723" s="61"/>
      <c r="B723" s="61"/>
      <c r="C723" s="46"/>
      <c r="D723" s="45"/>
    </row>
    <row r="724" spans="1:4" x14ac:dyDescent="0.3">
      <c r="A724" s="61"/>
      <c r="B724" s="61"/>
      <c r="C724" s="46"/>
      <c r="D724" s="45"/>
    </row>
    <row r="725" spans="1:4" x14ac:dyDescent="0.3">
      <c r="A725" s="61"/>
      <c r="B725" s="61"/>
      <c r="C725" s="46"/>
      <c r="D725" s="45"/>
    </row>
    <row r="726" spans="1:4" x14ac:dyDescent="0.3">
      <c r="A726" s="61"/>
      <c r="B726" s="61"/>
      <c r="C726" s="46"/>
      <c r="D726" s="45"/>
    </row>
    <row r="727" spans="1:4" x14ac:dyDescent="0.3">
      <c r="A727" s="61"/>
      <c r="B727" s="61"/>
      <c r="C727" s="46"/>
      <c r="D727" s="45"/>
    </row>
    <row r="728" spans="1:4" x14ac:dyDescent="0.3">
      <c r="A728" s="61"/>
      <c r="B728" s="61"/>
      <c r="C728" s="46"/>
      <c r="D728" s="45"/>
    </row>
    <row r="729" spans="1:4" x14ac:dyDescent="0.3">
      <c r="A729" s="61"/>
      <c r="B729" s="61"/>
      <c r="C729" s="46"/>
      <c r="D729" s="45"/>
    </row>
    <row r="730" spans="1:4" x14ac:dyDescent="0.3">
      <c r="A730" s="61"/>
      <c r="B730" s="61"/>
      <c r="C730" s="46"/>
      <c r="D730" s="45"/>
    </row>
    <row r="731" spans="1:4" x14ac:dyDescent="0.3">
      <c r="A731" s="61"/>
      <c r="B731" s="61"/>
      <c r="C731" s="46"/>
      <c r="D731" s="45"/>
    </row>
    <row r="732" spans="1:4" x14ac:dyDescent="0.3">
      <c r="A732" s="61"/>
      <c r="B732" s="61"/>
      <c r="C732" s="46"/>
      <c r="D732" s="45"/>
    </row>
    <row r="733" spans="1:4" x14ac:dyDescent="0.3">
      <c r="A733" s="61"/>
      <c r="B733" s="61"/>
      <c r="C733" s="46"/>
      <c r="D733" s="45"/>
    </row>
    <row r="734" spans="1:4" x14ac:dyDescent="0.3">
      <c r="A734" s="61"/>
      <c r="B734" s="61"/>
      <c r="C734" s="46"/>
      <c r="D734" s="45"/>
    </row>
    <row r="735" spans="1:4" x14ac:dyDescent="0.3">
      <c r="A735" s="61"/>
      <c r="B735" s="61"/>
      <c r="C735" s="46"/>
      <c r="D735" s="45"/>
    </row>
    <row r="736" spans="1:4" x14ac:dyDescent="0.3">
      <c r="A736" s="61"/>
      <c r="B736" s="61"/>
      <c r="C736" s="46"/>
      <c r="D736" s="45"/>
    </row>
    <row r="737" spans="1:4" x14ac:dyDescent="0.3">
      <c r="A737" s="61"/>
      <c r="B737" s="61"/>
      <c r="C737" s="46"/>
      <c r="D737" s="45"/>
    </row>
    <row r="738" spans="1:4" x14ac:dyDescent="0.3">
      <c r="A738" s="61"/>
      <c r="B738" s="61"/>
      <c r="C738" s="46"/>
      <c r="D738" s="45"/>
    </row>
    <row r="739" spans="1:4" x14ac:dyDescent="0.3">
      <c r="A739" s="61"/>
      <c r="B739" s="61"/>
      <c r="C739" s="46"/>
      <c r="D739" s="45"/>
    </row>
    <row r="740" spans="1:4" x14ac:dyDescent="0.3">
      <c r="A740" s="61"/>
      <c r="B740" s="61"/>
      <c r="C740" s="46"/>
      <c r="D740" s="45"/>
    </row>
    <row r="741" spans="1:4" x14ac:dyDescent="0.3">
      <c r="A741" s="61"/>
      <c r="B741" s="61"/>
      <c r="C741" s="46"/>
      <c r="D741" s="45"/>
    </row>
    <row r="742" spans="1:4" x14ac:dyDescent="0.3">
      <c r="A742" s="61"/>
      <c r="B742" s="61"/>
      <c r="C742" s="46"/>
      <c r="D742" s="45"/>
    </row>
    <row r="743" spans="1:4" x14ac:dyDescent="0.3">
      <c r="A743" s="61"/>
      <c r="B743" s="61"/>
      <c r="C743" s="46"/>
      <c r="D743" s="45"/>
    </row>
    <row r="744" spans="1:4" x14ac:dyDescent="0.3">
      <c r="A744" s="61"/>
      <c r="B744" s="61"/>
      <c r="C744" s="46"/>
      <c r="D744" s="45"/>
    </row>
    <row r="745" spans="1:4" x14ac:dyDescent="0.3">
      <c r="A745" s="61"/>
      <c r="B745" s="61"/>
      <c r="C745" s="46"/>
      <c r="D745" s="45"/>
    </row>
    <row r="746" spans="1:4" x14ac:dyDescent="0.3">
      <c r="A746" s="61"/>
      <c r="B746" s="61"/>
      <c r="C746" s="46"/>
      <c r="D746" s="45"/>
    </row>
    <row r="747" spans="1:4" x14ac:dyDescent="0.3">
      <c r="A747" s="61"/>
      <c r="B747" s="61"/>
      <c r="C747" s="46"/>
      <c r="D747" s="45"/>
    </row>
    <row r="748" spans="1:4" x14ac:dyDescent="0.3">
      <c r="A748" s="61"/>
      <c r="B748" s="61"/>
      <c r="C748" s="46"/>
      <c r="D748" s="45"/>
    </row>
    <row r="749" spans="1:4" x14ac:dyDescent="0.3">
      <c r="A749" s="61"/>
      <c r="B749" s="61"/>
      <c r="C749" s="46"/>
      <c r="D749" s="45"/>
    </row>
    <row r="750" spans="1:4" x14ac:dyDescent="0.3">
      <c r="A750" s="61"/>
      <c r="B750" s="61"/>
      <c r="C750" s="46"/>
      <c r="D750" s="45"/>
    </row>
    <row r="751" spans="1:4" x14ac:dyDescent="0.3">
      <c r="A751" s="61"/>
      <c r="B751" s="61"/>
      <c r="C751" s="46"/>
      <c r="D751" s="45"/>
    </row>
  </sheetData>
  <pageMargins left="0.7" right="0.7" top="0.75" bottom="0.75" header="0.3" footer="0.3"/>
  <pageSetup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20" ma:contentTypeDescription="Create a new document." ma:contentTypeScope="" ma:versionID="4889acc6d0a0fabbdb65eff736ca2b86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a24e412a3c7e46a7c7a7b963ae228548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  <SharedWithUsers xmlns="7979ed89-640b-4b5b-af66-a44d5fa4dbe0">
      <UserInfo>
        <DisplayName>Natasha Jordaan</DisplayName>
        <AccountId>564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82645C1-D465-49E6-91D7-069D84C61F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9EB597-3461-4629-AC6A-9B623DE053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8CC03A-F75D-440B-A629-5B3119711AF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2bb1572-9652-4799-87f4-00cf85b5992b"/>
    <ds:schemaRef ds:uri="7979ed89-640b-4b5b-af66-a44d5fa4db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Coverpage</vt:lpstr>
      <vt:lpstr>H Factor</vt:lpstr>
      <vt:lpstr>Inputs</vt:lpstr>
      <vt:lpstr>Actual Performance</vt:lpstr>
      <vt:lpstr>2024_25 URB</vt:lpstr>
      <vt:lpstr>2024_25 REG</vt:lpstr>
      <vt:lpstr>2024_25 WEB</vt:lpstr>
      <vt:lpstr>2024_25 CON</vt:lpstr>
      <vt:lpstr>CON_max</vt:lpstr>
      <vt:lpstr>CON_min</vt:lpstr>
      <vt:lpstr>REG_max</vt:lpstr>
      <vt:lpstr>REG_min</vt:lpstr>
      <vt:lpstr>REV_max</vt:lpstr>
      <vt:lpstr>REV_min</vt:lpstr>
      <vt:lpstr>URB_max</vt:lpstr>
      <vt:lpstr>URB_min</vt:lpstr>
      <vt:lpstr>WEB_max</vt:lpstr>
      <vt:lpstr>WEB_min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2020-10-15T03:39:25Z</dcterms:created>
  <dcterms:modified xsi:type="dcterms:W3CDTF">2023-11-30T00:36:51Z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0x010100C491839A9FD1E54B934055EE941647FE</vt:lpwstr>
  </property>
  <property fmtid="{D5CDD505-2E9C-101B-9397-08002B2CF9AE}" pid="3" name="MSIP_Label_895930eb-db2c-4917-a4e2-4c584d225a4f_Enabled">
    <vt:lpwstr>true</vt:lpwstr>
  </property>
  <property fmtid="{D5CDD505-2E9C-101B-9397-08002B2CF9AE}" pid="4" name="MSIP_Label_895930eb-db2c-4917-a4e2-4c584d225a4f_SetDate">
    <vt:lpwstr>2022-11-14T20:59:44Z</vt:lpwstr>
  </property>
  <property fmtid="{D5CDD505-2E9C-101B-9397-08002B2CF9AE}" pid="5" name="MSIP_Label_895930eb-db2c-4917-a4e2-4c584d225a4f_Method">
    <vt:lpwstr>Standard</vt:lpwstr>
  </property>
  <property fmtid="{D5CDD505-2E9C-101B-9397-08002B2CF9AE}" pid="6" name="MSIP_Label_895930eb-db2c-4917-a4e2-4c584d225a4f_Name">
    <vt:lpwstr>AG-For Official use only</vt:lpwstr>
  </property>
  <property fmtid="{D5CDD505-2E9C-101B-9397-08002B2CF9AE}" pid="7" name="MSIP_Label_895930eb-db2c-4917-a4e2-4c584d225a4f_SiteId">
    <vt:lpwstr>11302428-4f10-4c14-a17f-b368bb82853d</vt:lpwstr>
  </property>
  <property fmtid="{D5CDD505-2E9C-101B-9397-08002B2CF9AE}" pid="8" name="MSIP_Label_895930eb-db2c-4917-a4e2-4c584d225a4f_ActionId">
    <vt:lpwstr>bfc812bd-88d0-46f5-8e02-03900415a3d1</vt:lpwstr>
  </property>
  <property fmtid="{D5CDD505-2E9C-101B-9397-08002B2CF9AE}" pid="9" name="MSIP_Label_895930eb-db2c-4917-a4e2-4c584d225a4f_ContentBits">
    <vt:lpwstr>2</vt:lpwstr>
  </property>
  <property fmtid="{D5CDD505-2E9C-101B-9397-08002B2CF9AE}" pid="10" name="MediaServiceImageTags">
    <vt:lpwstr/>
  </property>
</Properties>
</file>